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" sheetId="1" state="visible" r:id="rId2"/>
    <sheet name="для vlookup" sheetId="2" state="visible" r:id="rId3"/>
    <sheet name="Табличка" sheetId="3" state="visible" r:id="rId4"/>
  </sheets>
  <definedNames>
    <definedName function="false" hidden="true" localSheetId="0" name="_xlnm._FilterDatabase" vbProcedure="false">d!$A$1:$M$866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<sst xmlns="http://schemas.openxmlformats.org/spreadsheetml/2006/main" count="6030" uniqueCount="2626">
  <si>
    <t xml:space="preserve">AC</t>
  </si>
  <si>
    <t xml:space="preserve">--------                       --</t>
  </si>
  <si>
    <t xml:space="preserve">----- -</t>
  </si>
  <si>
    <t xml:space="preserve">---- -</t>
  </si>
  <si>
    <t xml:space="preserve">seq-t</t>
  </si>
  <si>
    <t xml:space="preserve"> -----</t>
  </si>
  <si>
    <t xml:space="preserve">-----</t>
  </si>
  <si>
    <t xml:space="preserve">score</t>
  </si>
  <si>
    <t xml:space="preserve">E-value</t>
  </si>
  <si>
    <t xml:space="preserve">TN</t>
  </si>
  <si>
    <t xml:space="preserve">TP</t>
  </si>
  <si>
    <t xml:space="preserve">FN</t>
  </si>
  <si>
    <t xml:space="preserve">FP</t>
  </si>
  <si>
    <t xml:space="preserve">1-spec</t>
  </si>
  <si>
    <t xml:space="preserve">sensitivity</t>
  </si>
  <si>
    <t xml:space="preserve">precision</t>
  </si>
  <si>
    <t xml:space="preserve">F1</t>
  </si>
  <si>
    <t xml:space="preserve">max F1</t>
  </si>
  <si>
    <t xml:space="preserve">A0A495X4D3</t>
  </si>
  <si>
    <t xml:space="preserve">A0A495X4D3_9PSEU</t>
  </si>
  <si>
    <t xml:space="preserve">tr|A0A495X4D3|A0A495X4D3_9PSEU</t>
  </si>
  <si>
    <t xml:space="preserve">1/1</t>
  </si>
  <si>
    <t xml:space="preserve"> .]</t>
  </si>
  <si>
    <t xml:space="preserve"> []</t>
  </si>
  <si>
    <t xml:space="preserve">A0A0A6UR52</t>
  </si>
  <si>
    <t xml:space="preserve">A0A0A6UR52_ACTUT</t>
  </si>
  <si>
    <t xml:space="preserve">tr|A0A0A6UR52|A0A0A6UR52_ACTUT</t>
  </si>
  <si>
    <t xml:space="preserve">A0A0F0GE55</t>
  </si>
  <si>
    <t xml:space="preserve">A0A0F0GE55_LENAE</t>
  </si>
  <si>
    <t xml:space="preserve">tr|A0A0F0GE55|A0A0F0GE55_LENAE</t>
  </si>
  <si>
    <t xml:space="preserve">A0A1I2CIB2</t>
  </si>
  <si>
    <t xml:space="preserve">A0A1I2CIB2_9ACTN</t>
  </si>
  <si>
    <t xml:space="preserve">tr|A0A1I2CIB2|A0A1I2CIB2_9ACTN</t>
  </si>
  <si>
    <t xml:space="preserve">A0A1H9VI38</t>
  </si>
  <si>
    <t xml:space="preserve">A0A1H9VI38_9PSEU</t>
  </si>
  <si>
    <t xml:space="preserve">tr|A0A1H9VI38|A0A1H9VI38_9PSEU</t>
  </si>
  <si>
    <t xml:space="preserve">A0A1Q8CRU0</t>
  </si>
  <si>
    <t xml:space="preserve">A0A1Q8CRU0_9PSEU</t>
  </si>
  <si>
    <t xml:space="preserve">tr|A0A1Q8CRU0|A0A1Q8CRU0_9PSEU</t>
  </si>
  <si>
    <t xml:space="preserve">A0A1I5YWS1</t>
  </si>
  <si>
    <t xml:space="preserve">A0A1I5YWS1_9PSEU</t>
  </si>
  <si>
    <t xml:space="preserve">tr|A0A1I5YWS1|A0A1I5YWS1_9PSEU</t>
  </si>
  <si>
    <t xml:space="preserve"> ..</t>
  </si>
  <si>
    <t xml:space="preserve">A0A543J9I2</t>
  </si>
  <si>
    <t xml:space="preserve">A0A543J9I2_9PSEU</t>
  </si>
  <si>
    <t xml:space="preserve">tr|A0A543J9I2|A0A543J9I2_9PSEU</t>
  </si>
  <si>
    <t xml:space="preserve">A0A1B2HQX7</t>
  </si>
  <si>
    <t xml:space="preserve">A0A1B2HQX7_9PSEU</t>
  </si>
  <si>
    <t xml:space="preserve">tr|A0A1B2HQX7|A0A1B2HQX7_9PSEU</t>
  </si>
  <si>
    <t xml:space="preserve">A0A1H0IYB2</t>
  </si>
  <si>
    <t xml:space="preserve">A0A1H0IYB2_9PSEU</t>
  </si>
  <si>
    <t xml:space="preserve">tr|A0A1H0IYB2|A0A1H0IYB2_9PSEU</t>
  </si>
  <si>
    <t xml:space="preserve">A0A561VM23</t>
  </si>
  <si>
    <t xml:space="preserve">A0A561VM23_ACTTI</t>
  </si>
  <si>
    <t xml:space="preserve">tr|A0A561VM23|A0A561VM23_ACTTI</t>
  </si>
  <si>
    <t xml:space="preserve">A0A0M8YKU1</t>
  </si>
  <si>
    <t xml:space="preserve">A0A0M8YKU1_9PSEU</t>
  </si>
  <si>
    <t xml:space="preserve">tr|A0A0M8YKU1|A0A0M8YKU1_9PSEU</t>
  </si>
  <si>
    <t xml:space="preserve">A0A316F5T8</t>
  </si>
  <si>
    <t xml:space="preserve">A0A316F5T8_9ACTN</t>
  </si>
  <si>
    <t xml:space="preserve">tr|A0A316F5T8|A0A316F5T8_9ACTN</t>
  </si>
  <si>
    <t xml:space="preserve">A0A1Q7BVL2</t>
  </si>
  <si>
    <t xml:space="preserve">A0A1Q7BVL2_9ACTN</t>
  </si>
  <si>
    <t xml:space="preserve">tr|A0A1Q7BVL2|A0A1Q7BVL2_9ACTN</t>
  </si>
  <si>
    <t xml:space="preserve">A0A316HTH3</t>
  </si>
  <si>
    <t xml:space="preserve">A0A316HTH3_9PSEU</t>
  </si>
  <si>
    <t xml:space="preserve">tr|A0A316HTH3|A0A316HTH3_9PSEU</t>
  </si>
  <si>
    <t xml:space="preserve">A0A3N1H397</t>
  </si>
  <si>
    <t xml:space="preserve">A0A3N1H397_9PSEU</t>
  </si>
  <si>
    <t xml:space="preserve">tr|A0A3N1H397|A0A3N1H397_9PSEU</t>
  </si>
  <si>
    <t xml:space="preserve">A0A0M8W955</t>
  </si>
  <si>
    <t xml:space="preserve">A0A0M8W955_9NOCA</t>
  </si>
  <si>
    <t xml:space="preserve">tr|A0A0M8W955|A0A0M8W955_9NOCA</t>
  </si>
  <si>
    <t xml:space="preserve">A0A1Q4XIG7</t>
  </si>
  <si>
    <t xml:space="preserve">A0A1Q4XIG7_9PSEU</t>
  </si>
  <si>
    <t xml:space="preserve">tr|A0A1Q4XIG7|A0A1Q4XIG7_9PSEU</t>
  </si>
  <si>
    <t xml:space="preserve">H5X9I1</t>
  </si>
  <si>
    <t xml:space="preserve">H5X9I1_9PSEU</t>
  </si>
  <si>
    <t xml:space="preserve">tr|H5X9I1|H5X9I1_9PSEU</t>
  </si>
  <si>
    <t xml:space="preserve">G8S3I8</t>
  </si>
  <si>
    <t xml:space="preserve">G8S3I8_ACTS5</t>
  </si>
  <si>
    <t xml:space="preserve">tr|G8S3I8|G8S3I8_ACTS5</t>
  </si>
  <si>
    <t xml:space="preserve">A0A1V2PXT5</t>
  </si>
  <si>
    <t xml:space="preserve">A0A1V2PXT5_9PSEU</t>
  </si>
  <si>
    <t xml:space="preserve">tr|A0A1V2PXT5|A0A1V2PXT5_9PSEU</t>
  </si>
  <si>
    <t xml:space="preserve">A0A2P8I5U4</t>
  </si>
  <si>
    <t xml:space="preserve">A0A2P8I5U4_9PSEU</t>
  </si>
  <si>
    <t xml:space="preserve">tr|A0A2P8I5U4|A0A2P8I5U4_9PSEU</t>
  </si>
  <si>
    <t xml:space="preserve">A0A4P6MVQ7</t>
  </si>
  <si>
    <t xml:space="preserve">A0A4P6MVQ7_9MICO</t>
  </si>
  <si>
    <t xml:space="preserve">tr|A0A4P6MVQ7|A0A4P6MVQ7_9MICO</t>
  </si>
  <si>
    <t xml:space="preserve">W9GGL5</t>
  </si>
  <si>
    <t xml:space="preserve">W9GGL5_9MICO</t>
  </si>
  <si>
    <t xml:space="preserve">tr|W9GGL5|W9GGL5_9MICO</t>
  </si>
  <si>
    <t xml:space="preserve">A0A1H6D560</t>
  </si>
  <si>
    <t xml:space="preserve">A0A1H6D560_9ACTN</t>
  </si>
  <si>
    <t xml:space="preserve">tr|A0A1H6D560|A0A1H6D560_9ACTN</t>
  </si>
  <si>
    <t xml:space="preserve">A0A1C5A900</t>
  </si>
  <si>
    <t xml:space="preserve">A0A1C5A900_MICEC</t>
  </si>
  <si>
    <t xml:space="preserve">tr|A0A1C5A900|A0A1C5A900_MICEC</t>
  </si>
  <si>
    <t xml:space="preserve">A0A5N6BA50</t>
  </si>
  <si>
    <t xml:space="preserve">A0A5N6BA50_9ACTN</t>
  </si>
  <si>
    <t xml:space="preserve">tr|A0A5N6BA50|A0A5N6BA50_9ACTN</t>
  </si>
  <si>
    <t xml:space="preserve">A0A1C5I191</t>
  </si>
  <si>
    <t xml:space="preserve">A0A1C5I191_9ACTN</t>
  </si>
  <si>
    <t xml:space="preserve">tr|A0A1C5I191|A0A1C5I191_9ACTN</t>
  </si>
  <si>
    <t xml:space="preserve">A0A1H9XCT5</t>
  </si>
  <si>
    <t xml:space="preserve">A0A1H9XCT5_9PSEU</t>
  </si>
  <si>
    <t xml:space="preserve">tr|A0A1H9XCT5|A0A1H9XCT5_9PSEU</t>
  </si>
  <si>
    <t xml:space="preserve">A0A1C6SPH5</t>
  </si>
  <si>
    <t xml:space="preserve">A0A1C6SPH5_9ACTN</t>
  </si>
  <si>
    <t xml:space="preserve">tr|A0A1C6SPH5|A0A1C6SPH5_9ACTN</t>
  </si>
  <si>
    <t xml:space="preserve">A0A1V4ENG3</t>
  </si>
  <si>
    <t xml:space="preserve">A0A1V4ENG3_9ACTN</t>
  </si>
  <si>
    <t xml:space="preserve">tr|A0A1V4ENG3|A0A1V4ENG3_9ACTN</t>
  </si>
  <si>
    <t xml:space="preserve">A0A1G8DKF2</t>
  </si>
  <si>
    <t xml:space="preserve">A0A1G8DKF2_9MICC</t>
  </si>
  <si>
    <t xml:space="preserve">tr|A0A1G8DKF2|A0A1G8DKF2_9MICC</t>
  </si>
  <si>
    <t xml:space="preserve">A0A2W2DJ77</t>
  </si>
  <si>
    <t xml:space="preserve">A0A2W2DJ77_9ACTN</t>
  </si>
  <si>
    <t xml:space="preserve">tr|A0A2W2DJ77|A0A2W2DJ77_9ACTN</t>
  </si>
  <si>
    <t xml:space="preserve">A0A495JRN1</t>
  </si>
  <si>
    <t xml:space="preserve">A0A495JRN1_9ACTN</t>
  </si>
  <si>
    <t xml:space="preserve">tr|A0A495JRN1|A0A495JRN1_9ACTN</t>
  </si>
  <si>
    <t xml:space="preserve">A0A372P732</t>
  </si>
  <si>
    <t xml:space="preserve">A0A372P732_9ACTN</t>
  </si>
  <si>
    <t xml:space="preserve">tr|A0A372P732|A0A372P732_9ACTN</t>
  </si>
  <si>
    <t xml:space="preserve">A0A1N7FC88</t>
  </si>
  <si>
    <t xml:space="preserve">A0A1N7FC88_9ACTN</t>
  </si>
  <si>
    <t xml:space="preserve">tr|A0A1N7FC88|A0A1N7FC88_9ACTN</t>
  </si>
  <si>
    <t xml:space="preserve">A0A2T0Y5V5</t>
  </si>
  <si>
    <t xml:space="preserve">A0A2T0Y5V5_9MICO</t>
  </si>
  <si>
    <t xml:space="preserve">tr|A0A2T0Y5V5|A0A2T0Y5V5_9MICO</t>
  </si>
  <si>
    <t xml:space="preserve">A0A1G7VEQ3</t>
  </si>
  <si>
    <t xml:space="preserve">A0A1G7VEQ3_9PSEU</t>
  </si>
  <si>
    <t xml:space="preserve">tr|A0A1G7VEQ3|A0A1G7VEQ3_9PSEU</t>
  </si>
  <si>
    <t xml:space="preserve">A0A4U3MRG7</t>
  </si>
  <si>
    <t xml:space="preserve">A0A4U3MRG7_9ACTN</t>
  </si>
  <si>
    <t xml:space="preserve">tr|A0A4U3MRG7|A0A4U3MRG7_9ACTN</t>
  </si>
  <si>
    <t xml:space="preserve">K0K606</t>
  </si>
  <si>
    <t xml:space="preserve">K0K606_SACES</t>
  </si>
  <si>
    <t xml:space="preserve">tr|K0K606|K0K606_SACES</t>
  </si>
  <si>
    <t xml:space="preserve">A0A562DRF2</t>
  </si>
  <si>
    <t xml:space="preserve">A0A562DRF2_MICEC</t>
  </si>
  <si>
    <t xml:space="preserve">tr|A0A562DRF2|A0A562DRF2_MICEC</t>
  </si>
  <si>
    <t xml:space="preserve">A0A505HGM5</t>
  </si>
  <si>
    <t xml:space="preserve">A0A505HGM5_9ACTN</t>
  </si>
  <si>
    <t xml:space="preserve">tr|A0A505HGM5|A0A505HGM5_9ACTN</t>
  </si>
  <si>
    <t xml:space="preserve">W7VVB9</t>
  </si>
  <si>
    <t xml:space="preserve">W7VVB9_9ACTN</t>
  </si>
  <si>
    <t xml:space="preserve">tr|W7VVB9|W7VVB9_9ACTN</t>
  </si>
  <si>
    <t xml:space="preserve">A0A545AF28</t>
  </si>
  <si>
    <t xml:space="preserve">A0A545AF28_9ACTN</t>
  </si>
  <si>
    <t xml:space="preserve">tr|A0A545AF28|A0A545AF28_9ACTN</t>
  </si>
  <si>
    <t xml:space="preserve">A0A542HE06</t>
  </si>
  <si>
    <t xml:space="preserve">A0A542HE06_9MICO</t>
  </si>
  <si>
    <t xml:space="preserve">tr|A0A542HE06|A0A542HE06_9MICO</t>
  </si>
  <si>
    <t xml:space="preserve">A0A544ZNM3</t>
  </si>
  <si>
    <t xml:space="preserve">A0A544ZNM3_9ACTN</t>
  </si>
  <si>
    <t xml:space="preserve">tr|A0A544ZNM3|A0A544ZNM3_9ACTN</t>
  </si>
  <si>
    <t xml:space="preserve">A0A1H3NM15</t>
  </si>
  <si>
    <t xml:space="preserve">A0A1H3NM15_9ACTN</t>
  </si>
  <si>
    <t xml:space="preserve">tr|A0A1H3NM15|A0A1H3NM15_9ACTN</t>
  </si>
  <si>
    <t xml:space="preserve">A0A1M7JE75</t>
  </si>
  <si>
    <t xml:space="preserve">A0A1M7JE75_9ACTN</t>
  </si>
  <si>
    <t xml:space="preserve">tr|A0A1M7JE75|A0A1M7JE75_9ACTN</t>
  </si>
  <si>
    <t xml:space="preserve">A0A1A8Z264</t>
  </si>
  <si>
    <t xml:space="preserve">A0A1A8Z264_9ACTN</t>
  </si>
  <si>
    <t xml:space="preserve">tr|A0A1A8Z264|A0A1A8Z264_9ACTN</t>
  </si>
  <si>
    <t xml:space="preserve">A0A5J5JYY6</t>
  </si>
  <si>
    <t xml:space="preserve">A0A5J5JYY6_9ACTN</t>
  </si>
  <si>
    <t xml:space="preserve">tr|A0A5J5JYY6|A0A5J5JYY6_9ACTN</t>
  </si>
  <si>
    <t xml:space="preserve">A0A4Q8A1I0</t>
  </si>
  <si>
    <t xml:space="preserve">A0A4Q8A1I0_9ACTN</t>
  </si>
  <si>
    <t xml:space="preserve">tr|A0A4Q8A1I0|A0A4Q8A1I0_9ACTN</t>
  </si>
  <si>
    <t xml:space="preserve">A0A544YF75</t>
  </si>
  <si>
    <t xml:space="preserve">A0A544YF75_9ACTN</t>
  </si>
  <si>
    <t xml:space="preserve">tr|A0A544YF75|A0A544YF75_9ACTN</t>
  </si>
  <si>
    <t xml:space="preserve">A0A5D0Q1G2</t>
  </si>
  <si>
    <t xml:space="preserve">A0A5D0Q1G2_9ACTN</t>
  </si>
  <si>
    <t xml:space="preserve">tr|A0A5D0Q1G2|A0A5D0Q1G2_9ACTN</t>
  </si>
  <si>
    <t xml:space="preserve">A0A5R8YK77</t>
  </si>
  <si>
    <t xml:space="preserve">A0A5R8YK77_9ACTN</t>
  </si>
  <si>
    <t xml:space="preserve">tr|A0A5R8YK77|A0A5R8YK77_9ACTN</t>
  </si>
  <si>
    <t xml:space="preserve">A0A1C4ZNY0</t>
  </si>
  <si>
    <t xml:space="preserve">A0A1C4ZNY0_9ACTN</t>
  </si>
  <si>
    <t xml:space="preserve">tr|A0A1C4ZNY0|A0A1C4ZNY0_9ACTN</t>
  </si>
  <si>
    <t xml:space="preserve">A0A3T1B202</t>
  </si>
  <si>
    <t xml:space="preserve">A0A3T1B202_9ACTN</t>
  </si>
  <si>
    <t xml:space="preserve">tr|A0A3T1B202|A0A3T1B202_9ACTN</t>
  </si>
  <si>
    <t xml:space="preserve">W2EJ55</t>
  </si>
  <si>
    <t xml:space="preserve">W2EJ55_9ACTN</t>
  </si>
  <si>
    <t xml:space="preserve">tr|W2EJ55|W2EJ55_9ACTN</t>
  </si>
  <si>
    <t xml:space="preserve">A0A1G6YZD6</t>
  </si>
  <si>
    <t xml:space="preserve">A0A1G6YZD6_9ACTN</t>
  </si>
  <si>
    <t xml:space="preserve">tr|A0A1G6YZD6|A0A1G6YZD6_9ACTN</t>
  </si>
  <si>
    <t xml:space="preserve">A0A1C5JSJ4</t>
  </si>
  <si>
    <t xml:space="preserve">A0A1C5JSJ4_9ACTN</t>
  </si>
  <si>
    <t xml:space="preserve">tr|A0A1C5JSJ4|A0A1C5JSJ4_9ACTN</t>
  </si>
  <si>
    <t xml:space="preserve">A0A5D3FYQ0</t>
  </si>
  <si>
    <t xml:space="preserve">A0A5D3FYQ0_9ACTN</t>
  </si>
  <si>
    <t xml:space="preserve">tr|A0A5D3FYQ0|A0A5D3FYQ0_9ACTN</t>
  </si>
  <si>
    <t xml:space="preserve">A0A2N3S600</t>
  </si>
  <si>
    <t xml:space="preserve">A0A2N3S600_9ACTN</t>
  </si>
  <si>
    <t xml:space="preserve">tr|A0A2N3S600|A0A2N3S600_9ACTN</t>
  </si>
  <si>
    <t xml:space="preserve">A0A2I9DEM0</t>
  </si>
  <si>
    <t xml:space="preserve">A0A2I9DEM0_9NOCA</t>
  </si>
  <si>
    <t xml:space="preserve">tr|A0A2I9DEM0|A0A2I9DEM0_9NOCA</t>
  </si>
  <si>
    <t xml:space="preserve">A0A2K7VCC4</t>
  </si>
  <si>
    <t xml:space="preserve">A0A2K7VCC4_RHOHA</t>
  </si>
  <si>
    <t xml:space="preserve">tr|A0A2K7VCC4|A0A2K7VCC4_RHOHA</t>
  </si>
  <si>
    <t xml:space="preserve">A0A3S5Y7V6</t>
  </si>
  <si>
    <t xml:space="preserve">A0A3S5Y7V6_RHOH1</t>
  </si>
  <si>
    <t xml:space="preserve">tr|A0A3S5Y7V6|A0A3S5Y7V6_RHOH1</t>
  </si>
  <si>
    <t xml:space="preserve">A0A0M2RL92</t>
  </si>
  <si>
    <t xml:space="preserve">A0A0M2RL92_9ACTN</t>
  </si>
  <si>
    <t xml:space="preserve">tr|A0A0M2RL92|A0A0M2RL92_9ACTN</t>
  </si>
  <si>
    <t xml:space="preserve">A0A365UT85</t>
  </si>
  <si>
    <t xml:space="preserve">A0A365UT85_MICCH</t>
  </si>
  <si>
    <t xml:space="preserve">tr|A0A365UT85|A0A365UT85_MICCH</t>
  </si>
  <si>
    <t xml:space="preserve">A0A386WKD5</t>
  </si>
  <si>
    <t xml:space="preserve">A0A386WKD5_9ACTN</t>
  </si>
  <si>
    <t xml:space="preserve">tr|A0A386WKD5|A0A386WKD5_9ACTN</t>
  </si>
  <si>
    <t xml:space="preserve">D9T4P9</t>
  </si>
  <si>
    <t xml:space="preserve">D9T4P9_MICAI</t>
  </si>
  <si>
    <t xml:space="preserve">tr|D9T4P9|D9T4P9_MICAI</t>
  </si>
  <si>
    <t xml:space="preserve">A0A1C6SNQ9</t>
  </si>
  <si>
    <t xml:space="preserve">A0A1C6SNQ9_9ACTN</t>
  </si>
  <si>
    <t xml:space="preserve">tr|A0A1C6SNQ9|A0A1C6SNQ9_9ACTN</t>
  </si>
  <si>
    <t xml:space="preserve">A0A559W8Z8</t>
  </si>
  <si>
    <t xml:space="preserve">A0A559W8Z8_9ACTN</t>
  </si>
  <si>
    <t xml:space="preserve">tr|A0A559W8Z8|A0A559W8Z8_9ACTN</t>
  </si>
  <si>
    <t xml:space="preserve">A0A4Y9V6P7</t>
  </si>
  <si>
    <t xml:space="preserve">A0A4Y9V6P7_9ACTN</t>
  </si>
  <si>
    <t xml:space="preserve">tr|A0A4Y9V6P7|A0A4Y9V6P7_9ACTN</t>
  </si>
  <si>
    <t xml:space="preserve">A0A518WE38</t>
  </si>
  <si>
    <t xml:space="preserve">A0A518WE38_9ACTN</t>
  </si>
  <si>
    <t xml:space="preserve">tr|A0A518WE38|A0A518WE38_9ACTN</t>
  </si>
  <si>
    <t xml:space="preserve">A0A1H0HT72</t>
  </si>
  <si>
    <t xml:space="preserve">A0A1H0HT72_9ACTN</t>
  </si>
  <si>
    <t xml:space="preserve">tr|A0A1H0HT72|A0A1H0HT72_9ACTN</t>
  </si>
  <si>
    <t xml:space="preserve">A0A1H9XT83</t>
  </si>
  <si>
    <t xml:space="preserve">A0A1H9XT83_9MICO</t>
  </si>
  <si>
    <t xml:space="preserve">tr|A0A1H9XT83|A0A1H9XT83_9MICO</t>
  </si>
  <si>
    <t xml:space="preserve">A0A1C4Z367</t>
  </si>
  <si>
    <t xml:space="preserve">A0A1C4Z367_MICVI</t>
  </si>
  <si>
    <t xml:space="preserve">tr|A0A1C4Z367|A0A1C4Z367_MICVI</t>
  </si>
  <si>
    <t xml:space="preserve">A0A246RMW3</t>
  </si>
  <si>
    <t xml:space="preserve">A0A246RMW3_9ACTN</t>
  </si>
  <si>
    <t xml:space="preserve">tr|A0A246RMW3|A0A246RMW3_9ACTN</t>
  </si>
  <si>
    <t xml:space="preserve">A0A316EIL6</t>
  </si>
  <si>
    <t xml:space="preserve">A0A316EIL6_9ACTN</t>
  </si>
  <si>
    <t xml:space="preserve">tr|A0A316EIL6|A0A316EIL6_9ACTN</t>
  </si>
  <si>
    <t xml:space="preserve">A0A1I0Y1L5</t>
  </si>
  <si>
    <t xml:space="preserve">A0A1I0Y1L5_9PSEU</t>
  </si>
  <si>
    <t xml:space="preserve">tr|A0A1I0Y1L5|A0A1I0Y1L5_9PSEU</t>
  </si>
  <si>
    <t xml:space="preserve">D2SAX8</t>
  </si>
  <si>
    <t xml:space="preserve">D2SAX8_GEOOG</t>
  </si>
  <si>
    <t xml:space="preserve">tr|D2SAX8|D2SAX8_GEOOG</t>
  </si>
  <si>
    <t xml:space="preserve">A0A3N6W3J7</t>
  </si>
  <si>
    <t xml:space="preserve">A0A3N6W3J7_9ACTN</t>
  </si>
  <si>
    <t xml:space="preserve">tr|A0A3N6W3J7|A0A3N6W3J7_9ACTN</t>
  </si>
  <si>
    <t xml:space="preserve">A0A511DAG6</t>
  </si>
  <si>
    <t xml:space="preserve">A0A511DAG6_9PSEU</t>
  </si>
  <si>
    <t xml:space="preserve">tr|A0A511DAG6|A0A511DAG6_9PSEU</t>
  </si>
  <si>
    <t xml:space="preserve">A0A1C4WRR7</t>
  </si>
  <si>
    <t xml:space="preserve">A0A1C4WRR7_9ACTN</t>
  </si>
  <si>
    <t xml:space="preserve">tr|A0A1C4WRR7|A0A1C4WRR7_9ACTN</t>
  </si>
  <si>
    <t xml:space="preserve">A0A1Q9LNA3</t>
  </si>
  <si>
    <t xml:space="preserve">A0A1Q9LNA3_9PSEU</t>
  </si>
  <si>
    <t xml:space="preserve">tr|A0A1Q9LNA3|A0A1Q9LNA3_9PSEU</t>
  </si>
  <si>
    <t xml:space="preserve">A0A544XL37</t>
  </si>
  <si>
    <t xml:space="preserve">A0A544XL37_9ACTN</t>
  </si>
  <si>
    <t xml:space="preserve">tr|A0A544XL37|A0A544XL37_9ACTN</t>
  </si>
  <si>
    <t xml:space="preserve">A0A385AZQ2</t>
  </si>
  <si>
    <t xml:space="preserve">A0A385AZQ2_9ACTN</t>
  </si>
  <si>
    <t xml:space="preserve">tr|A0A385AZQ2|A0A385AZQ2_9ACTN</t>
  </si>
  <si>
    <t xml:space="preserve">A0A1Q5HP01</t>
  </si>
  <si>
    <t xml:space="preserve">A0A1Q5HP01_9ACTN</t>
  </si>
  <si>
    <t xml:space="preserve">tr|A0A1Q5HP01|A0A1Q5HP01_9ACTN</t>
  </si>
  <si>
    <t xml:space="preserve">A0A4Y9MQG9</t>
  </si>
  <si>
    <t xml:space="preserve">A0A4Y9MQG9_9ACTN</t>
  </si>
  <si>
    <t xml:space="preserve">tr|A0A4Y9MQG9|A0A4Y9MQG9_9ACTN</t>
  </si>
  <si>
    <t xml:space="preserve">H5XI57</t>
  </si>
  <si>
    <t xml:space="preserve">H5XI57_9PSEU</t>
  </si>
  <si>
    <t xml:space="preserve">tr|H5XI57|H5XI57_9PSEU</t>
  </si>
  <si>
    <t xml:space="preserve">A0A1C6SKW6</t>
  </si>
  <si>
    <t xml:space="preserve">A0A1C6SKW6_9ACTN</t>
  </si>
  <si>
    <t xml:space="preserve">tr|A0A1C6SKW6|A0A1C6SKW6_9ACTN</t>
  </si>
  <si>
    <t xml:space="preserve">A0A1C4YSN2</t>
  </si>
  <si>
    <t xml:space="preserve">A0A1C4YSN2_9ACTN</t>
  </si>
  <si>
    <t xml:space="preserve">tr|A0A1C4YSN2|A0A1C4YSN2_9ACTN</t>
  </si>
  <si>
    <t xml:space="preserve">A0A0D0X4P2</t>
  </si>
  <si>
    <t xml:space="preserve">A0A0D0X4P2_9ACTN</t>
  </si>
  <si>
    <t xml:space="preserve">tr|A0A0D0X4P2|A0A0D0X4P2_9ACTN</t>
  </si>
  <si>
    <t xml:space="preserve">A0A1S8XW63</t>
  </si>
  <si>
    <t xml:space="preserve">A0A1S8XW63_9ACTN</t>
  </si>
  <si>
    <t xml:space="preserve">tr|A0A1S8XW63|A0A1S8XW63_9ACTN</t>
  </si>
  <si>
    <t xml:space="preserve">A0A367FQG5</t>
  </si>
  <si>
    <t xml:space="preserve">A0A367FQG5_9ACTN</t>
  </si>
  <si>
    <t xml:space="preserve">tr|A0A367FQG5|A0A367FQG5_9ACTN</t>
  </si>
  <si>
    <t xml:space="preserve">A0A098YA05</t>
  </si>
  <si>
    <t xml:space="preserve">A0A098YA05_9ACTN</t>
  </si>
  <si>
    <t xml:space="preserve">tr|A0A098YA05|A0A098YA05_9ACTN</t>
  </si>
  <si>
    <t xml:space="preserve">A0A544Z148</t>
  </si>
  <si>
    <t xml:space="preserve">A0A544Z148_9ACTN</t>
  </si>
  <si>
    <t xml:space="preserve">tr|A0A544Z148|A0A544Z148_9ACTN</t>
  </si>
  <si>
    <t xml:space="preserve">C7MQT9</t>
  </si>
  <si>
    <t xml:space="preserve">C7MQT9_SACVD</t>
  </si>
  <si>
    <t xml:space="preserve">tr|C7MQT9|C7MQT9_SACVD</t>
  </si>
  <si>
    <t xml:space="preserve">A0A1I5LDI0</t>
  </si>
  <si>
    <t xml:space="preserve">A0A1I5LDI0_9PSEU</t>
  </si>
  <si>
    <t xml:space="preserve">tr|A0A1I5LDI0|A0A1I5LDI0_9PSEU</t>
  </si>
  <si>
    <t xml:space="preserve">A0A561W631</t>
  </si>
  <si>
    <t xml:space="preserve">A0A561W631_9ACTN</t>
  </si>
  <si>
    <t xml:space="preserve">tr|A0A561W631|A0A561W631_9ACTN</t>
  </si>
  <si>
    <t xml:space="preserve">A0A2R4FSD1</t>
  </si>
  <si>
    <t xml:space="preserve">A0A2R4FSD1_9ACTN</t>
  </si>
  <si>
    <t xml:space="preserve">tr|A0A2R4FSD1|A0A2R4FSD1_9ACTN</t>
  </si>
  <si>
    <t xml:space="preserve">A0A1M7T745</t>
  </si>
  <si>
    <t xml:space="preserve">A0A1M7T745_9ACTN</t>
  </si>
  <si>
    <t xml:space="preserve">tr|A0A1M7T745|A0A1M7T745_9ACTN</t>
  </si>
  <si>
    <t xml:space="preserve">A0A4Q7W3Q0</t>
  </si>
  <si>
    <t xml:space="preserve">A0A4Q7W3Q0_9ACTN</t>
  </si>
  <si>
    <t xml:space="preserve">tr|A0A4Q7W3Q0|A0A4Q7W3Q0_9ACTN</t>
  </si>
  <si>
    <t xml:space="preserve">A0A1C4W4W6</t>
  </si>
  <si>
    <t xml:space="preserve">A0A1C4W4W6_9ACTN</t>
  </si>
  <si>
    <t xml:space="preserve">tr|A0A1C4W4W6|A0A1C4W4W6_9ACTN</t>
  </si>
  <si>
    <t xml:space="preserve">A0A1I7CTI1</t>
  </si>
  <si>
    <t xml:space="preserve">A0A1I7CTI1_9ACTN</t>
  </si>
  <si>
    <t xml:space="preserve">tr|A0A1I7CTI1|A0A1I7CTI1_9ACTN</t>
  </si>
  <si>
    <t xml:space="preserve">A0A5S4ZJL8</t>
  </si>
  <si>
    <t xml:space="preserve">A0A5S4ZJL8_9ACTN</t>
  </si>
  <si>
    <t xml:space="preserve">tr|A0A5S4ZJL8|A0A5S4ZJL8_9ACTN</t>
  </si>
  <si>
    <t xml:space="preserve">A0A1V9AD16</t>
  </si>
  <si>
    <t xml:space="preserve">A0A1V9AD16_9PSEU</t>
  </si>
  <si>
    <t xml:space="preserve">tr|A0A1V9AD16|A0A1V9AD16_9PSEU</t>
  </si>
  <si>
    <t xml:space="preserve">A0A109IGD8</t>
  </si>
  <si>
    <t xml:space="preserve">A0A109IGD8_9ACTN</t>
  </si>
  <si>
    <t xml:space="preserve">tr|A0A109IGD8|A0A109IGD8_9ACTN</t>
  </si>
  <si>
    <t xml:space="preserve">A0A1I5L619</t>
  </si>
  <si>
    <t xml:space="preserve">A0A1I5L619_9ACTN</t>
  </si>
  <si>
    <t xml:space="preserve">tr|A0A1I5L619|A0A1I5L619_9ACTN</t>
  </si>
  <si>
    <t xml:space="preserve">A0A2W5WRX7</t>
  </si>
  <si>
    <t xml:space="preserve">A0A2W5WRX7_9MICO</t>
  </si>
  <si>
    <t xml:space="preserve">tr|A0A2W5WRX7|A0A2W5WRX7_9MICO</t>
  </si>
  <si>
    <t xml:space="preserve">A0A1C3N2A1</t>
  </si>
  <si>
    <t xml:space="preserve">A0A1C3N2A1_9ACTN</t>
  </si>
  <si>
    <t xml:space="preserve">tr|A0A1C3N2A1|A0A1C3N2A1_9ACTN</t>
  </si>
  <si>
    <t xml:space="preserve">A0A243RI26</t>
  </si>
  <si>
    <t xml:space="preserve">A0A243RI26_9ACTN</t>
  </si>
  <si>
    <t xml:space="preserve">tr|A0A243RI26|A0A243RI26_9ACTN</t>
  </si>
  <si>
    <t xml:space="preserve">A0A4R4KXC7</t>
  </si>
  <si>
    <t xml:space="preserve">A0A4R4KXC7_9ACTN</t>
  </si>
  <si>
    <t xml:space="preserve">tr|A0A4R4KXC7|A0A4R4KXC7_9ACTN</t>
  </si>
  <si>
    <t xml:space="preserve">A0A1I4D032</t>
  </si>
  <si>
    <t xml:space="preserve">A0A1I4D032_9ACTN</t>
  </si>
  <si>
    <t xml:space="preserve">tr|A0A1I4D032|A0A1I4D032_9ACTN</t>
  </si>
  <si>
    <t xml:space="preserve">A0A1H9GSY1</t>
  </si>
  <si>
    <t xml:space="preserve">A0A1H9GSY1_9PSEU</t>
  </si>
  <si>
    <t xml:space="preserve">tr|A0A1H9GSY1|A0A1H9GSY1_9PSEU</t>
  </si>
  <si>
    <t xml:space="preserve">A0A3B0AEM5</t>
  </si>
  <si>
    <t xml:space="preserve">A0A3B0AEM5_9ACTN</t>
  </si>
  <si>
    <t xml:space="preserve">tr|A0A3B0AEM5|A0A3B0AEM5_9ACTN</t>
  </si>
  <si>
    <t xml:space="preserve">A0A100WJG1</t>
  </si>
  <si>
    <t xml:space="preserve">A0A100WJG1_9MYCO</t>
  </si>
  <si>
    <t xml:space="preserve">tr|A0A100WJG1|A0A100WJG1_9MYCO</t>
  </si>
  <si>
    <t xml:space="preserve">A0A1I1KZF8</t>
  </si>
  <si>
    <t xml:space="preserve">A0A1I1KZF8_9ACTN</t>
  </si>
  <si>
    <t xml:space="preserve">tr|A0A1I1KZF8|A0A1I1KZF8_9ACTN</t>
  </si>
  <si>
    <t xml:space="preserve">A0A4V2XB61</t>
  </si>
  <si>
    <t xml:space="preserve">A0A4V2XB61_9ACTN</t>
  </si>
  <si>
    <t xml:space="preserve">tr|A0A4V2XB61|A0A4V2XB61_9ACTN</t>
  </si>
  <si>
    <t xml:space="preserve">A0A1I0BJ95</t>
  </si>
  <si>
    <t xml:space="preserve">A0A1I0BJ95_9ACTN</t>
  </si>
  <si>
    <t xml:space="preserve">tr|A0A1I0BJ95|A0A1I0BJ95_9ACTN</t>
  </si>
  <si>
    <t xml:space="preserve">A0A0P7H8C0</t>
  </si>
  <si>
    <t xml:space="preserve">A0A0P7H8C0_9MICC</t>
  </si>
  <si>
    <t xml:space="preserve">tr|A0A0P7H8C0|A0A0P7H8C0_9MICC</t>
  </si>
  <si>
    <t xml:space="preserve">A0A4R4QKS1</t>
  </si>
  <si>
    <t xml:space="preserve">A0A4R4QKS1_9ACTN</t>
  </si>
  <si>
    <t xml:space="preserve">tr|A0A4R4QKS1|A0A4R4QKS1_9ACTN</t>
  </si>
  <si>
    <t xml:space="preserve">I0H707</t>
  </si>
  <si>
    <t xml:space="preserve">I0H707_ACTM4</t>
  </si>
  <si>
    <t xml:space="preserve">tr|I0H707|I0H707_ACTM4</t>
  </si>
  <si>
    <t xml:space="preserve">I1D0U3</t>
  </si>
  <si>
    <t xml:space="preserve">I1D0U3_9PSEU</t>
  </si>
  <si>
    <t xml:space="preserve">tr|I1D0U3|I1D0U3_9PSEU</t>
  </si>
  <si>
    <t xml:space="preserve">A0A420F1Q3</t>
  </si>
  <si>
    <t xml:space="preserve">A0A420F1Q3_9ACTN</t>
  </si>
  <si>
    <t xml:space="preserve">tr|A0A420F1Q3|A0A420F1Q3_9ACTN</t>
  </si>
  <si>
    <t xml:space="preserve">A0A1C4ZHK8</t>
  </si>
  <si>
    <t xml:space="preserve">A0A1C4ZHK8_9ACTN</t>
  </si>
  <si>
    <t xml:space="preserve">tr|A0A1C4ZHK8|A0A1C4ZHK8_9ACTN</t>
  </si>
  <si>
    <t xml:space="preserve">A0A429F7S0</t>
  </si>
  <si>
    <t xml:space="preserve">A0A429F7S0_9ACTN</t>
  </si>
  <si>
    <t xml:space="preserve">tr|A0A429F7S0|A0A429F7S0_9ACTN</t>
  </si>
  <si>
    <t xml:space="preserve">A0A1Q9SCA7</t>
  </si>
  <si>
    <t xml:space="preserve">A0A1Q9SCA7_9MICC</t>
  </si>
  <si>
    <t xml:space="preserve">tr|A0A1Q9SCA7|A0A1Q9SCA7_9MICC</t>
  </si>
  <si>
    <t xml:space="preserve">A0A0J1BYM8</t>
  </si>
  <si>
    <t xml:space="preserve">A0A0J1BYM8_9MICC</t>
  </si>
  <si>
    <t xml:space="preserve">tr|A0A0J1BYM8|A0A0J1BYM8_9MICC</t>
  </si>
  <si>
    <t xml:space="preserve">A0A561WY92</t>
  </si>
  <si>
    <t xml:space="preserve">A0A561WY92_9ACTN</t>
  </si>
  <si>
    <t xml:space="preserve">tr|A0A561WY92|A0A561WY92_9ACTN</t>
  </si>
  <si>
    <t xml:space="preserve">A0A1C5IQD9</t>
  </si>
  <si>
    <t xml:space="preserve">A0A1C5IQD9_9ACTN</t>
  </si>
  <si>
    <t xml:space="preserve">tr|A0A1C5IQD9|A0A1C5IQD9_9ACTN</t>
  </si>
  <si>
    <t xml:space="preserve">A0A498ATJ7</t>
  </si>
  <si>
    <t xml:space="preserve">A0A498ATJ7_9ACTN</t>
  </si>
  <si>
    <t xml:space="preserve">tr|A0A498ATJ7|A0A498ATJ7_9ACTN</t>
  </si>
  <si>
    <t xml:space="preserve">A0A1W1ZZU3</t>
  </si>
  <si>
    <t xml:space="preserve">A0A1W1ZZU3_9PSEU</t>
  </si>
  <si>
    <t xml:space="preserve">tr|A0A1W1ZZU3|A0A1W1ZZU3_9PSEU</t>
  </si>
  <si>
    <t xml:space="preserve">A0A3M9KZS8</t>
  </si>
  <si>
    <t xml:space="preserve">A0A3M9KZS8_9ACTN</t>
  </si>
  <si>
    <t xml:space="preserve">tr|A0A3M9KZS8|A0A3M9KZS8_9ACTN</t>
  </si>
  <si>
    <t xml:space="preserve">A0A3N2H9W1</t>
  </si>
  <si>
    <t xml:space="preserve">A0A3N2H9W1_9PSEU</t>
  </si>
  <si>
    <t xml:space="preserve">tr|A0A3N2H9W1|A0A3N2H9W1_9PSEU</t>
  </si>
  <si>
    <t xml:space="preserve">A0A4Q9CW38</t>
  </si>
  <si>
    <t xml:space="preserve">A0A4Q9CW38_9ACTN</t>
  </si>
  <si>
    <t xml:space="preserve">tr|A0A4Q9CW38|A0A4Q9CW38_9ACTN</t>
  </si>
  <si>
    <t xml:space="preserve">A0A3N0FJI7</t>
  </si>
  <si>
    <t xml:space="preserve">A0A3N0FJI7_9ACTN</t>
  </si>
  <si>
    <t xml:space="preserve">tr|A0A3N0FJI7|A0A3N0FJI7_9ACTN</t>
  </si>
  <si>
    <t xml:space="preserve">A0A290Z359</t>
  </si>
  <si>
    <t xml:space="preserve">A0A290Z359_9PSEU</t>
  </si>
  <si>
    <t xml:space="preserve">tr|A0A290Z359|A0A290Z359_9PSEU</t>
  </si>
  <si>
    <t xml:space="preserve">A0A367B450</t>
  </si>
  <si>
    <t xml:space="preserve">A0A367B450_9ACTN</t>
  </si>
  <si>
    <t xml:space="preserve">tr|A0A367B450|A0A367B450_9ACTN</t>
  </si>
  <si>
    <t xml:space="preserve">A0A1C4ZIP2</t>
  </si>
  <si>
    <t xml:space="preserve">A0A1C4ZIP2_9ACTN</t>
  </si>
  <si>
    <t xml:space="preserve">tr|A0A1C4ZIP2|A0A1C4ZIP2_9ACTN</t>
  </si>
  <si>
    <t xml:space="preserve">A0A1C6U5D4</t>
  </si>
  <si>
    <t xml:space="preserve">A0A1C6U5D4_9ACTN</t>
  </si>
  <si>
    <t xml:space="preserve">tr|A0A1C6U5D4|A0A1C6U5D4_9ACTN</t>
  </si>
  <si>
    <t xml:space="preserve">A0A1A9BF85</t>
  </si>
  <si>
    <t xml:space="preserve">A0A1A9BF85_9ACTN</t>
  </si>
  <si>
    <t xml:space="preserve">tr|A0A1A9BF85|A0A1A9BF85_9ACTN</t>
  </si>
  <si>
    <t xml:space="preserve">A0A2D1IJB7</t>
  </si>
  <si>
    <t xml:space="preserve">A0A2D1IJB7_9ACTN</t>
  </si>
  <si>
    <t xml:space="preserve">tr|A0A2D1IJB7|A0A2D1IJB7_9ACTN</t>
  </si>
  <si>
    <t xml:space="preserve">A0A229TUV0</t>
  </si>
  <si>
    <t xml:space="preserve">A0A229TUV0_9PSEU</t>
  </si>
  <si>
    <t xml:space="preserve">tr|A0A229TUV0|A0A229TUV0_9PSEU</t>
  </si>
  <si>
    <t xml:space="preserve">A0A317DN64</t>
  </si>
  <si>
    <t xml:space="preserve">A0A317DN64_9ACTN</t>
  </si>
  <si>
    <t xml:space="preserve">tr|A0A317DN64|A0A317DN64_9ACTN</t>
  </si>
  <si>
    <t xml:space="preserve">A0A1C5JDU7</t>
  </si>
  <si>
    <t xml:space="preserve">A0A1C5JDU7_9ACTN</t>
  </si>
  <si>
    <t xml:space="preserve">tr|A0A1C5JDU7|A0A1C5JDU7_9ACTN</t>
  </si>
  <si>
    <t xml:space="preserve">A0A4R4TDE3</t>
  </si>
  <si>
    <t xml:space="preserve">A0A4R4TDE3_9ACTN</t>
  </si>
  <si>
    <t xml:space="preserve">tr|A0A4R4TDE3|A0A4R4TDE3_9ACTN</t>
  </si>
  <si>
    <t xml:space="preserve">A0A1V2NIB7</t>
  </si>
  <si>
    <t xml:space="preserve">A0A1V2NIB7_9MICO</t>
  </si>
  <si>
    <t xml:space="preserve">tr|A0A1V2NIB7|A0A1V2NIB7_9MICO</t>
  </si>
  <si>
    <t xml:space="preserve">A0A2N3Z9G8</t>
  </si>
  <si>
    <t xml:space="preserve">A0A2N3Z9G8_9ACTN</t>
  </si>
  <si>
    <t xml:space="preserve">tr|A0A2N3Z9G8|A0A2N3Z9G8_9ACTN</t>
  </si>
  <si>
    <t xml:space="preserve">A0A367A1M1</t>
  </si>
  <si>
    <t xml:space="preserve">A0A367A1M1_9ACTN</t>
  </si>
  <si>
    <t xml:space="preserve">tr|A0A367A1M1|A0A367A1M1_9ACTN</t>
  </si>
  <si>
    <t xml:space="preserve">W9AW99</t>
  </si>
  <si>
    <t xml:space="preserve">W9AW99_9MYCO</t>
  </si>
  <si>
    <t xml:space="preserve">tr|W9AW99|W9AW99_9MYCO</t>
  </si>
  <si>
    <t xml:space="preserve">A0A076MRJ2</t>
  </si>
  <si>
    <t xml:space="preserve">A0A076MRJ2_AMYME</t>
  </si>
  <si>
    <t xml:space="preserve">tr|A0A076MRJ2|A0A076MRJ2_AMYME</t>
  </si>
  <si>
    <t xml:space="preserve">D2BF96</t>
  </si>
  <si>
    <t xml:space="preserve">D2BF96_STRRD</t>
  </si>
  <si>
    <t xml:space="preserve">tr|D2BF96|D2BF96_STRRD</t>
  </si>
  <si>
    <t xml:space="preserve">C6WE09</t>
  </si>
  <si>
    <t xml:space="preserve">C6WE09_ACTMD</t>
  </si>
  <si>
    <t xml:space="preserve">tr|C6WE09|C6WE09_ACTMD</t>
  </si>
  <si>
    <t xml:space="preserve">A0A347PWP6</t>
  </si>
  <si>
    <t xml:space="preserve">A0A347PWP6_9PSEU</t>
  </si>
  <si>
    <t xml:space="preserve">tr|A0A347PWP6|A0A347PWP6_9PSEU</t>
  </si>
  <si>
    <t xml:space="preserve">A0A1C6UHT6</t>
  </si>
  <si>
    <t xml:space="preserve">A0A1C6UHT6_9ACTN</t>
  </si>
  <si>
    <t xml:space="preserve">tr|A0A1C6UHT6|A0A1C6UHT6_9ACTN</t>
  </si>
  <si>
    <t xml:space="preserve">A0A2W2D173</t>
  </si>
  <si>
    <t xml:space="preserve">A0A2W2D173_9ACTN</t>
  </si>
  <si>
    <t xml:space="preserve">tr|A0A2W2D173|A0A2W2D173_9ACTN</t>
  </si>
  <si>
    <t xml:space="preserve">A0A512IF41</t>
  </si>
  <si>
    <t xml:space="preserve">A0A512IF41_9MICC</t>
  </si>
  <si>
    <t xml:space="preserve">tr|A0A512IF41|A0A512IF41_9MICC</t>
  </si>
  <si>
    <t xml:space="preserve">D6Y626</t>
  </si>
  <si>
    <t xml:space="preserve">D6Y626_THEBD</t>
  </si>
  <si>
    <t xml:space="preserve">tr|D6Y626|D6Y626_THEBD</t>
  </si>
  <si>
    <t xml:space="preserve">A0A1I5PFT8</t>
  </si>
  <si>
    <t xml:space="preserve">A0A1I5PFT8_9ACTN</t>
  </si>
  <si>
    <t xml:space="preserve">tr|A0A1I5PFT8|A0A1I5PFT8_9ACTN</t>
  </si>
  <si>
    <t xml:space="preserve">A0A1I5FSN0</t>
  </si>
  <si>
    <t xml:space="preserve">A0A1I5FSN0_9ACTN</t>
  </si>
  <si>
    <t xml:space="preserve">tr|A0A1I5FSN0|A0A1I5FSN0_9ACTN</t>
  </si>
  <si>
    <t xml:space="preserve">A0A4U0HBH1</t>
  </si>
  <si>
    <t xml:space="preserve">A0A4U0HBH1_9MICC</t>
  </si>
  <si>
    <t xml:space="preserve">tr|A0A4U0HBH1|A0A4U0HBH1_9MICC</t>
  </si>
  <si>
    <t xml:space="preserve">A0A1J4N171</t>
  </si>
  <si>
    <t xml:space="preserve">A0A1J4N171_9ACTN</t>
  </si>
  <si>
    <t xml:space="preserve">tr|A0A1J4N171|A0A1J4N171_9ACTN</t>
  </si>
  <si>
    <t xml:space="preserve">A0A1E8PYB9</t>
  </si>
  <si>
    <t xml:space="preserve">A0A1E8PYB9_9MYCO</t>
  </si>
  <si>
    <t xml:space="preserve">tr|A0A1E8PYB9|A0A1E8PYB9_9MYCO</t>
  </si>
  <si>
    <t xml:space="preserve">A0A1Q4ZE03</t>
  </si>
  <si>
    <t xml:space="preserve">A0A1Q4ZE03_9ACTN</t>
  </si>
  <si>
    <t xml:space="preserve">tr|A0A1Q4ZE03|A0A1Q4ZE03_9ACTN</t>
  </si>
  <si>
    <t xml:space="preserve">A0A1K0FPW5</t>
  </si>
  <si>
    <t xml:space="preserve">A0A1K0FPW5_9ACTN</t>
  </si>
  <si>
    <t xml:space="preserve">tr|A0A1K0FPW5|A0A1K0FPW5_9ACTN</t>
  </si>
  <si>
    <t xml:space="preserve">A0A3N1GG75</t>
  </si>
  <si>
    <t xml:space="preserve">A0A3N1GG75_9ACTN</t>
  </si>
  <si>
    <t xml:space="preserve">tr|A0A3N1GG75|A0A3N1GG75_9ACTN</t>
  </si>
  <si>
    <t xml:space="preserve">A0A1H7QEU5</t>
  </si>
  <si>
    <t xml:space="preserve">A0A1H7QEU5_9ACTN</t>
  </si>
  <si>
    <t xml:space="preserve">tr|A0A1H7QEU5|A0A1H7QEU5_9ACTN</t>
  </si>
  <si>
    <t xml:space="preserve">A0A2T3VCM4</t>
  </si>
  <si>
    <t xml:space="preserve">A0A2T3VCM4_9ACTN</t>
  </si>
  <si>
    <t xml:space="preserve">tr|A0A2T3VCM4|A0A2T3VCM4_9ACTN</t>
  </si>
  <si>
    <t xml:space="preserve">A0A4Q8BA75</t>
  </si>
  <si>
    <t xml:space="preserve">A0A4Q8BA75_9ACTN</t>
  </si>
  <si>
    <t xml:space="preserve">tr|A0A4Q8BA75|A0A4Q8BA75_9ACTN</t>
  </si>
  <si>
    <t xml:space="preserve">A0A4P8Q022</t>
  </si>
  <si>
    <t xml:space="preserve">A0A4P8Q022_9NOCA</t>
  </si>
  <si>
    <t xml:space="preserve">tr|A0A4P8Q022|A0A4P8Q022_9NOCA</t>
  </si>
  <si>
    <t xml:space="preserve">A0A0A6YDB9</t>
  </si>
  <si>
    <t xml:space="preserve">A0A0A6YDB9_9MICC</t>
  </si>
  <si>
    <t xml:space="preserve">tr|A0A0A6YDB9|A0A0A6YDB9_9MICC</t>
  </si>
  <si>
    <t xml:space="preserve">A0A2V1MBE4</t>
  </si>
  <si>
    <t xml:space="preserve">A0A2V1MBE4_KOCRO</t>
  </si>
  <si>
    <t xml:space="preserve">tr|A0A2V1MBE4|A0A2V1MBE4_KOCRO</t>
  </si>
  <si>
    <t xml:space="preserve">A0A0M2CY80</t>
  </si>
  <si>
    <t xml:space="preserve">A0A0M2CY80_9MICC</t>
  </si>
  <si>
    <t xml:space="preserve">tr|A0A0M2CY80|A0A0M2CY80_9MICC</t>
  </si>
  <si>
    <t xml:space="preserve">A0A2A2G532</t>
  </si>
  <si>
    <t xml:space="preserve">A0A2A2G532_9MICC</t>
  </si>
  <si>
    <t xml:space="preserve">tr|A0A2A2G532|A0A2A2G532_9MICC</t>
  </si>
  <si>
    <t xml:space="preserve">A0A4R5Y8H3</t>
  </si>
  <si>
    <t xml:space="preserve">A0A4R5Y8H3_KOCRO</t>
  </si>
  <si>
    <t xml:space="preserve">tr|A0A4R5Y8H3|A0A4R5Y8H3_KOCRO</t>
  </si>
  <si>
    <t xml:space="preserve">A0A367ADA0</t>
  </si>
  <si>
    <t xml:space="preserve">A0A367ADA0_9ACTN</t>
  </si>
  <si>
    <t xml:space="preserve">tr|A0A367ADA0|A0A367ADA0_9ACTN</t>
  </si>
  <si>
    <t xml:space="preserve">A0A4Y9LNN8</t>
  </si>
  <si>
    <t xml:space="preserve">A0A4Y9LNN8_9ACTN</t>
  </si>
  <si>
    <t xml:space="preserve">tr|A0A4Y9LNN8|A0A4Y9LNN8_9ACTN</t>
  </si>
  <si>
    <t xml:space="preserve">A0A5D0V5B5</t>
  </si>
  <si>
    <t xml:space="preserve">A0A5D0V5B5_9ACTN</t>
  </si>
  <si>
    <t xml:space="preserve">tr|A0A5D0V5B5|A0A5D0V5B5_9ACTN</t>
  </si>
  <si>
    <t xml:space="preserve">A0A4R2AW65</t>
  </si>
  <si>
    <t xml:space="preserve">A0A4R2AW65_9ACTN</t>
  </si>
  <si>
    <t xml:space="preserve">tr|A0A4R2AW65|A0A4R2AW65_9ACTN</t>
  </si>
  <si>
    <t xml:space="preserve">A0A4Q7Y312</t>
  </si>
  <si>
    <t xml:space="preserve">A0A4Q7Y312_9ACTN</t>
  </si>
  <si>
    <t xml:space="preserve">tr|A0A4Q7Y312|A0A4Q7Y312_9ACTN</t>
  </si>
  <si>
    <t xml:space="preserve">A0A1A8Z6H1</t>
  </si>
  <si>
    <t xml:space="preserve">A0A1A8Z6H1_9ACTN</t>
  </si>
  <si>
    <t xml:space="preserve">tr|A0A1A8Z6H1|A0A1A8Z6H1_9ACTN</t>
  </si>
  <si>
    <t xml:space="preserve">A0A1T5JSS7</t>
  </si>
  <si>
    <t xml:space="preserve">A0A1T5JSS7_9MICO</t>
  </si>
  <si>
    <t xml:space="preserve">tr|A0A1T5JSS7|A0A1T5JSS7_9MICO</t>
  </si>
  <si>
    <t xml:space="preserve">G7GUJ1</t>
  </si>
  <si>
    <t xml:space="preserve">G7GUJ1_9ACTN</t>
  </si>
  <si>
    <t xml:space="preserve">tr|G7GUJ1|G7GUJ1_9ACTN</t>
  </si>
  <si>
    <t xml:space="preserve">A0A1C4X9G5</t>
  </si>
  <si>
    <t xml:space="preserve">A0A1C4X9G5_9ACTN</t>
  </si>
  <si>
    <t xml:space="preserve">tr|A0A1C4X9G5|A0A1C4X9G5_9ACTN</t>
  </si>
  <si>
    <t xml:space="preserve">A0A1C5JK56</t>
  </si>
  <si>
    <t xml:space="preserve">A0A1C5JK56_9ACTN</t>
  </si>
  <si>
    <t xml:space="preserve">tr|A0A1C5JK56|A0A1C5JK56_9ACTN</t>
  </si>
  <si>
    <t xml:space="preserve">A0A5D0N2B9</t>
  </si>
  <si>
    <t xml:space="preserve">A0A5D0N2B9_9ACTN</t>
  </si>
  <si>
    <t xml:space="preserve">tr|A0A5D0N2B9|A0A5D0N2B9_9ACTN</t>
  </si>
  <si>
    <t xml:space="preserve">A0A2P8AUJ0</t>
  </si>
  <si>
    <t xml:space="preserve">A0A2P8AUJ0_9ACTN</t>
  </si>
  <si>
    <t xml:space="preserve">tr|A0A2P8AUJ0|A0A2P8AUJ0_9ACTN</t>
  </si>
  <si>
    <t xml:space="preserve">A0A1C6UKL7</t>
  </si>
  <si>
    <t xml:space="preserve">A0A1C6UKL7_9ACTN</t>
  </si>
  <si>
    <t xml:space="preserve">tr|A0A1C6UKL7|A0A1C6UKL7_9ACTN</t>
  </si>
  <si>
    <t xml:space="preserve">A0A5S5D1G5</t>
  </si>
  <si>
    <t xml:space="preserve">A0A5S5D1G5_9ACTN</t>
  </si>
  <si>
    <t xml:space="preserve">tr|A0A5S5D1G5|A0A5S5D1G5_9ACTN</t>
  </si>
  <si>
    <t xml:space="preserve">A0A0N9HNK3</t>
  </si>
  <si>
    <t xml:space="preserve">A0A0N9HNK3_9PSEU</t>
  </si>
  <si>
    <t xml:space="preserve">tr|A0A0N9HNK3|A0A0N9HNK3_9PSEU</t>
  </si>
  <si>
    <t xml:space="preserve">A0A3L8PPE6</t>
  </si>
  <si>
    <t xml:space="preserve">A0A3L8PPE6_9ACTN</t>
  </si>
  <si>
    <t xml:space="preserve">tr|A0A3L8PPE6|A0A3L8PPE6_9ACTN</t>
  </si>
  <si>
    <t xml:space="preserve">A0A543IU43</t>
  </si>
  <si>
    <t xml:space="preserve">A0A543IU43_9ACTN</t>
  </si>
  <si>
    <t xml:space="preserve">tr|A0A543IU43|A0A543IU43_9ACTN</t>
  </si>
  <si>
    <t xml:space="preserve">A0A420XKE0</t>
  </si>
  <si>
    <t xml:space="preserve">A0A420XKE0_9ACTN</t>
  </si>
  <si>
    <t xml:space="preserve">tr|A0A420XKE0|A0A420XKE0_9ACTN</t>
  </si>
  <si>
    <t xml:space="preserve">A0A366ZU17</t>
  </si>
  <si>
    <t xml:space="preserve">A0A366ZU17_9ACTN</t>
  </si>
  <si>
    <t xml:space="preserve">tr|A0A366ZU17|A0A366ZU17_9ACTN</t>
  </si>
  <si>
    <t xml:space="preserve">A0A367B0G0</t>
  </si>
  <si>
    <t xml:space="preserve">A0A367B0G0_9ACTN</t>
  </si>
  <si>
    <t xml:space="preserve">tr|A0A367B0G0|A0A367B0G0_9ACTN</t>
  </si>
  <si>
    <t xml:space="preserve">A0A1H1E014</t>
  </si>
  <si>
    <t xml:space="preserve">A0A1H1E014_9MICC</t>
  </si>
  <si>
    <t xml:space="preserve">tr|A0A1H1E014|A0A1H1E014_9MICC</t>
  </si>
  <si>
    <t xml:space="preserve">A0A1G7LSS5</t>
  </si>
  <si>
    <t xml:space="preserve">A0A1G7LSS5_9ACTN</t>
  </si>
  <si>
    <t xml:space="preserve">tr|A0A1G7LSS5|A0A1G7LSS5_9ACTN</t>
  </si>
  <si>
    <t xml:space="preserve">A0A2M9CKN5</t>
  </si>
  <si>
    <t xml:space="preserve">A0A2M9CKN5_9MICO</t>
  </si>
  <si>
    <t xml:space="preserve">tr|A0A2M9CKN5|A0A2M9CKN5_9MICO</t>
  </si>
  <si>
    <t xml:space="preserve">A0A221R9K3</t>
  </si>
  <si>
    <t xml:space="preserve">A0A221R9K3_9MICC</t>
  </si>
  <si>
    <t xml:space="preserve">tr|A0A221R9K3|A0A221R9K3_9MICC</t>
  </si>
  <si>
    <t xml:space="preserve">I0KW27</t>
  </si>
  <si>
    <t xml:space="preserve">I0KW27_9ACTN</t>
  </si>
  <si>
    <t xml:space="preserve">tr|I0KW27|I0KW27_9ACTN</t>
  </si>
  <si>
    <t xml:space="preserve">A0A1Q7W0M0</t>
  </si>
  <si>
    <t xml:space="preserve">A0A1Q7W0M0_9ACTN</t>
  </si>
  <si>
    <t xml:space="preserve">tr|A0A1Q7W0M0|A0A1Q7W0M0_9ACTN</t>
  </si>
  <si>
    <t xml:space="preserve">A0A1C5JZX3</t>
  </si>
  <si>
    <t xml:space="preserve">A0A1C5JZX3_9ACTN</t>
  </si>
  <si>
    <t xml:space="preserve">tr|A0A1C5JZX3|A0A1C5JZX3_9ACTN</t>
  </si>
  <si>
    <t xml:space="preserve">A0A5D0TAG1</t>
  </si>
  <si>
    <t xml:space="preserve">A0A5D0TAG1_9ACTN</t>
  </si>
  <si>
    <t xml:space="preserve">tr|A0A5D0TAG1|A0A5D0TAG1_9ACTN</t>
  </si>
  <si>
    <t xml:space="preserve">A0A3A9YK43</t>
  </si>
  <si>
    <t xml:space="preserve">A0A3A9YK43_9ACTN</t>
  </si>
  <si>
    <t xml:space="preserve">tr|A0A3A9YK43|A0A3A9YK43_9ACTN</t>
  </si>
  <si>
    <t xml:space="preserve">H6RRV1</t>
  </si>
  <si>
    <t xml:space="preserve">H6RRV1_BLASD</t>
  </si>
  <si>
    <t xml:space="preserve">tr|H6RRV1|H6RRV1_BLASD</t>
  </si>
  <si>
    <t xml:space="preserve">A0A0U2NXZ7</t>
  </si>
  <si>
    <t xml:space="preserve">A0A0U2NXZ7_9MICC</t>
  </si>
  <si>
    <t xml:space="preserve">tr|A0A0U2NXZ7|A0A0U2NXZ7_9MICC</t>
  </si>
  <si>
    <t xml:space="preserve">A0A4Y9NG61</t>
  </si>
  <si>
    <t xml:space="preserve">A0A4Y9NG61_9ACTN</t>
  </si>
  <si>
    <t xml:space="preserve">tr|A0A4Y9NG61|A0A4Y9NG61_9ACTN</t>
  </si>
  <si>
    <t xml:space="preserve">A0A127A6S1</t>
  </si>
  <si>
    <t xml:space="preserve">A0A127A6S1_9MICC</t>
  </si>
  <si>
    <t xml:space="preserve">tr|A0A127A6S1|A0A127A6S1_9MICC</t>
  </si>
  <si>
    <t xml:space="preserve">A0A5B8BY25</t>
  </si>
  <si>
    <t xml:space="preserve">A0A5B8BY25_9MICO</t>
  </si>
  <si>
    <t xml:space="preserve">tr|A0A5B8BY25|A0A5B8BY25_9MICO</t>
  </si>
  <si>
    <t xml:space="preserve">A0A2W6E5R2</t>
  </si>
  <si>
    <t xml:space="preserve">A0A2W6E5R2_9PSEU</t>
  </si>
  <si>
    <t xml:space="preserve">tr|A0A2W6E5R2|A0A2W6E5R2_9PSEU</t>
  </si>
  <si>
    <t xml:space="preserve">A0A4V2XS28</t>
  </si>
  <si>
    <t xml:space="preserve">A0A4V2XS28_9ACTN</t>
  </si>
  <si>
    <t xml:space="preserve">tr|A0A4V2XS28|A0A4V2XS28_9ACTN</t>
  </si>
  <si>
    <t xml:space="preserve">A0A1H4Q148</t>
  </si>
  <si>
    <t xml:space="preserve">A0A1H4Q148_9MICO</t>
  </si>
  <si>
    <t xml:space="preserve">tr|A0A1H4Q148|A0A1H4Q148_9MICO</t>
  </si>
  <si>
    <t xml:space="preserve">A0A1G6GQK8</t>
  </si>
  <si>
    <t xml:space="preserve">A0A1G6GQK8_9ACTN</t>
  </si>
  <si>
    <t xml:space="preserve">tr|A0A1G6GQK8|A0A1G6GQK8_9ACTN</t>
  </si>
  <si>
    <t xml:space="preserve">A0A3A4AY87</t>
  </si>
  <si>
    <t xml:space="preserve">A0A3A4AY87_9ACTN</t>
  </si>
  <si>
    <t xml:space="preserve">tr|A0A3A4AY87|A0A3A4AY87_9ACTN</t>
  </si>
  <si>
    <t xml:space="preserve">A0A557YYB0</t>
  </si>
  <si>
    <t xml:space="preserve">A0A557YYB0_9PSEU</t>
  </si>
  <si>
    <t xml:space="preserve">tr|A0A557YYB0|A0A557YYB0_9PSEU</t>
  </si>
  <si>
    <t xml:space="preserve">A0A2N4SYY7</t>
  </si>
  <si>
    <t xml:space="preserve">A0A2N4SYY7_9MICC</t>
  </si>
  <si>
    <t xml:space="preserve">tr|A0A2N4SYY7|A0A2N4SYY7_9MICC</t>
  </si>
  <si>
    <t xml:space="preserve">A0A3D9SFX3</t>
  </si>
  <si>
    <t xml:space="preserve">A0A3D9SFX3_9ACTN</t>
  </si>
  <si>
    <t xml:space="preserve">tr|A0A3D9SFX3|A0A3D9SFX3_9ACTN</t>
  </si>
  <si>
    <t xml:space="preserve">A0A3N2PF21</t>
  </si>
  <si>
    <t xml:space="preserve">A0A3N2PF21_9ACTN</t>
  </si>
  <si>
    <t xml:space="preserve">tr|A0A3N2PF21|A0A3N2PF21_9ACTN</t>
  </si>
  <si>
    <t xml:space="preserve">A0A543MMB3</t>
  </si>
  <si>
    <t xml:space="preserve">A0A543MMB3_9MICO</t>
  </si>
  <si>
    <t xml:space="preserve">tr|A0A543MMB3|A0A543MMB3_9MICO</t>
  </si>
  <si>
    <t xml:space="preserve">A0A543LSW2</t>
  </si>
  <si>
    <t xml:space="preserve">A0A543LSW2_9MICO</t>
  </si>
  <si>
    <t xml:space="preserve">tr|A0A543LSW2|A0A543LSW2_9MICO</t>
  </si>
  <si>
    <t xml:space="preserve">A0A495VYX6</t>
  </si>
  <si>
    <t xml:space="preserve">A0A495VYX6_9PSEU</t>
  </si>
  <si>
    <t xml:space="preserve">tr|A0A495VYX6|A0A495VYX6_9PSEU</t>
  </si>
  <si>
    <t xml:space="preserve">A0A367Z0H3</t>
  </si>
  <si>
    <t xml:space="preserve">A0A367Z0H3_9ACTN</t>
  </si>
  <si>
    <t xml:space="preserve">tr|A0A367Z0H3|A0A367Z0H3_9ACTN</t>
  </si>
  <si>
    <t xml:space="preserve">A0A4R8IRK9</t>
  </si>
  <si>
    <t xml:space="preserve">A0A4R8IRK9_9MYCO</t>
  </si>
  <si>
    <t xml:space="preserve">tr|A0A4R8IRK9|A0A4R8IRK9_9MYCO</t>
  </si>
  <si>
    <t xml:space="preserve">A0A558BL46</t>
  </si>
  <si>
    <t xml:space="preserve">A0A558BL46_9PSEU</t>
  </si>
  <si>
    <t xml:space="preserve">tr|A0A558BL46|A0A558BL46_9PSEU</t>
  </si>
  <si>
    <t xml:space="preserve">A0A0Q7JEW7</t>
  </si>
  <si>
    <t xml:space="preserve">A0A0Q7JEW7_9ACTN</t>
  </si>
  <si>
    <t xml:space="preserve">tr|A0A0Q7JEW7|A0A0Q7JEW7_9ACTN</t>
  </si>
  <si>
    <t xml:space="preserve">A0A552WJN0</t>
  </si>
  <si>
    <t xml:space="preserve">A0A552WJN0_9MICO</t>
  </si>
  <si>
    <t xml:space="preserve">tr|A0A552WJN0|A0A552WJN0_9MICO</t>
  </si>
  <si>
    <t xml:space="preserve">A0A367A9E2</t>
  </si>
  <si>
    <t xml:space="preserve">A0A367A9E2_9ACTN</t>
  </si>
  <si>
    <t xml:space="preserve">tr|A0A367A9E2|A0A367A9E2_9ACTN</t>
  </si>
  <si>
    <t xml:space="preserve">A0A1X1TKY5</t>
  </si>
  <si>
    <t xml:space="preserve">A0A1X1TKY5_9MYCO</t>
  </si>
  <si>
    <t xml:space="preserve">tr|A0A1X1TKY5|A0A1X1TKY5_9MYCO</t>
  </si>
  <si>
    <t xml:space="preserve">A0A1J0U2Q0</t>
  </si>
  <si>
    <t xml:space="preserve">A0A1J0U2Q0_9MYCO</t>
  </si>
  <si>
    <t xml:space="preserve">tr|A0A1J0U2Q0|A0A1J0U2Q0_9MYCO</t>
  </si>
  <si>
    <t xml:space="preserve">A0A329LJR0</t>
  </si>
  <si>
    <t xml:space="preserve">A0A329LJR0_9MYCO</t>
  </si>
  <si>
    <t xml:space="preserve">tr|A0A329LJR0|A0A329LJR0_9MYCO</t>
  </si>
  <si>
    <t xml:space="preserve">A0A1M5AH43</t>
  </si>
  <si>
    <t xml:space="preserve">A0A1M5AH43_STRHI</t>
  </si>
  <si>
    <t xml:space="preserve">tr|A0A1M5AH43|A0A1M5AH43_STRHI</t>
  </si>
  <si>
    <t xml:space="preserve">C7NJK1</t>
  </si>
  <si>
    <t xml:space="preserve">C7NJK1_KYTSD</t>
  </si>
  <si>
    <t xml:space="preserve">tr|C7NJK1|C7NJK1_KYTSD</t>
  </si>
  <si>
    <t xml:space="preserve">A0A0W8INN7</t>
  </si>
  <si>
    <t xml:space="preserve">A0A0W8INN7_9MICC</t>
  </si>
  <si>
    <t xml:space="preserve">tr|A0A0W8INN7|A0A0W8INN7_9MICC</t>
  </si>
  <si>
    <t xml:space="preserve">A0A1R1LGK6</t>
  </si>
  <si>
    <t xml:space="preserve">A0A1R1LGK6_9MICC</t>
  </si>
  <si>
    <t xml:space="preserve">tr|A0A1R1LGK6|A0A1R1LGK6_9MICC</t>
  </si>
  <si>
    <t xml:space="preserve">A0A238YA02</t>
  </si>
  <si>
    <t xml:space="preserve">A0A238YA02_9ACTN</t>
  </si>
  <si>
    <t xml:space="preserve">tr|A0A238YA02|A0A238YA02_9ACTN</t>
  </si>
  <si>
    <t xml:space="preserve">A0A1I3JNA3</t>
  </si>
  <si>
    <t xml:space="preserve">A0A1I3JNA3_9PSEU</t>
  </si>
  <si>
    <t xml:space="preserve">tr|A0A1I3JNA3|A0A1I3JNA3_9PSEU</t>
  </si>
  <si>
    <t xml:space="preserve">A0A4R5BLQ7</t>
  </si>
  <si>
    <t xml:space="preserve">A0A4R5BLQ7_9ACTN</t>
  </si>
  <si>
    <t xml:space="preserve">tr|A0A4R5BLQ7|A0A4R5BLQ7_9ACTN</t>
  </si>
  <si>
    <t xml:space="preserve">A0A543PHR0</t>
  </si>
  <si>
    <t xml:space="preserve">A0A543PHR0_9ACTN</t>
  </si>
  <si>
    <t xml:space="preserve">tr|A0A543PHR0|A0A543PHR0_9ACTN</t>
  </si>
  <si>
    <t xml:space="preserve">A0A542VRR1</t>
  </si>
  <si>
    <t xml:space="preserve">A0A542VRR1_9MICO</t>
  </si>
  <si>
    <t xml:space="preserve">tr|A0A542VRR1|A0A542VRR1_9MICO</t>
  </si>
  <si>
    <t xml:space="preserve">A0A4S3Q5Q8</t>
  </si>
  <si>
    <t xml:space="preserve">A0A4S3Q5Q8_KOCRO</t>
  </si>
  <si>
    <t xml:space="preserve">tr|A0A4S3Q5Q8|A0A4S3Q5Q8_KOCRO</t>
  </si>
  <si>
    <t xml:space="preserve">A0A1I4ALU5</t>
  </si>
  <si>
    <t xml:space="preserve">A0A1I4ALU5_9ACTN</t>
  </si>
  <si>
    <t xml:space="preserve">tr|A0A1I4ALU5|A0A1I4ALU5_9ACTN</t>
  </si>
  <si>
    <t xml:space="preserve">A0A161LTV1</t>
  </si>
  <si>
    <t xml:space="preserve">A0A161LTV1_9ACTN</t>
  </si>
  <si>
    <t xml:space="preserve">tr|A0A161LTV1|A0A161LTV1_9ACTN</t>
  </si>
  <si>
    <t xml:space="preserve">A0A1Q5K2H3</t>
  </si>
  <si>
    <t xml:space="preserve">A0A1Q5K2H3_9ACTN</t>
  </si>
  <si>
    <t xml:space="preserve">tr|A0A1Q5K2H3|A0A1Q5K2H3_9ACTN</t>
  </si>
  <si>
    <t xml:space="preserve">A0A1C6S4T9</t>
  </si>
  <si>
    <t xml:space="preserve">A0A1C6S4T9_9ACTN</t>
  </si>
  <si>
    <t xml:space="preserve">tr|A0A1C6S4T9|A0A1C6S4T9_9ACTN</t>
  </si>
  <si>
    <t xml:space="preserve">A0A1F1KKK7</t>
  </si>
  <si>
    <t xml:space="preserve">A0A1F1KKK7_9MICO</t>
  </si>
  <si>
    <t xml:space="preserve">tr|A0A1F1KKK7|A0A1F1KKK7_9MICO</t>
  </si>
  <si>
    <t xml:space="preserve">A0A2I1PAV3</t>
  </si>
  <si>
    <t xml:space="preserve">A0A2I1PAV3_9MICO</t>
  </si>
  <si>
    <t xml:space="preserve">tr|A0A2I1PAV3|A0A2I1PAV3_9MICO</t>
  </si>
  <si>
    <t xml:space="preserve">A0A0Q9R093</t>
  </si>
  <si>
    <t xml:space="preserve">A0A0Q9R093_9MICC</t>
  </si>
  <si>
    <t xml:space="preserve">tr|A0A0Q9R093|A0A0Q9R093_9MICC</t>
  </si>
  <si>
    <t xml:space="preserve">A0A1X0GFM3</t>
  </si>
  <si>
    <t xml:space="preserve">A0A1X0GFM3_9MYCO</t>
  </si>
  <si>
    <t xml:space="preserve">tr|A0A1X0GFM3|A0A1X0GFM3_9MYCO</t>
  </si>
  <si>
    <t xml:space="preserve">A0A439DLV9</t>
  </si>
  <si>
    <t xml:space="preserve">A0A439DLV9_9MYCO</t>
  </si>
  <si>
    <t xml:space="preserve">tr|A0A439DLV9|A0A439DLV9_9MYCO</t>
  </si>
  <si>
    <t xml:space="preserve">A0A1A3C2A4</t>
  </si>
  <si>
    <t xml:space="preserve">A0A1A3C2A4_9MYCO</t>
  </si>
  <si>
    <t xml:space="preserve">tr|A0A1A3C2A4|A0A1A3C2A4_9MYCO</t>
  </si>
  <si>
    <t xml:space="preserve">A0A101B4Y7</t>
  </si>
  <si>
    <t xml:space="preserve">A0A101B4Y7_9MYCO</t>
  </si>
  <si>
    <t xml:space="preserve">tr|A0A101B4Y7|A0A101B4Y7_9MYCO</t>
  </si>
  <si>
    <t xml:space="preserve">A0A5A7YVX9</t>
  </si>
  <si>
    <t xml:space="preserve">A0A5A7YVX9_9MYCO</t>
  </si>
  <si>
    <t xml:space="preserve">tr|A0A5A7YVX9|A0A5A7YVX9_9MYCO</t>
  </si>
  <si>
    <t xml:space="preserve">A0A2M8M5T0</t>
  </si>
  <si>
    <t xml:space="preserve">A0A2M8M5T0_9ACTN</t>
  </si>
  <si>
    <t xml:space="preserve">tr|A0A2M8M5T0|A0A2M8M5T0_9ACTN</t>
  </si>
  <si>
    <t xml:space="preserve">A0A4U3CF85</t>
  </si>
  <si>
    <t xml:space="preserve">A0A4U3CF85_9ACTN</t>
  </si>
  <si>
    <t xml:space="preserve">tr|A0A4U3CF85|A0A4U3CF85_9ACTN</t>
  </si>
  <si>
    <t xml:space="preserve">A0A4Y9MWR3</t>
  </si>
  <si>
    <t xml:space="preserve">A0A4Y9MWR3_9MYCO</t>
  </si>
  <si>
    <t xml:space="preserve">tr|A0A4Y9MWR3|A0A4Y9MWR3_9MYCO</t>
  </si>
  <si>
    <t xml:space="preserve">A0A101A782</t>
  </si>
  <si>
    <t xml:space="preserve">A0A101A782_9MYCO</t>
  </si>
  <si>
    <t xml:space="preserve">tr|A0A101A782|A0A101A782_9MYCO</t>
  </si>
  <si>
    <t xml:space="preserve">A0A117JSA3</t>
  </si>
  <si>
    <t xml:space="preserve">A0A117JSA3_9MYCO</t>
  </si>
  <si>
    <t xml:space="preserve">tr|A0A117JSA3|A0A117JSA3_9MYCO</t>
  </si>
  <si>
    <t xml:space="preserve">A0A4Q7NAY7</t>
  </si>
  <si>
    <t xml:space="preserve">A0A4Q7NAY7_9ACTN</t>
  </si>
  <si>
    <t xml:space="preserve">tr|A0A4Q7NAY7|A0A4Q7NAY7_9ACTN</t>
  </si>
  <si>
    <t xml:space="preserve">A0A0M2ZEM9</t>
  </si>
  <si>
    <t xml:space="preserve">A0A0M2ZEM9_9MYCO</t>
  </si>
  <si>
    <t xml:space="preserve">tr|A0A0M2ZEM9|A0A0M2ZEM9_9MYCO</t>
  </si>
  <si>
    <t xml:space="preserve">A0A1G8UBZ9</t>
  </si>
  <si>
    <t xml:space="preserve">A0A1G8UBZ9_9PSEU</t>
  </si>
  <si>
    <t xml:space="preserve">tr|A0A1G8UBZ9|A0A1G8UBZ9_9PSEU</t>
  </si>
  <si>
    <t xml:space="preserve">A0A0A0BZ05</t>
  </si>
  <si>
    <t xml:space="preserve">A0A0A0BZ05_9CELL</t>
  </si>
  <si>
    <t xml:space="preserve">tr|A0A0A0BZ05|A0A0A0BZ05_9CELL</t>
  </si>
  <si>
    <t xml:space="preserve">A0A511MFT7</t>
  </si>
  <si>
    <t xml:space="preserve">A0A511MFT7_9NOCA</t>
  </si>
  <si>
    <t xml:space="preserve">tr|A0A511MFT7|A0A511MFT7_9NOCA</t>
  </si>
  <si>
    <t xml:space="preserve">F1TJC5</t>
  </si>
  <si>
    <t xml:space="preserve">F1TJC5_RHOHA</t>
  </si>
  <si>
    <t xml:space="preserve">tr|F1TJC5|F1TJC5_RHOHA</t>
  </si>
  <si>
    <t xml:space="preserve">A0A1A0TAU7</t>
  </si>
  <si>
    <t xml:space="preserve">A0A1A0TAU7_9MYCO</t>
  </si>
  <si>
    <t xml:space="preserve">tr|A0A1A0TAU7|A0A1A0TAU7_9MYCO</t>
  </si>
  <si>
    <t xml:space="preserve">A0A4R6J8W5</t>
  </si>
  <si>
    <t xml:space="preserve">A0A4R6J8W5_9ACTN</t>
  </si>
  <si>
    <t xml:space="preserve">tr|A0A4R6J8W5|A0A4R6J8W5_9ACTN</t>
  </si>
  <si>
    <t xml:space="preserve">A0A4Y9PKX3</t>
  </si>
  <si>
    <t xml:space="preserve">A0A4Y9PKX3_9ACTN</t>
  </si>
  <si>
    <t xml:space="preserve">tr|A0A4Y9PKX3|A0A4Y9PKX3_9ACTN</t>
  </si>
  <si>
    <t xml:space="preserve">A0A4P7SQ44</t>
  </si>
  <si>
    <t xml:space="preserve">A0A4P7SQ44_9CELL</t>
  </si>
  <si>
    <t xml:space="preserve">tr|A0A4P7SQ44|A0A4P7SQ44_9CELL</t>
  </si>
  <si>
    <t xml:space="preserve">A0A101BIB7</t>
  </si>
  <si>
    <t xml:space="preserve">A0A101BIB7_9MYCO</t>
  </si>
  <si>
    <t xml:space="preserve">tr|A0A101BIB7|A0A101BIB7_9MYCO</t>
  </si>
  <si>
    <t xml:space="preserve">A0A1I2G9H0</t>
  </si>
  <si>
    <t xml:space="preserve">A0A1I2G9H0_9ACTN</t>
  </si>
  <si>
    <t xml:space="preserve">tr|A0A1I2G9H0|A0A1I2G9H0_9ACTN</t>
  </si>
  <si>
    <t xml:space="preserve">A0A1A0JAP0</t>
  </si>
  <si>
    <t xml:space="preserve">A0A1A0JAP0_9MICC</t>
  </si>
  <si>
    <t xml:space="preserve">tr|A0A1A0JAP0|A0A1A0JAP0_9MICC</t>
  </si>
  <si>
    <t xml:space="preserve">A0A1A1YIZ9</t>
  </si>
  <si>
    <t xml:space="preserve">A0A1A1YIZ9_9MYCO</t>
  </si>
  <si>
    <t xml:space="preserve">tr|A0A1A1YIZ9|A0A1A1YIZ9_9MYCO</t>
  </si>
  <si>
    <t xml:space="preserve">A1UJB1</t>
  </si>
  <si>
    <t xml:space="preserve">A1UJB1_MYCSK</t>
  </si>
  <si>
    <t xml:space="preserve">tr|A1UJB1|A1UJB1_MYCSK</t>
  </si>
  <si>
    <t xml:space="preserve">A0A5Q5BNE8</t>
  </si>
  <si>
    <t xml:space="preserve">A0A5Q5BNE8_MYCSS</t>
  </si>
  <si>
    <t xml:space="preserve">tr|A0A5Q5BNE8|A0A5Q5BNE8_MYCSS</t>
  </si>
  <si>
    <t xml:space="preserve">A0A317K614</t>
  </si>
  <si>
    <t xml:space="preserve">A0A317K614_9ACTN</t>
  </si>
  <si>
    <t xml:space="preserve">tr|A0A317K614|A0A317K614_9ACTN</t>
  </si>
  <si>
    <t xml:space="preserve">A0A286H6G2</t>
  </si>
  <si>
    <t xml:space="preserve">A0A286H6G2_9ACTN</t>
  </si>
  <si>
    <t xml:space="preserve">tr|A0A286H6G2|A0A286H6G2_9ACTN</t>
  </si>
  <si>
    <t xml:space="preserve">A0A2W2M9X7</t>
  </si>
  <si>
    <t xml:space="preserve">A0A2W2M9X7_9ACTN</t>
  </si>
  <si>
    <t xml:space="preserve">tr|A0A2W2M9X7|A0A2W2M9X7_9ACTN</t>
  </si>
  <si>
    <t xml:space="preserve">A0A3L7BLU4</t>
  </si>
  <si>
    <t xml:space="preserve">A0A3L7BLU4_9ACTN</t>
  </si>
  <si>
    <t xml:space="preserve">tr|A0A3L7BLU4|A0A3L7BLU4_9ACTN</t>
  </si>
  <si>
    <t xml:space="preserve">A0A3L7BNG1</t>
  </si>
  <si>
    <t xml:space="preserve">A0A3L7BNG1_9ACTN</t>
  </si>
  <si>
    <t xml:space="preserve">tr|A0A3L7BNG1|A0A3L7BNG1_9ACTN</t>
  </si>
  <si>
    <t xml:space="preserve">A0A1A3SVR4</t>
  </si>
  <si>
    <t xml:space="preserve">A0A1A3SVR4_9MYCO</t>
  </si>
  <si>
    <t xml:space="preserve">tr|A0A1A3SVR4|A0A1A3SVR4_9MYCO</t>
  </si>
  <si>
    <t xml:space="preserve">A0A538MTB6</t>
  </si>
  <si>
    <t xml:space="preserve">A0A538MTB6_9ACTN</t>
  </si>
  <si>
    <t xml:space="preserve">tr|A0A538MTB6|A0A538MTB6_9ACTN</t>
  </si>
  <si>
    <t xml:space="preserve">L0J217</t>
  </si>
  <si>
    <t xml:space="preserve">L0J217_9MYCO</t>
  </si>
  <si>
    <t xml:space="preserve">tr|L0J217|L0J217_9MYCO</t>
  </si>
  <si>
    <t xml:space="preserve">G7CJQ3</t>
  </si>
  <si>
    <t xml:space="preserve">G7CJQ3_MYCT3</t>
  </si>
  <si>
    <t xml:space="preserve">tr|G7CJQ3|G7CJQ3_MYCT3</t>
  </si>
  <si>
    <t xml:space="preserve">A0A124E7X8</t>
  </si>
  <si>
    <t xml:space="preserve">A0A124E7X8_MYCTH</t>
  </si>
  <si>
    <t xml:space="preserve">tr|A0A124E7X8|A0A124E7X8_MYCTH</t>
  </si>
  <si>
    <t xml:space="preserve">A0A2A7MWZ7</t>
  </si>
  <si>
    <t xml:space="preserve">A0A2A7MWZ7_9MYCO</t>
  </si>
  <si>
    <t xml:space="preserve">tr|A0A2A7MWZ7|A0A2A7MWZ7_9MYCO</t>
  </si>
  <si>
    <t xml:space="preserve">A0A2A7NG72</t>
  </si>
  <si>
    <t xml:space="preserve">A0A2A7NG72_MYCAG</t>
  </si>
  <si>
    <t xml:space="preserve">tr|A0A2A7NG72|A0A2A7NG72_MYCAG</t>
  </si>
  <si>
    <t xml:space="preserve">A0A124EWC2</t>
  </si>
  <si>
    <t xml:space="preserve">A0A124EWC2_9MYCO</t>
  </si>
  <si>
    <t xml:space="preserve">tr|A0A124EWC2|A0A124EWC2_9MYCO</t>
  </si>
  <si>
    <t xml:space="preserve">A0A1E3RP69</t>
  </si>
  <si>
    <t xml:space="preserve">A0A1E3RP69_MYCFV</t>
  </si>
  <si>
    <t xml:space="preserve">tr|A0A1E3RP69|A0A1E3RP69_MYCFV</t>
  </si>
  <si>
    <t xml:space="preserve">A0A1U9PFA1</t>
  </si>
  <si>
    <t xml:space="preserve">A0A1U9PFA1_9MYCO</t>
  </si>
  <si>
    <t xml:space="preserve">tr|A0A1U9PFA1|A0A1U9PFA1_9MYCO</t>
  </si>
  <si>
    <t xml:space="preserve">A0A4P6RRV6</t>
  </si>
  <si>
    <t xml:space="preserve">A0A4P6RRV6_9MICC</t>
  </si>
  <si>
    <t xml:space="preserve">tr|A0A4P6RRV6|A0A4P6RRV6_9MICC</t>
  </si>
  <si>
    <t xml:space="preserve">A0A2S9F5P8</t>
  </si>
  <si>
    <t xml:space="preserve">A0A2S9F5P8_9MYCO</t>
  </si>
  <si>
    <t xml:space="preserve">tr|A0A2S9F5P8|A0A2S9F5P8_9MYCO</t>
  </si>
  <si>
    <t xml:space="preserve">A0A2W6RQ77</t>
  </si>
  <si>
    <t xml:space="preserve">A0A2W6RQ77_9ACTN</t>
  </si>
  <si>
    <t xml:space="preserve">tr|A0A2W6RQ77|A0A2W6RQ77_9ACTN</t>
  </si>
  <si>
    <t xml:space="preserve">A0A2G3PME5</t>
  </si>
  <si>
    <t xml:space="preserve">A0A2G3PME5_9NOCA</t>
  </si>
  <si>
    <t xml:space="preserve">tr|A0A2G3PME5|A0A2G3PME5_9NOCA</t>
  </si>
  <si>
    <t xml:space="preserve">A0A495KAX6</t>
  </si>
  <si>
    <t xml:space="preserve">A0A495KAX6_9NOCA</t>
  </si>
  <si>
    <t xml:space="preserve">tr|A0A495KAX6|A0A495KAX6_9NOCA</t>
  </si>
  <si>
    <t xml:space="preserve">V8D447</t>
  </si>
  <si>
    <t xml:space="preserve">V8D447_9NOCA</t>
  </si>
  <si>
    <t xml:space="preserve">tr|V8D447|V8D447_9NOCA</t>
  </si>
  <si>
    <t xml:space="preserve">A0A1A2MG21</t>
  </si>
  <si>
    <t xml:space="preserve">A0A1A2MG21_9MYCO</t>
  </si>
  <si>
    <t xml:space="preserve">tr|A0A1A2MG21|A0A1A2MG21_9MYCO</t>
  </si>
  <si>
    <t xml:space="preserve">A0A1A0SHM0</t>
  </si>
  <si>
    <t xml:space="preserve">A0A1A0SHM0_9MYCO</t>
  </si>
  <si>
    <t xml:space="preserve">tr|A0A1A0SHM0|A0A1A0SHM0_9MYCO</t>
  </si>
  <si>
    <t xml:space="preserve">A0A261D3S8</t>
  </si>
  <si>
    <t xml:space="preserve">A0A261D3S8_9NOCA</t>
  </si>
  <si>
    <t xml:space="preserve">tr|A0A261D3S8|A0A261D3S8_9NOCA</t>
  </si>
  <si>
    <t xml:space="preserve">A0A1R1MB12</t>
  </si>
  <si>
    <t xml:space="preserve">A0A1R1MB12_9MICC</t>
  </si>
  <si>
    <t xml:space="preserve">tr|A0A1R1MB12|A0A1R1MB12_9MICC</t>
  </si>
  <si>
    <t xml:space="preserve">A0A5B9G4D3</t>
  </si>
  <si>
    <t xml:space="preserve">A0A5B9G4D3_9MICO</t>
  </si>
  <si>
    <t xml:space="preserve">tr|A0A5B9G4D3|A0A5B9G4D3_9MICO</t>
  </si>
  <si>
    <t xml:space="preserve">A0A1W9YZW6</t>
  </si>
  <si>
    <t xml:space="preserve">A0A1W9YZW6_9MYCO</t>
  </si>
  <si>
    <t xml:space="preserve">tr|A0A1W9YZW6|A0A1W9YZW6_9MYCO</t>
  </si>
  <si>
    <t xml:space="preserve">A0A1E3RKG9</t>
  </si>
  <si>
    <t xml:space="preserve">A0A1E3RKG9_MYCFV</t>
  </si>
  <si>
    <t xml:space="preserve">tr|A0A1E3RKG9|A0A1E3RKG9_MYCFV</t>
  </si>
  <si>
    <t xml:space="preserve">A0A124EPC6</t>
  </si>
  <si>
    <t xml:space="preserve">A0A124EPC6_9MYCO</t>
  </si>
  <si>
    <t xml:space="preserve">tr|A0A124EPC6|A0A124EPC6_9MYCO</t>
  </si>
  <si>
    <t xml:space="preserve">A0A544W6S9</t>
  </si>
  <si>
    <t xml:space="preserve">A0A544W6S9_9MYCO</t>
  </si>
  <si>
    <t xml:space="preserve">tr|A0A544W6S9|A0A544W6S9_9MYCO</t>
  </si>
  <si>
    <t xml:space="preserve">A0A5J6UBW8</t>
  </si>
  <si>
    <t xml:space="preserve">A0A5J6UBW8_9ACTN</t>
  </si>
  <si>
    <t xml:space="preserve">tr|A0A5J6UBW8|A0A5J6UBW8_9ACTN</t>
  </si>
  <si>
    <t xml:space="preserve">A0A100ZVN1</t>
  </si>
  <si>
    <t xml:space="preserve">A0A100ZVN1_9MYCO</t>
  </si>
  <si>
    <t xml:space="preserve">tr|A0A100ZVN1|A0A100ZVN1_9MYCO</t>
  </si>
  <si>
    <t xml:space="preserve">A0A1V6MZW1</t>
  </si>
  <si>
    <t xml:space="preserve">A0A1V6MZW1_9ACTN</t>
  </si>
  <si>
    <t xml:space="preserve">tr|A0A1V6MZW1|A0A1V6MZW1_9ACTN</t>
  </si>
  <si>
    <t xml:space="preserve">A0A3D8N2U1</t>
  </si>
  <si>
    <t xml:space="preserve">A0A3D8N2U1_9MICO</t>
  </si>
  <si>
    <t xml:space="preserve">tr|A0A3D8N2U1|A0A3D8N2U1_9MICO</t>
  </si>
  <si>
    <t xml:space="preserve">A0A285E9K3</t>
  </si>
  <si>
    <t xml:space="preserve">A0A285E9K3_9ACTN</t>
  </si>
  <si>
    <t xml:space="preserve">tr|A0A285E9K3|A0A285E9K3_9ACTN</t>
  </si>
  <si>
    <t xml:space="preserve">A0A0B4DAJ5</t>
  </si>
  <si>
    <t xml:space="preserve">A0A0B4DAJ5_KOCRH</t>
  </si>
  <si>
    <t xml:space="preserve">tr|A0A0B4DAJ5|A0A0B4DAJ5_KOCRH</t>
  </si>
  <si>
    <t xml:space="preserve">A0A1E8UEK3</t>
  </si>
  <si>
    <t xml:space="preserve">A0A1E8UEK3_9MICC</t>
  </si>
  <si>
    <t xml:space="preserve">tr|A0A1E8UEK3|A0A1E8UEK3_9MICC</t>
  </si>
  <si>
    <t xml:space="preserve">A0A3B9WEX2</t>
  </si>
  <si>
    <t xml:space="preserve">A0A3B9WEX2_9MICC</t>
  </si>
  <si>
    <t xml:space="preserve">tr|A0A3B9WEX2|A0A3B9WEX2_9MICC</t>
  </si>
  <si>
    <t xml:space="preserve">A0A433F0U8</t>
  </si>
  <si>
    <t xml:space="preserve">A0A433F0U8_9MICC</t>
  </si>
  <si>
    <t xml:space="preserve">tr|A0A433F0U8|A0A433F0U8_9MICC</t>
  </si>
  <si>
    <t xml:space="preserve">A0A1Y3LUD2</t>
  </si>
  <si>
    <t xml:space="preserve">A0A1Y3LUD2_9MICC</t>
  </si>
  <si>
    <t xml:space="preserve">tr|A0A1Y3LUD2|A0A1Y3LUD2_9MICC</t>
  </si>
  <si>
    <t xml:space="preserve">A0A223QJR5</t>
  </si>
  <si>
    <t xml:space="preserve">A0A223QJR5_NOCDA</t>
  </si>
  <si>
    <t xml:space="preserve">tr|A0A223QJR5|A0A223QJR5_NOCDA</t>
  </si>
  <si>
    <t xml:space="preserve">A0A0C5FVS6</t>
  </si>
  <si>
    <t xml:space="preserve">A0A0C5FVS6_9ACTN</t>
  </si>
  <si>
    <t xml:space="preserve">tr|A0A0C5FVS6|A0A0C5FVS6_9ACTN</t>
  </si>
  <si>
    <t xml:space="preserve">A0A429P238</t>
  </si>
  <si>
    <t xml:space="preserve">A0A429P238_9ACTN</t>
  </si>
  <si>
    <t xml:space="preserve">tr|A0A429P238|A0A429P238_9ACTN</t>
  </si>
  <si>
    <t xml:space="preserve">A0A4P8SYW8</t>
  </si>
  <si>
    <t xml:space="preserve">A0A4P8SYW8_9ACTN</t>
  </si>
  <si>
    <t xml:space="preserve">tr|A0A4P8SYW8|A0A4P8SYW8_9ACTN</t>
  </si>
  <si>
    <t xml:space="preserve">A0A454WEX4</t>
  </si>
  <si>
    <t xml:space="preserve">A0A454WEX4_9ACTN</t>
  </si>
  <si>
    <t xml:space="preserve">tr|A0A454WEX4|A0A454WEX4_9ACTN</t>
  </si>
  <si>
    <t xml:space="preserve">D7AY96</t>
  </si>
  <si>
    <t xml:space="preserve">D7AY96_NOCDD</t>
  </si>
  <si>
    <t xml:space="preserve">tr|D7AY96|D7AY96_NOCDD</t>
  </si>
  <si>
    <t xml:space="preserve">A0A543D367</t>
  </si>
  <si>
    <t xml:space="preserve">A0A543D367_9PSEU</t>
  </si>
  <si>
    <t xml:space="preserve">tr|A0A543D367|A0A543D367_9PSEU</t>
  </si>
  <si>
    <t xml:space="preserve">A0A1V2PVW9</t>
  </si>
  <si>
    <t xml:space="preserve">A0A1V2PVW9_9PSEU</t>
  </si>
  <si>
    <t xml:space="preserve">tr|A0A1V2PVW9|A0A1V2PVW9_9PSEU</t>
  </si>
  <si>
    <t xml:space="preserve">A0A2W4Q759</t>
  </si>
  <si>
    <t xml:space="preserve">A0A2W4Q759_9ACTN</t>
  </si>
  <si>
    <t xml:space="preserve">tr|A0A2W4Q759|A0A2W4Q759_9ACTN</t>
  </si>
  <si>
    <t xml:space="preserve">A0A1H8VQJ2</t>
  </si>
  <si>
    <t xml:space="preserve">A0A1H8VQJ2_9ACTN</t>
  </si>
  <si>
    <t xml:space="preserve">tr|A0A1H8VQJ2|A0A1H8VQJ2_9ACTN</t>
  </si>
  <si>
    <t xml:space="preserve">A0A2A3AGF4</t>
  </si>
  <si>
    <t xml:space="preserve">A0A2A3AGF4_9MICC</t>
  </si>
  <si>
    <t xml:space="preserve">tr|A0A2A3AGF4|A0A2A3AGF4_9MICC</t>
  </si>
  <si>
    <t xml:space="preserve">A0A3D0QTZ4</t>
  </si>
  <si>
    <t xml:space="preserve">A0A3D0QTZ4_STRSQ</t>
  </si>
  <si>
    <t xml:space="preserve">tr|A0A3D0QTZ4|A0A3D0QTZ4_STRSQ</t>
  </si>
  <si>
    <t xml:space="preserve">A0A3S4A6L4</t>
  </si>
  <si>
    <t xml:space="preserve">A0A3S4A6L4_9MICO</t>
  </si>
  <si>
    <t xml:space="preserve">tr|A0A3S4A6L4|A0A3S4A6L4_9MICO</t>
  </si>
  <si>
    <t xml:space="preserve">A0A1A2E1W2</t>
  </si>
  <si>
    <t xml:space="preserve">A0A1A2E1W2_9MYCO</t>
  </si>
  <si>
    <t xml:space="preserve">tr|A0A1A2E1W2|A0A1A2E1W2_9MYCO</t>
  </si>
  <si>
    <t xml:space="preserve">A0A3S4V908</t>
  </si>
  <si>
    <t xml:space="preserve">A0A3S4V908_MYCFV</t>
  </si>
  <si>
    <t xml:space="preserve">tr|A0A3S4V908|A0A3S4V908_MYCFV</t>
  </si>
  <si>
    <t xml:space="preserve">A0A3A5NI97</t>
  </si>
  <si>
    <t xml:space="preserve">A0A3A5NI97_9MICC</t>
  </si>
  <si>
    <t xml:space="preserve">tr|A0A3A5NI97|A0A3A5NI97_9MICC</t>
  </si>
  <si>
    <t xml:space="preserve">A0A1H6KLA7</t>
  </si>
  <si>
    <t xml:space="preserve">A0A1H6KLA7_9MYCO</t>
  </si>
  <si>
    <t xml:space="preserve">tr|A0A1H6KLA7|A0A1H6KLA7_9MYCO</t>
  </si>
  <si>
    <t xml:space="preserve">A0A1G9UHB5</t>
  </si>
  <si>
    <t xml:space="preserve">A0A1G9UHB5_9PSEU</t>
  </si>
  <si>
    <t xml:space="preserve">tr|A0A1G9UHB5|A0A1G9UHB5_9PSEU</t>
  </si>
  <si>
    <t xml:space="preserve">A0A5A7YAK7</t>
  </si>
  <si>
    <t xml:space="preserve">A0A5A7YAK7_9MYCO</t>
  </si>
  <si>
    <t xml:space="preserve">tr|A0A5A7YAK7|A0A5A7YAK7_9MYCO</t>
  </si>
  <si>
    <t xml:space="preserve">A0A2U9NVV2</t>
  </si>
  <si>
    <t xml:space="preserve">A0A2U9NVV2_STRAS</t>
  </si>
  <si>
    <t xml:space="preserve">tr|A0A2U9NVV2|A0A2U9NVV2_STRAS</t>
  </si>
  <si>
    <t xml:space="preserve">I4BC63</t>
  </si>
  <si>
    <t xml:space="preserve">I4BC63_MYCCN</t>
  </si>
  <si>
    <t xml:space="preserve">tr|I4BC63|I4BC63_MYCCN</t>
  </si>
  <si>
    <t xml:space="preserve">A0A1D3DZU0</t>
  </si>
  <si>
    <t xml:space="preserve">A0A1D3DZU0_9ACTN</t>
  </si>
  <si>
    <t xml:space="preserve">tr|A0A1D3DZU0|A0A1D3DZU0_9ACTN</t>
  </si>
  <si>
    <t xml:space="preserve">A0A4R5TW52</t>
  </si>
  <si>
    <t xml:space="preserve">A0A4R5TW52_9MICC</t>
  </si>
  <si>
    <t xml:space="preserve">tr|A0A4R5TW52|A0A4R5TW52_9MICC</t>
  </si>
  <si>
    <t xml:space="preserve">A0A248YLK1</t>
  </si>
  <si>
    <t xml:space="preserve">A0A248YLK1_9ACTN</t>
  </si>
  <si>
    <t xml:space="preserve">tr|A0A248YLK1|A0A248YLK1_9ACTN</t>
  </si>
  <si>
    <t xml:space="preserve">A0A5F0L5R2</t>
  </si>
  <si>
    <t xml:space="preserve">A0A5F0L5R2_KOCRH</t>
  </si>
  <si>
    <t xml:space="preserve">tr|A0A5F0L5R2|A0A5F0L5R2_KOCRH</t>
  </si>
  <si>
    <t xml:space="preserve">A0A0F7W1N8</t>
  </si>
  <si>
    <t xml:space="preserve">A0A0F7W1N8_9ACTN</t>
  </si>
  <si>
    <t xml:space="preserve">tr|A0A0F7W1N8|A0A0F7W1N8_9ACTN</t>
  </si>
  <si>
    <t xml:space="preserve">A0A2A6EU43</t>
  </si>
  <si>
    <t xml:space="preserve">A0A2A6EU43_9ACTN</t>
  </si>
  <si>
    <t xml:space="preserve">tr|A0A2A6EU43|A0A2A6EU43_9ACTN</t>
  </si>
  <si>
    <t xml:space="preserve">A0A495JC49</t>
  </si>
  <si>
    <t xml:space="preserve">A0A495JC49_9ACTN</t>
  </si>
  <si>
    <t xml:space="preserve">tr|A0A495JC49|A0A495JC49_9ACTN</t>
  </si>
  <si>
    <t xml:space="preserve">A0A318S3Q6</t>
  </si>
  <si>
    <t xml:space="preserve">A0A318S3Q6_9NOCA</t>
  </si>
  <si>
    <t xml:space="preserve">tr|A0A318S3Q6|A0A318S3Q6_9NOCA</t>
  </si>
  <si>
    <t xml:space="preserve">B2GIE7</t>
  </si>
  <si>
    <t xml:space="preserve">B2GIE7_KOCRD</t>
  </si>
  <si>
    <t xml:space="preserve">tr|B2GIE7|B2GIE7_KOCRD</t>
  </si>
  <si>
    <t xml:space="preserve">G2PEG1</t>
  </si>
  <si>
    <t xml:space="preserve">G2PEG1_STRV4</t>
  </si>
  <si>
    <t xml:space="preserve">tr|G2PEG1|G2PEG1_STRV4</t>
  </si>
  <si>
    <t xml:space="preserve">A0A0K0XHC5</t>
  </si>
  <si>
    <t xml:space="preserve">A0A0K0XHC5_MYCGD</t>
  </si>
  <si>
    <t xml:space="preserve">tr|A0A0K0XHC5|A0A0K0XHC5_MYCGD</t>
  </si>
  <si>
    <t xml:space="preserve">A0A378SG59</t>
  </si>
  <si>
    <t xml:space="preserve">A0A378SG59_9MYCO</t>
  </si>
  <si>
    <t xml:space="preserve">tr|A0A378SG59|A0A378SG59_9MYCO</t>
  </si>
  <si>
    <t xml:space="preserve">A0A100ZAF5</t>
  </si>
  <si>
    <t xml:space="preserve">A0A100ZAF5_9MYCO</t>
  </si>
  <si>
    <t xml:space="preserve">tr|A0A100ZAF5|A0A100ZAF5_9MYCO</t>
  </si>
  <si>
    <t xml:space="preserve">A0A1S2KK67</t>
  </si>
  <si>
    <t xml:space="preserve">A0A1S2KK67_9ACTN</t>
  </si>
  <si>
    <t xml:space="preserve">tr|A0A1S2KK67|A0A1S2KK67_9ACTN</t>
  </si>
  <si>
    <t xml:space="preserve">A0A124GZP2</t>
  </si>
  <si>
    <t xml:space="preserve">A0A124GZP2_9ACTN</t>
  </si>
  <si>
    <t xml:space="preserve">tr|A0A124GZP2|A0A124GZP2_9ACTN</t>
  </si>
  <si>
    <t xml:space="preserve">A0A4Y9QIL9</t>
  </si>
  <si>
    <t xml:space="preserve">A0A4Y9QIL9_9ACTN</t>
  </si>
  <si>
    <t xml:space="preserve">tr|A0A4Y9QIL9|A0A4Y9QIL9_9ACTN</t>
  </si>
  <si>
    <t xml:space="preserve">A0A170ZZ19</t>
  </si>
  <si>
    <t xml:space="preserve">A0A170ZZ19_9ACTN</t>
  </si>
  <si>
    <t xml:space="preserve">tr|A0A170ZZ19|A0A170ZZ19_9ACTN</t>
  </si>
  <si>
    <t xml:space="preserve">A0A5N5UR40</t>
  </si>
  <si>
    <t xml:space="preserve">A0A5N5UR40_MYCPH</t>
  </si>
  <si>
    <t xml:space="preserve">tr|A0A5N5UR40|A0A5N5UR40_MYCPH</t>
  </si>
  <si>
    <t xml:space="preserve">A0A3S4S8R7</t>
  </si>
  <si>
    <t xml:space="preserve">A0A3S4S8R7_MYCCH</t>
  </si>
  <si>
    <t xml:space="preserve">tr|A0A3S4S8R7|A0A3S4S8R7_MYCCH</t>
  </si>
  <si>
    <t xml:space="preserve">A0A0L6CLM1</t>
  </si>
  <si>
    <t xml:space="preserve">A0A0L6CLM1_9MICO</t>
  </si>
  <si>
    <t xml:space="preserve">tr|A0A0L6CLM1|A0A0L6CLM1_9MICO</t>
  </si>
  <si>
    <t xml:space="preserve">A0A378TN18</t>
  </si>
  <si>
    <t xml:space="preserve">A0A378TN18_9MYCO</t>
  </si>
  <si>
    <t xml:space="preserve">tr|A0A378TN18|A0A378TN18_9MYCO</t>
  </si>
  <si>
    <t xml:space="preserve">A0A366II17</t>
  </si>
  <si>
    <t xml:space="preserve">A0A366II17_9MICO</t>
  </si>
  <si>
    <t xml:space="preserve">tr|A0A366II17|A0A366II17_9MICO</t>
  </si>
  <si>
    <t xml:space="preserve">A0A1A3SL36</t>
  </si>
  <si>
    <t xml:space="preserve">A0A1A3SL36_9MYCO</t>
  </si>
  <si>
    <t xml:space="preserve">tr|A0A1A3SL36|A0A1A3SL36_9MYCO</t>
  </si>
  <si>
    <t xml:space="preserve">L8P5H7</t>
  </si>
  <si>
    <t xml:space="preserve">L8P5H7_STRVR</t>
  </si>
  <si>
    <t xml:space="preserve">tr|L8P5H7|L8P5H7_STRVR</t>
  </si>
  <si>
    <t xml:space="preserve">A0A4R1DY77</t>
  </si>
  <si>
    <t xml:space="preserve">A0A4R1DY77_9ACTN</t>
  </si>
  <si>
    <t xml:space="preserve">tr|A0A4R1DY77|A0A4R1DY77_9ACTN</t>
  </si>
  <si>
    <t xml:space="preserve">A0A521DK88</t>
  </si>
  <si>
    <t xml:space="preserve">A0A521DK88_9ACTN</t>
  </si>
  <si>
    <t xml:space="preserve">tr|A0A521DK88|A0A521DK88_9ACTN</t>
  </si>
  <si>
    <t xml:space="preserve">A0A1D8G8Q3</t>
  </si>
  <si>
    <t xml:space="preserve">A0A1D8G8Q3_9ACTN</t>
  </si>
  <si>
    <t xml:space="preserve">tr|A0A1D8G8Q3|A0A1D8G8Q3_9ACTN</t>
  </si>
  <si>
    <t xml:space="preserve">A0A1Y2NS57</t>
  </si>
  <si>
    <t xml:space="preserve">A0A1Y2NS57_STRFR</t>
  </si>
  <si>
    <t xml:space="preserve">tr|A0A1Y2NS57|A0A1Y2NS57_STRFR</t>
  </si>
  <si>
    <t xml:space="preserve">A0A1C4XAS6</t>
  </si>
  <si>
    <t xml:space="preserve">A0A1C4XAS6_9ACTN</t>
  </si>
  <si>
    <t xml:space="preserve">tr|A0A1C4XAS6|A0A1C4XAS6_9ACTN</t>
  </si>
  <si>
    <t xml:space="preserve">A0A421A5H2</t>
  </si>
  <si>
    <t xml:space="preserve">A0A421A5H2_9MICO</t>
  </si>
  <si>
    <t xml:space="preserve">tr|A0A421A5H2|A0A421A5H2_9MICO</t>
  </si>
  <si>
    <t xml:space="preserve">A0A497Y816</t>
  </si>
  <si>
    <t xml:space="preserve">A0A497Y816_9MICC</t>
  </si>
  <si>
    <t xml:space="preserve">tr|A0A497Y816|A0A497Y816_9MICC</t>
  </si>
  <si>
    <t xml:space="preserve">A0A172X5R9</t>
  </si>
  <si>
    <t xml:space="preserve">A0A172X5R9_9MICO</t>
  </si>
  <si>
    <t xml:space="preserve">tr|A0A172X5R9|A0A172X5R9_9MICO</t>
  </si>
  <si>
    <t xml:space="preserve">A0A1A2W6M8</t>
  </si>
  <si>
    <t xml:space="preserve">A0A1A2W6M8_9MYCO</t>
  </si>
  <si>
    <t xml:space="preserve">tr|A0A1A2W6M8|A0A1A2W6M8_9MYCO</t>
  </si>
  <si>
    <t xml:space="preserve">A0A1X1ZIK8</t>
  </si>
  <si>
    <t xml:space="preserve">A0A1X1ZIK8_MYCNO</t>
  </si>
  <si>
    <t xml:space="preserve">tr|A0A1X1ZIK8|A0A1X1ZIK8_MYCNO</t>
  </si>
  <si>
    <t xml:space="preserve">A0A3A1TVQ2</t>
  </si>
  <si>
    <t xml:space="preserve">A0A3A1TVQ2_9MICO</t>
  </si>
  <si>
    <t xml:space="preserve">tr|A0A3A1TVQ2|A0A3A1TVQ2_9MICO</t>
  </si>
  <si>
    <t xml:space="preserve">U5W237</t>
  </si>
  <si>
    <t xml:space="preserve">U5W237_9ACTN</t>
  </si>
  <si>
    <t xml:space="preserve">tr|U5W237|U5W237_9ACTN</t>
  </si>
  <si>
    <t xml:space="preserve">A0A5C1QZ22</t>
  </si>
  <si>
    <t xml:space="preserve">A0A5C1QZ22_9MYCO</t>
  </si>
  <si>
    <t xml:space="preserve">tr|A0A5C1QZ22|A0A5C1QZ22_9MYCO</t>
  </si>
  <si>
    <t xml:space="preserve">A0A554V3A1</t>
  </si>
  <si>
    <t xml:space="preserve">A0A554V3A1_9ACTN</t>
  </si>
  <si>
    <t xml:space="preserve">tr|A0A554V3A1|A0A554V3A1_9ACTN</t>
  </si>
  <si>
    <t xml:space="preserve">A0A3A5MJH7</t>
  </si>
  <si>
    <t xml:space="preserve">A0A3A5MJH7_9MICC</t>
  </si>
  <si>
    <t xml:space="preserve">tr|A0A3A5MJH7|A0A3A5MJH7_9MICC</t>
  </si>
  <si>
    <t xml:space="preserve">A0A1A2GT19</t>
  </si>
  <si>
    <t xml:space="preserve">A0A1A2GT19_9MYCO</t>
  </si>
  <si>
    <t xml:space="preserve">tr|A0A1A2GT19|A0A1A2GT19_9MYCO</t>
  </si>
  <si>
    <t xml:space="preserve">A0A132N6I3</t>
  </si>
  <si>
    <t xml:space="preserve">A0A132N6I3_9ACTN</t>
  </si>
  <si>
    <t xml:space="preserve">tr|A0A132N6I3|A0A132N6I3_9ACTN</t>
  </si>
  <si>
    <t xml:space="preserve">F8JRS1</t>
  </si>
  <si>
    <t xml:space="preserve">F8JRS1_STREN</t>
  </si>
  <si>
    <t xml:space="preserve">tr|F8JRS1|F8JRS1_STREN</t>
  </si>
  <si>
    <t xml:space="preserve">A0A3Q9WGE1</t>
  </si>
  <si>
    <t xml:space="preserve">A0A3Q9WGE1_9MICC</t>
  </si>
  <si>
    <t xml:space="preserve">tr|A0A3Q9WGE1|A0A3Q9WGE1_9MICC</t>
  </si>
  <si>
    <t xml:space="preserve">A0A1A2NTE6</t>
  </si>
  <si>
    <t xml:space="preserve">A0A1A2NTE6_MYCSD</t>
  </si>
  <si>
    <t xml:space="preserve">tr|A0A1A2NTE6|A0A1A2NTE6_MYCSD</t>
  </si>
  <si>
    <t xml:space="preserve">A0A1H1A426</t>
  </si>
  <si>
    <t xml:space="preserve">A0A1H1A426_9ACTN</t>
  </si>
  <si>
    <t xml:space="preserve">tr|A0A1H1A426|A0A1H1A426_9ACTN</t>
  </si>
  <si>
    <t xml:space="preserve">A0A1S6JHC7</t>
  </si>
  <si>
    <t xml:space="preserve">A0A1S6JHC7_9ACTN</t>
  </si>
  <si>
    <t xml:space="preserve">tr|A0A1S6JHC7|A0A1S6JHC7_9ACTN</t>
  </si>
  <si>
    <t xml:space="preserve">A0A2T0S9N5</t>
  </si>
  <si>
    <t xml:space="preserve">A0A2T0S9N5_9ACTN</t>
  </si>
  <si>
    <t xml:space="preserve">tr|A0A2T0S9N5|A0A2T0S9N5_9ACTN</t>
  </si>
  <si>
    <t xml:space="preserve">A0A2P8GZ97</t>
  </si>
  <si>
    <t xml:space="preserve">A0A2P8GZ97_9MICO</t>
  </si>
  <si>
    <t xml:space="preserve">tr|A0A2P8GZ97|A0A2P8GZ97_9MICO</t>
  </si>
  <si>
    <t xml:space="preserve">A0A420C1J5</t>
  </si>
  <si>
    <t xml:space="preserve">A0A420C1J5_9ACTN</t>
  </si>
  <si>
    <t xml:space="preserve">tr|A0A420C1J5|A0A420C1J5_9ACTN</t>
  </si>
  <si>
    <t xml:space="preserve">A0A378UQP6</t>
  </si>
  <si>
    <t xml:space="preserve">A0A378UQP6_9MYCO</t>
  </si>
  <si>
    <t xml:space="preserve">tr|A0A378UQP6|A0A378UQP6_9MYCO</t>
  </si>
  <si>
    <t xml:space="preserve">A0A263DKF2</t>
  </si>
  <si>
    <t xml:space="preserve">A0A263DKF2_9PSEU</t>
  </si>
  <si>
    <t xml:space="preserve">tr|A0A263DKF2|A0A263DKF2_9PSEU</t>
  </si>
  <si>
    <t xml:space="preserve">A0A2S1R3W4</t>
  </si>
  <si>
    <t xml:space="preserve">A0A2S1R3W4_9ACTN</t>
  </si>
  <si>
    <t xml:space="preserve">tr|A0A2S1R3W4|A0A2S1R3W4_9ACTN</t>
  </si>
  <si>
    <t xml:space="preserve">A0A1Q4XN14</t>
  </si>
  <si>
    <t xml:space="preserve">A0A1Q4XN14_9ACTN</t>
  </si>
  <si>
    <t xml:space="preserve">tr|A0A1Q4XN14|A0A1Q4XN14_9ACTN</t>
  </si>
  <si>
    <t xml:space="preserve">A0A543GHC0</t>
  </si>
  <si>
    <t xml:space="preserve">A0A543GHC0_9PSEU</t>
  </si>
  <si>
    <t xml:space="preserve">tr|A0A543GHC0|A0A543GHC0_9PSEU</t>
  </si>
  <si>
    <t xml:space="preserve">A0A0Q9PE23</t>
  </si>
  <si>
    <t xml:space="preserve">A0A0Q9PE23_9MICC</t>
  </si>
  <si>
    <t xml:space="preserve">tr|A0A0Q9PE23|A0A0Q9PE23_9MICC</t>
  </si>
  <si>
    <t xml:space="preserve">A0A1D8SJQ6</t>
  </si>
  <si>
    <t xml:space="preserve">A0A1D8SJQ6_STROV</t>
  </si>
  <si>
    <t xml:space="preserve">tr|A0A1D8SJQ6|A0A1D8SJQ6_STROV</t>
  </si>
  <si>
    <t xml:space="preserve">A0A318JUD5</t>
  </si>
  <si>
    <t xml:space="preserve">A0A318JUD5_9NOCA</t>
  </si>
  <si>
    <t xml:space="preserve">tr|A0A318JUD5|A0A318JUD5_9NOCA</t>
  </si>
  <si>
    <t xml:space="preserve">A0A542G691</t>
  </si>
  <si>
    <t xml:space="preserve">A0A542G691_9MICC</t>
  </si>
  <si>
    <t xml:space="preserve">tr|A0A542G691|A0A542G691_9MICC</t>
  </si>
  <si>
    <t xml:space="preserve">A0A064CRP3</t>
  </si>
  <si>
    <t xml:space="preserve">A0A064CRP3_9MYCO</t>
  </si>
  <si>
    <t xml:space="preserve">tr|A0A064CRP3|A0A064CRP3_9MYCO</t>
  </si>
  <si>
    <t xml:space="preserve">A0A2S8L9I8</t>
  </si>
  <si>
    <t xml:space="preserve">A0A2S8L9I8_9MYCO</t>
  </si>
  <si>
    <t xml:space="preserve">tr|A0A2S8L9I8|A0A2S8L9I8_9MYCO</t>
  </si>
  <si>
    <t xml:space="preserve">A0A2A7NHT4</t>
  </si>
  <si>
    <t xml:space="preserve">A0A2A7NHT4_9MYCO</t>
  </si>
  <si>
    <t xml:space="preserve">tr|A0A2A7NHT4|A0A2A7NHT4_9MYCO</t>
  </si>
  <si>
    <t xml:space="preserve">A0A1X0J4I5</t>
  </si>
  <si>
    <t xml:space="preserve">A0A1X0J4I5_9MYCO</t>
  </si>
  <si>
    <t xml:space="preserve">tr|A0A1X0J4I5|A0A1X0J4I5_9MYCO</t>
  </si>
  <si>
    <t xml:space="preserve">A0A3S0XMU9</t>
  </si>
  <si>
    <t xml:space="preserve">A0A3S0XMU9_9MICO</t>
  </si>
  <si>
    <t xml:space="preserve">tr|A0A3S0XMU9|A0A3S0XMU9_9MICO</t>
  </si>
  <si>
    <t xml:space="preserve">A0A177LDV9</t>
  </si>
  <si>
    <t xml:space="preserve">A0A177LDV9_9ACTN</t>
  </si>
  <si>
    <t xml:space="preserve">tr|A0A177LDV9|A0A177LDV9_9ACTN</t>
  </si>
  <si>
    <t xml:space="preserve">A0A1A0NUB1</t>
  </si>
  <si>
    <t xml:space="preserve">A0A1A0NUB1_9MYCO</t>
  </si>
  <si>
    <t xml:space="preserve">tr|A0A1A0NUB1|A0A1A0NUB1_9MYCO</t>
  </si>
  <si>
    <t xml:space="preserve">A0A1V3C6V2</t>
  </si>
  <si>
    <t xml:space="preserve">A0A1V3C6V2_9ACTN</t>
  </si>
  <si>
    <t xml:space="preserve">tr|A0A1V3C6V2|A0A1V3C6V2_9ACTN</t>
  </si>
  <si>
    <t xml:space="preserve">A0A1X1WFB2</t>
  </si>
  <si>
    <t xml:space="preserve">A0A1X1WFB2_9MYCO</t>
  </si>
  <si>
    <t xml:space="preserve">tr|A0A1X1WFB2|A0A1X1WFB2_9MYCO</t>
  </si>
  <si>
    <t xml:space="preserve">A0A1H4A8A9</t>
  </si>
  <si>
    <t xml:space="preserve">A0A1H4A8A9_9MICO</t>
  </si>
  <si>
    <t xml:space="preserve">tr|A0A1H4A8A9|A0A1H4A8A9_9MICO</t>
  </si>
  <si>
    <t xml:space="preserve">A0A1I4J1E0</t>
  </si>
  <si>
    <t xml:space="preserve">A0A1I4J1E0_9MICO</t>
  </si>
  <si>
    <t xml:space="preserve">tr|A0A1I4J1E0|A0A1I4J1E0_9MICO</t>
  </si>
  <si>
    <t xml:space="preserve">A0A2L0UBP1</t>
  </si>
  <si>
    <t xml:space="preserve">A0A2L0UBP1_9MICC</t>
  </si>
  <si>
    <t xml:space="preserve">tr|A0A2L0UBP1|A0A2L0UBP1_9MICC</t>
  </si>
  <si>
    <t xml:space="preserve">A0A1R0UC93</t>
  </si>
  <si>
    <t xml:space="preserve">A0A1R0UC93_9MYCO</t>
  </si>
  <si>
    <t xml:space="preserve">tr|A0A1R0UC93|A0A1R0UC93_9MYCO</t>
  </si>
  <si>
    <t xml:space="preserve">A0A269TY40</t>
  </si>
  <si>
    <t xml:space="preserve">A0A269TY40_9ACTN</t>
  </si>
  <si>
    <t xml:space="preserve">tr|A0A269TY40|A0A269TY40_9ACTN</t>
  </si>
  <si>
    <t xml:space="preserve">A0A073B080</t>
  </si>
  <si>
    <t xml:space="preserve">A0A073B080_9PSEU</t>
  </si>
  <si>
    <t xml:space="preserve">tr|A0A073B080|A0A073B080_9PSEU</t>
  </si>
  <si>
    <t xml:space="preserve">A0A3E0H793</t>
  </si>
  <si>
    <t xml:space="preserve">A0A3E0H793_9PSEU</t>
  </si>
  <si>
    <t xml:space="preserve">tr|A0A3E0H793|A0A3E0H793_9PSEU</t>
  </si>
  <si>
    <t xml:space="preserve">F5Z255</t>
  </si>
  <si>
    <t xml:space="preserve">F5Z255_MYCSD</t>
  </si>
  <si>
    <t xml:space="preserve">tr|F5Z255|F5Z255_MYCSD</t>
  </si>
  <si>
    <t xml:space="preserve">A0A1W9YMI5</t>
  </si>
  <si>
    <t xml:space="preserve">A0A1W9YMI5_9MYCO</t>
  </si>
  <si>
    <t xml:space="preserve">tr|A0A1W9YMI5|A0A1W9YMI5_9MYCO</t>
  </si>
  <si>
    <t xml:space="preserve">A0A2U3N7K7</t>
  </si>
  <si>
    <t xml:space="preserve">A0A2U3N7K7_9MYCO</t>
  </si>
  <si>
    <t xml:space="preserve">tr|A0A2U3N7K7|A0A2U3N7K7_9MYCO</t>
  </si>
  <si>
    <t xml:space="preserve">A0A444PUL1</t>
  </si>
  <si>
    <t xml:space="preserve">A0A444PUL1_9MICO</t>
  </si>
  <si>
    <t xml:space="preserve">tr|A0A444PUL1|A0A444PUL1_9MICO</t>
  </si>
  <si>
    <t xml:space="preserve">A0A0L0BED9</t>
  </si>
  <si>
    <t xml:space="preserve">A0A0L0BED9_9MICC</t>
  </si>
  <si>
    <t xml:space="preserve">tr|A0A0L0BED9|A0A0L0BED9_9MICC</t>
  </si>
  <si>
    <t xml:space="preserve">A0A3S0S915</t>
  </si>
  <si>
    <t xml:space="preserve">A0A3S0S915_9MYCO</t>
  </si>
  <si>
    <t xml:space="preserve">tr|A0A3S0S915|A0A3S0S915_9MYCO</t>
  </si>
  <si>
    <t xml:space="preserve">A0A1A2ANP4</t>
  </si>
  <si>
    <t xml:space="preserve">A0A1A2ANP4_9MYCO</t>
  </si>
  <si>
    <t xml:space="preserve">tr|A0A1A2ANP4|A0A1A2ANP4_9MYCO</t>
  </si>
  <si>
    <t xml:space="preserve">A0A1W9Y3Y2</t>
  </si>
  <si>
    <t xml:space="preserve">A0A1W9Y3Y2_9MYCO</t>
  </si>
  <si>
    <t xml:space="preserve">tr|A0A1W9Y3Y2|A0A1W9Y3Y2_9MYCO</t>
  </si>
  <si>
    <t xml:space="preserve">A0A3R7HSY3</t>
  </si>
  <si>
    <t xml:space="preserve">A0A3R7HSY3_9ACTN</t>
  </si>
  <si>
    <t xml:space="preserve">tr|A0A3R7HSY3|A0A3R7HSY3_9ACTN</t>
  </si>
  <si>
    <t xml:space="preserve">A0A2M9FHD2</t>
  </si>
  <si>
    <t xml:space="preserve">A0A2M9FHD2_MYCGD</t>
  </si>
  <si>
    <t xml:space="preserve">tr|A0A2M9FHD2|A0A2M9FHD2_MYCGD</t>
  </si>
  <si>
    <t xml:space="preserve">A0A1Q4TFU3</t>
  </si>
  <si>
    <t xml:space="preserve">A0A1Q4TFU3_9MYCO</t>
  </si>
  <si>
    <t xml:space="preserve">tr|A0A1Q4TFU3|A0A1Q4TFU3_9MYCO</t>
  </si>
  <si>
    <t xml:space="preserve">A0A1A3ATG6</t>
  </si>
  <si>
    <t xml:space="preserve">A0A1A3ATG6_9MYCO</t>
  </si>
  <si>
    <t xml:space="preserve">tr|A0A1A3ATG6|A0A1A3ATG6_9MYCO</t>
  </si>
  <si>
    <t xml:space="preserve">A0A0I9TMU3</t>
  </si>
  <si>
    <t xml:space="preserve">A0A0I9TMU3_9MYCO</t>
  </si>
  <si>
    <t xml:space="preserve">tr|A0A0I9TMU3|A0A0I9TMU3_9MYCO</t>
  </si>
  <si>
    <t xml:space="preserve">A0A089X0R8</t>
  </si>
  <si>
    <t xml:space="preserve">A0A089X0R8_STRGA</t>
  </si>
  <si>
    <t xml:space="preserve">tr|A0A089X0R8|A0A089X0R8_STRGA</t>
  </si>
  <si>
    <t xml:space="preserve">A0A243RCP5</t>
  </si>
  <si>
    <t xml:space="preserve">A0A243RCP5_9ACTN</t>
  </si>
  <si>
    <t xml:space="preserve">tr|A0A243RCP5|A0A243RCP5_9ACTN</t>
  </si>
  <si>
    <t xml:space="preserve">A0A2W6RPS9</t>
  </si>
  <si>
    <t xml:space="preserve">A0A2W6RPS9_9ACTN</t>
  </si>
  <si>
    <t xml:space="preserve">tr|A0A2W6RPS9|A0A2W6RPS9_9ACTN</t>
  </si>
  <si>
    <t xml:space="preserve">A0A0G3IML0</t>
  </si>
  <si>
    <t xml:space="preserve">A0A0G3IML0_9MYCO</t>
  </si>
  <si>
    <t xml:space="preserve">tr|A0A0G3IML0|A0A0G3IML0_9MYCO</t>
  </si>
  <si>
    <t xml:space="preserve">A0A014N0Q7</t>
  </si>
  <si>
    <t xml:space="preserve">A0A014N0Q7_9ACTN</t>
  </si>
  <si>
    <t xml:space="preserve">tr|A0A014N0Q7|A0A014N0Q7_9ACTN</t>
  </si>
  <si>
    <t xml:space="preserve">A0A285VA11</t>
  </si>
  <si>
    <t xml:space="preserve">A0A285VA11_9ACTN</t>
  </si>
  <si>
    <t xml:space="preserve">tr|A0A285VA11|A0A285VA11_9ACTN</t>
  </si>
  <si>
    <t xml:space="preserve">A0A1P8M6R8</t>
  </si>
  <si>
    <t xml:space="preserve">A0A1P8M6R8_9MICC</t>
  </si>
  <si>
    <t xml:space="preserve">tr|A0A1P8M6R8|A0A1P8M6R8_9MICC</t>
  </si>
  <si>
    <t xml:space="preserve">A0A0Q9JNN1</t>
  </si>
  <si>
    <t xml:space="preserve">A0A0Q9JNN1_9MYCO</t>
  </si>
  <si>
    <t xml:space="preserve">tr|A0A0Q9JNN1|A0A0Q9JNN1_9MYCO</t>
  </si>
  <si>
    <t xml:space="preserve">A0A2W6BQ79</t>
  </si>
  <si>
    <t xml:space="preserve">A0A2W6BQ79_9ACTN</t>
  </si>
  <si>
    <t xml:space="preserve">tr|A0A2W6BQ79|A0A2W6BQ79_9ACTN</t>
  </si>
  <si>
    <t xml:space="preserve">A0A2S1RAT0</t>
  </si>
  <si>
    <t xml:space="preserve">A0A2S1RAT0_9ACTN</t>
  </si>
  <si>
    <t xml:space="preserve">tr|A0A2S1RAT0|A0A2S1RAT0_9ACTN</t>
  </si>
  <si>
    <t xml:space="preserve">A0A3S4RX44</t>
  </si>
  <si>
    <t xml:space="preserve">A0A3S4RX44_MYCAU</t>
  </si>
  <si>
    <t xml:space="preserve">tr|A0A3S4RX44|A0A3S4RX44_MYCAU</t>
  </si>
  <si>
    <t xml:space="preserve">A0A5R8SQX9</t>
  </si>
  <si>
    <t xml:space="preserve">A0A5R8SQX9_9MYCO</t>
  </si>
  <si>
    <t xml:space="preserve">tr|A0A5R8SQX9|A0A5R8SQX9_9MYCO</t>
  </si>
  <si>
    <t xml:space="preserve">A0A391PAE3</t>
  </si>
  <si>
    <t xml:space="preserve">A0A391PAE3_9MYCO</t>
  </si>
  <si>
    <t xml:space="preserve">tr|A0A391PAE3|A0A391PAE3_9MYCO</t>
  </si>
  <si>
    <t xml:space="preserve">A0A1A0MPL2</t>
  </si>
  <si>
    <t xml:space="preserve">A0A1A0MPL2_9MYCO</t>
  </si>
  <si>
    <t xml:space="preserve">tr|A0A1A0MPL2|A0A1A0MPL2_9MYCO</t>
  </si>
  <si>
    <t xml:space="preserve">A0A5C7MFC2</t>
  </si>
  <si>
    <t xml:space="preserve">A0A5C7MFC2_9MYCO</t>
  </si>
  <si>
    <t xml:space="preserve">tr|A0A5C7MFC2|A0A5C7MFC2_9MYCO</t>
  </si>
  <si>
    <t xml:space="preserve">A0A0K8PVZ4</t>
  </si>
  <si>
    <t xml:space="preserve">A0A0K8PVZ4_STRAJ</t>
  </si>
  <si>
    <t xml:space="preserve">tr|A0A0K8PVZ4|A0A0K8PVZ4_STRAJ</t>
  </si>
  <si>
    <t xml:space="preserve">A0A3N4ZCS9</t>
  </si>
  <si>
    <t xml:space="preserve">A0A3N4ZCS9_9MICO</t>
  </si>
  <si>
    <t xml:space="preserve">tr|A0A3N4ZCS9|A0A3N4ZCS9_9MICO</t>
  </si>
  <si>
    <t xml:space="preserve">A0A1X7D449</t>
  </si>
  <si>
    <t xml:space="preserve">A0A1X7D449_9MICC</t>
  </si>
  <si>
    <t xml:space="preserve">tr|A0A1X7D449|A0A1X7D449_9MICC</t>
  </si>
  <si>
    <t xml:space="preserve">A0A366LTJ4</t>
  </si>
  <si>
    <t xml:space="preserve">A0A366LTJ4_9ACTN</t>
  </si>
  <si>
    <t xml:space="preserve">tr|A0A366LTJ4|A0A366LTJ4_9ACTN</t>
  </si>
  <si>
    <t xml:space="preserve">L7LKJ6</t>
  </si>
  <si>
    <t xml:space="preserve">L7LKJ6_9ACTN</t>
  </si>
  <si>
    <t xml:space="preserve">tr|L7LKJ6|L7LKJ6_9ACTN</t>
  </si>
  <si>
    <t xml:space="preserve">A0A370F5F7</t>
  </si>
  <si>
    <t xml:space="preserve">A0A370F5F7_9NOCA</t>
  </si>
  <si>
    <t xml:space="preserve">tr|A0A370F5F7|A0A370F5F7_9NOCA</t>
  </si>
  <si>
    <t xml:space="preserve">H0QT76</t>
  </si>
  <si>
    <t xml:space="preserve">H0QT76_ARTGO</t>
  </si>
  <si>
    <t xml:space="preserve">tr|H0QT76|H0QT76_ARTGO</t>
  </si>
  <si>
    <t xml:space="preserve">A0A4U6N5Z3</t>
  </si>
  <si>
    <t xml:space="preserve">A0A4U6N5Z3_9MICC</t>
  </si>
  <si>
    <t xml:space="preserve">tr|A0A4U6N5Z3|A0A4U6N5Z3_9MICC</t>
  </si>
  <si>
    <t xml:space="preserve">A0A1X0BNG8</t>
  </si>
  <si>
    <t xml:space="preserve">A0A1X0BNG8_9MYCO</t>
  </si>
  <si>
    <t xml:space="preserve">tr|A0A1X0BNG8|A0A1X0BNG8_9MYCO</t>
  </si>
  <si>
    <t xml:space="preserve">A0A100ZH11</t>
  </si>
  <si>
    <t xml:space="preserve">A0A100ZH11_9MYCO</t>
  </si>
  <si>
    <t xml:space="preserve">tr|A0A100ZH11|A0A100ZH11_9MYCO</t>
  </si>
  <si>
    <t xml:space="preserve">A0A542I242</t>
  </si>
  <si>
    <t xml:space="preserve">A0A542I242_9MICC</t>
  </si>
  <si>
    <t xml:space="preserve">tr|A0A542I242|A0A542I242_9MICC</t>
  </si>
  <si>
    <t xml:space="preserve">A0A4S5E9Z4</t>
  </si>
  <si>
    <t xml:space="preserve">A0A4S5E9Z4_9MICC</t>
  </si>
  <si>
    <t xml:space="preserve">tr|A0A4S5E9Z4|A0A4S5E9Z4_9MICC</t>
  </si>
  <si>
    <t xml:space="preserve">A0A2S8BZP6</t>
  </si>
  <si>
    <t xml:space="preserve">A0A2S8BZP6_9MYCO</t>
  </si>
  <si>
    <t xml:space="preserve">tr|A0A2S8BZP6|A0A2S8BZP6_9MYCO</t>
  </si>
  <si>
    <t xml:space="preserve">A0A1A3G2W1</t>
  </si>
  <si>
    <t xml:space="preserve">A0A1A3G2W1_9MYCO</t>
  </si>
  <si>
    <t xml:space="preserve">tr|A0A1A3G2W1|A0A1A3G2W1_9MYCO</t>
  </si>
  <si>
    <t xml:space="preserve">A0A0J6YEU3</t>
  </si>
  <si>
    <t xml:space="preserve">A0A0J6YEU3_MYCCU</t>
  </si>
  <si>
    <t xml:space="preserve">tr|A0A0J6YEU3|A0A0J6YEU3_MYCCU</t>
  </si>
  <si>
    <t xml:space="preserve">A0A3L9L5E6</t>
  </si>
  <si>
    <t xml:space="preserve">A0A3L9L5E6_9MICC</t>
  </si>
  <si>
    <t xml:space="preserve">tr|A0A3L9L5E6|A0A3L9L5E6_9MICC</t>
  </si>
  <si>
    <t xml:space="preserve">A0A1X2BSQ8</t>
  </si>
  <si>
    <t xml:space="preserve">A0A1X2BSQ8_9MYCO</t>
  </si>
  <si>
    <t xml:space="preserve">tr|A0A1X2BSQ8|A0A1X2BSQ8_9MYCO</t>
  </si>
  <si>
    <t xml:space="preserve">A0A3S8XYV3</t>
  </si>
  <si>
    <t xml:space="preserve">A0A3S8XYV3_9ACTN</t>
  </si>
  <si>
    <t xml:space="preserve">tr|A0A3S8XYV3|A0A3S8XYV3_9ACTN</t>
  </si>
  <si>
    <t xml:space="preserve">A0A561T2V8</t>
  </si>
  <si>
    <t xml:space="preserve">A0A561T2V8_9PSEU</t>
  </si>
  <si>
    <t xml:space="preserve">tr|A0A561T2V8|A0A561T2V8_9PSEU</t>
  </si>
  <si>
    <t xml:space="preserve">A0A2Z5JTR2</t>
  </si>
  <si>
    <t xml:space="preserve">A0A2Z5JTR2_9ACTN</t>
  </si>
  <si>
    <t xml:space="preserve">tr|A0A2Z5JTR2|A0A2Z5JTR2_9ACTN</t>
  </si>
  <si>
    <t xml:space="preserve">U5W2S9</t>
  </si>
  <si>
    <t xml:space="preserve">U5W2S9_9ACTN</t>
  </si>
  <si>
    <t xml:space="preserve">tr|U5W2S9|U5W2S9_9ACTN</t>
  </si>
  <si>
    <t xml:space="preserve">R4LQB2</t>
  </si>
  <si>
    <t xml:space="preserve">R4LQB2_9ACTN</t>
  </si>
  <si>
    <t xml:space="preserve">tr|R4LQB2|R4LQB2_9ACTN</t>
  </si>
  <si>
    <t xml:space="preserve">A0A1I0CZ14</t>
  </si>
  <si>
    <t xml:space="preserve">A0A1I0CZ14_9ACTN</t>
  </si>
  <si>
    <t xml:space="preserve">tr|A0A1I0CZ14|A0A1I0CZ14_9ACTN</t>
  </si>
  <si>
    <t xml:space="preserve">A0A0T0MFA7</t>
  </si>
  <si>
    <t xml:space="preserve">A0A0T0MFA7_9CELL</t>
  </si>
  <si>
    <t xml:space="preserve">tr|A0A0T0MFA7|A0A0T0MFA7_9CELL</t>
  </si>
  <si>
    <t xml:space="preserve">A0A2W6CQ17</t>
  </si>
  <si>
    <t xml:space="preserve">A0A2W6CQ17_9PSEU</t>
  </si>
  <si>
    <t xml:space="preserve">tr|A0A2W6CQ17|A0A2W6CQ17_9PSEU</t>
  </si>
  <si>
    <t xml:space="preserve">A0A1A1VW16</t>
  </si>
  <si>
    <t xml:space="preserve">A0A1A1VW16_9MYCO</t>
  </si>
  <si>
    <t xml:space="preserve">tr|A0A1A1VW16|A0A1A1VW16_9MYCO</t>
  </si>
  <si>
    <t xml:space="preserve">A0A2W2GZN0</t>
  </si>
  <si>
    <t xml:space="preserve">A0A2W2GZN0_9ACTN</t>
  </si>
  <si>
    <t xml:space="preserve">tr|A0A2W2GZN0|A0A2W2GZN0_9ACTN</t>
  </si>
  <si>
    <t xml:space="preserve">A0A5R8VF85</t>
  </si>
  <si>
    <t xml:space="preserve">A0A5R8VF85_9MICC</t>
  </si>
  <si>
    <t xml:space="preserve">tr|A0A5R8VF85|A0A5R8VF85_9MICC</t>
  </si>
  <si>
    <t xml:space="preserve">A0A1X0XVP1</t>
  </si>
  <si>
    <t xml:space="preserve">A0A1X0XVP1_MYCSI</t>
  </si>
  <si>
    <t xml:space="preserve">tr|A0A1X0XVP1|A0A1X0XVP1_MYCSI</t>
  </si>
  <si>
    <t xml:space="preserve">A0A5C8JQB9</t>
  </si>
  <si>
    <t xml:space="preserve">A0A5C8JQB9_9ACTN</t>
  </si>
  <si>
    <t xml:space="preserve">tr|A0A5C8JQB9|A0A5C8JQB9_9ACTN</t>
  </si>
  <si>
    <t xml:space="preserve">A0A1X2B1A0</t>
  </si>
  <si>
    <t xml:space="preserve">A0A1X2B1A0_9MYCO</t>
  </si>
  <si>
    <t xml:space="preserve">tr|A0A1X2B1A0|A0A1X2B1A0_9MYCO</t>
  </si>
  <si>
    <t xml:space="preserve">A0A1A2FXU7</t>
  </si>
  <si>
    <t xml:space="preserve">A0A1A2FXU7_9MYCO</t>
  </si>
  <si>
    <t xml:space="preserve">tr|A0A1A2FXU7|A0A1A2FXU7_9MYCO</t>
  </si>
  <si>
    <t xml:space="preserve">A0A1X2A534</t>
  </si>
  <si>
    <t xml:space="preserve">A0A1X2A534_9MYCO</t>
  </si>
  <si>
    <t xml:space="preserve">tr|A0A1X2A534|A0A1X2A534_9MYCO</t>
  </si>
  <si>
    <t xml:space="preserve">A0A1X0EFB6</t>
  </si>
  <si>
    <t xml:space="preserve">A0A1X0EFB6_9MYCO</t>
  </si>
  <si>
    <t xml:space="preserve">tr|A0A1X0EFB6|A0A1X0EFB6_9MYCO</t>
  </si>
  <si>
    <t xml:space="preserve">A0A0D6HHL3</t>
  </si>
  <si>
    <t xml:space="preserve">A0A0D6HHL3_MYCSM</t>
  </si>
  <si>
    <t xml:space="preserve">tr|A0A0D6HHL3|A0A0D6HHL3_MYCSM</t>
  </si>
  <si>
    <t xml:space="preserve">A0A2U9PM07</t>
  </si>
  <si>
    <t xml:space="preserve">A0A2U9PM07_MYCSE</t>
  </si>
  <si>
    <t xml:space="preserve">tr|A0A2U9PM07|A0A2U9PM07_MYCSE</t>
  </si>
  <si>
    <t xml:space="preserve">A0A1X2A0T5</t>
  </si>
  <si>
    <t xml:space="preserve">A0A1X2A0T5_9MYCO</t>
  </si>
  <si>
    <t xml:space="preserve">tr|A0A1X2A0T5|A0A1X2A0T5_9MYCO</t>
  </si>
  <si>
    <t xml:space="preserve">A0A5C4INY4</t>
  </si>
  <si>
    <t xml:space="preserve">A0A5C4INY4_9MICC</t>
  </si>
  <si>
    <t xml:space="preserve">tr|A0A5C4INY4|A0A5C4INY4_9MICC</t>
  </si>
  <si>
    <t xml:space="preserve">A0A1X2DYB1</t>
  </si>
  <si>
    <t xml:space="preserve">A0A1X2DYB1_9MYCO</t>
  </si>
  <si>
    <t xml:space="preserve">tr|A0A1X2DYB1|A0A1X2DYB1_9MYCO</t>
  </si>
  <si>
    <t xml:space="preserve">A0A329KKW5</t>
  </si>
  <si>
    <t xml:space="preserve">A0A329KKW5_9MYCO</t>
  </si>
  <si>
    <t xml:space="preserve">tr|A0A329KKW5|A0A329KKW5_9MYCO</t>
  </si>
  <si>
    <t xml:space="preserve">A0A0J6VK01</t>
  </si>
  <si>
    <t xml:space="preserve">A0A0J6VK01_9MYCO</t>
  </si>
  <si>
    <t xml:space="preserve">tr|A0A0J6VK01|A0A0J6VK01_9MYCO</t>
  </si>
  <si>
    <t xml:space="preserve">A0A4Q7R0U2</t>
  </si>
  <si>
    <t xml:space="preserve">A0A4Q7R0U2_9MYCO</t>
  </si>
  <si>
    <t xml:space="preserve">tr|A0A4Q7R0U2|A0A4Q7R0U2_9MYCO</t>
  </si>
  <si>
    <t xml:space="preserve">A0A2N8LK63</t>
  </si>
  <si>
    <t xml:space="preserve">A0A2N8LK63_9MYCO</t>
  </si>
  <si>
    <t xml:space="preserve">tr|A0A2N8LK63|A0A2N8LK63_9MYCO</t>
  </si>
  <si>
    <t xml:space="preserve">A0A1A3DWC8</t>
  </si>
  <si>
    <t xml:space="preserve">A0A1A3DWC8_9MYCO</t>
  </si>
  <si>
    <t xml:space="preserve">tr|A0A1A3DWC8|A0A1A3DWC8_9MYCO</t>
  </si>
  <si>
    <t xml:space="preserve">A0A1Q5BX35</t>
  </si>
  <si>
    <t xml:space="preserve">A0A1Q5BX35_9ACTN</t>
  </si>
  <si>
    <t xml:space="preserve">tr|A0A1Q5BX35|A0A1Q5BX35_9ACTN</t>
  </si>
  <si>
    <t xml:space="preserve">A0A2W4JC33</t>
  </si>
  <si>
    <t xml:space="preserve">A0A2W4JC33_9ACTN</t>
  </si>
  <si>
    <t xml:space="preserve">tr|A0A2W4JC33|A0A2W4JC33_9ACTN</t>
  </si>
  <si>
    <t xml:space="preserve">A0A2J8GE52</t>
  </si>
  <si>
    <t xml:space="preserve">A0A2J8GE52_9MICC</t>
  </si>
  <si>
    <t xml:space="preserve">tr|A0A2J8GE52|A0A2J8GE52_9MICC</t>
  </si>
  <si>
    <t xml:space="preserve">A0A510V2T6</t>
  </si>
  <si>
    <t xml:space="preserve">A0A510V2T6_9CELL</t>
  </si>
  <si>
    <t xml:space="preserve">tr|A0A510V2T6|A0A510V2T6_9CELL</t>
  </si>
  <si>
    <t xml:space="preserve">A0A516NJX1</t>
  </si>
  <si>
    <t xml:space="preserve">A0A516NJX1_9NOCA</t>
  </si>
  <si>
    <t xml:space="preserve">tr|A0A516NJX1|A0A516NJX1_9NOCA</t>
  </si>
  <si>
    <t xml:space="preserve">A0A1Y5L155</t>
  </si>
  <si>
    <t xml:space="preserve">A0A1Y5L155_9NOCA</t>
  </si>
  <si>
    <t xml:space="preserve">tr|A0A1Y5L155|A0A1Y5L155_9NOCA</t>
  </si>
  <si>
    <t xml:space="preserve">A0A511YUS2</t>
  </si>
  <si>
    <t xml:space="preserve">A0A511YUS2_9CELL</t>
  </si>
  <si>
    <t xml:space="preserve">tr|A0A511YUS2|A0A511YUS2_9CELL</t>
  </si>
  <si>
    <t xml:space="preserve">A0A2P4UIP6</t>
  </si>
  <si>
    <t xml:space="preserve">A0A2P4UIP6_9ACTN</t>
  </si>
  <si>
    <t xml:space="preserve">tr|A0A2P4UIP6|A0A2P4UIP6_9ACTN</t>
  </si>
  <si>
    <t xml:space="preserve">A0A1X0IU17</t>
  </si>
  <si>
    <t xml:space="preserve">A0A1X0IU17_MYCRH</t>
  </si>
  <si>
    <t xml:space="preserve">tr|A0A1X0IU17|A0A1X0IU17_MYCRH</t>
  </si>
  <si>
    <t xml:space="preserve">A0A1X1XXL9</t>
  </si>
  <si>
    <t xml:space="preserve">A0A1X1XXL9_9MYCO</t>
  </si>
  <si>
    <t xml:space="preserve">tr|A0A1X1XXL9|A0A1X1XXL9_9MYCO</t>
  </si>
  <si>
    <t xml:space="preserve">A0A1A3JAQ0</t>
  </si>
  <si>
    <t xml:space="preserve">A0A1A3JAQ0_9MYCO</t>
  </si>
  <si>
    <t xml:space="preserve">tr|A0A1A3JAQ0|A0A1A3JAQ0_9MYCO</t>
  </si>
  <si>
    <t xml:space="preserve">A0A1A3A011</t>
  </si>
  <si>
    <t xml:space="preserve">A0A1A3A011_9MYCO</t>
  </si>
  <si>
    <t xml:space="preserve">tr|A0A1A3A011|A0A1A3A011_9MYCO</t>
  </si>
  <si>
    <t xml:space="preserve">A0A0M8YWY2</t>
  </si>
  <si>
    <t xml:space="preserve">A0A0M8YWY2_9ACTN</t>
  </si>
  <si>
    <t xml:space="preserve">tr|A0A0M8YWY2|A0A0M8YWY2_9ACTN</t>
  </si>
  <si>
    <t xml:space="preserve">A0A1A2QIQ4</t>
  </si>
  <si>
    <t xml:space="preserve">A0A1A2QIQ4_MYCIT</t>
  </si>
  <si>
    <t xml:space="preserve">tr|A0A1A2QIQ4|A0A1A2QIQ4_MYCIT</t>
  </si>
  <si>
    <t xml:space="preserve">A0A2U3P1E3</t>
  </si>
  <si>
    <t xml:space="preserve">A0A2U3P1E3_9MYCO</t>
  </si>
  <si>
    <t xml:space="preserve">tr|A0A2U3P1E3|A0A2U3P1E3_9MYCO</t>
  </si>
  <si>
    <t xml:space="preserve">A0A1B8SD16</t>
  </si>
  <si>
    <t xml:space="preserve">A0A1B8SD16_9MYCO</t>
  </si>
  <si>
    <t xml:space="preserve">tr|A0A1B8SD16|A0A1B8SD16_9MYCO</t>
  </si>
  <si>
    <t xml:space="preserve">A0A0Q7MHE9</t>
  </si>
  <si>
    <t xml:space="preserve">A0A0Q7MHE9_9CELL</t>
  </si>
  <si>
    <t xml:space="preserve">tr|A0A0Q7MHE9|A0A0Q7MHE9_9CELL</t>
  </si>
  <si>
    <t xml:space="preserve">H1QM97</t>
  </si>
  <si>
    <t xml:space="preserve">H1QM97_9ACTN</t>
  </si>
  <si>
    <t xml:space="preserve">tr|H1QM97|H1QM97_9ACTN</t>
  </si>
  <si>
    <t xml:space="preserve">A0A209BA90</t>
  </si>
  <si>
    <t xml:space="preserve">A0A209BA90_9ACTN</t>
  </si>
  <si>
    <t xml:space="preserve">tr|A0A209BA90|A0A209BA90_9ACTN</t>
  </si>
  <si>
    <t xml:space="preserve">A0A1A3HXQ2</t>
  </si>
  <si>
    <t xml:space="preserve">A0A1A3HXQ2_9MYCO</t>
  </si>
  <si>
    <t xml:space="preserve">tr|A0A1A3HXQ2|A0A1A3HXQ2_9MYCO</t>
  </si>
  <si>
    <t xml:space="preserve">A0A3R9U9P3</t>
  </si>
  <si>
    <t xml:space="preserve">A0A3R9U9P3_9ACTN</t>
  </si>
  <si>
    <t xml:space="preserve">tr|A0A3R9U9P3|A0A3R9U9P3_9ACTN</t>
  </si>
  <si>
    <t xml:space="preserve">A0A2I2KM74</t>
  </si>
  <si>
    <t xml:space="preserve">A0A2I2KM74_9ACTN</t>
  </si>
  <si>
    <t xml:space="preserve">tr|A0A2I2KM74|A0A2I2KM74_9ACTN</t>
  </si>
  <si>
    <t xml:space="preserve">A0A1A3K820</t>
  </si>
  <si>
    <t xml:space="preserve">A0A1A3K820_9MYCO</t>
  </si>
  <si>
    <t xml:space="preserve">tr|A0A1A3K820|A0A1A3K820_9MYCO</t>
  </si>
  <si>
    <t xml:space="preserve">A0A4Y9QSI4</t>
  </si>
  <si>
    <t xml:space="preserve">A0A4Y9QSI4_9MICO</t>
  </si>
  <si>
    <t xml:space="preserve">tr|A0A4Y9QSI4|A0A4Y9QSI4_9MICO</t>
  </si>
  <si>
    <t xml:space="preserve">A0A0S9KBL6</t>
  </si>
  <si>
    <t xml:space="preserve">A0A0S9KBL6_9MICO</t>
  </si>
  <si>
    <t xml:space="preserve">tr|A0A0S9KBL6|A0A0S9KBL6_9MICO</t>
  </si>
  <si>
    <t xml:space="preserve">A0A1A3CG03</t>
  </si>
  <si>
    <t xml:space="preserve">A0A1A3CG03_9MYCO</t>
  </si>
  <si>
    <t xml:space="preserve">tr|A0A1A3CG03|A0A1A3CG03_9MYCO</t>
  </si>
  <si>
    <t xml:space="preserve">A0A086N7F3</t>
  </si>
  <si>
    <t xml:space="preserve">A0A086N7F3_9ACTN</t>
  </si>
  <si>
    <t xml:space="preserve">tr|A0A086N7F3|A0A086N7F3_9ACTN</t>
  </si>
  <si>
    <t xml:space="preserve">A0A1X9LLY5</t>
  </si>
  <si>
    <t xml:space="preserve">A0A1X9LLY5_9MICO</t>
  </si>
  <si>
    <t xml:space="preserve">tr|A0A1X9LLY5|A0A1X9LLY5_9MICO</t>
  </si>
  <si>
    <t xml:space="preserve">A0A1H8AH74</t>
  </si>
  <si>
    <t xml:space="preserve">A0A1H8AH74_9ACTN</t>
  </si>
  <si>
    <t xml:space="preserve">tr|A0A1H8AH74|A0A1H8AH74_9ACTN</t>
  </si>
  <si>
    <t xml:space="preserve">A0A1E3S3X3</t>
  </si>
  <si>
    <t xml:space="preserve">A0A1E3S3X3_9ACTN</t>
  </si>
  <si>
    <t xml:space="preserve">tr|A0A1E3S3X3|A0A1E3S3X3_9ACTN</t>
  </si>
  <si>
    <t xml:space="preserve">E6JD13</t>
  </si>
  <si>
    <t xml:space="preserve">E6JD13_9ACTN</t>
  </si>
  <si>
    <t xml:space="preserve">tr|E6JD13|E6JD13_9ACTN</t>
  </si>
  <si>
    <t xml:space="preserve">A0A2S0LUG6</t>
  </si>
  <si>
    <t xml:space="preserve">A0A2S0LUG6_9ACTN</t>
  </si>
  <si>
    <t xml:space="preserve">tr|A0A2S0LUG6|A0A2S0LUG6_9ACTN</t>
  </si>
  <si>
    <t xml:space="preserve">A0A1V4PUP1</t>
  </si>
  <si>
    <t xml:space="preserve">A0A1V4PUP1_9MYCO</t>
  </si>
  <si>
    <t xml:space="preserve">tr|A0A1V4PUP1|A0A1V4PUP1_9MYCO</t>
  </si>
  <si>
    <t xml:space="preserve">A0A5C4X5L5</t>
  </si>
  <si>
    <t xml:space="preserve">A0A5C4X5L5_9MICO</t>
  </si>
  <si>
    <t xml:space="preserve">tr|A0A5C4X5L5|A0A5C4X5L5_9MICO</t>
  </si>
  <si>
    <t xml:space="preserve">A0A270QXK7</t>
  </si>
  <si>
    <t xml:space="preserve">A0A270QXK7_9ACTN</t>
  </si>
  <si>
    <t xml:space="preserve">tr|A0A270QXK7|A0A270QXK7_9ACTN</t>
  </si>
  <si>
    <t xml:space="preserve">A0A1X1Y7H6</t>
  </si>
  <si>
    <t xml:space="preserve">A0A1X1Y7H6_9MYCO</t>
  </si>
  <si>
    <t xml:space="preserve">tr|A0A1X1Y7H6|A0A1X1Y7H6_9MYCO</t>
  </si>
  <si>
    <t xml:space="preserve">F1YMK2</t>
  </si>
  <si>
    <t xml:space="preserve">F1YMK2_9ACTN</t>
  </si>
  <si>
    <t xml:space="preserve">tr|F1YMK2|F1YMK2_9ACTN</t>
  </si>
  <si>
    <t xml:space="preserve">A0A2A2ZFX1</t>
  </si>
  <si>
    <t xml:space="preserve">A0A2A2ZFX1_MYCAV</t>
  </si>
  <si>
    <t xml:space="preserve">tr|A0A2A2ZFX1|A0A2A2ZFX1_MYCAV</t>
  </si>
  <si>
    <t xml:space="preserve">A0A0E2W304</t>
  </si>
  <si>
    <t xml:space="preserve">A0A0E2W304_MYCAV</t>
  </si>
  <si>
    <t xml:space="preserve">tr|A0A0E2W304|A0A0E2W304_MYCAV</t>
  </si>
  <si>
    <t xml:space="preserve">V7LBB3</t>
  </si>
  <si>
    <t xml:space="preserve">V7LBB3_MYCAV</t>
  </si>
  <si>
    <t xml:space="preserve">tr|V7LBB3|V7LBB3_MYCAV</t>
  </si>
  <si>
    <t xml:space="preserve">V7KV32</t>
  </si>
  <si>
    <t xml:space="preserve">V7KV32_MYCPC</t>
  </si>
  <si>
    <t xml:space="preserve">tr|V7KV32|V7KV32_MYCPC</t>
  </si>
  <si>
    <t xml:space="preserve">Q73VR0</t>
  </si>
  <si>
    <t xml:space="preserve">Q73VR0_MYCPA</t>
  </si>
  <si>
    <t xml:space="preserve">tr|Q73VR0|Q73VR0_MYCPA</t>
  </si>
  <si>
    <t xml:space="preserve">V7KVK3</t>
  </si>
  <si>
    <t xml:space="preserve">V7KVK3_MYCAV</t>
  </si>
  <si>
    <t xml:space="preserve">tr|V7KVK3|V7KVK3_MYCAV</t>
  </si>
  <si>
    <t xml:space="preserve">A0A2A3L1G9</t>
  </si>
  <si>
    <t xml:space="preserve">A0A2A3L1G9_MYCAV</t>
  </si>
  <si>
    <t xml:space="preserve">tr|A0A2A3L1G9|A0A2A3L1G9_MYCAV</t>
  </si>
  <si>
    <t xml:space="preserve">V7NBN8</t>
  </si>
  <si>
    <t xml:space="preserve">V7NBN8_MYCAV</t>
  </si>
  <si>
    <t xml:space="preserve">tr|V7NBN8|V7NBN8_MYCAV</t>
  </si>
  <si>
    <t xml:space="preserve">A0A1X1RNN1</t>
  </si>
  <si>
    <t xml:space="preserve">A0A1X1RNN1_MYCCE</t>
  </si>
  <si>
    <t xml:space="preserve">tr|A0A1X1RNN1|A0A1X1RNN1_MYCCE</t>
  </si>
  <si>
    <t xml:space="preserve">A0A3P3ZVZ0</t>
  </si>
  <si>
    <t xml:space="preserve">A0A3P3ZVZ0_MYCHD</t>
  </si>
  <si>
    <t xml:space="preserve">tr|A0A3P3ZVZ0|A0A3P3ZVZ0_MYCHD</t>
  </si>
  <si>
    <t xml:space="preserve">A0A4V3EWJ6</t>
  </si>
  <si>
    <t xml:space="preserve">A0A4V3EWJ6_9MICC</t>
  </si>
  <si>
    <t xml:space="preserve">tr|A0A4V3EWJ6|A0A4V3EWJ6_9MICC</t>
  </si>
  <si>
    <t xml:space="preserve">A0A4Z0K296</t>
  </si>
  <si>
    <t xml:space="preserve">A0A4Z0K296_9MICO</t>
  </si>
  <si>
    <t xml:space="preserve">tr|A0A4Z0K296|A0A4Z0K296_9MICO</t>
  </si>
  <si>
    <t xml:space="preserve">A0A2A2ZVD0</t>
  </si>
  <si>
    <t xml:space="preserve">A0A2A2ZVD0_MYCAV</t>
  </si>
  <si>
    <t xml:space="preserve">tr|A0A2A2ZVD0|A0A2A2ZVD0_MYCAV</t>
  </si>
  <si>
    <t xml:space="preserve">A0A4P8URD1</t>
  </si>
  <si>
    <t xml:space="preserve">A0A4P8URD1_MYCAV</t>
  </si>
  <si>
    <t xml:space="preserve">tr|A0A4P8URD1|A0A4P8URD1_MYCAV</t>
  </si>
  <si>
    <t xml:space="preserve">X7VCX1</t>
  </si>
  <si>
    <t xml:space="preserve">X7VCX1_9MYCO</t>
  </si>
  <si>
    <t xml:space="preserve">tr|X7VCX1|X7VCX1_9MYCO</t>
  </si>
  <si>
    <t xml:space="preserve">A0A1P8XDE0</t>
  </si>
  <si>
    <t xml:space="preserve">A0A1P8XDE0_9MYCO</t>
  </si>
  <si>
    <t xml:space="preserve">tr|A0A1P8XDE0|A0A1P8XDE0_9MYCO</t>
  </si>
  <si>
    <t xml:space="preserve">A0A4V3EU67</t>
  </si>
  <si>
    <t xml:space="preserve">A0A4V3EU67_9MICC</t>
  </si>
  <si>
    <t xml:space="preserve">tr|A0A4V3EU67|A0A4V3EU67_9MICC</t>
  </si>
  <si>
    <t xml:space="preserve">A0A552ZBX1</t>
  </si>
  <si>
    <t xml:space="preserve">A0A552ZBX1_9MYCO</t>
  </si>
  <si>
    <t xml:space="preserve">tr|A0A552ZBX1|A0A552ZBX1_9MYCO</t>
  </si>
  <si>
    <t xml:space="preserve">A0A1R3UX32</t>
  </si>
  <si>
    <t xml:space="preserve">A0A1R3UX32_9ACTN</t>
  </si>
  <si>
    <t xml:space="preserve">tr|A0A1R3UX32|A0A1R3UX32_9ACTN</t>
  </si>
  <si>
    <t xml:space="preserve">A0A0Q9N9F2</t>
  </si>
  <si>
    <t xml:space="preserve">A0A0Q9N9F2_9MICC</t>
  </si>
  <si>
    <t xml:space="preserve">tr|A0A0Q9N9F2|A0A0Q9N9F2_9MICC</t>
  </si>
  <si>
    <t xml:space="preserve">A0A1X1B4B3</t>
  </si>
  <si>
    <t xml:space="preserve">A0A1X1B4B3_9NOCA</t>
  </si>
  <si>
    <t xml:space="preserve">tr|A0A1X1B4B3|A0A1X1B4B3_9NOCA</t>
  </si>
  <si>
    <t xml:space="preserve">A0A1A3H9W6</t>
  </si>
  <si>
    <t xml:space="preserve">A0A1A3H9W6_9MYCO</t>
  </si>
  <si>
    <t xml:space="preserve">tr|A0A1A3H9W6|A0A1A3H9W6_9MYCO</t>
  </si>
  <si>
    <t xml:space="preserve">A0A1H4X6A7</t>
  </si>
  <si>
    <t xml:space="preserve">A0A1H4X6A7_9PSEU</t>
  </si>
  <si>
    <t xml:space="preserve">tr|A0A1H4X6A7|A0A1H4X6A7_9PSEU</t>
  </si>
  <si>
    <t xml:space="preserve">I7G6G4</t>
  </si>
  <si>
    <t xml:space="preserve">I7G6G4_MYCS2</t>
  </si>
  <si>
    <t xml:space="preserve">tr|I7G6G4|I7G6G4_MYCS2</t>
  </si>
  <si>
    <t xml:space="preserve">A0A0B0D9G9</t>
  </si>
  <si>
    <t xml:space="preserve">A0A0B0D9G9_9MICC</t>
  </si>
  <si>
    <t xml:space="preserve">tr|A0A0B0D9G9|A0A0B0D9G9_9MICC</t>
  </si>
  <si>
    <t xml:space="preserve">A0QTD6</t>
  </si>
  <si>
    <t xml:space="preserve">A0QTD6_MYCS2</t>
  </si>
  <si>
    <t xml:space="preserve">tr|A0QTD6|A0QTD6_MYCS2</t>
  </si>
  <si>
    <t xml:space="preserve">A0A0H3A477</t>
  </si>
  <si>
    <t xml:space="preserve">A0A0H3A477_MYCA1</t>
  </si>
  <si>
    <t xml:space="preserve">tr|A0A0H3A477|A0A0H3A477_MYCA1</t>
  </si>
  <si>
    <t xml:space="preserve">A0A5A4W9H9</t>
  </si>
  <si>
    <t xml:space="preserve">A0A5A4W9H9_MYCAV</t>
  </si>
  <si>
    <t xml:space="preserve">tr|A0A5A4W9H9|A0A5A4W9H9_MYCAV</t>
  </si>
  <si>
    <t xml:space="preserve">X8B6P4</t>
  </si>
  <si>
    <t xml:space="preserve">X8B6P4_MYCAV</t>
  </si>
  <si>
    <t xml:space="preserve">tr|X8B6P4|X8B6P4_MYCAV</t>
  </si>
  <si>
    <t xml:space="preserve">A0A1X0CBL2</t>
  </si>
  <si>
    <t xml:space="preserve">A0A1X0CBL2_9MYCO</t>
  </si>
  <si>
    <t xml:space="preserve">tr|A0A1X0CBL2|A0A1X0CBL2_9MYCO</t>
  </si>
  <si>
    <t xml:space="preserve">V7J8Z4</t>
  </si>
  <si>
    <t xml:space="preserve">V7J8Z4_MYCAV</t>
  </si>
  <si>
    <t xml:space="preserve">tr|V7J8Z4|V7J8Z4_MYCAV</t>
  </si>
  <si>
    <t xml:space="preserve">V7JSD5</t>
  </si>
  <si>
    <t xml:space="preserve">V7JSD5_MYCAV</t>
  </si>
  <si>
    <t xml:space="preserve">tr|V7JSD5|V7JSD5_MYCAV</t>
  </si>
  <si>
    <t xml:space="preserve">T2GX18</t>
  </si>
  <si>
    <t xml:space="preserve">T2GX18_MYCHT</t>
  </si>
  <si>
    <t xml:space="preserve">tr|T2GX18|T2GX18_MYCHT</t>
  </si>
  <si>
    <t xml:space="preserve">A0A049DJX5</t>
  </si>
  <si>
    <t xml:space="preserve">A0A049DJX5_MYCAV</t>
  </si>
  <si>
    <t xml:space="preserve">tr|A0A049DJX5|A0A049DJX5_MYCAV</t>
  </si>
  <si>
    <t xml:space="preserve">A0A2X1T1I7</t>
  </si>
  <si>
    <t xml:space="preserve">A0A2X1T1I7_MYCXE</t>
  </si>
  <si>
    <t xml:space="preserve">tr|A0A2X1T1I7|A0A2X1T1I7_MYCXE</t>
  </si>
  <si>
    <t xml:space="preserve">I0S008</t>
  </si>
  <si>
    <t xml:space="preserve">I0S008_MYCXE</t>
  </si>
  <si>
    <t xml:space="preserve">tr|I0S008|I0S008_MYCXE</t>
  </si>
  <si>
    <t xml:space="preserve">A0A1M6JBK4</t>
  </si>
  <si>
    <t xml:space="preserve">A0A1M6JBK4_9ACTN</t>
  </si>
  <si>
    <t xml:space="preserve">tr|A0A1M6JBK4|A0A1M6JBK4_9ACTN</t>
  </si>
  <si>
    <t xml:space="preserve">A0A495A6F7</t>
  </si>
  <si>
    <t xml:space="preserve">A0A495A6F7_9MICC</t>
  </si>
  <si>
    <t xml:space="preserve">tr|A0A495A6F7|A0A495A6F7_9MICC</t>
  </si>
  <si>
    <t xml:space="preserve">A0A2S5IXG3</t>
  </si>
  <si>
    <t xml:space="preserve">A0A2S5IXG3_9MICC</t>
  </si>
  <si>
    <t xml:space="preserve">tr|A0A2S5IXG3|A0A2S5IXG3_9MICC</t>
  </si>
  <si>
    <t xml:space="preserve">A0A1A9QLP6</t>
  </si>
  <si>
    <t xml:space="preserve">A0A1A9QLP6_STRA9</t>
  </si>
  <si>
    <t xml:space="preserve">tr|A0A1A9QLP6|A0A1A9QLP6_STRA9</t>
  </si>
  <si>
    <t xml:space="preserve">A0A1A0UL85</t>
  </si>
  <si>
    <t xml:space="preserve">A0A1A0UL85_9MYCO</t>
  </si>
  <si>
    <t xml:space="preserve">tr|A0A1A0UL85|A0A1A0UL85_9MYCO</t>
  </si>
  <si>
    <t xml:space="preserve">A0A100WZ77</t>
  </si>
  <si>
    <t xml:space="preserve">A0A100WZ77_9MYCO</t>
  </si>
  <si>
    <t xml:space="preserve">tr|A0A100WZ77|A0A100WZ77_9MYCO</t>
  </si>
  <si>
    <t xml:space="preserve">A0A365P789</t>
  </si>
  <si>
    <t xml:space="preserve">A0A365P789_9ACTN</t>
  </si>
  <si>
    <t xml:space="preserve">tr|A0A365P789|A0A365P789_9ACTN</t>
  </si>
  <si>
    <t xml:space="preserve">A0A365HA68</t>
  </si>
  <si>
    <t xml:space="preserve">A0A365HA68_9ACTN</t>
  </si>
  <si>
    <t xml:space="preserve">tr|A0A365HA68|A0A365HA68_9ACTN</t>
  </si>
  <si>
    <t xml:space="preserve">A0A231PPR2</t>
  </si>
  <si>
    <t xml:space="preserve">A0A231PPR2_9ACTN</t>
  </si>
  <si>
    <t xml:space="preserve">tr|A0A231PPR2|A0A231PPR2_9ACTN</t>
  </si>
  <si>
    <t xml:space="preserve">A0A1X2KNU3</t>
  </si>
  <si>
    <t xml:space="preserve">A0A1X2KNU3_9MYCO</t>
  </si>
  <si>
    <t xml:space="preserve">tr|A0A1X2KNU3|A0A1X2KNU3_9MYCO</t>
  </si>
  <si>
    <t xml:space="preserve">A0A1A2DZA6</t>
  </si>
  <si>
    <t xml:space="preserve">A0A1A2DZA6_MYCSD</t>
  </si>
  <si>
    <t xml:space="preserve">tr|A0A1A2DZA6|A0A1A2DZA6_MYCSD</t>
  </si>
  <si>
    <t xml:space="preserve">N1UU32</t>
  </si>
  <si>
    <t xml:space="preserve">N1UU32_9MICC</t>
  </si>
  <si>
    <t xml:space="preserve">tr|N1UU32|N1UU32_9MICC</t>
  </si>
  <si>
    <t xml:space="preserve">R4SS18</t>
  </si>
  <si>
    <t xml:space="preserve">R4SS18_9PSEU</t>
  </si>
  <si>
    <t xml:space="preserve">tr|R4SS18|R4SS18_9PSEU</t>
  </si>
  <si>
    <t xml:space="preserve">A0A4Y8M5K5</t>
  </si>
  <si>
    <t xml:space="preserve">A0A4Y8M5K5_9ACTN</t>
  </si>
  <si>
    <t xml:space="preserve">tr|A0A4Y8M5K5|A0A4Y8M5K5_9ACTN</t>
  </si>
  <si>
    <t xml:space="preserve">A0A062WRL8</t>
  </si>
  <si>
    <t xml:space="preserve">A0A062WRL8_9ACTN</t>
  </si>
  <si>
    <t xml:space="preserve">tr|A0A062WRL8|A0A062WRL8_9ACTN</t>
  </si>
  <si>
    <t xml:space="preserve">R1HJU0</t>
  </si>
  <si>
    <t xml:space="preserve">R1HJU0_9PSEU</t>
  </si>
  <si>
    <t xml:space="preserve">tr|R1HJU0|R1HJU0_9PSEU</t>
  </si>
  <si>
    <t xml:space="preserve">A0A1X1MIA2</t>
  </si>
  <si>
    <t xml:space="preserve">A0A1X1MIA2_9ACTN</t>
  </si>
  <si>
    <t xml:space="preserve">tr|A0A1X1MIA2|A0A1X1MIA2_9ACTN</t>
  </si>
  <si>
    <t xml:space="preserve"> [.</t>
  </si>
  <si>
    <t xml:space="preserve">G0FTY7</t>
  </si>
  <si>
    <t xml:space="preserve">G0FTY7_AMYMS</t>
  </si>
  <si>
    <t xml:space="preserve">tr|G0FTY7|G0FTY7_AMYMS</t>
  </si>
  <si>
    <t xml:space="preserve">A0A0H3DF90</t>
  </si>
  <si>
    <t xml:space="preserve">A0A0H3DF90_AMYMU</t>
  </si>
  <si>
    <t xml:space="preserve">tr|A0A0H3DF90|A0A0H3DF90_AMYMU</t>
  </si>
  <si>
    <t xml:space="preserve">W9D6J3</t>
  </si>
  <si>
    <t xml:space="preserve">W9D6J3_9ACTN</t>
  </si>
  <si>
    <t xml:space="preserve">tr|W9D6J3|W9D6J3_9ACTN</t>
  </si>
  <si>
    <t xml:space="preserve">Q2JCS8</t>
  </si>
  <si>
    <t xml:space="preserve">Q2JCS8_FRACC</t>
  </si>
  <si>
    <t xml:space="preserve">tr|Q2JCS8|Q2JCS8_FRACC</t>
  </si>
  <si>
    <t xml:space="preserve">A0A132T2Q3</t>
  </si>
  <si>
    <t xml:space="preserve">A0A132T2Q3_9MYCO</t>
  </si>
  <si>
    <t xml:space="preserve">tr|A0A132T2Q3|A0A132T2Q3_9MYCO</t>
  </si>
  <si>
    <t xml:space="preserve">A0A345JX04</t>
  </si>
  <si>
    <t xml:space="preserve">A0A345JX04_9MICO</t>
  </si>
  <si>
    <t xml:space="preserve">tr|A0A345JX04|A0A345JX04_9MICO</t>
  </si>
  <si>
    <t xml:space="preserve">A0A066TQ04</t>
  </si>
  <si>
    <t xml:space="preserve">A0A066TQ04_9PSEU</t>
  </si>
  <si>
    <t xml:space="preserve">tr|A0A066TQ04|A0A066TQ04_9PSEU</t>
  </si>
  <si>
    <t xml:space="preserve">A0A1X1Q2A4</t>
  </si>
  <si>
    <t xml:space="preserve">A0A1X1Q2A4_FRACC</t>
  </si>
  <si>
    <t xml:space="preserve">tr|A0A1X1Q2A4|A0A1X1Q2A4_FRACC</t>
  </si>
  <si>
    <t xml:space="preserve">A0A1F1KFD7</t>
  </si>
  <si>
    <t xml:space="preserve">A0A1F1KFD7_9ACTN</t>
  </si>
  <si>
    <t xml:space="preserve">tr|A0A1F1KFD7|A0A1F1KFD7_9ACTN</t>
  </si>
  <si>
    <t xml:space="preserve">A0A2U2B268</t>
  </si>
  <si>
    <t xml:space="preserve">A0A2U2B268_9ACTN</t>
  </si>
  <si>
    <t xml:space="preserve">tr|A0A2U2B268|A0A2U2B268_9ACTN</t>
  </si>
  <si>
    <t xml:space="preserve">G0FME6</t>
  </si>
  <si>
    <t xml:space="preserve">G0FME6_AMYMS</t>
  </si>
  <si>
    <t xml:space="preserve">tr|G0FME6|G0FME6_AMYMS</t>
  </si>
  <si>
    <t xml:space="preserve">A0A0H3D4M8</t>
  </si>
  <si>
    <t xml:space="preserve">A0A0H3D4M8_AMYMU</t>
  </si>
  <si>
    <t xml:space="preserve">tr|A0A0H3D4M8|A0A0H3D4M8_AMYMU</t>
  </si>
  <si>
    <t xml:space="preserve">A0A542R7Q1</t>
  </si>
  <si>
    <t xml:space="preserve">A0A542R7Q1_9MICC</t>
  </si>
  <si>
    <t xml:space="preserve">tr|A0A542R7Q1|A0A542R7Q1_9MICC</t>
  </si>
  <si>
    <t xml:space="preserve">A0A1H5HRI8</t>
  </si>
  <si>
    <t xml:space="preserve">A0A1H5HRI8_9NOCA</t>
  </si>
  <si>
    <t xml:space="preserve">tr|A0A1H5HRI8|A0A1H5HRI8_9NOCA</t>
  </si>
  <si>
    <t xml:space="preserve">A0A3N1JCZ5</t>
  </si>
  <si>
    <t xml:space="preserve">A0A3N1JCZ5_9MICO</t>
  </si>
  <si>
    <t xml:space="preserve">tr|A0A3N1JCZ5|A0A3N1JCZ5_9MICO</t>
  </si>
  <si>
    <t xml:space="preserve">D1ADX6</t>
  </si>
  <si>
    <t xml:space="preserve">D1ADX6_THECD</t>
  </si>
  <si>
    <t xml:space="preserve">tr|D1ADX6|D1ADX6_THECD</t>
  </si>
  <si>
    <t xml:space="preserve">A0A1A2B2C9</t>
  </si>
  <si>
    <t xml:space="preserve">A0A1A2B2C9_9MYCO</t>
  </si>
  <si>
    <t xml:space="preserve">tr|A0A1A2B2C9|A0A1A2B2C9_9MYCO</t>
  </si>
  <si>
    <t xml:space="preserve">A0A3N4A439</t>
  </si>
  <si>
    <t xml:space="preserve">A0A3N4A439_9MICC</t>
  </si>
  <si>
    <t xml:space="preserve">tr|A0A3N4A439|A0A3N4A439_9MICC</t>
  </si>
  <si>
    <t xml:space="preserve">A0A1A3NXJ2</t>
  </si>
  <si>
    <t xml:space="preserve">A0A1A3NXJ2_MYCAS</t>
  </si>
  <si>
    <t xml:space="preserve">tr|A0A1A3NXJ2|A0A1A3NXJ2_MYCAS</t>
  </si>
  <si>
    <t xml:space="preserve">A0A418KLA4</t>
  </si>
  <si>
    <t xml:space="preserve">A0A418KLA4_9ACTN</t>
  </si>
  <si>
    <t xml:space="preserve">tr|A0A418KLA4|A0A418KLA4_9ACTN</t>
  </si>
  <si>
    <t xml:space="preserve">A0A1X2DLE6</t>
  </si>
  <si>
    <t xml:space="preserve">A0A1X2DLE6_MYCSZ</t>
  </si>
  <si>
    <t xml:space="preserve">tr|A0A1X2DLE6|A0A1X2DLE6_MYCSZ</t>
  </si>
  <si>
    <t xml:space="preserve">A0A433AGQ4</t>
  </si>
  <si>
    <t xml:space="preserve">A0A433AGQ4_9MYCO</t>
  </si>
  <si>
    <t xml:space="preserve">tr|A0A433AGQ4|A0A433AGQ4_9MYCO</t>
  </si>
  <si>
    <t xml:space="preserve">A0A329LWL4</t>
  </si>
  <si>
    <t xml:space="preserve">A0A329LWL4_9MYCO</t>
  </si>
  <si>
    <t xml:space="preserve">tr|A0A329LWL4|A0A329LWL4_9MYCO</t>
  </si>
  <si>
    <t xml:space="preserve">A0A543KXN2</t>
  </si>
  <si>
    <t xml:space="preserve">A0A543KXN2_9MICO</t>
  </si>
  <si>
    <t xml:space="preserve">tr|A0A543KXN2|A0A543KXN2_9MICO</t>
  </si>
  <si>
    <t xml:space="preserve">A0A2J8I9C2</t>
  </si>
  <si>
    <t xml:space="preserve">A0A2J8I9C2_9MICC</t>
  </si>
  <si>
    <t xml:space="preserve">tr|A0A2J8I9C2|A0A2J8I9C2_9MICC</t>
  </si>
  <si>
    <t xml:space="preserve">A0A1I0U759</t>
  </si>
  <si>
    <t xml:space="preserve">A0A1I0U759_9NOCA</t>
  </si>
  <si>
    <t xml:space="preserve">tr|A0A1I0U759|A0A1I0U759_9NOCA</t>
  </si>
  <si>
    <t xml:space="preserve">A0A1A2JZM9</t>
  </si>
  <si>
    <t xml:space="preserve">A0A1A2JZM9_9MYCO</t>
  </si>
  <si>
    <t xml:space="preserve">tr|A0A1A2JZM9|A0A1A2JZM9_9MYCO</t>
  </si>
  <si>
    <t xml:space="preserve">A0A1A2PXK8</t>
  </si>
  <si>
    <t xml:space="preserve">A0A1A2PXK8_9MYCO</t>
  </si>
  <si>
    <t xml:space="preserve">tr|A0A1A2PXK8|A0A1A2PXK8_9MYCO</t>
  </si>
  <si>
    <t xml:space="preserve">A0A1A3KI37</t>
  </si>
  <si>
    <t xml:space="preserve">A0A1A3KI37_MYCAS</t>
  </si>
  <si>
    <t xml:space="preserve">tr|A0A1A3KI37|A0A1A3KI37_MYCAS</t>
  </si>
  <si>
    <t xml:space="preserve">A0A507SF42</t>
  </si>
  <si>
    <t xml:space="preserve">A0A507SF42_9NOCA</t>
  </si>
  <si>
    <t xml:space="preserve">tr|A0A507SF42|A0A507SF42_9NOCA</t>
  </si>
  <si>
    <t xml:space="preserve">A0A1W9ZFF4</t>
  </si>
  <si>
    <t xml:space="preserve">A0A1W9ZFF4_9MYCO</t>
  </si>
  <si>
    <t xml:space="preserve">tr|A0A1W9ZFF4|A0A1W9ZFF4_9MYCO</t>
  </si>
  <si>
    <t xml:space="preserve">F4H4X6</t>
  </si>
  <si>
    <t xml:space="preserve">F4H4X6_CELFA</t>
  </si>
  <si>
    <t xml:space="preserve">tr|F4H4X6|F4H4X6_CELFA</t>
  </si>
  <si>
    <t xml:space="preserve">A0A2W1PS92</t>
  </si>
  <si>
    <t xml:space="preserve">A0A2W1PS92_9MICO</t>
  </si>
  <si>
    <t xml:space="preserve">tr|A0A2W1PS92|A0A2W1PS92_9MICO</t>
  </si>
  <si>
    <t xml:space="preserve">A0A2W1QR34</t>
  </si>
  <si>
    <t xml:space="preserve">A0A2W1QR34_9MICO</t>
  </si>
  <si>
    <t xml:space="preserve">tr|A0A2W1QR34|A0A2W1QR34_9MICO</t>
  </si>
  <si>
    <t xml:space="preserve">A0A0N6ZSH9</t>
  </si>
  <si>
    <t xml:space="preserve">A0A0N6ZSH9_9ACTN</t>
  </si>
  <si>
    <t xml:space="preserve">tr|A0A0N6ZSH9|A0A0N6ZSH9_9ACTN</t>
  </si>
  <si>
    <t xml:space="preserve">A0A1H0T055</t>
  </si>
  <si>
    <t xml:space="preserve">A0A1H0T055_9ACTN</t>
  </si>
  <si>
    <t xml:space="preserve">tr|A0A1H0T055|A0A1H0T055_9ACTN</t>
  </si>
  <si>
    <t xml:space="preserve">A0A1A6BIM6</t>
  </si>
  <si>
    <t xml:space="preserve">A0A1A6BIM6_MYCGO</t>
  </si>
  <si>
    <t xml:space="preserve">tr|A0A1A6BIM6|A0A1A6BIM6_MYCGO</t>
  </si>
  <si>
    <t xml:space="preserve">A0A1A2RV42</t>
  </si>
  <si>
    <t xml:space="preserve">A0A1A2RV42_9MYCO</t>
  </si>
  <si>
    <t xml:space="preserve">tr|A0A1A2RV42|A0A1A2RV42_9MYCO</t>
  </si>
  <si>
    <t xml:space="preserve">A0A554N3Z7</t>
  </si>
  <si>
    <t xml:space="preserve">A0A554N3Z7_9MICO</t>
  </si>
  <si>
    <t xml:space="preserve">tr|A0A554N3Z7|A0A554N3Z7_9MICO</t>
  </si>
  <si>
    <t xml:space="preserve">A0A229SX99</t>
  </si>
  <si>
    <t xml:space="preserve">A0A229SX99_9PSEU</t>
  </si>
  <si>
    <t xml:space="preserve">tr|A0A229SX99|A0A229SX99_9PSEU</t>
  </si>
  <si>
    <t xml:space="preserve">A0A0J6VIB1</t>
  </si>
  <si>
    <t xml:space="preserve">A0A0J6VIB1_9MYCO</t>
  </si>
  <si>
    <t xml:space="preserve">tr|A0A0J6VIB1|A0A0J6VIB1_9MYCO</t>
  </si>
  <si>
    <t xml:space="preserve">A0A5J6HWZ1</t>
  </si>
  <si>
    <t xml:space="preserve">A0A5J6HWZ1_STRC4</t>
  </si>
  <si>
    <t xml:space="preserve">tr|A0A5J6HWZ1|A0A5J6HWZ1_STRC4</t>
  </si>
  <si>
    <t xml:space="preserve">A0A3T0T3L3</t>
  </si>
  <si>
    <t xml:space="preserve">A0A3T0T3L3_9MICO</t>
  </si>
  <si>
    <t xml:space="preserve">tr|A0A3T0T3L3|A0A3T0T3L3_9MICO</t>
  </si>
  <si>
    <t xml:space="preserve">A0A543HJP5</t>
  </si>
  <si>
    <t xml:space="preserve">A0A543HJP5_9MICO</t>
  </si>
  <si>
    <t xml:space="preserve">tr|A0A543HJP5|A0A543HJP5_9MICO</t>
  </si>
  <si>
    <t xml:space="preserve">A0A0X3Q8X6</t>
  </si>
  <si>
    <t xml:space="preserve">A0A0X3Q8X6_9MICC</t>
  </si>
  <si>
    <t xml:space="preserve">tr|A0A0X3Q8X6|A0A0X3Q8X6_9MICC</t>
  </si>
  <si>
    <t xml:space="preserve">J7LAH2</t>
  </si>
  <si>
    <t xml:space="preserve">J7LAH2_NOCAA</t>
  </si>
  <si>
    <t xml:space="preserve">tr|J7LAH2|J7LAH2_NOCAA</t>
  </si>
  <si>
    <t xml:space="preserve">A0A4R5CNH5</t>
  </si>
  <si>
    <t xml:space="preserve">A0A4R5CNH5_9ACTN</t>
  </si>
  <si>
    <t xml:space="preserve">tr|A0A4R5CNH5|A0A4R5CNH5_9ACTN</t>
  </si>
  <si>
    <t xml:space="preserve">A0A0F5N1K0</t>
  </si>
  <si>
    <t xml:space="preserve">A0A0F5N1K0_9MYCO</t>
  </si>
  <si>
    <t xml:space="preserve">tr|A0A0F5N1K0|A0A0F5N1K0_9MYCO</t>
  </si>
  <si>
    <t xml:space="preserve">A0A4Y9N0P2</t>
  </si>
  <si>
    <t xml:space="preserve">A0A4Y9N0P2_9MYCO</t>
  </si>
  <si>
    <t xml:space="preserve">tr|A0A4Y9N0P2|A0A4Y9N0P2_9MYCO</t>
  </si>
  <si>
    <t xml:space="preserve">A0A4Y9QF28</t>
  </si>
  <si>
    <t xml:space="preserve">A0A4Y9QF28_9ACTN</t>
  </si>
  <si>
    <t xml:space="preserve">tr|A0A4Y9QF28|A0A4Y9QF28_9ACTN</t>
  </si>
  <si>
    <t xml:space="preserve">A0A143QBH3</t>
  </si>
  <si>
    <t xml:space="preserve">A0A143QBH3_9NOCA</t>
  </si>
  <si>
    <t xml:space="preserve">tr|A0A143QBH3|A0A143QBH3_9NOCA</t>
  </si>
  <si>
    <t xml:space="preserve">A0A4R6HFQ3</t>
  </si>
  <si>
    <t xml:space="preserve">A0A4R6HFQ3_9MYCO</t>
  </si>
  <si>
    <t xml:space="preserve">tr|A0A4R6HFQ3|A0A4R6HFQ3_9MYCO</t>
  </si>
  <si>
    <t xml:space="preserve">A0A1X1VSP3</t>
  </si>
  <si>
    <t xml:space="preserve">A0A1X1VSP3_9MYCO</t>
  </si>
  <si>
    <t xml:space="preserve">tr|A0A1X1VSP3|A0A1X1VSP3_9MYCO</t>
  </si>
  <si>
    <t xml:space="preserve">K0UF09</t>
  </si>
  <si>
    <t xml:space="preserve">K0UF09_MYCVA</t>
  </si>
  <si>
    <t xml:space="preserve">tr|K0UF09|K0UF09_MYCVA</t>
  </si>
  <si>
    <t xml:space="preserve">A0A1G7V0W6</t>
  </si>
  <si>
    <t xml:space="preserve">A0A1G7V0W6_9ACTN</t>
  </si>
  <si>
    <t xml:space="preserve">tr|A0A1G7V0W6|A0A1G7V0W6_9ACTN</t>
  </si>
  <si>
    <t xml:space="preserve">A0A1A3U023</t>
  </si>
  <si>
    <t xml:space="preserve">A0A1A3U023_9MYCO</t>
  </si>
  <si>
    <t xml:space="preserve">tr|A0A1A3U023|A0A1A3U023_9MYCO</t>
  </si>
  <si>
    <t xml:space="preserve">A0A2P9IBD5</t>
  </si>
  <si>
    <t xml:space="preserve">A0A2P9IBD5_9ACTN</t>
  </si>
  <si>
    <t xml:space="preserve">tr|A0A2P9IBD5|A0A2P9IBD5_9ACTN</t>
  </si>
  <si>
    <t xml:space="preserve">A0A1W9ZV74</t>
  </si>
  <si>
    <t xml:space="preserve">A0A1W9ZV74_9MYCO</t>
  </si>
  <si>
    <t xml:space="preserve">tr|A0A1W9ZV74|A0A1W9ZV74_9MYCO</t>
  </si>
  <si>
    <t xml:space="preserve">A0A1X1TXK5</t>
  </si>
  <si>
    <t xml:space="preserve">A0A1X1TXK5_9MYCO</t>
  </si>
  <si>
    <t xml:space="preserve">tr|A0A1X1TXK5|A0A1X1TXK5_9MYCO</t>
  </si>
  <si>
    <t xml:space="preserve">A0A401MUS5</t>
  </si>
  <si>
    <t xml:space="preserve">A0A401MUS5_9ACTN</t>
  </si>
  <si>
    <t xml:space="preserve">tr|A0A401MUS5|A0A401MUS5_9ACTN</t>
  </si>
  <si>
    <t xml:space="preserve">A0A1K1S5P9</t>
  </si>
  <si>
    <t xml:space="preserve">A0A1K1S5P9_9PSEU</t>
  </si>
  <si>
    <t xml:space="preserve">tr|A0A1K1S5P9|A0A1K1S5P9_9PSEU</t>
  </si>
  <si>
    <t xml:space="preserve">A0A0Q5B3K7</t>
  </si>
  <si>
    <t xml:space="preserve">A0A0Q5B3K7_9MICO</t>
  </si>
  <si>
    <t xml:space="preserve">tr|A0A0Q5B3K7|A0A0Q5B3K7_9MICO</t>
  </si>
  <si>
    <t xml:space="preserve">A0A1H5QCF8</t>
  </si>
  <si>
    <t xml:space="preserve">A0A1H5QCF8_9PSEU</t>
  </si>
  <si>
    <t xml:space="preserve">tr|A0A1H5QCF8|A0A1H5QCF8_9PSEU</t>
  </si>
  <si>
    <t xml:space="preserve">A0A0Q5VR39</t>
  </si>
  <si>
    <t xml:space="preserve">A0A0Q5VR39_9ACTN</t>
  </si>
  <si>
    <t xml:space="preserve">tr|A0A0Q5VR39|A0A0Q5VR39_9ACTN</t>
  </si>
  <si>
    <t xml:space="preserve">A0A2W1U393</t>
  </si>
  <si>
    <t xml:space="preserve">A0A2W1U393_9MICO</t>
  </si>
  <si>
    <t xml:space="preserve">tr|A0A2W1U393|A0A2W1U393_9MICO</t>
  </si>
  <si>
    <t xml:space="preserve">A0A3N2FC98</t>
  </si>
  <si>
    <t xml:space="preserve">A0A3N2FC98_9MICO</t>
  </si>
  <si>
    <t xml:space="preserve">tr|A0A3N2FC98|A0A3N2FC98_9MICO</t>
  </si>
  <si>
    <t xml:space="preserve">A0A4R1VFW5</t>
  </si>
  <si>
    <t xml:space="preserve">A0A4R1VFW5_9MICO</t>
  </si>
  <si>
    <t xml:space="preserve">tr|A0A4R1VFW5|A0A4R1VFW5_9MICO</t>
  </si>
  <si>
    <t xml:space="preserve">A0A2W1VRC2</t>
  </si>
  <si>
    <t xml:space="preserve">A0A2W1VRC2_9MICO</t>
  </si>
  <si>
    <t xml:space="preserve">tr|A0A2W1VRC2|A0A2W1VRC2_9MICO</t>
  </si>
  <si>
    <t xml:space="preserve">A0A2W1RRZ9</t>
  </si>
  <si>
    <t xml:space="preserve">A0A2W1RRZ9_9MICO</t>
  </si>
  <si>
    <t xml:space="preserve">tr|A0A2W1RRZ9|A0A2W1RRZ9_9MICO</t>
  </si>
  <si>
    <t xml:space="preserve">A0A2W1XDM9</t>
  </si>
  <si>
    <t xml:space="preserve">A0A2W1XDM9_9MICO</t>
  </si>
  <si>
    <t xml:space="preserve">tr|A0A2W1XDM9|A0A2W1XDM9_9MICO</t>
  </si>
  <si>
    <t xml:space="preserve">A0A543AMU8</t>
  </si>
  <si>
    <t xml:space="preserve">A0A543AMU8_9MICC</t>
  </si>
  <si>
    <t xml:space="preserve">tr|A0A543AMU8|A0A543AMU8_9MICC</t>
  </si>
  <si>
    <t xml:space="preserve">A0A380P6J7</t>
  </si>
  <si>
    <t xml:space="preserve">A0A380P6J7_STRGR</t>
  </si>
  <si>
    <t xml:space="preserve">tr|A0A380P6J7|A0A380P6J7_STRGR</t>
  </si>
  <si>
    <t xml:space="preserve">A0A2M9I5S9</t>
  </si>
  <si>
    <t xml:space="preserve">A0A2M9I5S9_9ACTN</t>
  </si>
  <si>
    <t xml:space="preserve">tr|A0A2M9I5S9|A0A2M9I5S9_9ACTN</t>
  </si>
  <si>
    <t xml:space="preserve">A0A3N6GU02</t>
  </si>
  <si>
    <t xml:space="preserve">A0A3N6GU02_9ACTN</t>
  </si>
  <si>
    <t xml:space="preserve">tr|A0A3N6GU02|A0A3N6GU02_9ACTN</t>
  </si>
  <si>
    <t xml:space="preserve">I8ZUI0</t>
  </si>
  <si>
    <t xml:space="preserve">I8ZUI0_9ACTN</t>
  </si>
  <si>
    <t xml:space="preserve">tr|I8ZUI0|I8ZUI0_9ACTN</t>
  </si>
  <si>
    <t xml:space="preserve">A0A543PWB0</t>
  </si>
  <si>
    <t xml:space="preserve">A0A543PWB0_9MICO</t>
  </si>
  <si>
    <t xml:space="preserve">tr|A0A543PWB0|A0A543PWB0_9MICO</t>
  </si>
  <si>
    <t xml:space="preserve">A0A2W5AF08</t>
  </si>
  <si>
    <t xml:space="preserve">A0A2W5AF08_9MICC</t>
  </si>
  <si>
    <t xml:space="preserve">tr|A0A2W5AF08|A0A2W5AF08_9MICC</t>
  </si>
  <si>
    <t xml:space="preserve">A0A2A2YLB4</t>
  </si>
  <si>
    <t xml:space="preserve">A0A2A2YLB4_9ACTN</t>
  </si>
  <si>
    <t xml:space="preserve">tr|A0A2A2YLB4|A0A2A2YLB4_9ACTN</t>
  </si>
  <si>
    <t xml:space="preserve">A0A1G4Y7W7</t>
  </si>
  <si>
    <t xml:space="preserve">A0A1G4Y7W7_9ACTN</t>
  </si>
  <si>
    <t xml:space="preserve">tr|A0A1G4Y7W7|A0A1G4Y7W7_9ACTN</t>
  </si>
  <si>
    <t xml:space="preserve">A0A076EIL9</t>
  </si>
  <si>
    <t xml:space="preserve">A0A076EIL9_RHOOP</t>
  </si>
  <si>
    <t xml:space="preserve">tr|A0A076EIL9|A0A076EIL9_RHOOP</t>
  </si>
  <si>
    <t xml:space="preserve">A0A2W1TDG7</t>
  </si>
  <si>
    <t xml:space="preserve">A0A2W1TDG7_9MICO</t>
  </si>
  <si>
    <t xml:space="preserve">tr|A0A2W1TDG7|A0A2W1TDG7_9MICO</t>
  </si>
  <si>
    <t xml:space="preserve">A0A401V3W8</t>
  </si>
  <si>
    <t xml:space="preserve">A0A401V3W8_9CELL</t>
  </si>
  <si>
    <t xml:space="preserve">tr|A0A401V3W8|A0A401V3W8_9CELL</t>
  </si>
  <si>
    <t xml:space="preserve">A0A0Q2X461</t>
  </si>
  <si>
    <t xml:space="preserve">A0A0Q2X461_MYCGO</t>
  </si>
  <si>
    <t xml:space="preserve">tr|A0A0Q2X461|A0A0Q2X461_MYCGO</t>
  </si>
  <si>
    <t xml:space="preserve">A0A4R1KDT6</t>
  </si>
  <si>
    <t xml:space="preserve">A0A4R1KDT6_9MICO</t>
  </si>
  <si>
    <t xml:space="preserve">tr|A0A4R1KDT6|A0A4R1KDT6_9MICO</t>
  </si>
  <si>
    <t xml:space="preserve">A0A5J5KYF6</t>
  </si>
  <si>
    <t xml:space="preserve">A0A5J5KYF6_9MICC</t>
  </si>
  <si>
    <t xml:space="preserve">tr|A0A5J5KYF6|A0A5J5KYF6_9MICC</t>
  </si>
  <si>
    <t xml:space="preserve">X0Q2P2</t>
  </si>
  <si>
    <t xml:space="preserve">X0Q2P2_9NOCA</t>
  </si>
  <si>
    <t xml:space="preserve">tr|X0Q2P2|X0Q2P2_9NOCA</t>
  </si>
  <si>
    <t xml:space="preserve">A0A5R8SG41</t>
  </si>
  <si>
    <t xml:space="preserve">A0A5R8SG41_9MYCO</t>
  </si>
  <si>
    <t xml:space="preserve">tr|A0A5R8SG41|A0A5R8SG41_9MYCO</t>
  </si>
  <si>
    <t xml:space="preserve">E3IV56</t>
  </si>
  <si>
    <t xml:space="preserve">E3IV56_FRAIE</t>
  </si>
  <si>
    <t xml:space="preserve">tr|E3IV56|E3IV56_FRAIE</t>
  </si>
  <si>
    <t xml:space="preserve">A0A2W1T7F1</t>
  </si>
  <si>
    <t xml:space="preserve">A0A2W1T7F1_9MICO</t>
  </si>
  <si>
    <t xml:space="preserve">tr|A0A2W1T7F1|A0A2W1T7F1_9MICO</t>
  </si>
  <si>
    <t xml:space="preserve">A0A1S2J707</t>
  </si>
  <si>
    <t xml:space="preserve">A0A1S2J707_9MICO</t>
  </si>
  <si>
    <t xml:space="preserve">tr|A0A1S2J707|A0A1S2J707_9MICO</t>
  </si>
  <si>
    <t xml:space="preserve">A0A2W0DQX9</t>
  </si>
  <si>
    <t xml:space="preserve">A0A2W0DQX9_9MICO</t>
  </si>
  <si>
    <t xml:space="preserve">tr|A0A2W0DQX9|A0A2W0DQX9_9MICO</t>
  </si>
  <si>
    <t xml:space="preserve">A0A0Q5BNI1</t>
  </si>
  <si>
    <t xml:space="preserve">A0A0Q5BNI1_9MICO</t>
  </si>
  <si>
    <t xml:space="preserve">tr|A0A0Q5BNI1|A0A0Q5BNI1_9MICO</t>
  </si>
  <si>
    <t xml:space="preserve">A0A2W1P5D8</t>
  </si>
  <si>
    <t xml:space="preserve">A0A2W1P5D8_9MICO</t>
  </si>
  <si>
    <t xml:space="preserve">tr|A0A2W1P5D8|A0A2W1P5D8_9MICO</t>
  </si>
  <si>
    <t xml:space="preserve">A0A1A0M8E6</t>
  </si>
  <si>
    <t xml:space="preserve">A0A1A0M8E6_9MYCO</t>
  </si>
  <si>
    <t xml:space="preserve">tr|A0A1A0M8E6|A0A1A0M8E6_9MYCO</t>
  </si>
  <si>
    <t xml:space="preserve">A0A1V2ZCF2</t>
  </si>
  <si>
    <t xml:space="preserve">A0A1V2ZCF2_9MICO</t>
  </si>
  <si>
    <t xml:space="preserve">tr|A0A1V2ZCF2|A0A1V2ZCF2_9MICO</t>
  </si>
  <si>
    <t xml:space="preserve">A0A2T4UQU1</t>
  </si>
  <si>
    <t xml:space="preserve">A0A2T4UQU1_9MICO</t>
  </si>
  <si>
    <t xml:space="preserve">tr|A0A2T4UQU1|A0A2T4UQU1_9MICO</t>
  </si>
  <si>
    <t xml:space="preserve">A0A1N2M563</t>
  </si>
  <si>
    <t xml:space="preserve">A0A1N2M563_9MYCO</t>
  </si>
  <si>
    <t xml:space="preserve">tr|A0A1N2M563|A0A1N2M563_9MYCO</t>
  </si>
  <si>
    <t xml:space="preserve">A0A0K9XBX8</t>
  </si>
  <si>
    <t xml:space="preserve">A0A0K9XBX8_9ACTN</t>
  </si>
  <si>
    <t xml:space="preserve">tr|A0A0K9XBX8|A0A0K9XBX8_9ACTN</t>
  </si>
  <si>
    <t xml:space="preserve">A0A2W1QQM2</t>
  </si>
  <si>
    <t xml:space="preserve">A0A2W1QQM2_9MICO</t>
  </si>
  <si>
    <t xml:space="preserve">tr|A0A2W1QQM2|A0A2W1QQM2_9MICO</t>
  </si>
  <si>
    <t xml:space="preserve">A0A0B9ASJ7</t>
  </si>
  <si>
    <t xml:space="preserve">A0A0B9ASJ7_BRELN</t>
  </si>
  <si>
    <t xml:space="preserve">tr|A0A0B9ASJ7|A0A0B9ASJ7_BRELN</t>
  </si>
  <si>
    <t xml:space="preserve">A0A2H1KAQ1</t>
  </si>
  <si>
    <t xml:space="preserve">A0A2H1KAQ1_BRELN</t>
  </si>
  <si>
    <t xml:space="preserve">tr|A0A2H1KAQ1|A0A2H1KAQ1_BRELN</t>
  </si>
  <si>
    <t xml:space="preserve">A0A502CB93</t>
  </si>
  <si>
    <t xml:space="preserve">A0A502CB93_9MICO</t>
  </si>
  <si>
    <t xml:space="preserve">tr|A0A502CB93|A0A502CB93_9MICO</t>
  </si>
  <si>
    <t xml:space="preserve">A0A285IES9</t>
  </si>
  <si>
    <t xml:space="preserve">A0A285IES9_9ACTN</t>
  </si>
  <si>
    <t xml:space="preserve">tr|A0A285IES9|A0A285IES9_9ACTN</t>
  </si>
  <si>
    <t xml:space="preserve">A0A2N9JEZ8</t>
  </si>
  <si>
    <t xml:space="preserve">A0A2N9JEZ8_9ACTN</t>
  </si>
  <si>
    <t xml:space="preserve">tr|A0A2N9JEZ8|A0A2N9JEZ8_9ACTN</t>
  </si>
  <si>
    <t xml:space="preserve">A0A2N9B168</t>
  </si>
  <si>
    <t xml:space="preserve">A0A2N9B168_STRCX</t>
  </si>
  <si>
    <t xml:space="preserve">tr|A0A2N9B168|A0A2N9B168_STRCX</t>
  </si>
  <si>
    <t xml:space="preserve">A0A1A2CGC9</t>
  </si>
  <si>
    <t xml:space="preserve">A0A1A2CGC9_9MYCO</t>
  </si>
  <si>
    <t xml:space="preserve">tr|A0A1A2CGC9|A0A1A2CGC9_9MYCO</t>
  </si>
  <si>
    <t xml:space="preserve">E6S7R3</t>
  </si>
  <si>
    <t xml:space="preserve">E6S7R3_INTC7</t>
  </si>
  <si>
    <t xml:space="preserve">tr|E6S7R3|E6S7R3_INTC7</t>
  </si>
  <si>
    <t xml:space="preserve">A0A514K0D1</t>
  </si>
  <si>
    <t xml:space="preserve">A0A514K0D1_9ACTN</t>
  </si>
  <si>
    <t xml:space="preserve">tr|A0A514K0D1|A0A514K0D1_9ACTN</t>
  </si>
  <si>
    <t xml:space="preserve">A0A3T0E2U5</t>
  </si>
  <si>
    <t xml:space="preserve">A0A3T0E2U5_BRELN</t>
  </si>
  <si>
    <t xml:space="preserve">tr|A0A3T0E2U5|A0A3T0E2U5_BRELN</t>
  </si>
  <si>
    <t xml:space="preserve">A0A2S2BZY1</t>
  </si>
  <si>
    <t xml:space="preserve">A0A2S2BZY1_9NOCA</t>
  </si>
  <si>
    <t xml:space="preserve">tr|A0A2S2BZY1|A0A2S2BZY1_9NOCA</t>
  </si>
  <si>
    <t xml:space="preserve">A0A4R4YUW1</t>
  </si>
  <si>
    <t xml:space="preserve">A0A4R4YUW1_9ACTN</t>
  </si>
  <si>
    <t xml:space="preserve">tr|A0A4R4YUW1|A0A4R4YUW1_9ACTN</t>
  </si>
  <si>
    <t xml:space="preserve">A0A2H1HRI4</t>
  </si>
  <si>
    <t xml:space="preserve">A0A2H1HRI4_9MICO</t>
  </si>
  <si>
    <t xml:space="preserve">tr|A0A2H1HRI4|A0A2H1HRI4_9MICO</t>
  </si>
  <si>
    <t xml:space="preserve">A0A1H9CDE8</t>
  </si>
  <si>
    <t xml:space="preserve">A0A1H9CDE8_9ACTN</t>
  </si>
  <si>
    <t xml:space="preserve">tr|A0A1H9CDE8|A0A1H9CDE8_9ACTN</t>
  </si>
  <si>
    <t xml:space="preserve">A0A1M4EN94</t>
  </si>
  <si>
    <t xml:space="preserve">A0A1M4EN94_9ACTN</t>
  </si>
  <si>
    <t xml:space="preserve">tr|A0A1M4EN94|A0A1M4EN94_9ACTN</t>
  </si>
  <si>
    <t xml:space="preserve">A0A1Q9ULH3</t>
  </si>
  <si>
    <t xml:space="preserve">A0A1Q9ULH3_9PSEU</t>
  </si>
  <si>
    <t xml:space="preserve">tr|A0A1Q9ULH3|A0A1Q9ULH3_9PSEU</t>
  </si>
  <si>
    <t xml:space="preserve">A0A4R5WSB3</t>
  </si>
  <si>
    <t xml:space="preserve">A0A4R5WSB3_9MYCO</t>
  </si>
  <si>
    <t xml:space="preserve">tr|A0A4R5WSB3|A0A4R5WSB3_9MYCO</t>
  </si>
  <si>
    <t xml:space="preserve">A0A4Z0VSC5</t>
  </si>
  <si>
    <t xml:space="preserve">A0A4Z0VSC5_9ACTN</t>
  </si>
  <si>
    <t xml:space="preserve">tr|A0A4Z0VSC5|A0A4Z0VSC5_9ACTN</t>
  </si>
  <si>
    <t xml:space="preserve">S3B4U6</t>
  </si>
  <si>
    <t xml:space="preserve">S3B4U6_9ACTN</t>
  </si>
  <si>
    <t xml:space="preserve">tr|S3B4U6|S3B4U6_9ACTN</t>
  </si>
  <si>
    <t xml:space="preserve">A0A1S2HR26</t>
  </si>
  <si>
    <t xml:space="preserve">A0A1S2HR26_9MICO</t>
  </si>
  <si>
    <t xml:space="preserve">tr|A0A1S2HR26|A0A1S2HR26_9MICO</t>
  </si>
  <si>
    <t xml:space="preserve">A0A022LKG2</t>
  </si>
  <si>
    <t xml:space="preserve">A0A022LKG2_9MICO</t>
  </si>
  <si>
    <t xml:space="preserve">tr|A0A022LKG2|A0A022LKG2_9MICO</t>
  </si>
  <si>
    <t xml:space="preserve">A0A2W1ZD72</t>
  </si>
  <si>
    <t xml:space="preserve">A0A2W1ZD72_9MICO</t>
  </si>
  <si>
    <t xml:space="preserve">tr|A0A2W1ZD72|A0A2W1ZD72_9MICO</t>
  </si>
  <si>
    <t xml:space="preserve">A0A4R4NI36</t>
  </si>
  <si>
    <t xml:space="preserve">A0A4R4NI36_9ACTN</t>
  </si>
  <si>
    <t xml:space="preserve">tr|A0A4R4NI36|A0A4R4NI36_9ACTN</t>
  </si>
  <si>
    <t xml:space="preserve">A0A5R8MY09</t>
  </si>
  <si>
    <t xml:space="preserve">A0A5R8MY09_9ACTN</t>
  </si>
  <si>
    <t xml:space="preserve">tr|A0A5R8MY09|A0A5R8MY09_9ACTN</t>
  </si>
  <si>
    <t xml:space="preserve">A0A512CXZ9</t>
  </si>
  <si>
    <t xml:space="preserve">A0A512CXZ9_9MICO</t>
  </si>
  <si>
    <t xml:space="preserve">tr|A0A512CXZ9|A0A512CXZ9_9MICO</t>
  </si>
  <si>
    <t xml:space="preserve">A0A0U0Y2P7</t>
  </si>
  <si>
    <t xml:space="preserve">A0A0U0Y2P7_9MYCO</t>
  </si>
  <si>
    <t xml:space="preserve">tr|A0A0U0Y2P7|A0A0U0Y2P7_9MYCO</t>
  </si>
  <si>
    <t xml:space="preserve">A0A1N2VZ68</t>
  </si>
  <si>
    <t xml:space="preserve">A0A1N2VZ68_9MYCO</t>
  </si>
  <si>
    <t xml:space="preserve">tr|A0A1N2VZ68|A0A1N2VZ68_9MYCO</t>
  </si>
  <si>
    <t xml:space="preserve">A0A1M8E8H0</t>
  </si>
  <si>
    <t xml:space="preserve">A0A1M8E8H0_9MYCO</t>
  </si>
  <si>
    <t xml:space="preserve">tr|A0A1M8E8H0|A0A1M8E8H0_9MYCO</t>
  </si>
  <si>
    <t xml:space="preserve">B1MBI8</t>
  </si>
  <si>
    <t xml:space="preserve">B1MBI8_MYCA9</t>
  </si>
  <si>
    <t xml:space="preserve">tr|B1MBI8|B1MBI8_MYCA9</t>
  </si>
  <si>
    <t xml:space="preserve">A0A2T0MLJ6</t>
  </si>
  <si>
    <t xml:space="preserve">A0A2T0MLJ6_9ACTN</t>
  </si>
  <si>
    <t xml:space="preserve">tr|A0A2T0MLJ6|A0A2T0MLJ6_9ACTN</t>
  </si>
  <si>
    <t xml:space="preserve">A0A3D9R3U1</t>
  </si>
  <si>
    <t xml:space="preserve">A0A3D9R3U1_9NOCA</t>
  </si>
  <si>
    <t xml:space="preserve">tr|A0A3D9R3U1|A0A3D9R3U1_9NOCA</t>
  </si>
  <si>
    <t xml:space="preserve">A0A142NPK8</t>
  </si>
  <si>
    <t xml:space="preserve">A0A142NPK8_BRELN</t>
  </si>
  <si>
    <t xml:space="preserve">tr|A0A142NPK8|A0A142NPK8_BRELN</t>
  </si>
  <si>
    <t xml:space="preserve">A0A0Q5KVU9</t>
  </si>
  <si>
    <t xml:space="preserve">A0A0Q5KVU9_9MICO</t>
  </si>
  <si>
    <t xml:space="preserve">tr|A0A0Q5KVU9|A0A0Q5KVU9_9MICO</t>
  </si>
  <si>
    <t xml:space="preserve">A0A1H1FJB3</t>
  </si>
  <si>
    <t xml:space="preserve">A0A1H1FJB3_9MICO</t>
  </si>
  <si>
    <t xml:space="preserve">tr|A0A1H1FJB3|A0A1H1FJB3_9MICO</t>
  </si>
  <si>
    <t xml:space="preserve">A0A378X2R6</t>
  </si>
  <si>
    <t xml:space="preserve">A0A378X2R6_9NOCA</t>
  </si>
  <si>
    <t xml:space="preserve">tr|A0A378X2R6|A0A378X2R6_9NOCA</t>
  </si>
  <si>
    <t xml:space="preserve">A0A4R5A0Y9</t>
  </si>
  <si>
    <t xml:space="preserve">A0A4R5A0Y9_9ACTN</t>
  </si>
  <si>
    <t xml:space="preserve">tr|A0A4R5A0Y9|A0A4R5A0Y9_9ACTN</t>
  </si>
  <si>
    <t xml:space="preserve">A0A2W1X3V8</t>
  </si>
  <si>
    <t xml:space="preserve">A0A2W1X3V8_9MICO</t>
  </si>
  <si>
    <t xml:space="preserve">tr|A0A2W1X3V8|A0A2W1X3V8_9MICO</t>
  </si>
  <si>
    <t xml:space="preserve">A0A2W2F500</t>
  </si>
  <si>
    <t xml:space="preserve">A0A2W2F500_9ACTN</t>
  </si>
  <si>
    <t xml:space="preserve">tr|A0A2W2F500|A0A2W2F500_9ACTN</t>
  </si>
  <si>
    <t xml:space="preserve">A0A4V2Y9K6</t>
  </si>
  <si>
    <t xml:space="preserve">A0A4V2Y9K6_9ACTN</t>
  </si>
  <si>
    <t xml:space="preserve">tr|A0A4V2Y9K6|A0A4V2Y9K6_9ACTN</t>
  </si>
  <si>
    <t xml:space="preserve">A0A429CVL3</t>
  </si>
  <si>
    <t xml:space="preserve">A0A429CVL3_9PSEU</t>
  </si>
  <si>
    <t xml:space="preserve">tr|A0A429CVL3|A0A429CVL3_9PSEU</t>
  </si>
  <si>
    <t xml:space="preserve">A0A317ZNX2</t>
  </si>
  <si>
    <t xml:space="preserve">A0A317ZNX2_9MICO</t>
  </si>
  <si>
    <t xml:space="preserve">tr|A0A317ZNX2|A0A317ZNX2_9MICO</t>
  </si>
  <si>
    <t xml:space="preserve">A0A0Q5JFG1</t>
  </si>
  <si>
    <t xml:space="preserve">A0A0Q5JFG1_9CELL</t>
  </si>
  <si>
    <t xml:space="preserve">tr|A0A0Q5JFG1|A0A0Q5JFG1_9CELL</t>
  </si>
  <si>
    <t xml:space="preserve">A0A5M3WJV3</t>
  </si>
  <si>
    <t xml:space="preserve">A0A5M3WJV3_9ACTN</t>
  </si>
  <si>
    <t xml:space="preserve">tr|A0A5M3WJV3|A0A5M3WJV3_9ACTN</t>
  </si>
  <si>
    <t xml:space="preserve">A0A0U0YIL0</t>
  </si>
  <si>
    <t xml:space="preserve">A0A0U0YIL0_9MYCO</t>
  </si>
  <si>
    <t xml:space="preserve">tr|A0A0U0YIL0|A0A0U0YIL0_9MYCO</t>
  </si>
  <si>
    <t xml:space="preserve">A0A1M8BBC9</t>
  </si>
  <si>
    <t xml:space="preserve">A0A1M8BBC9_9MYCO</t>
  </si>
  <si>
    <t xml:space="preserve">tr|A0A1M8BBC9|A0A1M8BBC9_9MYCO</t>
  </si>
  <si>
    <t xml:space="preserve">X8DS74</t>
  </si>
  <si>
    <t xml:space="preserve">X8DS74_9MYCO</t>
  </si>
  <si>
    <t xml:space="preserve">tr|X8DS74|X8DS74_9MYCO</t>
  </si>
  <si>
    <t xml:space="preserve">A0A1T6C3X5</t>
  </si>
  <si>
    <t xml:space="preserve">A0A1T6C3X5_9MYCO</t>
  </si>
  <si>
    <t xml:space="preserve">tr|A0A1T6C3X5|A0A1T6C3X5_9MYCO</t>
  </si>
  <si>
    <t xml:space="preserve">R4UE35</t>
  </si>
  <si>
    <t xml:space="preserve">R4UE35_9MYCO</t>
  </si>
  <si>
    <t xml:space="preserve">tr|R4UE35|R4UE35_9MYCO</t>
  </si>
  <si>
    <t xml:space="preserve">A0A495L0Y0</t>
  </si>
  <si>
    <t xml:space="preserve">A0A495L0Y0_9ACTN</t>
  </si>
  <si>
    <t xml:space="preserve">tr|A0A495L0Y0|A0A495L0Y0_9ACTN</t>
  </si>
  <si>
    <t xml:space="preserve">A0A3N1JGE9</t>
  </si>
  <si>
    <t xml:space="preserve">A0A3N1JGE9_9MICO</t>
  </si>
  <si>
    <t xml:space="preserve">tr|A0A3N1JGE9|A0A3N1JGE9_9MICO</t>
  </si>
  <si>
    <t xml:space="preserve">A0A4R5FTA3</t>
  </si>
  <si>
    <t xml:space="preserve">A0A4R5FTA3_9ACTN</t>
  </si>
  <si>
    <t xml:space="preserve">tr|A0A4R5FTA3|A0A4R5FTA3_9ACTN</t>
  </si>
  <si>
    <t xml:space="preserve">A0A1A3L1A0</t>
  </si>
  <si>
    <t xml:space="preserve">A0A1A3L1A0_MYCGO</t>
  </si>
  <si>
    <t xml:space="preserve">tr|A0A1A3L1A0|A0A1A3L1A0_MYCGO</t>
  </si>
  <si>
    <t xml:space="preserve">A0A386U705</t>
  </si>
  <si>
    <t xml:space="preserve">A0A386U705_9MYCO</t>
  </si>
  <si>
    <t xml:space="preserve">tr|A0A386U705|A0A386U705_9MYCO</t>
  </si>
  <si>
    <t xml:space="preserve">A0A3N1MFI4</t>
  </si>
  <si>
    <t xml:space="preserve">A0A3N1MFI4_9MICO</t>
  </si>
  <si>
    <t xml:space="preserve">tr|A0A3N1MFI4|A0A3N1MFI4_9MICO</t>
  </si>
  <si>
    <t xml:space="preserve">A0A2H1KF58</t>
  </si>
  <si>
    <t xml:space="preserve">A0A2H1KF58_9MICO</t>
  </si>
  <si>
    <t xml:space="preserve">tr|A0A2H1KF58|A0A2H1KF58_9MICO</t>
  </si>
  <si>
    <t xml:space="preserve">A0A1B1BNV5</t>
  </si>
  <si>
    <t xml:space="preserve">A0A1B1BNV5_9MICO</t>
  </si>
  <si>
    <t xml:space="preserve">tr|A0A1B1BNV5|A0A1B1BNV5_9MICO</t>
  </si>
  <si>
    <t xml:space="preserve">A0A1I1SMQ5</t>
  </si>
  <si>
    <t xml:space="preserve">A0A1I1SMQ5_9ACTN</t>
  </si>
  <si>
    <t xml:space="preserve">tr|A0A1I1SMQ5|A0A1I1SMQ5_9ACTN</t>
  </si>
  <si>
    <t xml:space="preserve">A0A2G8BA18</t>
  </si>
  <si>
    <t xml:space="preserve">A0A2G8BA18_9MYCO</t>
  </si>
  <si>
    <t xml:space="preserve">tr|A0A2G8BA18|A0A2G8BA18_9MYCO</t>
  </si>
  <si>
    <t xml:space="preserve">A0A367F9I7</t>
  </si>
  <si>
    <t xml:space="preserve">A0A367F9I7_9ACTN</t>
  </si>
  <si>
    <t xml:space="preserve">tr|A0A367F9I7|A0A367F9I7_9ACTN</t>
  </si>
  <si>
    <t xml:space="preserve">A0A3A9YWS8</t>
  </si>
  <si>
    <t xml:space="preserve">A0A3A9YWS8_9ACTN</t>
  </si>
  <si>
    <t xml:space="preserve">tr|A0A3A9YWS8|A0A3A9YWS8_9ACTN</t>
  </si>
  <si>
    <t xml:space="preserve">A0A5S4FXI6</t>
  </si>
  <si>
    <t xml:space="preserve">A0A5S4FXI6_9ACTN</t>
  </si>
  <si>
    <t xml:space="preserve">tr|A0A5S4FXI6|A0A5S4FXI6_9ACTN</t>
  </si>
  <si>
    <t xml:space="preserve">A0A1C7CEE6</t>
  </si>
  <si>
    <t xml:space="preserve">A0A1C7CEE6_9MICO</t>
  </si>
  <si>
    <t xml:space="preserve">tr|A0A1C7CEE6|A0A1C7CEE6_9MICO</t>
  </si>
  <si>
    <t xml:space="preserve">A0A1A3FSX8</t>
  </si>
  <si>
    <t xml:space="preserve">A0A1A3FSX8_9MYCO</t>
  </si>
  <si>
    <t xml:space="preserve">tr|A0A1A3FSX8|A0A1A3FSX8_9MYCO</t>
  </si>
  <si>
    <t xml:space="preserve">A0A2X3K843</t>
  </si>
  <si>
    <t xml:space="preserve">A0A2X3K843_9ACTN</t>
  </si>
  <si>
    <t xml:space="preserve">tr|A0A2X3K843|A0A2X3K843_9ACTN</t>
  </si>
  <si>
    <t xml:space="preserve">A0A1S1R7X1</t>
  </si>
  <si>
    <t xml:space="preserve">A0A1S1R7X1_9ACTN</t>
  </si>
  <si>
    <t xml:space="preserve">tr|A0A1S1R7X1|A0A1S1R7X1_9ACTN</t>
  </si>
  <si>
    <t xml:space="preserve">A0A4R1CM06</t>
  </si>
  <si>
    <t xml:space="preserve">A0A4R1CM06_9ACTN</t>
  </si>
  <si>
    <t xml:space="preserve">tr|A0A4R1CM06|A0A4R1CM06_9ACTN</t>
  </si>
  <si>
    <t xml:space="preserve">A0A0D1LCP2</t>
  </si>
  <si>
    <t xml:space="preserve">A0A0D1LCP2_9MYCO</t>
  </si>
  <si>
    <t xml:space="preserve">tr|A0A0D1LCP2|A0A0D1LCP2_9MYCO</t>
  </si>
  <si>
    <t xml:space="preserve">A0A4R4WRT8</t>
  </si>
  <si>
    <t xml:space="preserve">A0A4R4WRT8_9ACTN</t>
  </si>
  <si>
    <t xml:space="preserve">tr|A0A4R4WRT8|A0A4R4WRT8_9ACTN</t>
  </si>
  <si>
    <t xml:space="preserve">A0A1G8ZW33</t>
  </si>
  <si>
    <t xml:space="preserve">A0A1G8ZW33_9ACTN</t>
  </si>
  <si>
    <t xml:space="preserve">tr|A0A1G8ZW33|A0A1G8ZW33_9ACTN</t>
  </si>
  <si>
    <t xml:space="preserve">A0A5C4WER0</t>
  </si>
  <si>
    <t xml:space="preserve">A0A5C4WER0_9ACTN</t>
  </si>
  <si>
    <t xml:space="preserve">tr|A0A5C4WER0|A0A5C4WER0_9ACTN</t>
  </si>
  <si>
    <t xml:space="preserve">A0A556C4E3</t>
  </si>
  <si>
    <t xml:space="preserve">A0A556C4E3_9MICO</t>
  </si>
  <si>
    <t xml:space="preserve">tr|A0A556C4E3|A0A556C4E3_9MICO</t>
  </si>
  <si>
    <t xml:space="preserve">A0A438MF18</t>
  </si>
  <si>
    <t xml:space="preserve">A0A438MF18_9ACTN</t>
  </si>
  <si>
    <t xml:space="preserve">tr|A0A438MF18|A0A438MF18_9ACTN</t>
  </si>
  <si>
    <t xml:space="preserve">A0A1T7VRA2</t>
  </si>
  <si>
    <t xml:space="preserve">A0A1T7VRA2_9MYCO</t>
  </si>
  <si>
    <t xml:space="preserve">tr|A0A1T7VRA2|A0A1T7VRA2_9MYCO</t>
  </si>
  <si>
    <t xml:space="preserve">A0A367ECE4</t>
  </si>
  <si>
    <t xml:space="preserve">A0A367ECE4_9ACTN</t>
  </si>
  <si>
    <t xml:space="preserve">tr|A0A367ECE4|A0A367ECE4_9ACTN</t>
  </si>
  <si>
    <t xml:space="preserve">M2YCF8</t>
  </si>
  <si>
    <t xml:space="preserve">M2YCF8_9MICC</t>
  </si>
  <si>
    <t xml:space="preserve">tr|M2YCF8|M2YCF8_9MICC</t>
  </si>
  <si>
    <t xml:space="preserve">W6K015</t>
  </si>
  <si>
    <t xml:space="preserve">W6K015_9MICO</t>
  </si>
  <si>
    <t xml:space="preserve">tr|W6K015|W6K015_9MICO</t>
  </si>
  <si>
    <t xml:space="preserve">A0A0T6LW17</t>
  </si>
  <si>
    <t xml:space="preserve">A0A0T6LW17_9ACTN</t>
  </si>
  <si>
    <t xml:space="preserve">tr|A0A0T6LW17|A0A0T6LW17_9ACTN</t>
  </si>
  <si>
    <t xml:space="preserve">A0A1A3NWX2</t>
  </si>
  <si>
    <t xml:space="preserve">A0A1A3NWX2_MYCAS</t>
  </si>
  <si>
    <t xml:space="preserve">tr|A0A1A3NWX2|A0A1A3NWX2_MYCAS</t>
  </si>
  <si>
    <t xml:space="preserve">A0A1S2ITW6</t>
  </si>
  <si>
    <t xml:space="preserve">A0A1S2ITW6_9MICO</t>
  </si>
  <si>
    <t xml:space="preserve">tr|A0A1S2ITW6|A0A1S2ITW6_9MICO</t>
  </si>
  <si>
    <t xml:space="preserve">A0A4S4FVF0</t>
  </si>
  <si>
    <t xml:space="preserve">A0A4S4FVF0_9MICO</t>
  </si>
  <si>
    <t xml:space="preserve">tr|A0A4S4FVF0|A0A4S4FVF0_9MICO</t>
  </si>
  <si>
    <t xml:space="preserve">A0A4S4FST0</t>
  </si>
  <si>
    <t xml:space="preserve">A0A4S4FST0_9MICO</t>
  </si>
  <si>
    <t xml:space="preserve">tr|A0A4S4FST0|A0A4S4FST0_9MICO</t>
  </si>
  <si>
    <t xml:space="preserve">A0A5M3XNZ7</t>
  </si>
  <si>
    <t xml:space="preserve">A0A5M3XNZ7_9ACTN</t>
  </si>
  <si>
    <t xml:space="preserve">tr|A0A5M3XNZ7|A0A5M3XNZ7_9ACTN</t>
  </si>
  <si>
    <t xml:space="preserve">A0A1G8V807</t>
  </si>
  <si>
    <t xml:space="preserve">A0A1G8V807_9ACTN</t>
  </si>
  <si>
    <t xml:space="preserve">tr|A0A1G8V807|A0A1G8V807_9ACTN</t>
  </si>
  <si>
    <t xml:space="preserve">A0A231HEU1</t>
  </si>
  <si>
    <t xml:space="preserve">A0A231HEU1_9NOCA</t>
  </si>
  <si>
    <t xml:space="preserve">tr|A0A231HEU1|A0A231HEU1_9NOCA</t>
  </si>
  <si>
    <t xml:space="preserve">A0A1H1QH45</t>
  </si>
  <si>
    <t xml:space="preserve">A0A1H1QH45_9MICO</t>
  </si>
  <si>
    <t xml:space="preserve">tr|A0A1H1QH45|A0A1H1QH45_9MICO</t>
  </si>
  <si>
    <t xml:space="preserve">A0A2H1KUW0</t>
  </si>
  <si>
    <t xml:space="preserve">A0A2H1KUW0_9MICO</t>
  </si>
  <si>
    <t xml:space="preserve">tr|A0A2H1KUW0|A0A2H1KUW0_9MICO</t>
  </si>
  <si>
    <t xml:space="preserve">A0A4R4PIE8</t>
  </si>
  <si>
    <t xml:space="preserve">A0A4R4PIE8_9ACTN</t>
  </si>
  <si>
    <t xml:space="preserve">tr|A0A4R4PIE8|A0A4R4PIE8_9ACTN</t>
  </si>
  <si>
    <t xml:space="preserve">A0A1V2I1I2</t>
  </si>
  <si>
    <t xml:space="preserve">A0A1V2I1I2_9ACTN</t>
  </si>
  <si>
    <t xml:space="preserve">tr|A0A1V2I1I2|A0A1V2I1I2_9ACTN</t>
  </si>
  <si>
    <t xml:space="preserve">A0A4R6GDR6</t>
  </si>
  <si>
    <t xml:space="preserve">A0A4R6GDR6_9MICO</t>
  </si>
  <si>
    <t xml:space="preserve">tr|A0A4R6GDR6|A0A4R6GDR6_9MICO</t>
  </si>
  <si>
    <t xml:space="preserve">A0A345T3R5</t>
  </si>
  <si>
    <t xml:space="preserve">A0A345T3R5_9ACTN</t>
  </si>
  <si>
    <t xml:space="preserve">tr|A0A345T3R5|A0A345T3R5_9ACTN</t>
  </si>
  <si>
    <t xml:space="preserve">A0A0P7CL66</t>
  </si>
  <si>
    <t xml:space="preserve">A0A0P7CL66_9ACTN</t>
  </si>
  <si>
    <t xml:space="preserve">tr|A0A0P7CL66|A0A0P7CL66_9ACTN</t>
  </si>
  <si>
    <t xml:space="preserve">A0A1V2JZ80</t>
  </si>
  <si>
    <t xml:space="preserve">A0A1V2JZ80_9ACTN</t>
  </si>
  <si>
    <t xml:space="preserve">tr|A0A1V2JZ80|A0A1V2JZ80_9ACTN</t>
  </si>
  <si>
    <t xml:space="preserve">A0A0D8BIM1</t>
  </si>
  <si>
    <t xml:space="preserve">A0A0D8BIM1_9ACTN</t>
  </si>
  <si>
    <t xml:space="preserve">tr|A0A0D8BIM1|A0A0D8BIM1_9ACTN</t>
  </si>
  <si>
    <t xml:space="preserve">A0A0Q0XSL1</t>
  </si>
  <si>
    <t xml:space="preserve">A0A0Q0XSL1_9ACTN</t>
  </si>
  <si>
    <t xml:space="preserve">tr|A0A0Q0XSL1|A0A0Q0XSL1_9ACTN</t>
  </si>
  <si>
    <t xml:space="preserve">A0A2S5XBD2</t>
  </si>
  <si>
    <t xml:space="preserve">A0A2S5XBD2_9MICO</t>
  </si>
  <si>
    <t xml:space="preserve">tr|A0A2S5XBD2|A0A2S5XBD2_9MICO</t>
  </si>
  <si>
    <t xml:space="preserve">A0A2S5XLF5</t>
  </si>
  <si>
    <t xml:space="preserve">A0A2S5XLF5_9MICO</t>
  </si>
  <si>
    <t xml:space="preserve">tr|A0A2S5XLF5|A0A2S5XLF5_9MICO</t>
  </si>
  <si>
    <t xml:space="preserve">A0A4U6QQC6</t>
  </si>
  <si>
    <t xml:space="preserve">A0A4U6QQC6_9ACTN</t>
  </si>
  <si>
    <t xml:space="preserve">tr|A0A4U6QQC6|A0A4U6QQC6_9ACTN</t>
  </si>
  <si>
    <t xml:space="preserve">A0A0S4QWF5</t>
  </si>
  <si>
    <t xml:space="preserve">A0A0S4QWF5_9ACTN</t>
  </si>
  <si>
    <t xml:space="preserve">tr|A0A0S4QWF5|A0A0S4QWF5_9ACTN</t>
  </si>
  <si>
    <t xml:space="preserve">D3CYM4</t>
  </si>
  <si>
    <t xml:space="preserve">D3CYM4_9ACTN</t>
  </si>
  <si>
    <t xml:space="preserve">tr|D3CYM4|D3CYM4_9ACTN</t>
  </si>
  <si>
    <t xml:space="preserve">A0A2T0QYL4</t>
  </si>
  <si>
    <t xml:space="preserve">A0A2T0QYL4_9ACTN</t>
  </si>
  <si>
    <t xml:space="preserve">tr|A0A2T0QYL4|A0A2T0QYL4_9ACTN</t>
  </si>
  <si>
    <t xml:space="preserve">A0A162IVE7</t>
  </si>
  <si>
    <t xml:space="preserve">A0A162IVE7_9ACTN</t>
  </si>
  <si>
    <t xml:space="preserve">tr|A0A162IVE7|A0A162IVE7_9ACTN</t>
  </si>
  <si>
    <t xml:space="preserve">A0A2S5XRU0</t>
  </si>
  <si>
    <t xml:space="preserve">A0A2S5XRU0_RATRA</t>
  </si>
  <si>
    <t xml:space="preserve">tr|A0A2S5XRU0|A0A2S5XRU0_RATRA</t>
  </si>
  <si>
    <t xml:space="preserve">A0A4V1QX40</t>
  </si>
  <si>
    <t xml:space="preserve">A0A4V1QX40_9MICO</t>
  </si>
  <si>
    <t xml:space="preserve">tr|A0A4V1QX40|A0A4V1QX40_9MICO</t>
  </si>
  <si>
    <t xml:space="preserve">A0A5S4GPN4</t>
  </si>
  <si>
    <t xml:space="preserve">A0A5S4GPN4_9ACTN</t>
  </si>
  <si>
    <t xml:space="preserve">tr|A0A5S4GPN4|A0A5S4GPN4_9ACTN</t>
  </si>
  <si>
    <t xml:space="preserve">X8E8X8</t>
  </si>
  <si>
    <t xml:space="preserve">X8E8X8_MYCXE</t>
  </si>
  <si>
    <t xml:space="preserve">tr|X8E8X8|X8E8X8_MYCXE</t>
  </si>
  <si>
    <t xml:space="preserve">Q0RG53</t>
  </si>
  <si>
    <t xml:space="preserve">Q0RG53_FRAAA</t>
  </si>
  <si>
    <t xml:space="preserve">tr|Q0RG53|Q0RG53_FRAAA</t>
  </si>
  <si>
    <t xml:space="preserve">A0A1H6E912</t>
  </si>
  <si>
    <t xml:space="preserve">A0A1H6E912_9ACTN</t>
  </si>
  <si>
    <t xml:space="preserve">tr|A0A1H6E912|A0A1H6E912_9ACTN</t>
  </si>
  <si>
    <t xml:space="preserve">A0A2W1QPC6</t>
  </si>
  <si>
    <t xml:space="preserve">A0A2W1QPC6_9MICO</t>
  </si>
  <si>
    <t xml:space="preserve">tr|A0A2W1QPC6|A0A2W1QPC6_9MICO</t>
  </si>
  <si>
    <t xml:space="preserve">A0A2W2AIU1</t>
  </si>
  <si>
    <t xml:space="preserve">A0A2W2AIU1_9MICO</t>
  </si>
  <si>
    <t xml:space="preserve">tr|A0A2W2AIU1|A0A2W2AIU1_9MICO</t>
  </si>
  <si>
    <t xml:space="preserve">A0A1S2GV96</t>
  </si>
  <si>
    <t xml:space="preserve">A0A1S2GV96_9MICO</t>
  </si>
  <si>
    <t xml:space="preserve">tr|A0A1S2GV96|A0A1S2GV96_9MICO</t>
  </si>
  <si>
    <t xml:space="preserve">A0A286HEF5</t>
  </si>
  <si>
    <t xml:space="preserve">A0A286HEF5_RATRA</t>
  </si>
  <si>
    <t xml:space="preserve">tr|A0A286HEF5|A0A286HEF5_RATRA</t>
  </si>
  <si>
    <t xml:space="preserve">A0A2W0CTJ4</t>
  </si>
  <si>
    <t xml:space="preserve">A0A2W0CTJ4_9MICO</t>
  </si>
  <si>
    <t xml:space="preserve">tr|A0A2W0CTJ4|A0A2W0CTJ4_9MICO</t>
  </si>
  <si>
    <t xml:space="preserve">A0A2W1QA81</t>
  </si>
  <si>
    <t xml:space="preserve">A0A2W1QA81_9MICO</t>
  </si>
  <si>
    <t xml:space="preserve">tr|A0A2W1QA81|A0A2W1QA81_9MICO</t>
  </si>
  <si>
    <t xml:space="preserve">A0A251YPU4</t>
  </si>
  <si>
    <t xml:space="preserve">A0A251YPU4_9MICO</t>
  </si>
  <si>
    <t xml:space="preserve">tr|A0A251YPU4|A0A251YPU4_9MICO</t>
  </si>
  <si>
    <t xml:space="preserve">A0A0Q5RA18</t>
  </si>
  <si>
    <t xml:space="preserve">A0A0Q5RA18_9MICO</t>
  </si>
  <si>
    <t xml:space="preserve">tr|A0A0Q5RA18|A0A0Q5RA18_9MICO</t>
  </si>
  <si>
    <t xml:space="preserve">A0A1X6XA08</t>
  </si>
  <si>
    <t xml:space="preserve">A0A1X6XA08_9MICO</t>
  </si>
  <si>
    <t xml:space="preserve">tr|A0A1X6XA08|A0A1X6XA08_9MICO</t>
  </si>
  <si>
    <t xml:space="preserve">A0A1H1EBF8</t>
  </si>
  <si>
    <t xml:space="preserve">A0A1H1EBF8_9ACTN</t>
  </si>
  <si>
    <t xml:space="preserve">tr|A0A1H1EBF8|A0A1H1EBF8_9ACTN</t>
  </si>
  <si>
    <t xml:space="preserve">A0A2W0DDS2</t>
  </si>
  <si>
    <t xml:space="preserve">A0A2W0DDS2_9MICO</t>
  </si>
  <si>
    <t xml:space="preserve">tr|A0A2W0DDS2|A0A2W0DDS2_9MICO</t>
  </si>
  <si>
    <t xml:space="preserve">A0A2W1U8Q8</t>
  </si>
  <si>
    <t xml:space="preserve">A0A2W1U8Q8_9MICO</t>
  </si>
  <si>
    <t xml:space="preserve">tr|A0A2W1U8Q8|A0A2W1U8Q8_9MICO</t>
  </si>
  <si>
    <t xml:space="preserve">A0A4R6DEK7</t>
  </si>
  <si>
    <t xml:space="preserve">A0A4R6DEK7_9MICO</t>
  </si>
  <si>
    <t xml:space="preserve">tr|A0A4R6DEK7|A0A4R6DEK7_9MICO</t>
  </si>
  <si>
    <t xml:space="preserve">A0A2W1U9R9</t>
  </si>
  <si>
    <t xml:space="preserve">A0A2W1U9R9_9MICO</t>
  </si>
  <si>
    <t xml:space="preserve">tr|A0A2W1U9R9|A0A2W1U9R9_9MICO</t>
  </si>
  <si>
    <t xml:space="preserve">A0A4R4N0S6</t>
  </si>
  <si>
    <t xml:space="preserve">A0A4R4N0S6_9ACTN</t>
  </si>
  <si>
    <t xml:space="preserve">tr|A0A4R4N0S6|A0A4R4N0S6_9ACTN</t>
  </si>
  <si>
    <t xml:space="preserve">A0A433GW37</t>
  </si>
  <si>
    <t xml:space="preserve">A0A433GW37_9MICC</t>
  </si>
  <si>
    <t xml:space="preserve">tr|A0A433GW37|A0A433GW37_9MICC</t>
  </si>
  <si>
    <t xml:space="preserve">A0A2W1UJF7</t>
  </si>
  <si>
    <t xml:space="preserve">A0A2W1UJF7_9MICO</t>
  </si>
  <si>
    <t xml:space="preserve">tr|A0A2W1UJF7|A0A2W1UJF7_9MICO</t>
  </si>
  <si>
    <t xml:space="preserve">A0A413RI38</t>
  </si>
  <si>
    <t xml:space="preserve">A0A413RI38_9CELL</t>
  </si>
  <si>
    <t xml:space="preserve">tr|A0A413RI38|A0A413RI38_9CELL</t>
  </si>
  <si>
    <t xml:space="preserve">A0A0D5CLH3</t>
  </si>
  <si>
    <t xml:space="preserve">A0A0D5CLH3_9MICO</t>
  </si>
  <si>
    <t xml:space="preserve">tr|A0A0D5CLH3|A0A0D5CLH3_9MICO</t>
  </si>
  <si>
    <t xml:space="preserve">A0A2W1SZD3</t>
  </si>
  <si>
    <t xml:space="preserve">A0A2W1SZD3_9MICO</t>
  </si>
  <si>
    <t xml:space="preserve">tr|A0A2W1SZD3|A0A2W1SZD3_9MICO</t>
  </si>
  <si>
    <t xml:space="preserve">A0A4R6PZJ0</t>
  </si>
  <si>
    <t xml:space="preserve">A0A4R6PZJ0_9MICC</t>
  </si>
  <si>
    <t xml:space="preserve">tr|A0A4R6PZJ0|A0A4R6PZJ0_9MICC</t>
  </si>
  <si>
    <t xml:space="preserve">A0A147E7Z0</t>
  </si>
  <si>
    <t xml:space="preserve">A0A147E7Z0_9MICC</t>
  </si>
  <si>
    <t xml:space="preserve">tr|A0A147E7Z0|A0A147E7Z0_9MICC</t>
  </si>
  <si>
    <t xml:space="preserve">A0A5C4QT18</t>
  </si>
  <si>
    <t xml:space="preserve">A0A5C4QT18_9ACTN</t>
  </si>
  <si>
    <t xml:space="preserve">tr|A0A5C4QT18|A0A5C4QT18_9ACTN</t>
  </si>
  <si>
    <t xml:space="preserve">A0A3A3Z4I1</t>
  </si>
  <si>
    <t xml:space="preserve">A0A3A3Z4I1_9ACTN</t>
  </si>
  <si>
    <t xml:space="preserve">tr|A0A3A3Z4I1|A0A3A3Z4I1_9ACTN</t>
  </si>
  <si>
    <t xml:space="preserve">A0A1S2N1C4</t>
  </si>
  <si>
    <t xml:space="preserve">A0A1S2N1C4_9MICC</t>
  </si>
  <si>
    <t xml:space="preserve">tr|A0A1S2N1C4|A0A1S2N1C4_9MICC</t>
  </si>
  <si>
    <t xml:space="preserve">A0A5C5RZJ1</t>
  </si>
  <si>
    <t xml:space="preserve">A0A5C5RZJ1_9ACTN</t>
  </si>
  <si>
    <t xml:space="preserve">tr|A0A5C5RZJ1|A0A5C5RZJ1_9ACTN</t>
  </si>
  <si>
    <t xml:space="preserve">F6ER99</t>
  </si>
  <si>
    <t xml:space="preserve">F6ER99_HOYSD</t>
  </si>
  <si>
    <t xml:space="preserve">tr|F6ER99|F6ER99_HOYSD</t>
  </si>
  <si>
    <t xml:space="preserve">A0A2N2HA19</t>
  </si>
  <si>
    <t xml:space="preserve">A0A2N2HA19_9DELT</t>
  </si>
  <si>
    <t xml:space="preserve">tr|A0A2N2HA19|A0A2N2HA19_9DELT</t>
  </si>
  <si>
    <t xml:space="preserve">A0A1S1QG47</t>
  </si>
  <si>
    <t xml:space="preserve">A0A1S1QG47_9ACTN</t>
  </si>
  <si>
    <t xml:space="preserve">tr|A0A1S1QG47|A0A1S1QG47_9ACTN</t>
  </si>
  <si>
    <t xml:space="preserve">A0A2N2JXK1</t>
  </si>
  <si>
    <t xml:space="preserve">A0A2N2JXK1_9DELT</t>
  </si>
  <si>
    <t xml:space="preserve">tr|A0A2N2JXK1|A0A2N2JXK1_9DELT</t>
  </si>
  <si>
    <t xml:space="preserve">A0A1S1R7K4</t>
  </si>
  <si>
    <t xml:space="preserve">A0A1S1R7K4_9ACTN</t>
  </si>
  <si>
    <t xml:space="preserve">tr|A0A1S1R7K4|A0A1S1R7K4_9ACTN</t>
  </si>
  <si>
    <t xml:space="preserve">A0A1S1QT22</t>
  </si>
  <si>
    <t xml:space="preserve">A0A1S1QT22_9ACTN</t>
  </si>
  <si>
    <t xml:space="preserve">tr|A0A1S1QT22|A0A1S1QT22_9ACTN</t>
  </si>
  <si>
    <t xml:space="preserve">A0A1V2I547</t>
  </si>
  <si>
    <t xml:space="preserve">A0A1V2I547_9ACTN</t>
  </si>
  <si>
    <t xml:space="preserve">tr|A0A1V2I547|A0A1V2I547_9ACTN</t>
  </si>
  <si>
    <t xml:space="preserve">A0A3A5B4D0</t>
  </si>
  <si>
    <t xml:space="preserve">A0A3A5B4D0_9DELT</t>
  </si>
  <si>
    <t xml:space="preserve">tr|A0A3A5B4D0|A0A3A5B4D0_9DELT</t>
  </si>
  <si>
    <t xml:space="preserve">A0A1H1GL58</t>
  </si>
  <si>
    <t xml:space="preserve">A0A1H1GL58_9ACTN</t>
  </si>
  <si>
    <t xml:space="preserve">tr|A0A1H1GL58|A0A1H1GL58_9ACTN</t>
  </si>
  <si>
    <t xml:space="preserve">A0A3A4WD79</t>
  </si>
  <si>
    <t xml:space="preserve">A0A3A4WD79_9DELT</t>
  </si>
  <si>
    <t xml:space="preserve">tr|A0A3A4WD79|A0A3A4WD79_9DELT</t>
  </si>
  <si>
    <t xml:space="preserve">A0A2P6UL83</t>
  </si>
  <si>
    <t xml:space="preserve">A0A2P6UL83_9ACTN</t>
  </si>
  <si>
    <t xml:space="preserve">tr|A0A2P6UL83|A0A2P6UL83_9ACTN</t>
  </si>
  <si>
    <t xml:space="preserve">A0A543IES5</t>
  </si>
  <si>
    <t xml:space="preserve">A0A543IES5_9ACTN</t>
  </si>
  <si>
    <t xml:space="preserve">tr|A0A543IES5|A0A543IES5_9ACTN</t>
  </si>
  <si>
    <t xml:space="preserve">A0A2W6DEH0</t>
  </si>
  <si>
    <t xml:space="preserve">A0A2W6DEH0_9PSEU</t>
  </si>
  <si>
    <t xml:space="preserve">tr|A0A2W6DEH0|A0A2W6DEH0_9PSEU</t>
  </si>
  <si>
    <t xml:space="preserve">A0A535EEL2</t>
  </si>
  <si>
    <t xml:space="preserve">A0A535EEL2_9CHLR</t>
  </si>
  <si>
    <t xml:space="preserve">tr|A0A535EEL2|A0A535EEL2_9CHLR</t>
  </si>
  <si>
    <t xml:space="preserve">A0A3C1CEI7</t>
  </si>
  <si>
    <t xml:space="preserve">A0A3C1CEI7_9ACTN</t>
  </si>
  <si>
    <t xml:space="preserve">tr|A0A3C1CEI7|A0A3C1CEI7_9ACTN</t>
  </si>
  <si>
    <t xml:space="preserve">A0A378VDA2</t>
  </si>
  <si>
    <t xml:space="preserve">A0A378VDA2_9MYCO</t>
  </si>
  <si>
    <t xml:space="preserve">tr|A0A378VDA2|A0A378VDA2_9MYCO</t>
  </si>
  <si>
    <t xml:space="preserve">A0A4Z0BNM7</t>
  </si>
  <si>
    <t xml:space="preserve">A0A4Z0BNM7_9BURK</t>
  </si>
  <si>
    <t xml:space="preserve">tr|A0A4Z0BNM7|A0A4Z0BNM7_9BURK</t>
  </si>
  <si>
    <t xml:space="preserve">A0A4R6ECJ9</t>
  </si>
  <si>
    <t xml:space="preserve">A0A4R6ECJ9_9RHOO</t>
  </si>
  <si>
    <t xml:space="preserve">tr|A0A4R6ECJ9|A0A4R6ECJ9_9RHOO</t>
  </si>
  <si>
    <t xml:space="preserve">A0A1X0ITS6</t>
  </si>
  <si>
    <t xml:space="preserve">A0A1X0ITS6_MYCRH</t>
  </si>
  <si>
    <t xml:space="preserve">tr|A0A1X0ITS6|A0A1X0ITS6_MYCRH</t>
  </si>
  <si>
    <t xml:space="preserve">A0A2N8LJL0</t>
  </si>
  <si>
    <t xml:space="preserve">A0A2N8LJL0_9MYCO</t>
  </si>
  <si>
    <t xml:space="preserve">tr|A0A2N8LJL0|A0A2N8LJL0_9MYCO</t>
  </si>
  <si>
    <t xml:space="preserve">K5B813</t>
  </si>
  <si>
    <t xml:space="preserve">K5B813_MYCHD</t>
  </si>
  <si>
    <t xml:space="preserve">tr|K5B813|K5B813_MYCHD</t>
  </si>
  <si>
    <t xml:space="preserve">A0A1V2ILV9</t>
  </si>
  <si>
    <t xml:space="preserve">A0A1V2ILV9_9ACTN</t>
  </si>
  <si>
    <t xml:space="preserve">tr|A0A1V2ILV9|A0A1V2ILV9_9ACTN</t>
  </si>
  <si>
    <t xml:space="preserve">F8B2S5</t>
  </si>
  <si>
    <t xml:space="preserve">F8B2S5_FRADG</t>
  </si>
  <si>
    <t xml:space="preserve">tr|F8B2S5|F8B2S5_FRADG</t>
  </si>
  <si>
    <t xml:space="preserve">A0A1C4ZC38</t>
  </si>
  <si>
    <t xml:space="preserve">A0A1C4ZC38_9ACTN</t>
  </si>
  <si>
    <t xml:space="preserve">tr|A0A1C4ZC38|A0A1C4ZC38_9ACTN</t>
  </si>
  <si>
    <t xml:space="preserve">A0A1T5C7F0</t>
  </si>
  <si>
    <t xml:space="preserve">A0A1T5C7F0_9MICC</t>
  </si>
  <si>
    <t xml:space="preserve">tr|A0A1T5C7F0|A0A1T5C7F0_9MICC</t>
  </si>
  <si>
    <t xml:space="preserve">A0A0C1DY57</t>
  </si>
  <si>
    <t xml:space="preserve">A0A0C1DY57_9MICC</t>
  </si>
  <si>
    <t xml:space="preserve">tr|A0A0C1DY57|A0A0C1DY57_9MICC</t>
  </si>
  <si>
    <t xml:space="preserve">A0A318WHZ3</t>
  </si>
  <si>
    <t xml:space="preserve">A0A318WHZ3_PAENI</t>
  </si>
  <si>
    <t xml:space="preserve">tr|A0A318WHZ3|A0A318WHZ3_PAENI</t>
  </si>
  <si>
    <t xml:space="preserve">A0A3Q9G4I1</t>
  </si>
  <si>
    <t xml:space="preserve">A0A3Q9G4I1_STRLT</t>
  </si>
  <si>
    <t xml:space="preserve">tr|A0A3Q9G4I1|A0A3Q9G4I1_STRLT</t>
  </si>
  <si>
    <t xml:space="preserve">A8KYK9</t>
  </si>
  <si>
    <t xml:space="preserve">A8KYK9_FRASN</t>
  </si>
  <si>
    <t xml:space="preserve">tr|A8KYK9|A8KYK9_FRASN</t>
  </si>
  <si>
    <t xml:space="preserve">A0A222VIT5</t>
  </si>
  <si>
    <t xml:space="preserve">A0A222VIT5_9PSEU</t>
  </si>
  <si>
    <t xml:space="preserve">tr|A0A222VIT5|A0A222VIT5_9PSEU</t>
  </si>
  <si>
    <t xml:space="preserve">A0A517Z5J5</t>
  </si>
  <si>
    <t xml:space="preserve">A0A517Z5J5_9BACT</t>
  </si>
  <si>
    <t xml:space="preserve">tr|A0A517Z5J5|A0A517Z5J5_9BACT</t>
  </si>
  <si>
    <t xml:space="preserve">A0A2H1KJU2</t>
  </si>
  <si>
    <t xml:space="preserve">A0A2H1KJU2_9MICO</t>
  </si>
  <si>
    <t xml:space="preserve">tr|A0A2H1KJU2|A0A2H1KJU2_9MICO</t>
  </si>
  <si>
    <t xml:space="preserve">A0A2S8MHX2</t>
  </si>
  <si>
    <t xml:space="preserve">A0A2S8MHX2_9MYCO</t>
  </si>
  <si>
    <t xml:space="preserve">tr|A0A2S8MHX2|A0A2S8MHX2_9MYCO</t>
  </si>
  <si>
    <t xml:space="preserve">H6RNB5</t>
  </si>
  <si>
    <t xml:space="preserve">H6RNB5_BLASD</t>
  </si>
  <si>
    <t xml:space="preserve">tr|H6RNB5|H6RNB5_BLASD</t>
  </si>
  <si>
    <t xml:space="preserve">A0A5Q2RT85</t>
  </si>
  <si>
    <t xml:space="preserve">A0A5Q2RT85_9ACTN</t>
  </si>
  <si>
    <t xml:space="preserve">tr|A0A5Q2RT85|A0A5Q2RT85_9ACTN</t>
  </si>
  <si>
    <t xml:space="preserve">A0A3N5G916</t>
  </si>
  <si>
    <t xml:space="preserve">A0A3N5G916_9BACT</t>
  </si>
  <si>
    <t xml:space="preserve">tr|A0A3N5G916|A0A3N5G916_9BACT</t>
  </si>
  <si>
    <t xml:space="preserve">A0A518IM96</t>
  </si>
  <si>
    <t xml:space="preserve">A0A518IM96_9BACT</t>
  </si>
  <si>
    <t xml:space="preserve">tr|A0A518IM96|A0A518IM96_9BACT</t>
  </si>
  <si>
    <t xml:space="preserve">A0A2D9T6N1</t>
  </si>
  <si>
    <t xml:space="preserve">A0A2D9T6N1_9DELT</t>
  </si>
  <si>
    <t xml:space="preserve">tr|A0A2D9T6N1|A0A2D9T6N1_9DELT</t>
  </si>
  <si>
    <t xml:space="preserve">A0A5B9MFE0</t>
  </si>
  <si>
    <t xml:space="preserve">A0A5B9MFE0_9BACT</t>
  </si>
  <si>
    <t xml:space="preserve">tr|A0A5B9MFE0|A0A5B9MFE0_9BACT</t>
  </si>
  <si>
    <t xml:space="preserve">A0A517P808</t>
  </si>
  <si>
    <t xml:space="preserve">A0A517P808_9BACT</t>
  </si>
  <si>
    <t xml:space="preserve">tr|A0A517P808|A0A517P808_9BACT</t>
  </si>
  <si>
    <t xml:space="preserve">A0A4R2Q294</t>
  </si>
  <si>
    <t xml:space="preserve">A0A4R2Q294_9PSEU</t>
  </si>
  <si>
    <t xml:space="preserve">tr|A0A4R2Q294|A0A4R2Q294_9PSEU</t>
  </si>
  <si>
    <t xml:space="preserve">A0A2P8D3T2</t>
  </si>
  <si>
    <t xml:space="preserve">A0A2P8D3T2_9ACTN</t>
  </si>
  <si>
    <t xml:space="preserve">tr|A0A2P8D3T2|A0A2P8D3T2_9ACTN</t>
  </si>
  <si>
    <t xml:space="preserve">A0A177HR55</t>
  </si>
  <si>
    <t xml:space="preserve">A0A177HR55_9ACTN</t>
  </si>
  <si>
    <t xml:space="preserve">tr|A0A177HR55|A0A177HR55_9ACTN</t>
  </si>
  <si>
    <t xml:space="preserve">A0A3A4XBU8</t>
  </si>
  <si>
    <t xml:space="preserve">A0A3A4XBU8_9DELT</t>
  </si>
  <si>
    <t xml:space="preserve">tr|A0A3A4XBU8|A0A3A4XBU8_9DELT</t>
  </si>
  <si>
    <t xml:space="preserve">A0A5J4MXM9</t>
  </si>
  <si>
    <t xml:space="preserve">A0A5J4MXM9_9DELT</t>
  </si>
  <si>
    <t xml:space="preserve">tr|A0A5J4MXM9|A0A5J4MXM9_9DELT</t>
  </si>
  <si>
    <t xml:space="preserve">A0A1W9QEW6</t>
  </si>
  <si>
    <t xml:space="preserve">A0A1W9QEW6_9DELT</t>
  </si>
  <si>
    <t xml:space="preserve">tr|A0A1W9QEW6|A0A1W9QEW6_9DELT</t>
  </si>
  <si>
    <t xml:space="preserve">A0A223SDG0</t>
  </si>
  <si>
    <t xml:space="preserve">A0A223SDG0_9ACTN</t>
  </si>
  <si>
    <t xml:space="preserve">tr|A0A223SDG0|A0A223SDG0_9ACTN</t>
  </si>
  <si>
    <t xml:space="preserve">A0A1Y5RX54</t>
  </si>
  <si>
    <t xml:space="preserve">A0A1Y5RX54_9RHOB</t>
  </si>
  <si>
    <t xml:space="preserve">tr|A0A1Y5RX54|A0A1Y5RX54_9RHOB</t>
  </si>
  <si>
    <t xml:space="preserve">A0A4R7DLT1</t>
  </si>
  <si>
    <t xml:space="preserve">A0A4R7DLT1_9GAMM</t>
  </si>
  <si>
    <t xml:space="preserve">tr|A0A4R7DLT1|A0A4R7DLT1_9GAMM</t>
  </si>
  <si>
    <t xml:space="preserve">U2E5P8</t>
  </si>
  <si>
    <t xml:space="preserve">U2E5P8_9GAMM</t>
  </si>
  <si>
    <t xml:space="preserve">tr|U2E5P8|U2E5P8_9GAMM</t>
  </si>
  <si>
    <t xml:space="preserve">A0A1M6T0U1</t>
  </si>
  <si>
    <t xml:space="preserve">A0A1M6T0U1_PSETH</t>
  </si>
  <si>
    <t xml:space="preserve">tr|A0A1M6T0U1|A0A1M6T0U1_PSETH</t>
  </si>
  <si>
    <t xml:space="preserve">A0A2D8IR01</t>
  </si>
  <si>
    <t xml:space="preserve">A0A2D8IR01_9GAMM</t>
  </si>
  <si>
    <t xml:space="preserve">tr|A0A2D8IR01|A0A2D8IR01_9GAMM</t>
  </si>
  <si>
    <t xml:space="preserve">A0A1I0S1K5</t>
  </si>
  <si>
    <t xml:space="preserve">A0A1I0S1K5_9RHOB</t>
  </si>
  <si>
    <t xml:space="preserve">tr|A0A1I0S1K5|A0A1I0S1K5_9RHOB</t>
  </si>
  <si>
    <t xml:space="preserve">A0A537ZWI1</t>
  </si>
  <si>
    <t xml:space="preserve">A0A537ZWI1_9ACTN</t>
  </si>
  <si>
    <t xml:space="preserve">tr|A0A537ZWI1|A0A537ZWI1_9ACTN</t>
  </si>
  <si>
    <t xml:space="preserve">A0A1Y1RN50</t>
  </si>
  <si>
    <t xml:space="preserve">A0A1Y1RN50_9MICC</t>
  </si>
  <si>
    <t xml:space="preserve">tr|A0A1Y1RN50|A0A1Y1RN50_9MICC</t>
  </si>
  <si>
    <t xml:space="preserve">A0A4Y9F3C9</t>
  </si>
  <si>
    <t xml:space="preserve">A0A4Y9F3C9_9MICC</t>
  </si>
  <si>
    <t xml:space="preserve">tr|A0A4Y9F3C9|A0A4Y9F3C9_9MICC</t>
  </si>
  <si>
    <t xml:space="preserve">A0A3E0NUZ2</t>
  </si>
  <si>
    <t xml:space="preserve">A0A3E0NUZ2_9BACT</t>
  </si>
  <si>
    <t xml:space="preserve">tr|A0A3E0NUZ2|A0A3E0NUZ2_9BACT</t>
  </si>
  <si>
    <t xml:space="preserve">A0A3E0PZQ0</t>
  </si>
  <si>
    <t xml:space="preserve">A0A3E0PZQ0_9BACT</t>
  </si>
  <si>
    <t xml:space="preserve">tr|A0A3E0PZQ0|A0A3E0PZQ0_9BACT</t>
  </si>
  <si>
    <t xml:space="preserve">A0A2E2C7A8</t>
  </si>
  <si>
    <t xml:space="preserve">A0A2E2C7A8_9PLAN</t>
  </si>
  <si>
    <t xml:space="preserve">tr|A0A2E2C7A8|A0A2E2C7A8_9PLAN</t>
  </si>
  <si>
    <t xml:space="preserve">A0A355GIA2</t>
  </si>
  <si>
    <t xml:space="preserve">A0A355GIA2_9PLAN</t>
  </si>
  <si>
    <t xml:space="preserve">tr|A0A355GIA2|A0A355GIA2_9PLAN</t>
  </si>
  <si>
    <t xml:space="preserve">A0A2D5FEY3</t>
  </si>
  <si>
    <t xml:space="preserve">A0A2D5FEY3_9GAMM</t>
  </si>
  <si>
    <t xml:space="preserve">tr|A0A2D5FEY3|A0A2D5FEY3_9GAMM</t>
  </si>
  <si>
    <t xml:space="preserve">A0A2E4ZDK0</t>
  </si>
  <si>
    <t xml:space="preserve">A0A2E4ZDK0_9GAMM</t>
  </si>
  <si>
    <t xml:space="preserve">tr|A0A2E4ZDK0|A0A2E4ZDK0_9GAMM</t>
  </si>
  <si>
    <t xml:space="preserve">A0A1G7R131</t>
  </si>
  <si>
    <t xml:space="preserve">A0A1G7R131_9GAMM</t>
  </si>
  <si>
    <t xml:space="preserve">tr|A0A1G7R131|A0A1G7R131_9GAMM</t>
  </si>
  <si>
    <t xml:space="preserve">F0SSR8</t>
  </si>
  <si>
    <t xml:space="preserve">F0SSR8_RUBBR</t>
  </si>
  <si>
    <t xml:space="preserve">tr|F0SSR8|F0SSR8_RUBBR</t>
  </si>
  <si>
    <t xml:space="preserve">Entry</t>
  </si>
  <si>
    <t xml:space="preserve">A0A1Q9UJQ9</t>
  </si>
  <si>
    <t xml:space="preserve">A0A2M8HXF2</t>
  </si>
  <si>
    <t xml:space="preserve">A0A399CKK5</t>
  </si>
  <si>
    <t xml:space="preserve">Uniprot</t>
  </si>
  <si>
    <t xml:space="preserve">+</t>
  </si>
  <si>
    <t xml:space="preserve">-</t>
  </si>
  <si>
    <t xml:space="preserve">HMM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</si>
</sst>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TRUE&quot;;&quot;TRUE&quot;;&quot;FALSE&quot;"/>
    <numFmt numFmtId="166" formatCode="@"/>
    <numFmt numFmtId="167" formatCode="General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1"/>
      <name val="Calibri"/>
      <family val="0"/>
    </font>
    <font>
      <sz val="13"/>
      <name val="Arial"/>
      <family val="2"/>
    </font>
    <font>
      <sz val="10"/>
      <name val="Arial"/>
      <family val="2"/>
      <charset val="1"/>
    </font>
    <font>
      <b val="true"/>
      <sz val="11"/>
      <name val="Calibri"/>
      <family val="0"/>
      <charset val="1"/>
    </font>
    <font>
      <b val="true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Ступенька score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d!$K$1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d!$K$2:$K$866</c:f>
              <c:numCache>
                <c:formatCode>General</c:formatCode>
                <c:ptCount val="848"/>
                <c:pt idx="0">
                  <c:v>284.9</c:v>
                </c:pt>
                <c:pt idx="1">
                  <c:v>283.2</c:v>
                </c:pt>
                <c:pt idx="2">
                  <c:v>282.4</c:v>
                </c:pt>
                <c:pt idx="3">
                  <c:v>279.9</c:v>
                </c:pt>
                <c:pt idx="4">
                  <c:v>279.7</c:v>
                </c:pt>
                <c:pt idx="5">
                  <c:v>279.5</c:v>
                </c:pt>
                <c:pt idx="6">
                  <c:v>278.6</c:v>
                </c:pt>
                <c:pt idx="7">
                  <c:v>278.5</c:v>
                </c:pt>
                <c:pt idx="8">
                  <c:v>277.8</c:v>
                </c:pt>
                <c:pt idx="9">
                  <c:v>277.4</c:v>
                </c:pt>
                <c:pt idx="10">
                  <c:v>277.4</c:v>
                </c:pt>
                <c:pt idx="11">
                  <c:v>277.4</c:v>
                </c:pt>
                <c:pt idx="12">
                  <c:v>277.3</c:v>
                </c:pt>
                <c:pt idx="13">
                  <c:v>277.1</c:v>
                </c:pt>
                <c:pt idx="14">
                  <c:v>277.1</c:v>
                </c:pt>
                <c:pt idx="15">
                  <c:v>276.9</c:v>
                </c:pt>
                <c:pt idx="16">
                  <c:v>276.9</c:v>
                </c:pt>
                <c:pt idx="17">
                  <c:v>276.4</c:v>
                </c:pt>
                <c:pt idx="18">
                  <c:v>276.2</c:v>
                </c:pt>
                <c:pt idx="19">
                  <c:v>276.1</c:v>
                </c:pt>
                <c:pt idx="20">
                  <c:v>275.9</c:v>
                </c:pt>
                <c:pt idx="21">
                  <c:v>275.4</c:v>
                </c:pt>
                <c:pt idx="22">
                  <c:v>275.2</c:v>
                </c:pt>
                <c:pt idx="23">
                  <c:v>275.2</c:v>
                </c:pt>
                <c:pt idx="24">
                  <c:v>275.1</c:v>
                </c:pt>
                <c:pt idx="25">
                  <c:v>275.1</c:v>
                </c:pt>
                <c:pt idx="26">
                  <c:v>275.1</c:v>
                </c:pt>
                <c:pt idx="27">
                  <c:v>275</c:v>
                </c:pt>
                <c:pt idx="28">
                  <c:v>275</c:v>
                </c:pt>
                <c:pt idx="29">
                  <c:v>274.8</c:v>
                </c:pt>
                <c:pt idx="30">
                  <c:v>274.8</c:v>
                </c:pt>
                <c:pt idx="31">
                  <c:v>274.7</c:v>
                </c:pt>
                <c:pt idx="32">
                  <c:v>274.7</c:v>
                </c:pt>
                <c:pt idx="33">
                  <c:v>274.7</c:v>
                </c:pt>
                <c:pt idx="34">
                  <c:v>274.7</c:v>
                </c:pt>
                <c:pt idx="35">
                  <c:v>274.7</c:v>
                </c:pt>
                <c:pt idx="36">
                  <c:v>274.6</c:v>
                </c:pt>
                <c:pt idx="37">
                  <c:v>274.6</c:v>
                </c:pt>
                <c:pt idx="38">
                  <c:v>274.2</c:v>
                </c:pt>
                <c:pt idx="39">
                  <c:v>274.2</c:v>
                </c:pt>
                <c:pt idx="40">
                  <c:v>273.7</c:v>
                </c:pt>
                <c:pt idx="41">
                  <c:v>273.7</c:v>
                </c:pt>
                <c:pt idx="42">
                  <c:v>273.7</c:v>
                </c:pt>
                <c:pt idx="43">
                  <c:v>273.6</c:v>
                </c:pt>
                <c:pt idx="44">
                  <c:v>273.6</c:v>
                </c:pt>
                <c:pt idx="45">
                  <c:v>273.6</c:v>
                </c:pt>
                <c:pt idx="46">
                  <c:v>273.5</c:v>
                </c:pt>
                <c:pt idx="47">
                  <c:v>273.5</c:v>
                </c:pt>
                <c:pt idx="48">
                  <c:v>273.5</c:v>
                </c:pt>
                <c:pt idx="49">
                  <c:v>273.5</c:v>
                </c:pt>
                <c:pt idx="50">
                  <c:v>273.1</c:v>
                </c:pt>
                <c:pt idx="51">
                  <c:v>273</c:v>
                </c:pt>
                <c:pt idx="52">
                  <c:v>272.9</c:v>
                </c:pt>
                <c:pt idx="53">
                  <c:v>272.9</c:v>
                </c:pt>
                <c:pt idx="54">
                  <c:v>272.7</c:v>
                </c:pt>
                <c:pt idx="55">
                  <c:v>272.7</c:v>
                </c:pt>
                <c:pt idx="56">
                  <c:v>272.7</c:v>
                </c:pt>
                <c:pt idx="57">
                  <c:v>272.6</c:v>
                </c:pt>
                <c:pt idx="58">
                  <c:v>272.6</c:v>
                </c:pt>
                <c:pt idx="59">
                  <c:v>272.5</c:v>
                </c:pt>
                <c:pt idx="60">
                  <c:v>272.5</c:v>
                </c:pt>
                <c:pt idx="61">
                  <c:v>272.4</c:v>
                </c:pt>
                <c:pt idx="62">
                  <c:v>272.4</c:v>
                </c:pt>
                <c:pt idx="63">
                  <c:v>272.4</c:v>
                </c:pt>
                <c:pt idx="64">
                  <c:v>272.4</c:v>
                </c:pt>
                <c:pt idx="65">
                  <c:v>272.4</c:v>
                </c:pt>
                <c:pt idx="66">
                  <c:v>272.4</c:v>
                </c:pt>
                <c:pt idx="67">
                  <c:v>272.4</c:v>
                </c:pt>
                <c:pt idx="68">
                  <c:v>272.4</c:v>
                </c:pt>
                <c:pt idx="69">
                  <c:v>272.4</c:v>
                </c:pt>
                <c:pt idx="70">
                  <c:v>272.3</c:v>
                </c:pt>
                <c:pt idx="71">
                  <c:v>272.3</c:v>
                </c:pt>
                <c:pt idx="72">
                  <c:v>272.2</c:v>
                </c:pt>
                <c:pt idx="73">
                  <c:v>272.2</c:v>
                </c:pt>
                <c:pt idx="74">
                  <c:v>272.2</c:v>
                </c:pt>
                <c:pt idx="75">
                  <c:v>272.2</c:v>
                </c:pt>
                <c:pt idx="76">
                  <c:v>272.2</c:v>
                </c:pt>
                <c:pt idx="77">
                  <c:v>272.1</c:v>
                </c:pt>
                <c:pt idx="78">
                  <c:v>272</c:v>
                </c:pt>
                <c:pt idx="79">
                  <c:v>272</c:v>
                </c:pt>
                <c:pt idx="80">
                  <c:v>272</c:v>
                </c:pt>
                <c:pt idx="81">
                  <c:v>271.9</c:v>
                </c:pt>
                <c:pt idx="82">
                  <c:v>271.9</c:v>
                </c:pt>
                <c:pt idx="83">
                  <c:v>271.9</c:v>
                </c:pt>
                <c:pt idx="84">
                  <c:v>271.8</c:v>
                </c:pt>
                <c:pt idx="85">
                  <c:v>271.8</c:v>
                </c:pt>
                <c:pt idx="86">
                  <c:v>271.7</c:v>
                </c:pt>
                <c:pt idx="87">
                  <c:v>271.6</c:v>
                </c:pt>
                <c:pt idx="88">
                  <c:v>271.6</c:v>
                </c:pt>
                <c:pt idx="89">
                  <c:v>271.6</c:v>
                </c:pt>
                <c:pt idx="90">
                  <c:v>271.6</c:v>
                </c:pt>
                <c:pt idx="91">
                  <c:v>271.6</c:v>
                </c:pt>
                <c:pt idx="92">
                  <c:v>271.6</c:v>
                </c:pt>
                <c:pt idx="93">
                  <c:v>271.5</c:v>
                </c:pt>
                <c:pt idx="94">
                  <c:v>271.3</c:v>
                </c:pt>
                <c:pt idx="95">
                  <c:v>271.1</c:v>
                </c:pt>
                <c:pt idx="96">
                  <c:v>271.1</c:v>
                </c:pt>
                <c:pt idx="97">
                  <c:v>271</c:v>
                </c:pt>
                <c:pt idx="98">
                  <c:v>270.9</c:v>
                </c:pt>
                <c:pt idx="99">
                  <c:v>270.8</c:v>
                </c:pt>
                <c:pt idx="100">
                  <c:v>270.8</c:v>
                </c:pt>
                <c:pt idx="101">
                  <c:v>270.8</c:v>
                </c:pt>
                <c:pt idx="102">
                  <c:v>270.7</c:v>
                </c:pt>
                <c:pt idx="103">
                  <c:v>270.7</c:v>
                </c:pt>
                <c:pt idx="104">
                  <c:v>270.7</c:v>
                </c:pt>
                <c:pt idx="105">
                  <c:v>270.6</c:v>
                </c:pt>
                <c:pt idx="106">
                  <c:v>270.4</c:v>
                </c:pt>
                <c:pt idx="107">
                  <c:v>270.4</c:v>
                </c:pt>
                <c:pt idx="108">
                  <c:v>270.4</c:v>
                </c:pt>
                <c:pt idx="109">
                  <c:v>270.4</c:v>
                </c:pt>
                <c:pt idx="110">
                  <c:v>270.3</c:v>
                </c:pt>
                <c:pt idx="111">
                  <c:v>270.2</c:v>
                </c:pt>
                <c:pt idx="112">
                  <c:v>270.2</c:v>
                </c:pt>
                <c:pt idx="113">
                  <c:v>270.1</c:v>
                </c:pt>
                <c:pt idx="114">
                  <c:v>270</c:v>
                </c:pt>
                <c:pt idx="115">
                  <c:v>270</c:v>
                </c:pt>
                <c:pt idx="116">
                  <c:v>269.8</c:v>
                </c:pt>
                <c:pt idx="117">
                  <c:v>269.6</c:v>
                </c:pt>
                <c:pt idx="118">
                  <c:v>269.6</c:v>
                </c:pt>
                <c:pt idx="119">
                  <c:v>269.6</c:v>
                </c:pt>
                <c:pt idx="120">
                  <c:v>269.6</c:v>
                </c:pt>
                <c:pt idx="121">
                  <c:v>269.4</c:v>
                </c:pt>
                <c:pt idx="122">
                  <c:v>269.3</c:v>
                </c:pt>
                <c:pt idx="123">
                  <c:v>269.2</c:v>
                </c:pt>
                <c:pt idx="124">
                  <c:v>269</c:v>
                </c:pt>
                <c:pt idx="125">
                  <c:v>269</c:v>
                </c:pt>
                <c:pt idx="126">
                  <c:v>269</c:v>
                </c:pt>
                <c:pt idx="127">
                  <c:v>269</c:v>
                </c:pt>
                <c:pt idx="128">
                  <c:v>269</c:v>
                </c:pt>
                <c:pt idx="129">
                  <c:v>268.9</c:v>
                </c:pt>
                <c:pt idx="130">
                  <c:v>268.9</c:v>
                </c:pt>
                <c:pt idx="131">
                  <c:v>268.8</c:v>
                </c:pt>
                <c:pt idx="132">
                  <c:v>268.8</c:v>
                </c:pt>
                <c:pt idx="133">
                  <c:v>268.8</c:v>
                </c:pt>
                <c:pt idx="134">
                  <c:v>268.7</c:v>
                </c:pt>
                <c:pt idx="135">
                  <c:v>268.5</c:v>
                </c:pt>
                <c:pt idx="136">
                  <c:v>268.4</c:v>
                </c:pt>
                <c:pt idx="137">
                  <c:v>268.4</c:v>
                </c:pt>
                <c:pt idx="138">
                  <c:v>268.4</c:v>
                </c:pt>
                <c:pt idx="139">
                  <c:v>268.3</c:v>
                </c:pt>
                <c:pt idx="140">
                  <c:v>268.3</c:v>
                </c:pt>
                <c:pt idx="141">
                  <c:v>268.2</c:v>
                </c:pt>
                <c:pt idx="142">
                  <c:v>268.2</c:v>
                </c:pt>
                <c:pt idx="143">
                  <c:v>268.1</c:v>
                </c:pt>
                <c:pt idx="144">
                  <c:v>268.1</c:v>
                </c:pt>
                <c:pt idx="145">
                  <c:v>268</c:v>
                </c:pt>
                <c:pt idx="146">
                  <c:v>268</c:v>
                </c:pt>
                <c:pt idx="147">
                  <c:v>267.9</c:v>
                </c:pt>
                <c:pt idx="148">
                  <c:v>267.9</c:v>
                </c:pt>
                <c:pt idx="149">
                  <c:v>267.9</c:v>
                </c:pt>
                <c:pt idx="150">
                  <c:v>267.9</c:v>
                </c:pt>
                <c:pt idx="151">
                  <c:v>267.8</c:v>
                </c:pt>
                <c:pt idx="152">
                  <c:v>267.8</c:v>
                </c:pt>
                <c:pt idx="153">
                  <c:v>267.7</c:v>
                </c:pt>
                <c:pt idx="154">
                  <c:v>267.5</c:v>
                </c:pt>
                <c:pt idx="155">
                  <c:v>267.4</c:v>
                </c:pt>
                <c:pt idx="156">
                  <c:v>267.3</c:v>
                </c:pt>
                <c:pt idx="157">
                  <c:v>267.2</c:v>
                </c:pt>
                <c:pt idx="158">
                  <c:v>267.2</c:v>
                </c:pt>
                <c:pt idx="159">
                  <c:v>267.2</c:v>
                </c:pt>
                <c:pt idx="160">
                  <c:v>267.2</c:v>
                </c:pt>
                <c:pt idx="161">
                  <c:v>267.1</c:v>
                </c:pt>
                <c:pt idx="162">
                  <c:v>266.8</c:v>
                </c:pt>
                <c:pt idx="163">
                  <c:v>266.7</c:v>
                </c:pt>
                <c:pt idx="164">
                  <c:v>266.7</c:v>
                </c:pt>
                <c:pt idx="165">
                  <c:v>266.6</c:v>
                </c:pt>
                <c:pt idx="166">
                  <c:v>266.6</c:v>
                </c:pt>
                <c:pt idx="167">
                  <c:v>266.6</c:v>
                </c:pt>
                <c:pt idx="168">
                  <c:v>266.4</c:v>
                </c:pt>
                <c:pt idx="169">
                  <c:v>266.4</c:v>
                </c:pt>
                <c:pt idx="170">
                  <c:v>266.4</c:v>
                </c:pt>
                <c:pt idx="171">
                  <c:v>266.4</c:v>
                </c:pt>
                <c:pt idx="172">
                  <c:v>266.4</c:v>
                </c:pt>
                <c:pt idx="173">
                  <c:v>266.4</c:v>
                </c:pt>
                <c:pt idx="174">
                  <c:v>266.3</c:v>
                </c:pt>
                <c:pt idx="175">
                  <c:v>266.1</c:v>
                </c:pt>
                <c:pt idx="176">
                  <c:v>266.1</c:v>
                </c:pt>
                <c:pt idx="177">
                  <c:v>266</c:v>
                </c:pt>
                <c:pt idx="178">
                  <c:v>265.9</c:v>
                </c:pt>
                <c:pt idx="179">
                  <c:v>265.9</c:v>
                </c:pt>
                <c:pt idx="180">
                  <c:v>265.9</c:v>
                </c:pt>
                <c:pt idx="181">
                  <c:v>265.8</c:v>
                </c:pt>
                <c:pt idx="182">
                  <c:v>265.8</c:v>
                </c:pt>
                <c:pt idx="183">
                  <c:v>265.7</c:v>
                </c:pt>
                <c:pt idx="184">
                  <c:v>265.6</c:v>
                </c:pt>
                <c:pt idx="185">
                  <c:v>265.6</c:v>
                </c:pt>
                <c:pt idx="186">
                  <c:v>265.6</c:v>
                </c:pt>
                <c:pt idx="187">
                  <c:v>265.4</c:v>
                </c:pt>
                <c:pt idx="188">
                  <c:v>265.4</c:v>
                </c:pt>
                <c:pt idx="189">
                  <c:v>265.3</c:v>
                </c:pt>
                <c:pt idx="190">
                  <c:v>265.3</c:v>
                </c:pt>
                <c:pt idx="191">
                  <c:v>265.2</c:v>
                </c:pt>
                <c:pt idx="192">
                  <c:v>265.1</c:v>
                </c:pt>
                <c:pt idx="193">
                  <c:v>265.1</c:v>
                </c:pt>
                <c:pt idx="194">
                  <c:v>265.1</c:v>
                </c:pt>
                <c:pt idx="195">
                  <c:v>265</c:v>
                </c:pt>
                <c:pt idx="196">
                  <c:v>265</c:v>
                </c:pt>
                <c:pt idx="197">
                  <c:v>264.9</c:v>
                </c:pt>
                <c:pt idx="198">
                  <c:v>264.8</c:v>
                </c:pt>
                <c:pt idx="199">
                  <c:v>264.6</c:v>
                </c:pt>
                <c:pt idx="200">
                  <c:v>264.5</c:v>
                </c:pt>
                <c:pt idx="201">
                  <c:v>264.5</c:v>
                </c:pt>
                <c:pt idx="202">
                  <c:v>264.5</c:v>
                </c:pt>
                <c:pt idx="203">
                  <c:v>264.3</c:v>
                </c:pt>
                <c:pt idx="204">
                  <c:v>264.3</c:v>
                </c:pt>
                <c:pt idx="205">
                  <c:v>264.2</c:v>
                </c:pt>
                <c:pt idx="206">
                  <c:v>264.2</c:v>
                </c:pt>
                <c:pt idx="207">
                  <c:v>264.2</c:v>
                </c:pt>
                <c:pt idx="208">
                  <c:v>264.2</c:v>
                </c:pt>
                <c:pt idx="209">
                  <c:v>264.2</c:v>
                </c:pt>
                <c:pt idx="210">
                  <c:v>264.2</c:v>
                </c:pt>
                <c:pt idx="211">
                  <c:v>264</c:v>
                </c:pt>
                <c:pt idx="212">
                  <c:v>264</c:v>
                </c:pt>
                <c:pt idx="213">
                  <c:v>264</c:v>
                </c:pt>
                <c:pt idx="214">
                  <c:v>263.9</c:v>
                </c:pt>
                <c:pt idx="215">
                  <c:v>263.9</c:v>
                </c:pt>
                <c:pt idx="216">
                  <c:v>263.8</c:v>
                </c:pt>
                <c:pt idx="217">
                  <c:v>263.7</c:v>
                </c:pt>
                <c:pt idx="218">
                  <c:v>263.7</c:v>
                </c:pt>
                <c:pt idx="219">
                  <c:v>263.7</c:v>
                </c:pt>
                <c:pt idx="220">
                  <c:v>263.6</c:v>
                </c:pt>
                <c:pt idx="221">
                  <c:v>263.6</c:v>
                </c:pt>
                <c:pt idx="222">
                  <c:v>263.6</c:v>
                </c:pt>
                <c:pt idx="223">
                  <c:v>263.4</c:v>
                </c:pt>
                <c:pt idx="224">
                  <c:v>263.4</c:v>
                </c:pt>
                <c:pt idx="225">
                  <c:v>263.3</c:v>
                </c:pt>
                <c:pt idx="226">
                  <c:v>263.3</c:v>
                </c:pt>
                <c:pt idx="227">
                  <c:v>263.2</c:v>
                </c:pt>
                <c:pt idx="228">
                  <c:v>263.2</c:v>
                </c:pt>
                <c:pt idx="229">
                  <c:v>263.1</c:v>
                </c:pt>
                <c:pt idx="230">
                  <c:v>262.9</c:v>
                </c:pt>
                <c:pt idx="231">
                  <c:v>262.9</c:v>
                </c:pt>
                <c:pt idx="232">
                  <c:v>262.9</c:v>
                </c:pt>
                <c:pt idx="233">
                  <c:v>262.8</c:v>
                </c:pt>
                <c:pt idx="234">
                  <c:v>262.7</c:v>
                </c:pt>
                <c:pt idx="235">
                  <c:v>262.6</c:v>
                </c:pt>
                <c:pt idx="236">
                  <c:v>262.5</c:v>
                </c:pt>
                <c:pt idx="237">
                  <c:v>262.3</c:v>
                </c:pt>
                <c:pt idx="238">
                  <c:v>262.3</c:v>
                </c:pt>
                <c:pt idx="239">
                  <c:v>262.3</c:v>
                </c:pt>
                <c:pt idx="240">
                  <c:v>262.2</c:v>
                </c:pt>
                <c:pt idx="241">
                  <c:v>262.1</c:v>
                </c:pt>
                <c:pt idx="242">
                  <c:v>262</c:v>
                </c:pt>
                <c:pt idx="243">
                  <c:v>261.9</c:v>
                </c:pt>
                <c:pt idx="244">
                  <c:v>261.9</c:v>
                </c:pt>
                <c:pt idx="245">
                  <c:v>261.9</c:v>
                </c:pt>
                <c:pt idx="246">
                  <c:v>261.9</c:v>
                </c:pt>
                <c:pt idx="247">
                  <c:v>261.8</c:v>
                </c:pt>
                <c:pt idx="248">
                  <c:v>261.8</c:v>
                </c:pt>
                <c:pt idx="249">
                  <c:v>261.8</c:v>
                </c:pt>
                <c:pt idx="250">
                  <c:v>261.8</c:v>
                </c:pt>
                <c:pt idx="251">
                  <c:v>261.6</c:v>
                </c:pt>
                <c:pt idx="252">
                  <c:v>261.5</c:v>
                </c:pt>
                <c:pt idx="253">
                  <c:v>261.5</c:v>
                </c:pt>
                <c:pt idx="254">
                  <c:v>261.5</c:v>
                </c:pt>
                <c:pt idx="255">
                  <c:v>261.5</c:v>
                </c:pt>
                <c:pt idx="256">
                  <c:v>261.5</c:v>
                </c:pt>
                <c:pt idx="257">
                  <c:v>261.4</c:v>
                </c:pt>
                <c:pt idx="258">
                  <c:v>261.3</c:v>
                </c:pt>
                <c:pt idx="259">
                  <c:v>261.1</c:v>
                </c:pt>
                <c:pt idx="260">
                  <c:v>261</c:v>
                </c:pt>
                <c:pt idx="261">
                  <c:v>260.8</c:v>
                </c:pt>
                <c:pt idx="262">
                  <c:v>260.8</c:v>
                </c:pt>
                <c:pt idx="263">
                  <c:v>260.8</c:v>
                </c:pt>
                <c:pt idx="264">
                  <c:v>260.7</c:v>
                </c:pt>
                <c:pt idx="265">
                  <c:v>260.6</c:v>
                </c:pt>
                <c:pt idx="266">
                  <c:v>260.6</c:v>
                </c:pt>
                <c:pt idx="267">
                  <c:v>260.5</c:v>
                </c:pt>
                <c:pt idx="268">
                  <c:v>260.5</c:v>
                </c:pt>
                <c:pt idx="269">
                  <c:v>260.5</c:v>
                </c:pt>
                <c:pt idx="270">
                  <c:v>260.5</c:v>
                </c:pt>
                <c:pt idx="271">
                  <c:v>260.5</c:v>
                </c:pt>
                <c:pt idx="272">
                  <c:v>260.5</c:v>
                </c:pt>
                <c:pt idx="273">
                  <c:v>260.4</c:v>
                </c:pt>
                <c:pt idx="274">
                  <c:v>260.3</c:v>
                </c:pt>
                <c:pt idx="275">
                  <c:v>260.3</c:v>
                </c:pt>
                <c:pt idx="276">
                  <c:v>260.3</c:v>
                </c:pt>
                <c:pt idx="277">
                  <c:v>260.1</c:v>
                </c:pt>
                <c:pt idx="278">
                  <c:v>260.1</c:v>
                </c:pt>
                <c:pt idx="279">
                  <c:v>260</c:v>
                </c:pt>
                <c:pt idx="280">
                  <c:v>260</c:v>
                </c:pt>
                <c:pt idx="281">
                  <c:v>260</c:v>
                </c:pt>
                <c:pt idx="282">
                  <c:v>259.9</c:v>
                </c:pt>
                <c:pt idx="283">
                  <c:v>259.8</c:v>
                </c:pt>
                <c:pt idx="284">
                  <c:v>259.8</c:v>
                </c:pt>
                <c:pt idx="285">
                  <c:v>259.7</c:v>
                </c:pt>
                <c:pt idx="286">
                  <c:v>259.7</c:v>
                </c:pt>
                <c:pt idx="287">
                  <c:v>259.7</c:v>
                </c:pt>
                <c:pt idx="288">
                  <c:v>259.7</c:v>
                </c:pt>
                <c:pt idx="289">
                  <c:v>259.6</c:v>
                </c:pt>
                <c:pt idx="290">
                  <c:v>259.6</c:v>
                </c:pt>
                <c:pt idx="291">
                  <c:v>259.6</c:v>
                </c:pt>
                <c:pt idx="292">
                  <c:v>259.6</c:v>
                </c:pt>
                <c:pt idx="293">
                  <c:v>259.5</c:v>
                </c:pt>
                <c:pt idx="294">
                  <c:v>259.5</c:v>
                </c:pt>
                <c:pt idx="295">
                  <c:v>259.4</c:v>
                </c:pt>
                <c:pt idx="296">
                  <c:v>259.2</c:v>
                </c:pt>
                <c:pt idx="297">
                  <c:v>259.2</c:v>
                </c:pt>
                <c:pt idx="298">
                  <c:v>259.1</c:v>
                </c:pt>
                <c:pt idx="299">
                  <c:v>259</c:v>
                </c:pt>
                <c:pt idx="300">
                  <c:v>259</c:v>
                </c:pt>
                <c:pt idx="301">
                  <c:v>259</c:v>
                </c:pt>
                <c:pt idx="302">
                  <c:v>258.9</c:v>
                </c:pt>
                <c:pt idx="303">
                  <c:v>258.9</c:v>
                </c:pt>
                <c:pt idx="304">
                  <c:v>258.9</c:v>
                </c:pt>
                <c:pt idx="305">
                  <c:v>258.9</c:v>
                </c:pt>
                <c:pt idx="306">
                  <c:v>258.8</c:v>
                </c:pt>
                <c:pt idx="307">
                  <c:v>258.8</c:v>
                </c:pt>
                <c:pt idx="308">
                  <c:v>258.8</c:v>
                </c:pt>
                <c:pt idx="309">
                  <c:v>258.8</c:v>
                </c:pt>
                <c:pt idx="310">
                  <c:v>258.8</c:v>
                </c:pt>
                <c:pt idx="311">
                  <c:v>258.7</c:v>
                </c:pt>
                <c:pt idx="312">
                  <c:v>258.7</c:v>
                </c:pt>
                <c:pt idx="313">
                  <c:v>258.7</c:v>
                </c:pt>
                <c:pt idx="314">
                  <c:v>258.7</c:v>
                </c:pt>
                <c:pt idx="315">
                  <c:v>258.7</c:v>
                </c:pt>
                <c:pt idx="316">
                  <c:v>258.7</c:v>
                </c:pt>
                <c:pt idx="317">
                  <c:v>258.6</c:v>
                </c:pt>
                <c:pt idx="318">
                  <c:v>258.6</c:v>
                </c:pt>
                <c:pt idx="319">
                  <c:v>258.6</c:v>
                </c:pt>
                <c:pt idx="320">
                  <c:v>258.5</c:v>
                </c:pt>
                <c:pt idx="321">
                  <c:v>258.4</c:v>
                </c:pt>
                <c:pt idx="322">
                  <c:v>258.4</c:v>
                </c:pt>
                <c:pt idx="323">
                  <c:v>258.4</c:v>
                </c:pt>
                <c:pt idx="324">
                  <c:v>258.4</c:v>
                </c:pt>
                <c:pt idx="325">
                  <c:v>258.3</c:v>
                </c:pt>
                <c:pt idx="326">
                  <c:v>258.3</c:v>
                </c:pt>
                <c:pt idx="327">
                  <c:v>258.3</c:v>
                </c:pt>
                <c:pt idx="328">
                  <c:v>258.2</c:v>
                </c:pt>
                <c:pt idx="329">
                  <c:v>258.2</c:v>
                </c:pt>
                <c:pt idx="330">
                  <c:v>258.1</c:v>
                </c:pt>
                <c:pt idx="331">
                  <c:v>258.1</c:v>
                </c:pt>
                <c:pt idx="332">
                  <c:v>258</c:v>
                </c:pt>
                <c:pt idx="333">
                  <c:v>257.9</c:v>
                </c:pt>
                <c:pt idx="334">
                  <c:v>257.8</c:v>
                </c:pt>
                <c:pt idx="335">
                  <c:v>257.8</c:v>
                </c:pt>
                <c:pt idx="336">
                  <c:v>257.7</c:v>
                </c:pt>
                <c:pt idx="337">
                  <c:v>257.7</c:v>
                </c:pt>
                <c:pt idx="338">
                  <c:v>257.6</c:v>
                </c:pt>
                <c:pt idx="339">
                  <c:v>257.6</c:v>
                </c:pt>
                <c:pt idx="340">
                  <c:v>257.5</c:v>
                </c:pt>
                <c:pt idx="341">
                  <c:v>257.5</c:v>
                </c:pt>
                <c:pt idx="342">
                  <c:v>257.4</c:v>
                </c:pt>
                <c:pt idx="343">
                  <c:v>257.3</c:v>
                </c:pt>
                <c:pt idx="344">
                  <c:v>257.3</c:v>
                </c:pt>
                <c:pt idx="345">
                  <c:v>257.3</c:v>
                </c:pt>
                <c:pt idx="346">
                  <c:v>257.3</c:v>
                </c:pt>
                <c:pt idx="347">
                  <c:v>257.2</c:v>
                </c:pt>
                <c:pt idx="348">
                  <c:v>257.1</c:v>
                </c:pt>
                <c:pt idx="349">
                  <c:v>257.1</c:v>
                </c:pt>
                <c:pt idx="350">
                  <c:v>257</c:v>
                </c:pt>
                <c:pt idx="351">
                  <c:v>257</c:v>
                </c:pt>
                <c:pt idx="352">
                  <c:v>256.9</c:v>
                </c:pt>
                <c:pt idx="353">
                  <c:v>256.8</c:v>
                </c:pt>
                <c:pt idx="354">
                  <c:v>256.8</c:v>
                </c:pt>
                <c:pt idx="355">
                  <c:v>256.8</c:v>
                </c:pt>
                <c:pt idx="356">
                  <c:v>256.8</c:v>
                </c:pt>
                <c:pt idx="357">
                  <c:v>256.7</c:v>
                </c:pt>
                <c:pt idx="358">
                  <c:v>256.7</c:v>
                </c:pt>
                <c:pt idx="359">
                  <c:v>256.7</c:v>
                </c:pt>
                <c:pt idx="360">
                  <c:v>256.7</c:v>
                </c:pt>
                <c:pt idx="361">
                  <c:v>256.7</c:v>
                </c:pt>
                <c:pt idx="362">
                  <c:v>256.7</c:v>
                </c:pt>
                <c:pt idx="363">
                  <c:v>256.6</c:v>
                </c:pt>
                <c:pt idx="364">
                  <c:v>256.6</c:v>
                </c:pt>
                <c:pt idx="365">
                  <c:v>256.5</c:v>
                </c:pt>
                <c:pt idx="366">
                  <c:v>256.5</c:v>
                </c:pt>
                <c:pt idx="367">
                  <c:v>256.5</c:v>
                </c:pt>
                <c:pt idx="368">
                  <c:v>256.5</c:v>
                </c:pt>
                <c:pt idx="369">
                  <c:v>256.4</c:v>
                </c:pt>
                <c:pt idx="370">
                  <c:v>256.4</c:v>
                </c:pt>
                <c:pt idx="371">
                  <c:v>256.3</c:v>
                </c:pt>
                <c:pt idx="372">
                  <c:v>256.3</c:v>
                </c:pt>
                <c:pt idx="373">
                  <c:v>256.3</c:v>
                </c:pt>
                <c:pt idx="374">
                  <c:v>256.3</c:v>
                </c:pt>
                <c:pt idx="375">
                  <c:v>256.1</c:v>
                </c:pt>
                <c:pt idx="376">
                  <c:v>256.1</c:v>
                </c:pt>
                <c:pt idx="377">
                  <c:v>256.1</c:v>
                </c:pt>
                <c:pt idx="378">
                  <c:v>256</c:v>
                </c:pt>
                <c:pt idx="379">
                  <c:v>256</c:v>
                </c:pt>
                <c:pt idx="380">
                  <c:v>255.8</c:v>
                </c:pt>
                <c:pt idx="381">
                  <c:v>255.7</c:v>
                </c:pt>
                <c:pt idx="382">
                  <c:v>255.7</c:v>
                </c:pt>
                <c:pt idx="383">
                  <c:v>255.7</c:v>
                </c:pt>
                <c:pt idx="384">
                  <c:v>255.5</c:v>
                </c:pt>
                <c:pt idx="385">
                  <c:v>255.5</c:v>
                </c:pt>
                <c:pt idx="386">
                  <c:v>255.5</c:v>
                </c:pt>
                <c:pt idx="387">
                  <c:v>255.4</c:v>
                </c:pt>
                <c:pt idx="388">
                  <c:v>255.4</c:v>
                </c:pt>
                <c:pt idx="389">
                  <c:v>255.3</c:v>
                </c:pt>
                <c:pt idx="390">
                  <c:v>255.3</c:v>
                </c:pt>
                <c:pt idx="391">
                  <c:v>255.3</c:v>
                </c:pt>
                <c:pt idx="392">
                  <c:v>255.3</c:v>
                </c:pt>
                <c:pt idx="393">
                  <c:v>255.3</c:v>
                </c:pt>
                <c:pt idx="394">
                  <c:v>255.3</c:v>
                </c:pt>
                <c:pt idx="395">
                  <c:v>255.3</c:v>
                </c:pt>
                <c:pt idx="396">
                  <c:v>255.2</c:v>
                </c:pt>
                <c:pt idx="397">
                  <c:v>255.2</c:v>
                </c:pt>
                <c:pt idx="398">
                  <c:v>255.2</c:v>
                </c:pt>
                <c:pt idx="399">
                  <c:v>255.2</c:v>
                </c:pt>
                <c:pt idx="400">
                  <c:v>255.2</c:v>
                </c:pt>
                <c:pt idx="401">
                  <c:v>255.2</c:v>
                </c:pt>
                <c:pt idx="402">
                  <c:v>255.1</c:v>
                </c:pt>
                <c:pt idx="403">
                  <c:v>255</c:v>
                </c:pt>
                <c:pt idx="404">
                  <c:v>255</c:v>
                </c:pt>
                <c:pt idx="405">
                  <c:v>255</c:v>
                </c:pt>
                <c:pt idx="406">
                  <c:v>255</c:v>
                </c:pt>
                <c:pt idx="407">
                  <c:v>254.8</c:v>
                </c:pt>
                <c:pt idx="408">
                  <c:v>254.8</c:v>
                </c:pt>
                <c:pt idx="409">
                  <c:v>254.8</c:v>
                </c:pt>
                <c:pt idx="410">
                  <c:v>254.8</c:v>
                </c:pt>
                <c:pt idx="411">
                  <c:v>254.7</c:v>
                </c:pt>
                <c:pt idx="412">
                  <c:v>254.7</c:v>
                </c:pt>
                <c:pt idx="413">
                  <c:v>254.7</c:v>
                </c:pt>
                <c:pt idx="414">
                  <c:v>254.7</c:v>
                </c:pt>
                <c:pt idx="415">
                  <c:v>254.7</c:v>
                </c:pt>
                <c:pt idx="416">
                  <c:v>254.6</c:v>
                </c:pt>
                <c:pt idx="417">
                  <c:v>254.6</c:v>
                </c:pt>
                <c:pt idx="418">
                  <c:v>254.6</c:v>
                </c:pt>
                <c:pt idx="419">
                  <c:v>254.6</c:v>
                </c:pt>
                <c:pt idx="420">
                  <c:v>254.6</c:v>
                </c:pt>
                <c:pt idx="421">
                  <c:v>254.6</c:v>
                </c:pt>
                <c:pt idx="422">
                  <c:v>254.6</c:v>
                </c:pt>
                <c:pt idx="423">
                  <c:v>254.5</c:v>
                </c:pt>
                <c:pt idx="424">
                  <c:v>254.5</c:v>
                </c:pt>
                <c:pt idx="425">
                  <c:v>254.4</c:v>
                </c:pt>
                <c:pt idx="426">
                  <c:v>254.4</c:v>
                </c:pt>
                <c:pt idx="427">
                  <c:v>254.4</c:v>
                </c:pt>
                <c:pt idx="428">
                  <c:v>254.4</c:v>
                </c:pt>
                <c:pt idx="429">
                  <c:v>254.3</c:v>
                </c:pt>
                <c:pt idx="430">
                  <c:v>254.3</c:v>
                </c:pt>
                <c:pt idx="431">
                  <c:v>254.2</c:v>
                </c:pt>
                <c:pt idx="432">
                  <c:v>254.2</c:v>
                </c:pt>
                <c:pt idx="433">
                  <c:v>254.2</c:v>
                </c:pt>
                <c:pt idx="434">
                  <c:v>254.2</c:v>
                </c:pt>
                <c:pt idx="435">
                  <c:v>254.2</c:v>
                </c:pt>
                <c:pt idx="436">
                  <c:v>254.1</c:v>
                </c:pt>
                <c:pt idx="437">
                  <c:v>254.1</c:v>
                </c:pt>
                <c:pt idx="438">
                  <c:v>254.1</c:v>
                </c:pt>
                <c:pt idx="439">
                  <c:v>254</c:v>
                </c:pt>
                <c:pt idx="440">
                  <c:v>254</c:v>
                </c:pt>
                <c:pt idx="441">
                  <c:v>254</c:v>
                </c:pt>
                <c:pt idx="442">
                  <c:v>254</c:v>
                </c:pt>
                <c:pt idx="443">
                  <c:v>253.9</c:v>
                </c:pt>
                <c:pt idx="444">
                  <c:v>253.9</c:v>
                </c:pt>
                <c:pt idx="445">
                  <c:v>253.8</c:v>
                </c:pt>
                <c:pt idx="446">
                  <c:v>253.8</c:v>
                </c:pt>
                <c:pt idx="447">
                  <c:v>253.8</c:v>
                </c:pt>
                <c:pt idx="448">
                  <c:v>253.8</c:v>
                </c:pt>
                <c:pt idx="449">
                  <c:v>253.7</c:v>
                </c:pt>
                <c:pt idx="450">
                  <c:v>253.6</c:v>
                </c:pt>
                <c:pt idx="451">
                  <c:v>253.6</c:v>
                </c:pt>
                <c:pt idx="452">
                  <c:v>253.6</c:v>
                </c:pt>
                <c:pt idx="453">
                  <c:v>253.5</c:v>
                </c:pt>
                <c:pt idx="454">
                  <c:v>253.5</c:v>
                </c:pt>
                <c:pt idx="455">
                  <c:v>253.5</c:v>
                </c:pt>
                <c:pt idx="456">
                  <c:v>253.5</c:v>
                </c:pt>
                <c:pt idx="457">
                  <c:v>253.5</c:v>
                </c:pt>
                <c:pt idx="458">
                  <c:v>253.4</c:v>
                </c:pt>
                <c:pt idx="459">
                  <c:v>253.4</c:v>
                </c:pt>
                <c:pt idx="460">
                  <c:v>253.4</c:v>
                </c:pt>
                <c:pt idx="461">
                  <c:v>253.4</c:v>
                </c:pt>
                <c:pt idx="462">
                  <c:v>253.3</c:v>
                </c:pt>
                <c:pt idx="463">
                  <c:v>253.3</c:v>
                </c:pt>
                <c:pt idx="464">
                  <c:v>253.3</c:v>
                </c:pt>
                <c:pt idx="465">
                  <c:v>253.2</c:v>
                </c:pt>
                <c:pt idx="466">
                  <c:v>253.2</c:v>
                </c:pt>
                <c:pt idx="467">
                  <c:v>253.1</c:v>
                </c:pt>
                <c:pt idx="468">
                  <c:v>253.1</c:v>
                </c:pt>
                <c:pt idx="469">
                  <c:v>253</c:v>
                </c:pt>
                <c:pt idx="470">
                  <c:v>253</c:v>
                </c:pt>
                <c:pt idx="471">
                  <c:v>253</c:v>
                </c:pt>
                <c:pt idx="472">
                  <c:v>252.9</c:v>
                </c:pt>
                <c:pt idx="473">
                  <c:v>252.9</c:v>
                </c:pt>
                <c:pt idx="474">
                  <c:v>252.9</c:v>
                </c:pt>
                <c:pt idx="475">
                  <c:v>252.8</c:v>
                </c:pt>
                <c:pt idx="476">
                  <c:v>252.8</c:v>
                </c:pt>
                <c:pt idx="477">
                  <c:v>252.8</c:v>
                </c:pt>
                <c:pt idx="478">
                  <c:v>252.8</c:v>
                </c:pt>
                <c:pt idx="479">
                  <c:v>252.8</c:v>
                </c:pt>
                <c:pt idx="480">
                  <c:v>252.8</c:v>
                </c:pt>
                <c:pt idx="481">
                  <c:v>252.7</c:v>
                </c:pt>
                <c:pt idx="482">
                  <c:v>252.7</c:v>
                </c:pt>
                <c:pt idx="483">
                  <c:v>252.7</c:v>
                </c:pt>
                <c:pt idx="484">
                  <c:v>252.7</c:v>
                </c:pt>
                <c:pt idx="485">
                  <c:v>252.6</c:v>
                </c:pt>
                <c:pt idx="486">
                  <c:v>252.6</c:v>
                </c:pt>
                <c:pt idx="487">
                  <c:v>252.6</c:v>
                </c:pt>
                <c:pt idx="488">
                  <c:v>252.6</c:v>
                </c:pt>
                <c:pt idx="489">
                  <c:v>252.6</c:v>
                </c:pt>
                <c:pt idx="490">
                  <c:v>252.6</c:v>
                </c:pt>
                <c:pt idx="491">
                  <c:v>252.5</c:v>
                </c:pt>
                <c:pt idx="492">
                  <c:v>252.4</c:v>
                </c:pt>
                <c:pt idx="493">
                  <c:v>252.4</c:v>
                </c:pt>
                <c:pt idx="494">
                  <c:v>252.3</c:v>
                </c:pt>
                <c:pt idx="495">
                  <c:v>252.2</c:v>
                </c:pt>
                <c:pt idx="496">
                  <c:v>252.2</c:v>
                </c:pt>
                <c:pt idx="497">
                  <c:v>252.2</c:v>
                </c:pt>
                <c:pt idx="498">
                  <c:v>252.1</c:v>
                </c:pt>
                <c:pt idx="499">
                  <c:v>252.1</c:v>
                </c:pt>
                <c:pt idx="500">
                  <c:v>252.1</c:v>
                </c:pt>
                <c:pt idx="501">
                  <c:v>252</c:v>
                </c:pt>
                <c:pt idx="502">
                  <c:v>252</c:v>
                </c:pt>
                <c:pt idx="503">
                  <c:v>252</c:v>
                </c:pt>
                <c:pt idx="504">
                  <c:v>251.9</c:v>
                </c:pt>
                <c:pt idx="505">
                  <c:v>251.8</c:v>
                </c:pt>
                <c:pt idx="506">
                  <c:v>251.8</c:v>
                </c:pt>
                <c:pt idx="507">
                  <c:v>251.8</c:v>
                </c:pt>
                <c:pt idx="508">
                  <c:v>251.7</c:v>
                </c:pt>
                <c:pt idx="509">
                  <c:v>251.7</c:v>
                </c:pt>
                <c:pt idx="510">
                  <c:v>251.7</c:v>
                </c:pt>
                <c:pt idx="511">
                  <c:v>251.7</c:v>
                </c:pt>
                <c:pt idx="512">
                  <c:v>251.7</c:v>
                </c:pt>
                <c:pt idx="513">
                  <c:v>251.7</c:v>
                </c:pt>
                <c:pt idx="514">
                  <c:v>251.6</c:v>
                </c:pt>
                <c:pt idx="515">
                  <c:v>251.5</c:v>
                </c:pt>
                <c:pt idx="516">
                  <c:v>251.5</c:v>
                </c:pt>
                <c:pt idx="517">
                  <c:v>251.5</c:v>
                </c:pt>
                <c:pt idx="518">
                  <c:v>251.5</c:v>
                </c:pt>
                <c:pt idx="519">
                  <c:v>251.5</c:v>
                </c:pt>
                <c:pt idx="520">
                  <c:v>251.5</c:v>
                </c:pt>
                <c:pt idx="521">
                  <c:v>251.5</c:v>
                </c:pt>
                <c:pt idx="522">
                  <c:v>251.5</c:v>
                </c:pt>
                <c:pt idx="523">
                  <c:v>251.5</c:v>
                </c:pt>
                <c:pt idx="524">
                  <c:v>251.5</c:v>
                </c:pt>
                <c:pt idx="525">
                  <c:v>251.4</c:v>
                </c:pt>
                <c:pt idx="526">
                  <c:v>251.3</c:v>
                </c:pt>
                <c:pt idx="527">
                  <c:v>251.3</c:v>
                </c:pt>
                <c:pt idx="528">
                  <c:v>251.2</c:v>
                </c:pt>
                <c:pt idx="529">
                  <c:v>251.2</c:v>
                </c:pt>
                <c:pt idx="530">
                  <c:v>251.2</c:v>
                </c:pt>
                <c:pt idx="531">
                  <c:v>251.1</c:v>
                </c:pt>
                <c:pt idx="532">
                  <c:v>251</c:v>
                </c:pt>
                <c:pt idx="533">
                  <c:v>251</c:v>
                </c:pt>
                <c:pt idx="534">
                  <c:v>251</c:v>
                </c:pt>
                <c:pt idx="535">
                  <c:v>250.9</c:v>
                </c:pt>
                <c:pt idx="536">
                  <c:v>250.9</c:v>
                </c:pt>
                <c:pt idx="537">
                  <c:v>250.9</c:v>
                </c:pt>
                <c:pt idx="538">
                  <c:v>250.9</c:v>
                </c:pt>
                <c:pt idx="539">
                  <c:v>250.8</c:v>
                </c:pt>
                <c:pt idx="540">
                  <c:v>250.8</c:v>
                </c:pt>
                <c:pt idx="541">
                  <c:v>250.8</c:v>
                </c:pt>
                <c:pt idx="542">
                  <c:v>250.8</c:v>
                </c:pt>
                <c:pt idx="543">
                  <c:v>250.8</c:v>
                </c:pt>
                <c:pt idx="544">
                  <c:v>250.8</c:v>
                </c:pt>
                <c:pt idx="545">
                  <c:v>250.8</c:v>
                </c:pt>
                <c:pt idx="546">
                  <c:v>250.8</c:v>
                </c:pt>
                <c:pt idx="547">
                  <c:v>250.8</c:v>
                </c:pt>
                <c:pt idx="548">
                  <c:v>250.8</c:v>
                </c:pt>
                <c:pt idx="549">
                  <c:v>250.8</c:v>
                </c:pt>
                <c:pt idx="550">
                  <c:v>250.8</c:v>
                </c:pt>
                <c:pt idx="551">
                  <c:v>250.8</c:v>
                </c:pt>
                <c:pt idx="552">
                  <c:v>250.8</c:v>
                </c:pt>
                <c:pt idx="553">
                  <c:v>250.7</c:v>
                </c:pt>
                <c:pt idx="554">
                  <c:v>250.7</c:v>
                </c:pt>
                <c:pt idx="555">
                  <c:v>250.7</c:v>
                </c:pt>
                <c:pt idx="556">
                  <c:v>250.6</c:v>
                </c:pt>
                <c:pt idx="557">
                  <c:v>250.6</c:v>
                </c:pt>
                <c:pt idx="558">
                  <c:v>250.5</c:v>
                </c:pt>
                <c:pt idx="559">
                  <c:v>250.5</c:v>
                </c:pt>
                <c:pt idx="560">
                  <c:v>250.4</c:v>
                </c:pt>
                <c:pt idx="561">
                  <c:v>250.3</c:v>
                </c:pt>
                <c:pt idx="562">
                  <c:v>250.3</c:v>
                </c:pt>
                <c:pt idx="563">
                  <c:v>250.2</c:v>
                </c:pt>
                <c:pt idx="564">
                  <c:v>250.2</c:v>
                </c:pt>
                <c:pt idx="565">
                  <c:v>250.1</c:v>
                </c:pt>
                <c:pt idx="566">
                  <c:v>250.1</c:v>
                </c:pt>
                <c:pt idx="567">
                  <c:v>250.1</c:v>
                </c:pt>
                <c:pt idx="568">
                  <c:v>250.1</c:v>
                </c:pt>
                <c:pt idx="569">
                  <c:v>250.1</c:v>
                </c:pt>
                <c:pt idx="570">
                  <c:v>250.1</c:v>
                </c:pt>
                <c:pt idx="571">
                  <c:v>250</c:v>
                </c:pt>
                <c:pt idx="572">
                  <c:v>250</c:v>
                </c:pt>
                <c:pt idx="573">
                  <c:v>250</c:v>
                </c:pt>
                <c:pt idx="574">
                  <c:v>250</c:v>
                </c:pt>
                <c:pt idx="575">
                  <c:v>250</c:v>
                </c:pt>
                <c:pt idx="576">
                  <c:v>250</c:v>
                </c:pt>
                <c:pt idx="577">
                  <c:v>249.9</c:v>
                </c:pt>
                <c:pt idx="578">
                  <c:v>249.9</c:v>
                </c:pt>
                <c:pt idx="579">
                  <c:v>249.9</c:v>
                </c:pt>
                <c:pt idx="580">
                  <c:v>249.9</c:v>
                </c:pt>
                <c:pt idx="581">
                  <c:v>249.8</c:v>
                </c:pt>
                <c:pt idx="582">
                  <c:v>249.8</c:v>
                </c:pt>
                <c:pt idx="583">
                  <c:v>249.8</c:v>
                </c:pt>
                <c:pt idx="584">
                  <c:v>249.7</c:v>
                </c:pt>
                <c:pt idx="585">
                  <c:v>249.7</c:v>
                </c:pt>
                <c:pt idx="586">
                  <c:v>249.6</c:v>
                </c:pt>
                <c:pt idx="587">
                  <c:v>249.4</c:v>
                </c:pt>
                <c:pt idx="588">
                  <c:v>249.4</c:v>
                </c:pt>
                <c:pt idx="589">
                  <c:v>249.3</c:v>
                </c:pt>
                <c:pt idx="590">
                  <c:v>249.3</c:v>
                </c:pt>
                <c:pt idx="591">
                  <c:v>249.3</c:v>
                </c:pt>
                <c:pt idx="592">
                  <c:v>249.1</c:v>
                </c:pt>
                <c:pt idx="593">
                  <c:v>249</c:v>
                </c:pt>
                <c:pt idx="594">
                  <c:v>248.9</c:v>
                </c:pt>
                <c:pt idx="595">
                  <c:v>248.9</c:v>
                </c:pt>
                <c:pt idx="596">
                  <c:v>248.9</c:v>
                </c:pt>
                <c:pt idx="597">
                  <c:v>248.8</c:v>
                </c:pt>
                <c:pt idx="598">
                  <c:v>248.8</c:v>
                </c:pt>
                <c:pt idx="599">
                  <c:v>248.7</c:v>
                </c:pt>
                <c:pt idx="600">
                  <c:v>248.5</c:v>
                </c:pt>
                <c:pt idx="601">
                  <c:v>248.4</c:v>
                </c:pt>
                <c:pt idx="602">
                  <c:v>248.4</c:v>
                </c:pt>
                <c:pt idx="603">
                  <c:v>248.4</c:v>
                </c:pt>
                <c:pt idx="604">
                  <c:v>248.3</c:v>
                </c:pt>
                <c:pt idx="605">
                  <c:v>248.3</c:v>
                </c:pt>
                <c:pt idx="606">
                  <c:v>248.3</c:v>
                </c:pt>
                <c:pt idx="607">
                  <c:v>248.3</c:v>
                </c:pt>
                <c:pt idx="608">
                  <c:v>248.3</c:v>
                </c:pt>
                <c:pt idx="609">
                  <c:v>248.1</c:v>
                </c:pt>
                <c:pt idx="610">
                  <c:v>248.1</c:v>
                </c:pt>
                <c:pt idx="611">
                  <c:v>248.1</c:v>
                </c:pt>
                <c:pt idx="612">
                  <c:v>248</c:v>
                </c:pt>
                <c:pt idx="613">
                  <c:v>248</c:v>
                </c:pt>
                <c:pt idx="614">
                  <c:v>248</c:v>
                </c:pt>
                <c:pt idx="615">
                  <c:v>248</c:v>
                </c:pt>
                <c:pt idx="616">
                  <c:v>247.9</c:v>
                </c:pt>
                <c:pt idx="617">
                  <c:v>247.8</c:v>
                </c:pt>
                <c:pt idx="618">
                  <c:v>247.7</c:v>
                </c:pt>
                <c:pt idx="619">
                  <c:v>247.5</c:v>
                </c:pt>
                <c:pt idx="620">
                  <c:v>247.5</c:v>
                </c:pt>
                <c:pt idx="621">
                  <c:v>247.5</c:v>
                </c:pt>
                <c:pt idx="622">
                  <c:v>247.4</c:v>
                </c:pt>
                <c:pt idx="623">
                  <c:v>247.2</c:v>
                </c:pt>
                <c:pt idx="624">
                  <c:v>247.2</c:v>
                </c:pt>
                <c:pt idx="625">
                  <c:v>247.2</c:v>
                </c:pt>
                <c:pt idx="626">
                  <c:v>247.1</c:v>
                </c:pt>
                <c:pt idx="627">
                  <c:v>247.1</c:v>
                </c:pt>
                <c:pt idx="628">
                  <c:v>247.1</c:v>
                </c:pt>
                <c:pt idx="629">
                  <c:v>247.1</c:v>
                </c:pt>
                <c:pt idx="630">
                  <c:v>247.1</c:v>
                </c:pt>
                <c:pt idx="631">
                  <c:v>247</c:v>
                </c:pt>
                <c:pt idx="632">
                  <c:v>246.9</c:v>
                </c:pt>
                <c:pt idx="633">
                  <c:v>246.9</c:v>
                </c:pt>
                <c:pt idx="634">
                  <c:v>246.9</c:v>
                </c:pt>
                <c:pt idx="635">
                  <c:v>246.9</c:v>
                </c:pt>
                <c:pt idx="636">
                  <c:v>246.8</c:v>
                </c:pt>
                <c:pt idx="637">
                  <c:v>246.8</c:v>
                </c:pt>
                <c:pt idx="638">
                  <c:v>246.8</c:v>
                </c:pt>
                <c:pt idx="639">
                  <c:v>246.6</c:v>
                </c:pt>
                <c:pt idx="640">
                  <c:v>246.6</c:v>
                </c:pt>
                <c:pt idx="641">
                  <c:v>246.6</c:v>
                </c:pt>
                <c:pt idx="642">
                  <c:v>246.6</c:v>
                </c:pt>
                <c:pt idx="643">
                  <c:v>246.5</c:v>
                </c:pt>
                <c:pt idx="644">
                  <c:v>246.5</c:v>
                </c:pt>
                <c:pt idx="645">
                  <c:v>246.5</c:v>
                </c:pt>
                <c:pt idx="646">
                  <c:v>246.5</c:v>
                </c:pt>
                <c:pt idx="647">
                  <c:v>246.4</c:v>
                </c:pt>
                <c:pt idx="648">
                  <c:v>246.4</c:v>
                </c:pt>
                <c:pt idx="649">
                  <c:v>246.4</c:v>
                </c:pt>
                <c:pt idx="650">
                  <c:v>246.3</c:v>
                </c:pt>
                <c:pt idx="651">
                  <c:v>246.3</c:v>
                </c:pt>
                <c:pt idx="652">
                  <c:v>246.3</c:v>
                </c:pt>
                <c:pt idx="653">
                  <c:v>246.2</c:v>
                </c:pt>
                <c:pt idx="654">
                  <c:v>246.2</c:v>
                </c:pt>
                <c:pt idx="655">
                  <c:v>246.2</c:v>
                </c:pt>
                <c:pt idx="656">
                  <c:v>246.2</c:v>
                </c:pt>
                <c:pt idx="657">
                  <c:v>246.2</c:v>
                </c:pt>
                <c:pt idx="658">
                  <c:v>246.2</c:v>
                </c:pt>
                <c:pt idx="659">
                  <c:v>246</c:v>
                </c:pt>
                <c:pt idx="660">
                  <c:v>246</c:v>
                </c:pt>
                <c:pt idx="661">
                  <c:v>245.9</c:v>
                </c:pt>
                <c:pt idx="662">
                  <c:v>245.8</c:v>
                </c:pt>
                <c:pt idx="663">
                  <c:v>245.8</c:v>
                </c:pt>
                <c:pt idx="664">
                  <c:v>245.7</c:v>
                </c:pt>
                <c:pt idx="665">
                  <c:v>245.5</c:v>
                </c:pt>
                <c:pt idx="666">
                  <c:v>245.5</c:v>
                </c:pt>
                <c:pt idx="667">
                  <c:v>245.5</c:v>
                </c:pt>
                <c:pt idx="668">
                  <c:v>245.4</c:v>
                </c:pt>
                <c:pt idx="669">
                  <c:v>245.4</c:v>
                </c:pt>
                <c:pt idx="670">
                  <c:v>245.2</c:v>
                </c:pt>
                <c:pt idx="671">
                  <c:v>245.1</c:v>
                </c:pt>
                <c:pt idx="672">
                  <c:v>245</c:v>
                </c:pt>
                <c:pt idx="673">
                  <c:v>245</c:v>
                </c:pt>
                <c:pt idx="674">
                  <c:v>244.9</c:v>
                </c:pt>
                <c:pt idx="675">
                  <c:v>244.8</c:v>
                </c:pt>
                <c:pt idx="676">
                  <c:v>244.8</c:v>
                </c:pt>
                <c:pt idx="677">
                  <c:v>244.7</c:v>
                </c:pt>
                <c:pt idx="678">
                  <c:v>244.7</c:v>
                </c:pt>
                <c:pt idx="679">
                  <c:v>244.7</c:v>
                </c:pt>
                <c:pt idx="680">
                  <c:v>244.6</c:v>
                </c:pt>
                <c:pt idx="681">
                  <c:v>244.5</c:v>
                </c:pt>
                <c:pt idx="682">
                  <c:v>244.5</c:v>
                </c:pt>
                <c:pt idx="683">
                  <c:v>244.4</c:v>
                </c:pt>
                <c:pt idx="684">
                  <c:v>244.3</c:v>
                </c:pt>
                <c:pt idx="685">
                  <c:v>244.3</c:v>
                </c:pt>
                <c:pt idx="686">
                  <c:v>244.3</c:v>
                </c:pt>
                <c:pt idx="687">
                  <c:v>244.2</c:v>
                </c:pt>
                <c:pt idx="688">
                  <c:v>244.2</c:v>
                </c:pt>
                <c:pt idx="689">
                  <c:v>244.2</c:v>
                </c:pt>
                <c:pt idx="690">
                  <c:v>244.1</c:v>
                </c:pt>
                <c:pt idx="691">
                  <c:v>244.1</c:v>
                </c:pt>
                <c:pt idx="692">
                  <c:v>244</c:v>
                </c:pt>
                <c:pt idx="693">
                  <c:v>243.9</c:v>
                </c:pt>
                <c:pt idx="694">
                  <c:v>243.9</c:v>
                </c:pt>
                <c:pt idx="695">
                  <c:v>243.9</c:v>
                </c:pt>
                <c:pt idx="696">
                  <c:v>243.9</c:v>
                </c:pt>
                <c:pt idx="697">
                  <c:v>243.9</c:v>
                </c:pt>
                <c:pt idx="698">
                  <c:v>243.8</c:v>
                </c:pt>
                <c:pt idx="699">
                  <c:v>243.7</c:v>
                </c:pt>
                <c:pt idx="700">
                  <c:v>243.7</c:v>
                </c:pt>
                <c:pt idx="701">
                  <c:v>243.7</c:v>
                </c:pt>
                <c:pt idx="702">
                  <c:v>243.5</c:v>
                </c:pt>
                <c:pt idx="703">
                  <c:v>243.5</c:v>
                </c:pt>
                <c:pt idx="704">
                  <c:v>243.5</c:v>
                </c:pt>
                <c:pt idx="705">
                  <c:v>243.4</c:v>
                </c:pt>
                <c:pt idx="706">
                  <c:v>243.3</c:v>
                </c:pt>
                <c:pt idx="707">
                  <c:v>243.2</c:v>
                </c:pt>
                <c:pt idx="708">
                  <c:v>243.2</c:v>
                </c:pt>
                <c:pt idx="709">
                  <c:v>243</c:v>
                </c:pt>
                <c:pt idx="710">
                  <c:v>242.9</c:v>
                </c:pt>
                <c:pt idx="711">
                  <c:v>242.9</c:v>
                </c:pt>
                <c:pt idx="712">
                  <c:v>242.9</c:v>
                </c:pt>
                <c:pt idx="713">
                  <c:v>242.9</c:v>
                </c:pt>
                <c:pt idx="714">
                  <c:v>242.9</c:v>
                </c:pt>
                <c:pt idx="715">
                  <c:v>242.9</c:v>
                </c:pt>
                <c:pt idx="716">
                  <c:v>242.7</c:v>
                </c:pt>
                <c:pt idx="717">
                  <c:v>242.6</c:v>
                </c:pt>
                <c:pt idx="718">
                  <c:v>242.4</c:v>
                </c:pt>
                <c:pt idx="719">
                  <c:v>242.3</c:v>
                </c:pt>
                <c:pt idx="720">
                  <c:v>242.3</c:v>
                </c:pt>
                <c:pt idx="721">
                  <c:v>242.3</c:v>
                </c:pt>
                <c:pt idx="722">
                  <c:v>241.8</c:v>
                </c:pt>
                <c:pt idx="723">
                  <c:v>241.7</c:v>
                </c:pt>
                <c:pt idx="724">
                  <c:v>241.6</c:v>
                </c:pt>
                <c:pt idx="725">
                  <c:v>241.5</c:v>
                </c:pt>
                <c:pt idx="726">
                  <c:v>241.4</c:v>
                </c:pt>
                <c:pt idx="727">
                  <c:v>241.2</c:v>
                </c:pt>
                <c:pt idx="728">
                  <c:v>241.2</c:v>
                </c:pt>
                <c:pt idx="729">
                  <c:v>240.9</c:v>
                </c:pt>
                <c:pt idx="730">
                  <c:v>240.9</c:v>
                </c:pt>
                <c:pt idx="731">
                  <c:v>240.8</c:v>
                </c:pt>
                <c:pt idx="732">
                  <c:v>240.8</c:v>
                </c:pt>
                <c:pt idx="733">
                  <c:v>240.8</c:v>
                </c:pt>
                <c:pt idx="734">
                  <c:v>240.7</c:v>
                </c:pt>
                <c:pt idx="735">
                  <c:v>240.6</c:v>
                </c:pt>
                <c:pt idx="736">
                  <c:v>240.4</c:v>
                </c:pt>
                <c:pt idx="737">
                  <c:v>240.4</c:v>
                </c:pt>
                <c:pt idx="738">
                  <c:v>240.2</c:v>
                </c:pt>
                <c:pt idx="739">
                  <c:v>240</c:v>
                </c:pt>
                <c:pt idx="740">
                  <c:v>239.7</c:v>
                </c:pt>
                <c:pt idx="741">
                  <c:v>239.5</c:v>
                </c:pt>
                <c:pt idx="742">
                  <c:v>239.1</c:v>
                </c:pt>
                <c:pt idx="743">
                  <c:v>238.9</c:v>
                </c:pt>
                <c:pt idx="744">
                  <c:v>238.9</c:v>
                </c:pt>
                <c:pt idx="745">
                  <c:v>238.6</c:v>
                </c:pt>
                <c:pt idx="746">
                  <c:v>238.5</c:v>
                </c:pt>
                <c:pt idx="747">
                  <c:v>238.5</c:v>
                </c:pt>
                <c:pt idx="748">
                  <c:v>238.2</c:v>
                </c:pt>
                <c:pt idx="749">
                  <c:v>238.2</c:v>
                </c:pt>
                <c:pt idx="750">
                  <c:v>238.2</c:v>
                </c:pt>
                <c:pt idx="751">
                  <c:v>238.1</c:v>
                </c:pt>
                <c:pt idx="752">
                  <c:v>238</c:v>
                </c:pt>
                <c:pt idx="753">
                  <c:v>238</c:v>
                </c:pt>
                <c:pt idx="754">
                  <c:v>238</c:v>
                </c:pt>
                <c:pt idx="755">
                  <c:v>237.8</c:v>
                </c:pt>
                <c:pt idx="756">
                  <c:v>237.8</c:v>
                </c:pt>
                <c:pt idx="757">
                  <c:v>237.4</c:v>
                </c:pt>
                <c:pt idx="758">
                  <c:v>237.3</c:v>
                </c:pt>
                <c:pt idx="759">
                  <c:v>237.3</c:v>
                </c:pt>
                <c:pt idx="760">
                  <c:v>236.9</c:v>
                </c:pt>
                <c:pt idx="761">
                  <c:v>236.9</c:v>
                </c:pt>
                <c:pt idx="762">
                  <c:v>235.8</c:v>
                </c:pt>
                <c:pt idx="763">
                  <c:v>235.8</c:v>
                </c:pt>
                <c:pt idx="764">
                  <c:v>235.6</c:v>
                </c:pt>
                <c:pt idx="765">
                  <c:v>235.5</c:v>
                </c:pt>
                <c:pt idx="766">
                  <c:v>234.5</c:v>
                </c:pt>
                <c:pt idx="767">
                  <c:v>233.7</c:v>
                </c:pt>
                <c:pt idx="768">
                  <c:v>233.6</c:v>
                </c:pt>
                <c:pt idx="769">
                  <c:v>233.4</c:v>
                </c:pt>
                <c:pt idx="770">
                  <c:v>233.4</c:v>
                </c:pt>
                <c:pt idx="771">
                  <c:v>233.1</c:v>
                </c:pt>
                <c:pt idx="772">
                  <c:v>232.9</c:v>
                </c:pt>
                <c:pt idx="773">
                  <c:v>232.8</c:v>
                </c:pt>
                <c:pt idx="774">
                  <c:v>232.7</c:v>
                </c:pt>
                <c:pt idx="775">
                  <c:v>232.6</c:v>
                </c:pt>
                <c:pt idx="776">
                  <c:v>232.2</c:v>
                </c:pt>
                <c:pt idx="777">
                  <c:v>232</c:v>
                </c:pt>
                <c:pt idx="778">
                  <c:v>231.7</c:v>
                </c:pt>
                <c:pt idx="779">
                  <c:v>231.4</c:v>
                </c:pt>
                <c:pt idx="780">
                  <c:v>231.3</c:v>
                </c:pt>
                <c:pt idx="781">
                  <c:v>231.1</c:v>
                </c:pt>
                <c:pt idx="782">
                  <c:v>228.8</c:v>
                </c:pt>
                <c:pt idx="783">
                  <c:v>228.4</c:v>
                </c:pt>
                <c:pt idx="784">
                  <c:v>228.3</c:v>
                </c:pt>
                <c:pt idx="785">
                  <c:v>227.5</c:v>
                </c:pt>
                <c:pt idx="786">
                  <c:v>227.5</c:v>
                </c:pt>
                <c:pt idx="787">
                  <c:v>227.2</c:v>
                </c:pt>
                <c:pt idx="788">
                  <c:v>226.7</c:v>
                </c:pt>
                <c:pt idx="789">
                  <c:v>225.9</c:v>
                </c:pt>
                <c:pt idx="790">
                  <c:v>224.8</c:v>
                </c:pt>
                <c:pt idx="791">
                  <c:v>224.5</c:v>
                </c:pt>
                <c:pt idx="792">
                  <c:v>224.4</c:v>
                </c:pt>
                <c:pt idx="793">
                  <c:v>222</c:v>
                </c:pt>
                <c:pt idx="794">
                  <c:v>220.8</c:v>
                </c:pt>
                <c:pt idx="795">
                  <c:v>219.3</c:v>
                </c:pt>
                <c:pt idx="796">
                  <c:v>219.3</c:v>
                </c:pt>
                <c:pt idx="797">
                  <c:v>217.6</c:v>
                </c:pt>
                <c:pt idx="798">
                  <c:v>217</c:v>
                </c:pt>
                <c:pt idx="799">
                  <c:v>216.8</c:v>
                </c:pt>
                <c:pt idx="800">
                  <c:v>214.8</c:v>
                </c:pt>
                <c:pt idx="801">
                  <c:v>213.9</c:v>
                </c:pt>
                <c:pt idx="802">
                  <c:v>213.7</c:v>
                </c:pt>
                <c:pt idx="803">
                  <c:v>212.8</c:v>
                </c:pt>
                <c:pt idx="804">
                  <c:v>212.7</c:v>
                </c:pt>
                <c:pt idx="805">
                  <c:v>211.6</c:v>
                </c:pt>
                <c:pt idx="806">
                  <c:v>210.4</c:v>
                </c:pt>
                <c:pt idx="807">
                  <c:v>208.6</c:v>
                </c:pt>
                <c:pt idx="808">
                  <c:v>207.3</c:v>
                </c:pt>
                <c:pt idx="809">
                  <c:v>206.8</c:v>
                </c:pt>
                <c:pt idx="810">
                  <c:v>206.4</c:v>
                </c:pt>
                <c:pt idx="811">
                  <c:v>196.7</c:v>
                </c:pt>
                <c:pt idx="812">
                  <c:v>195.2</c:v>
                </c:pt>
                <c:pt idx="813">
                  <c:v>192.4</c:v>
                </c:pt>
                <c:pt idx="814">
                  <c:v>190.8</c:v>
                </c:pt>
                <c:pt idx="815">
                  <c:v>185.7</c:v>
                </c:pt>
                <c:pt idx="816">
                  <c:v>175.1</c:v>
                </c:pt>
                <c:pt idx="817">
                  <c:v>173.4</c:v>
                </c:pt>
                <c:pt idx="818">
                  <c:v>172.1</c:v>
                </c:pt>
                <c:pt idx="819">
                  <c:v>171.6</c:v>
                </c:pt>
                <c:pt idx="820">
                  <c:v>169.8</c:v>
                </c:pt>
                <c:pt idx="821">
                  <c:v>155.5</c:v>
                </c:pt>
                <c:pt idx="822">
                  <c:v>152.9</c:v>
                </c:pt>
                <c:pt idx="823">
                  <c:v>146</c:v>
                </c:pt>
                <c:pt idx="824">
                  <c:v>132.1</c:v>
                </c:pt>
                <c:pt idx="825">
                  <c:v>92.5</c:v>
                </c:pt>
                <c:pt idx="826">
                  <c:v>90.3</c:v>
                </c:pt>
                <c:pt idx="827">
                  <c:v>90.3</c:v>
                </c:pt>
                <c:pt idx="828">
                  <c:v>57.3</c:v>
                </c:pt>
                <c:pt idx="829">
                  <c:v>31.2</c:v>
                </c:pt>
                <c:pt idx="830">
                  <c:v>22.3</c:v>
                </c:pt>
                <c:pt idx="831">
                  <c:v>15.9</c:v>
                </c:pt>
                <c:pt idx="832">
                  <c:v>15.8</c:v>
                </c:pt>
                <c:pt idx="833">
                  <c:v>15.2</c:v>
                </c:pt>
                <c:pt idx="834">
                  <c:v>11.4</c:v>
                </c:pt>
                <c:pt idx="835">
                  <c:v>11</c:v>
                </c:pt>
                <c:pt idx="836">
                  <c:v>9.3</c:v>
                </c:pt>
                <c:pt idx="837">
                  <c:v>6.8</c:v>
                </c:pt>
                <c:pt idx="838">
                  <c:v>4.8</c:v>
                </c:pt>
                <c:pt idx="839">
                  <c:v>4.6</c:v>
                </c:pt>
                <c:pt idx="840">
                  <c:v>4.3</c:v>
                </c:pt>
                <c:pt idx="841">
                  <c:v>4.2</c:v>
                </c:pt>
                <c:pt idx="842">
                  <c:v>1.8</c:v>
                </c:pt>
                <c:pt idx="843">
                  <c:v>1.7</c:v>
                </c:pt>
                <c:pt idx="844">
                  <c:v>0.9</c:v>
                </c:pt>
                <c:pt idx="845">
                  <c:v>0.6</c:v>
                </c:pt>
                <c:pt idx="846">
                  <c:v>0.4</c:v>
                </c:pt>
                <c:pt idx="847">
                  <c:v>0.2</c:v>
                </c:pt>
              </c:numCache>
            </c:numRef>
          </c:val>
        </c:ser>
        <c:gapWidth val="100"/>
        <c:overlap val="0"/>
        <c:axId val="32006178"/>
        <c:axId val="13237300"/>
      </c:barChart>
      <c:catAx>
        <c:axId val="320061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3237300"/>
        <c:crosses val="autoZero"/>
        <c:auto val="1"/>
        <c:lblAlgn val="ctr"/>
        <c:lblOffset val="100"/>
        <c:noMultiLvlLbl val="0"/>
      </c:catAx>
      <c:valAx>
        <c:axId val="1323730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2006178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ROC кривая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d!$T$1</c:f>
              <c:strCache>
                <c:ptCount val="1"/>
                <c:pt idx="0">
                  <c:v>sensitivity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d!$S$2:$S$849</c:f>
              <c:numCache>
                <c:formatCode>General</c:formatCode>
                <c:ptCount val="8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0.0263157894736842</c:v>
                </c:pt>
                <c:pt idx="27">
                  <c:v>0.0263157894736842</c:v>
                </c:pt>
                <c:pt idx="28">
                  <c:v>0.0263157894736842</c:v>
                </c:pt>
                <c:pt idx="29">
                  <c:v>0.0263157894736842</c:v>
                </c:pt>
                <c:pt idx="30">
                  <c:v>0.0263157894736842</c:v>
                </c:pt>
                <c:pt idx="31">
                  <c:v>0.0263157894736842</c:v>
                </c:pt>
                <c:pt idx="32">
                  <c:v>0.0263157894736842</c:v>
                </c:pt>
                <c:pt idx="33">
                  <c:v>0.0263157894736842</c:v>
                </c:pt>
                <c:pt idx="34">
                  <c:v>0.0263157894736842</c:v>
                </c:pt>
                <c:pt idx="35">
                  <c:v>0.0263157894736842</c:v>
                </c:pt>
                <c:pt idx="36">
                  <c:v>0.0263157894736842</c:v>
                </c:pt>
                <c:pt idx="37">
                  <c:v>0.0263157894736842</c:v>
                </c:pt>
                <c:pt idx="38">
                  <c:v>0.0263157894736842</c:v>
                </c:pt>
                <c:pt idx="39">
                  <c:v>0.0263157894736842</c:v>
                </c:pt>
                <c:pt idx="40">
                  <c:v>0.0263157894736842</c:v>
                </c:pt>
                <c:pt idx="41">
                  <c:v>0.0263157894736842</c:v>
                </c:pt>
                <c:pt idx="42">
                  <c:v>0.0263157894736842</c:v>
                </c:pt>
                <c:pt idx="43">
                  <c:v>0.0263157894736842</c:v>
                </c:pt>
                <c:pt idx="44">
                  <c:v>0.0263157894736842</c:v>
                </c:pt>
                <c:pt idx="45">
                  <c:v>0.0263157894736842</c:v>
                </c:pt>
                <c:pt idx="46">
                  <c:v>0.0263157894736842</c:v>
                </c:pt>
                <c:pt idx="47">
                  <c:v>0.0263157894736842</c:v>
                </c:pt>
                <c:pt idx="48">
                  <c:v>0.0263157894736842</c:v>
                </c:pt>
                <c:pt idx="49">
                  <c:v>0.0263157894736842</c:v>
                </c:pt>
                <c:pt idx="50">
                  <c:v>0.0263157894736842</c:v>
                </c:pt>
                <c:pt idx="51">
                  <c:v>0.0263157894736842</c:v>
                </c:pt>
                <c:pt idx="52">
                  <c:v>0.0263157894736842</c:v>
                </c:pt>
                <c:pt idx="53">
                  <c:v>0.0526315789473685</c:v>
                </c:pt>
                <c:pt idx="54">
                  <c:v>0.0526315789473685</c:v>
                </c:pt>
                <c:pt idx="55">
                  <c:v>0.0526315789473685</c:v>
                </c:pt>
                <c:pt idx="56">
                  <c:v>0.0526315789473685</c:v>
                </c:pt>
                <c:pt idx="57">
                  <c:v>0.0526315789473685</c:v>
                </c:pt>
                <c:pt idx="58">
                  <c:v>0.0526315789473685</c:v>
                </c:pt>
                <c:pt idx="59">
                  <c:v>0.0526315789473685</c:v>
                </c:pt>
                <c:pt idx="60">
                  <c:v>0.0526315789473685</c:v>
                </c:pt>
                <c:pt idx="61">
                  <c:v>0.0526315789473685</c:v>
                </c:pt>
                <c:pt idx="62">
                  <c:v>0.0526315789473685</c:v>
                </c:pt>
                <c:pt idx="63">
                  <c:v>0.0526315789473685</c:v>
                </c:pt>
                <c:pt idx="64">
                  <c:v>0.0526315789473685</c:v>
                </c:pt>
                <c:pt idx="65">
                  <c:v>0.0526315789473685</c:v>
                </c:pt>
                <c:pt idx="66">
                  <c:v>0.0526315789473685</c:v>
                </c:pt>
                <c:pt idx="67">
                  <c:v>0.0526315789473685</c:v>
                </c:pt>
                <c:pt idx="68">
                  <c:v>0.0526315789473685</c:v>
                </c:pt>
                <c:pt idx="69">
                  <c:v>0.0526315789473685</c:v>
                </c:pt>
                <c:pt idx="70">
                  <c:v>0.0526315789473685</c:v>
                </c:pt>
                <c:pt idx="71">
                  <c:v>0.0526315789473685</c:v>
                </c:pt>
                <c:pt idx="72">
                  <c:v>0.0526315789473685</c:v>
                </c:pt>
                <c:pt idx="73">
                  <c:v>0.0526315789473685</c:v>
                </c:pt>
                <c:pt idx="74">
                  <c:v>0.0526315789473685</c:v>
                </c:pt>
                <c:pt idx="75">
                  <c:v>0.0526315789473685</c:v>
                </c:pt>
                <c:pt idx="76">
                  <c:v>0.0526315789473685</c:v>
                </c:pt>
                <c:pt idx="77">
                  <c:v>0.0526315789473685</c:v>
                </c:pt>
                <c:pt idx="78">
                  <c:v>0.0526315789473685</c:v>
                </c:pt>
                <c:pt idx="79">
                  <c:v>0.0526315789473685</c:v>
                </c:pt>
                <c:pt idx="80">
                  <c:v>0.0526315789473685</c:v>
                </c:pt>
                <c:pt idx="81">
                  <c:v>0.0526315789473685</c:v>
                </c:pt>
                <c:pt idx="82">
                  <c:v>0.0526315789473685</c:v>
                </c:pt>
                <c:pt idx="83">
                  <c:v>0.0526315789473685</c:v>
                </c:pt>
                <c:pt idx="84">
                  <c:v>0.0526315789473685</c:v>
                </c:pt>
                <c:pt idx="85">
                  <c:v>0.0526315789473685</c:v>
                </c:pt>
                <c:pt idx="86">
                  <c:v>0.0526315789473685</c:v>
                </c:pt>
                <c:pt idx="87">
                  <c:v>0.0526315789473685</c:v>
                </c:pt>
                <c:pt idx="88">
                  <c:v>0.0526315789473685</c:v>
                </c:pt>
                <c:pt idx="89">
                  <c:v>0.0526315789473685</c:v>
                </c:pt>
                <c:pt idx="90">
                  <c:v>0.0526315789473685</c:v>
                </c:pt>
                <c:pt idx="91">
                  <c:v>0.0526315789473685</c:v>
                </c:pt>
                <c:pt idx="92">
                  <c:v>0.0526315789473685</c:v>
                </c:pt>
                <c:pt idx="93">
                  <c:v>0.0526315789473685</c:v>
                </c:pt>
                <c:pt idx="94">
                  <c:v>0.0526315789473685</c:v>
                </c:pt>
                <c:pt idx="95">
                  <c:v>0.0526315789473685</c:v>
                </c:pt>
                <c:pt idx="96">
                  <c:v>0.0526315789473685</c:v>
                </c:pt>
                <c:pt idx="97">
                  <c:v>0.0526315789473685</c:v>
                </c:pt>
                <c:pt idx="98">
                  <c:v>0.0526315789473685</c:v>
                </c:pt>
                <c:pt idx="99">
                  <c:v>0.0526315789473685</c:v>
                </c:pt>
                <c:pt idx="100">
                  <c:v>0.0526315789473685</c:v>
                </c:pt>
                <c:pt idx="101">
                  <c:v>0.0526315789473685</c:v>
                </c:pt>
                <c:pt idx="102">
                  <c:v>0.0526315789473685</c:v>
                </c:pt>
                <c:pt idx="103">
                  <c:v>0.0789473684210527</c:v>
                </c:pt>
                <c:pt idx="104">
                  <c:v>0.0789473684210527</c:v>
                </c:pt>
                <c:pt idx="105">
                  <c:v>0.0789473684210527</c:v>
                </c:pt>
                <c:pt idx="106">
                  <c:v>0.0789473684210527</c:v>
                </c:pt>
                <c:pt idx="107">
                  <c:v>0.0789473684210527</c:v>
                </c:pt>
                <c:pt idx="108">
                  <c:v>0.0789473684210527</c:v>
                </c:pt>
                <c:pt idx="109">
                  <c:v>0.0789473684210527</c:v>
                </c:pt>
                <c:pt idx="110">
                  <c:v>0.0789473684210527</c:v>
                </c:pt>
                <c:pt idx="111">
                  <c:v>0.0789473684210527</c:v>
                </c:pt>
                <c:pt idx="112">
                  <c:v>0.0789473684210527</c:v>
                </c:pt>
                <c:pt idx="113">
                  <c:v>0.0789473684210527</c:v>
                </c:pt>
                <c:pt idx="114">
                  <c:v>0.0789473684210527</c:v>
                </c:pt>
                <c:pt idx="115">
                  <c:v>0.0789473684210527</c:v>
                </c:pt>
                <c:pt idx="116">
                  <c:v>0.0789473684210527</c:v>
                </c:pt>
                <c:pt idx="117">
                  <c:v>0.0789473684210527</c:v>
                </c:pt>
                <c:pt idx="118">
                  <c:v>0.0789473684210527</c:v>
                </c:pt>
                <c:pt idx="119">
                  <c:v>0.0789473684210527</c:v>
                </c:pt>
                <c:pt idx="120">
                  <c:v>0.0789473684210527</c:v>
                </c:pt>
                <c:pt idx="121">
                  <c:v>0.0789473684210527</c:v>
                </c:pt>
                <c:pt idx="122">
                  <c:v>0.0789473684210527</c:v>
                </c:pt>
                <c:pt idx="123">
                  <c:v>0.0789473684210527</c:v>
                </c:pt>
                <c:pt idx="124">
                  <c:v>0.0789473684210527</c:v>
                </c:pt>
                <c:pt idx="125">
                  <c:v>0.0789473684210527</c:v>
                </c:pt>
                <c:pt idx="126">
                  <c:v>0.0789473684210527</c:v>
                </c:pt>
                <c:pt idx="127">
                  <c:v>0.0789473684210527</c:v>
                </c:pt>
                <c:pt idx="128">
                  <c:v>0.0789473684210527</c:v>
                </c:pt>
                <c:pt idx="129">
                  <c:v>0.0789473684210527</c:v>
                </c:pt>
                <c:pt idx="130">
                  <c:v>0.0789473684210527</c:v>
                </c:pt>
                <c:pt idx="131">
                  <c:v>0.0789473684210527</c:v>
                </c:pt>
                <c:pt idx="132">
                  <c:v>0.0789473684210527</c:v>
                </c:pt>
                <c:pt idx="133">
                  <c:v>0.0789473684210527</c:v>
                </c:pt>
                <c:pt idx="134">
                  <c:v>0.0789473684210527</c:v>
                </c:pt>
                <c:pt idx="135">
                  <c:v>0.0789473684210527</c:v>
                </c:pt>
                <c:pt idx="136">
                  <c:v>0.0789473684210527</c:v>
                </c:pt>
                <c:pt idx="137">
                  <c:v>0.0789473684210527</c:v>
                </c:pt>
                <c:pt idx="138">
                  <c:v>0.0789473684210527</c:v>
                </c:pt>
                <c:pt idx="139">
                  <c:v>0.0789473684210527</c:v>
                </c:pt>
                <c:pt idx="140">
                  <c:v>0.0789473684210527</c:v>
                </c:pt>
                <c:pt idx="141">
                  <c:v>0.0789473684210527</c:v>
                </c:pt>
                <c:pt idx="142">
                  <c:v>0.0789473684210527</c:v>
                </c:pt>
                <c:pt idx="143">
                  <c:v>0.0789473684210527</c:v>
                </c:pt>
                <c:pt idx="144">
                  <c:v>0.0789473684210527</c:v>
                </c:pt>
                <c:pt idx="145">
                  <c:v>0.0789473684210527</c:v>
                </c:pt>
                <c:pt idx="146">
                  <c:v>0.0789473684210527</c:v>
                </c:pt>
                <c:pt idx="147">
                  <c:v>0.0789473684210527</c:v>
                </c:pt>
                <c:pt idx="148">
                  <c:v>0.0789473684210527</c:v>
                </c:pt>
                <c:pt idx="149">
                  <c:v>0.0789473684210527</c:v>
                </c:pt>
                <c:pt idx="150">
                  <c:v>0.0789473684210527</c:v>
                </c:pt>
                <c:pt idx="151">
                  <c:v>0.0789473684210527</c:v>
                </c:pt>
                <c:pt idx="152">
                  <c:v>0.0789473684210527</c:v>
                </c:pt>
                <c:pt idx="153">
                  <c:v>0.0789473684210527</c:v>
                </c:pt>
                <c:pt idx="154">
                  <c:v>0.0789473684210527</c:v>
                </c:pt>
                <c:pt idx="155">
                  <c:v>0.0789473684210527</c:v>
                </c:pt>
                <c:pt idx="156">
                  <c:v>0.0789473684210527</c:v>
                </c:pt>
                <c:pt idx="157">
                  <c:v>0.0789473684210527</c:v>
                </c:pt>
                <c:pt idx="158">
                  <c:v>0.0789473684210527</c:v>
                </c:pt>
                <c:pt idx="159">
                  <c:v>0.0789473684210527</c:v>
                </c:pt>
                <c:pt idx="160">
                  <c:v>0.0789473684210527</c:v>
                </c:pt>
                <c:pt idx="161">
                  <c:v>0.0789473684210527</c:v>
                </c:pt>
                <c:pt idx="162">
                  <c:v>0.0789473684210527</c:v>
                </c:pt>
                <c:pt idx="163">
                  <c:v>0.0789473684210527</c:v>
                </c:pt>
                <c:pt idx="164">
                  <c:v>0.0789473684210527</c:v>
                </c:pt>
                <c:pt idx="165">
                  <c:v>0.0789473684210527</c:v>
                </c:pt>
                <c:pt idx="166">
                  <c:v>0.0789473684210527</c:v>
                </c:pt>
                <c:pt idx="167">
                  <c:v>0.0789473684210527</c:v>
                </c:pt>
                <c:pt idx="168">
                  <c:v>0.0789473684210527</c:v>
                </c:pt>
                <c:pt idx="169">
                  <c:v>0.0789473684210527</c:v>
                </c:pt>
                <c:pt idx="170">
                  <c:v>0.0789473684210527</c:v>
                </c:pt>
                <c:pt idx="171">
                  <c:v>0.0789473684210527</c:v>
                </c:pt>
                <c:pt idx="172">
                  <c:v>0.0789473684210527</c:v>
                </c:pt>
                <c:pt idx="173">
                  <c:v>0.0789473684210527</c:v>
                </c:pt>
                <c:pt idx="174">
                  <c:v>0.0789473684210527</c:v>
                </c:pt>
                <c:pt idx="175">
                  <c:v>0.0789473684210527</c:v>
                </c:pt>
                <c:pt idx="176">
                  <c:v>0.0789473684210527</c:v>
                </c:pt>
                <c:pt idx="177">
                  <c:v>0.0789473684210527</c:v>
                </c:pt>
                <c:pt idx="178">
                  <c:v>0.0789473684210527</c:v>
                </c:pt>
                <c:pt idx="179">
                  <c:v>0.0789473684210527</c:v>
                </c:pt>
                <c:pt idx="180">
                  <c:v>0.0789473684210527</c:v>
                </c:pt>
                <c:pt idx="181">
                  <c:v>0.0789473684210527</c:v>
                </c:pt>
                <c:pt idx="182">
                  <c:v>0.0789473684210527</c:v>
                </c:pt>
                <c:pt idx="183">
                  <c:v>0.0789473684210527</c:v>
                </c:pt>
                <c:pt idx="184">
                  <c:v>0.0789473684210527</c:v>
                </c:pt>
                <c:pt idx="185">
                  <c:v>0.0789473684210527</c:v>
                </c:pt>
                <c:pt idx="186">
                  <c:v>0.0789473684210527</c:v>
                </c:pt>
                <c:pt idx="187">
                  <c:v>0.105263157894737</c:v>
                </c:pt>
                <c:pt idx="188">
                  <c:v>0.105263157894737</c:v>
                </c:pt>
                <c:pt idx="189">
                  <c:v>0.105263157894737</c:v>
                </c:pt>
                <c:pt idx="190">
                  <c:v>0.105263157894737</c:v>
                </c:pt>
                <c:pt idx="191">
                  <c:v>0.105263157894737</c:v>
                </c:pt>
                <c:pt idx="192">
                  <c:v>0.105263157894737</c:v>
                </c:pt>
                <c:pt idx="193">
                  <c:v>0.105263157894737</c:v>
                </c:pt>
                <c:pt idx="194">
                  <c:v>0.105263157894737</c:v>
                </c:pt>
                <c:pt idx="195">
                  <c:v>0.105263157894737</c:v>
                </c:pt>
                <c:pt idx="196">
                  <c:v>0.105263157894737</c:v>
                </c:pt>
                <c:pt idx="197">
                  <c:v>0.105263157894737</c:v>
                </c:pt>
                <c:pt idx="198">
                  <c:v>0.105263157894737</c:v>
                </c:pt>
                <c:pt idx="199">
                  <c:v>0.105263157894737</c:v>
                </c:pt>
                <c:pt idx="200">
                  <c:v>0.105263157894737</c:v>
                </c:pt>
                <c:pt idx="201">
                  <c:v>0.105263157894737</c:v>
                </c:pt>
                <c:pt idx="202">
                  <c:v>0.105263157894737</c:v>
                </c:pt>
                <c:pt idx="203">
                  <c:v>0.105263157894737</c:v>
                </c:pt>
                <c:pt idx="204">
                  <c:v>0.105263157894737</c:v>
                </c:pt>
                <c:pt idx="205">
                  <c:v>0.105263157894737</c:v>
                </c:pt>
                <c:pt idx="206">
                  <c:v>0.105263157894737</c:v>
                </c:pt>
                <c:pt idx="207">
                  <c:v>0.105263157894737</c:v>
                </c:pt>
                <c:pt idx="208">
                  <c:v>0.105263157894737</c:v>
                </c:pt>
                <c:pt idx="209">
                  <c:v>0.105263157894737</c:v>
                </c:pt>
                <c:pt idx="210">
                  <c:v>0.105263157894737</c:v>
                </c:pt>
                <c:pt idx="211">
                  <c:v>0.105263157894737</c:v>
                </c:pt>
                <c:pt idx="212">
                  <c:v>0.105263157894737</c:v>
                </c:pt>
                <c:pt idx="213">
                  <c:v>0.105263157894737</c:v>
                </c:pt>
                <c:pt idx="214">
                  <c:v>0.105263157894737</c:v>
                </c:pt>
                <c:pt idx="215">
                  <c:v>0.105263157894737</c:v>
                </c:pt>
                <c:pt idx="216">
                  <c:v>0.105263157894737</c:v>
                </c:pt>
                <c:pt idx="217">
                  <c:v>0.105263157894737</c:v>
                </c:pt>
                <c:pt idx="218">
                  <c:v>0.105263157894737</c:v>
                </c:pt>
                <c:pt idx="219">
                  <c:v>0.105263157894737</c:v>
                </c:pt>
                <c:pt idx="220">
                  <c:v>0.105263157894737</c:v>
                </c:pt>
                <c:pt idx="221">
                  <c:v>0.105263157894737</c:v>
                </c:pt>
                <c:pt idx="222">
                  <c:v>0.105263157894737</c:v>
                </c:pt>
                <c:pt idx="223">
                  <c:v>0.105263157894737</c:v>
                </c:pt>
                <c:pt idx="224">
                  <c:v>0.105263157894737</c:v>
                </c:pt>
                <c:pt idx="225">
                  <c:v>0.105263157894737</c:v>
                </c:pt>
                <c:pt idx="226">
                  <c:v>0.105263157894737</c:v>
                </c:pt>
                <c:pt idx="227">
                  <c:v>0.105263157894737</c:v>
                </c:pt>
                <c:pt idx="228">
                  <c:v>0.105263157894737</c:v>
                </c:pt>
                <c:pt idx="229">
                  <c:v>0.105263157894737</c:v>
                </c:pt>
                <c:pt idx="230">
                  <c:v>0.105263157894737</c:v>
                </c:pt>
                <c:pt idx="231">
                  <c:v>0.105263157894737</c:v>
                </c:pt>
                <c:pt idx="232">
                  <c:v>0.105263157894737</c:v>
                </c:pt>
                <c:pt idx="233">
                  <c:v>0.105263157894737</c:v>
                </c:pt>
                <c:pt idx="234">
                  <c:v>0.105263157894737</c:v>
                </c:pt>
                <c:pt idx="235">
                  <c:v>0.105263157894737</c:v>
                </c:pt>
                <c:pt idx="236">
                  <c:v>0.105263157894737</c:v>
                </c:pt>
                <c:pt idx="237">
                  <c:v>0.105263157894737</c:v>
                </c:pt>
                <c:pt idx="238">
                  <c:v>0.105263157894737</c:v>
                </c:pt>
                <c:pt idx="239">
                  <c:v>0.105263157894737</c:v>
                </c:pt>
                <c:pt idx="240">
                  <c:v>0.105263157894737</c:v>
                </c:pt>
                <c:pt idx="241">
                  <c:v>0.105263157894737</c:v>
                </c:pt>
                <c:pt idx="242">
                  <c:v>0.105263157894737</c:v>
                </c:pt>
                <c:pt idx="243">
                  <c:v>0.105263157894737</c:v>
                </c:pt>
                <c:pt idx="244">
                  <c:v>0.105263157894737</c:v>
                </c:pt>
                <c:pt idx="245">
                  <c:v>0.105263157894737</c:v>
                </c:pt>
                <c:pt idx="246">
                  <c:v>0.105263157894737</c:v>
                </c:pt>
                <c:pt idx="247">
                  <c:v>0.105263157894737</c:v>
                </c:pt>
                <c:pt idx="248">
                  <c:v>0.105263157894737</c:v>
                </c:pt>
                <c:pt idx="249">
                  <c:v>0.105263157894737</c:v>
                </c:pt>
                <c:pt idx="250">
                  <c:v>0.105263157894737</c:v>
                </c:pt>
                <c:pt idx="251">
                  <c:v>0.105263157894737</c:v>
                </c:pt>
                <c:pt idx="252">
                  <c:v>0.105263157894737</c:v>
                </c:pt>
                <c:pt idx="253">
                  <c:v>0.105263157894737</c:v>
                </c:pt>
                <c:pt idx="254">
                  <c:v>0.105263157894737</c:v>
                </c:pt>
                <c:pt idx="255">
                  <c:v>0.105263157894737</c:v>
                </c:pt>
                <c:pt idx="256">
                  <c:v>0.105263157894737</c:v>
                </c:pt>
                <c:pt idx="257">
                  <c:v>0.105263157894737</c:v>
                </c:pt>
                <c:pt idx="258">
                  <c:v>0.105263157894737</c:v>
                </c:pt>
                <c:pt idx="259">
                  <c:v>0.105263157894737</c:v>
                </c:pt>
                <c:pt idx="260">
                  <c:v>0.105263157894737</c:v>
                </c:pt>
                <c:pt idx="261">
                  <c:v>0.105263157894737</c:v>
                </c:pt>
                <c:pt idx="262">
                  <c:v>0.105263157894737</c:v>
                </c:pt>
                <c:pt idx="263">
                  <c:v>0.105263157894737</c:v>
                </c:pt>
                <c:pt idx="264">
                  <c:v>0.105263157894737</c:v>
                </c:pt>
                <c:pt idx="265">
                  <c:v>0.105263157894737</c:v>
                </c:pt>
                <c:pt idx="266">
                  <c:v>0.105263157894737</c:v>
                </c:pt>
                <c:pt idx="267">
                  <c:v>0.105263157894737</c:v>
                </c:pt>
                <c:pt idx="268">
                  <c:v>0.105263157894737</c:v>
                </c:pt>
                <c:pt idx="269">
                  <c:v>0.105263157894737</c:v>
                </c:pt>
                <c:pt idx="270">
                  <c:v>0.105263157894737</c:v>
                </c:pt>
                <c:pt idx="271">
                  <c:v>0.131578947368421</c:v>
                </c:pt>
                <c:pt idx="272">
                  <c:v>0.131578947368421</c:v>
                </c:pt>
                <c:pt idx="273">
                  <c:v>0.131578947368421</c:v>
                </c:pt>
                <c:pt idx="274">
                  <c:v>0.131578947368421</c:v>
                </c:pt>
                <c:pt idx="275">
                  <c:v>0.131578947368421</c:v>
                </c:pt>
                <c:pt idx="276">
                  <c:v>0.131578947368421</c:v>
                </c:pt>
                <c:pt idx="277">
                  <c:v>0.131578947368421</c:v>
                </c:pt>
                <c:pt idx="278">
                  <c:v>0.131578947368421</c:v>
                </c:pt>
                <c:pt idx="279">
                  <c:v>0.131578947368421</c:v>
                </c:pt>
                <c:pt idx="280">
                  <c:v>0.131578947368421</c:v>
                </c:pt>
                <c:pt idx="281">
                  <c:v>0.131578947368421</c:v>
                </c:pt>
                <c:pt idx="282">
                  <c:v>0.131578947368421</c:v>
                </c:pt>
                <c:pt idx="283">
                  <c:v>0.131578947368421</c:v>
                </c:pt>
                <c:pt idx="284">
                  <c:v>0.131578947368421</c:v>
                </c:pt>
                <c:pt idx="285">
                  <c:v>0.131578947368421</c:v>
                </c:pt>
                <c:pt idx="286">
                  <c:v>0.131578947368421</c:v>
                </c:pt>
                <c:pt idx="287">
                  <c:v>0.131578947368421</c:v>
                </c:pt>
                <c:pt idx="288">
                  <c:v>0.131578947368421</c:v>
                </c:pt>
                <c:pt idx="289">
                  <c:v>0.131578947368421</c:v>
                </c:pt>
                <c:pt idx="290">
                  <c:v>0.131578947368421</c:v>
                </c:pt>
                <c:pt idx="291">
                  <c:v>0.131578947368421</c:v>
                </c:pt>
                <c:pt idx="292">
                  <c:v>0.131578947368421</c:v>
                </c:pt>
                <c:pt idx="293">
                  <c:v>0.131578947368421</c:v>
                </c:pt>
                <c:pt idx="294">
                  <c:v>0.131578947368421</c:v>
                </c:pt>
                <c:pt idx="295">
                  <c:v>0.131578947368421</c:v>
                </c:pt>
                <c:pt idx="296">
                  <c:v>0.131578947368421</c:v>
                </c:pt>
                <c:pt idx="297">
                  <c:v>0.131578947368421</c:v>
                </c:pt>
                <c:pt idx="298">
                  <c:v>0.131578947368421</c:v>
                </c:pt>
                <c:pt idx="299">
                  <c:v>0.131578947368421</c:v>
                </c:pt>
                <c:pt idx="300">
                  <c:v>0.131578947368421</c:v>
                </c:pt>
                <c:pt idx="301">
                  <c:v>0.131578947368421</c:v>
                </c:pt>
                <c:pt idx="302">
                  <c:v>0.131578947368421</c:v>
                </c:pt>
                <c:pt idx="303">
                  <c:v>0.131578947368421</c:v>
                </c:pt>
                <c:pt idx="304">
                  <c:v>0.131578947368421</c:v>
                </c:pt>
                <c:pt idx="305">
                  <c:v>0.131578947368421</c:v>
                </c:pt>
                <c:pt idx="306">
                  <c:v>0.131578947368421</c:v>
                </c:pt>
                <c:pt idx="307">
                  <c:v>0.131578947368421</c:v>
                </c:pt>
                <c:pt idx="308">
                  <c:v>0.131578947368421</c:v>
                </c:pt>
                <c:pt idx="309">
                  <c:v>0.131578947368421</c:v>
                </c:pt>
                <c:pt idx="310">
                  <c:v>0.131578947368421</c:v>
                </c:pt>
                <c:pt idx="311">
                  <c:v>0.131578947368421</c:v>
                </c:pt>
                <c:pt idx="312">
                  <c:v>0.131578947368421</c:v>
                </c:pt>
                <c:pt idx="313">
                  <c:v>0.131578947368421</c:v>
                </c:pt>
                <c:pt idx="314">
                  <c:v>0.131578947368421</c:v>
                </c:pt>
                <c:pt idx="315">
                  <c:v>0.131578947368421</c:v>
                </c:pt>
                <c:pt idx="316">
                  <c:v>0.131578947368421</c:v>
                </c:pt>
                <c:pt idx="317">
                  <c:v>0.131578947368421</c:v>
                </c:pt>
                <c:pt idx="318">
                  <c:v>0.131578947368421</c:v>
                </c:pt>
                <c:pt idx="319">
                  <c:v>0.131578947368421</c:v>
                </c:pt>
                <c:pt idx="320">
                  <c:v>0.131578947368421</c:v>
                </c:pt>
                <c:pt idx="321">
                  <c:v>0.131578947368421</c:v>
                </c:pt>
                <c:pt idx="322">
                  <c:v>0.131578947368421</c:v>
                </c:pt>
                <c:pt idx="323">
                  <c:v>0.131578947368421</c:v>
                </c:pt>
                <c:pt idx="324">
                  <c:v>0.131578947368421</c:v>
                </c:pt>
                <c:pt idx="325">
                  <c:v>0.131578947368421</c:v>
                </c:pt>
                <c:pt idx="326">
                  <c:v>0.131578947368421</c:v>
                </c:pt>
                <c:pt idx="327">
                  <c:v>0.131578947368421</c:v>
                </c:pt>
                <c:pt idx="328">
                  <c:v>0.131578947368421</c:v>
                </c:pt>
                <c:pt idx="329">
                  <c:v>0.131578947368421</c:v>
                </c:pt>
                <c:pt idx="330">
                  <c:v>0.131578947368421</c:v>
                </c:pt>
                <c:pt idx="331">
                  <c:v>0.131578947368421</c:v>
                </c:pt>
                <c:pt idx="332">
                  <c:v>0.131578947368421</c:v>
                </c:pt>
                <c:pt idx="333">
                  <c:v>0.131578947368421</c:v>
                </c:pt>
                <c:pt idx="334">
                  <c:v>0.131578947368421</c:v>
                </c:pt>
                <c:pt idx="335">
                  <c:v>0.131578947368421</c:v>
                </c:pt>
                <c:pt idx="336">
                  <c:v>0.131578947368421</c:v>
                </c:pt>
                <c:pt idx="337">
                  <c:v>0.131578947368421</c:v>
                </c:pt>
                <c:pt idx="338">
                  <c:v>0.131578947368421</c:v>
                </c:pt>
                <c:pt idx="339">
                  <c:v>0.131578947368421</c:v>
                </c:pt>
                <c:pt idx="340">
                  <c:v>0.131578947368421</c:v>
                </c:pt>
                <c:pt idx="341">
                  <c:v>0.131578947368421</c:v>
                </c:pt>
                <c:pt idx="342">
                  <c:v>0.131578947368421</c:v>
                </c:pt>
                <c:pt idx="343">
                  <c:v>0.131578947368421</c:v>
                </c:pt>
                <c:pt idx="344">
                  <c:v>0.131578947368421</c:v>
                </c:pt>
                <c:pt idx="345">
                  <c:v>0.131578947368421</c:v>
                </c:pt>
                <c:pt idx="346">
                  <c:v>0.131578947368421</c:v>
                </c:pt>
                <c:pt idx="347">
                  <c:v>0.131578947368421</c:v>
                </c:pt>
                <c:pt idx="348">
                  <c:v>0.131578947368421</c:v>
                </c:pt>
                <c:pt idx="349">
                  <c:v>0.131578947368421</c:v>
                </c:pt>
                <c:pt idx="350">
                  <c:v>0.157894736842105</c:v>
                </c:pt>
                <c:pt idx="351">
                  <c:v>0.157894736842105</c:v>
                </c:pt>
                <c:pt idx="352">
                  <c:v>0.157894736842105</c:v>
                </c:pt>
                <c:pt idx="353">
                  <c:v>0.157894736842105</c:v>
                </c:pt>
                <c:pt idx="354">
                  <c:v>0.157894736842105</c:v>
                </c:pt>
                <c:pt idx="355">
                  <c:v>0.157894736842105</c:v>
                </c:pt>
                <c:pt idx="356">
                  <c:v>0.157894736842105</c:v>
                </c:pt>
                <c:pt idx="357">
                  <c:v>0.157894736842105</c:v>
                </c:pt>
                <c:pt idx="358">
                  <c:v>0.157894736842105</c:v>
                </c:pt>
                <c:pt idx="359">
                  <c:v>0.157894736842105</c:v>
                </c:pt>
                <c:pt idx="360">
                  <c:v>0.157894736842105</c:v>
                </c:pt>
                <c:pt idx="361">
                  <c:v>0.157894736842105</c:v>
                </c:pt>
                <c:pt idx="362">
                  <c:v>0.157894736842105</c:v>
                </c:pt>
                <c:pt idx="363">
                  <c:v>0.157894736842105</c:v>
                </c:pt>
                <c:pt idx="364">
                  <c:v>0.157894736842105</c:v>
                </c:pt>
                <c:pt idx="365">
                  <c:v>0.157894736842105</c:v>
                </c:pt>
                <c:pt idx="366">
                  <c:v>0.157894736842105</c:v>
                </c:pt>
                <c:pt idx="367">
                  <c:v>0.157894736842105</c:v>
                </c:pt>
                <c:pt idx="368">
                  <c:v>0.157894736842105</c:v>
                </c:pt>
                <c:pt idx="369">
                  <c:v>0.157894736842105</c:v>
                </c:pt>
                <c:pt idx="370">
                  <c:v>0.157894736842105</c:v>
                </c:pt>
                <c:pt idx="371">
                  <c:v>0.157894736842105</c:v>
                </c:pt>
                <c:pt idx="372">
                  <c:v>0.157894736842105</c:v>
                </c:pt>
                <c:pt idx="373">
                  <c:v>0.157894736842105</c:v>
                </c:pt>
                <c:pt idx="374">
                  <c:v>0.157894736842105</c:v>
                </c:pt>
                <c:pt idx="375">
                  <c:v>0.157894736842105</c:v>
                </c:pt>
                <c:pt idx="376">
                  <c:v>0.157894736842105</c:v>
                </c:pt>
                <c:pt idx="377">
                  <c:v>0.157894736842105</c:v>
                </c:pt>
                <c:pt idx="378">
                  <c:v>0.157894736842105</c:v>
                </c:pt>
                <c:pt idx="379">
                  <c:v>0.157894736842105</c:v>
                </c:pt>
                <c:pt idx="380">
                  <c:v>0.157894736842105</c:v>
                </c:pt>
                <c:pt idx="381">
                  <c:v>0.157894736842105</c:v>
                </c:pt>
                <c:pt idx="382">
                  <c:v>0.157894736842105</c:v>
                </c:pt>
                <c:pt idx="383">
                  <c:v>0.157894736842105</c:v>
                </c:pt>
                <c:pt idx="384">
                  <c:v>0.157894736842105</c:v>
                </c:pt>
                <c:pt idx="385">
                  <c:v>0.157894736842105</c:v>
                </c:pt>
                <c:pt idx="386">
                  <c:v>0.157894736842105</c:v>
                </c:pt>
                <c:pt idx="387">
                  <c:v>0.157894736842105</c:v>
                </c:pt>
                <c:pt idx="388">
                  <c:v>0.157894736842105</c:v>
                </c:pt>
                <c:pt idx="389">
                  <c:v>0.157894736842105</c:v>
                </c:pt>
                <c:pt idx="390">
                  <c:v>0.157894736842105</c:v>
                </c:pt>
                <c:pt idx="391">
                  <c:v>0.157894736842105</c:v>
                </c:pt>
                <c:pt idx="392">
                  <c:v>0.157894736842105</c:v>
                </c:pt>
                <c:pt idx="393">
                  <c:v>0.157894736842105</c:v>
                </c:pt>
                <c:pt idx="394">
                  <c:v>0.157894736842105</c:v>
                </c:pt>
                <c:pt idx="395">
                  <c:v>0.157894736842105</c:v>
                </c:pt>
                <c:pt idx="396">
                  <c:v>0.157894736842105</c:v>
                </c:pt>
                <c:pt idx="397">
                  <c:v>0.157894736842105</c:v>
                </c:pt>
                <c:pt idx="398">
                  <c:v>0.157894736842105</c:v>
                </c:pt>
                <c:pt idx="399">
                  <c:v>0.157894736842105</c:v>
                </c:pt>
                <c:pt idx="400">
                  <c:v>0.157894736842105</c:v>
                </c:pt>
                <c:pt idx="401">
                  <c:v>0.157894736842105</c:v>
                </c:pt>
                <c:pt idx="402">
                  <c:v>0.157894736842105</c:v>
                </c:pt>
                <c:pt idx="403">
                  <c:v>0.157894736842105</c:v>
                </c:pt>
                <c:pt idx="404">
                  <c:v>0.157894736842105</c:v>
                </c:pt>
                <c:pt idx="405">
                  <c:v>0.157894736842105</c:v>
                </c:pt>
                <c:pt idx="406">
                  <c:v>0.157894736842105</c:v>
                </c:pt>
                <c:pt idx="407">
                  <c:v>0.157894736842105</c:v>
                </c:pt>
                <c:pt idx="408">
                  <c:v>0.157894736842105</c:v>
                </c:pt>
                <c:pt idx="409">
                  <c:v>0.157894736842105</c:v>
                </c:pt>
                <c:pt idx="410">
                  <c:v>0.157894736842105</c:v>
                </c:pt>
                <c:pt idx="411">
                  <c:v>0.157894736842105</c:v>
                </c:pt>
                <c:pt idx="412">
                  <c:v>0.157894736842105</c:v>
                </c:pt>
                <c:pt idx="413">
                  <c:v>0.157894736842105</c:v>
                </c:pt>
                <c:pt idx="414">
                  <c:v>0.157894736842105</c:v>
                </c:pt>
                <c:pt idx="415">
                  <c:v>0.157894736842105</c:v>
                </c:pt>
                <c:pt idx="416">
                  <c:v>0.157894736842105</c:v>
                </c:pt>
                <c:pt idx="417">
                  <c:v>0.157894736842105</c:v>
                </c:pt>
                <c:pt idx="418">
                  <c:v>0.157894736842105</c:v>
                </c:pt>
                <c:pt idx="419">
                  <c:v>0.157894736842105</c:v>
                </c:pt>
                <c:pt idx="420">
                  <c:v>0.157894736842105</c:v>
                </c:pt>
                <c:pt idx="421">
                  <c:v>0.157894736842105</c:v>
                </c:pt>
                <c:pt idx="422">
                  <c:v>0.157894736842105</c:v>
                </c:pt>
                <c:pt idx="423">
                  <c:v>0.157894736842105</c:v>
                </c:pt>
                <c:pt idx="424">
                  <c:v>0.157894736842105</c:v>
                </c:pt>
                <c:pt idx="425">
                  <c:v>0.157894736842105</c:v>
                </c:pt>
                <c:pt idx="426">
                  <c:v>0.157894736842105</c:v>
                </c:pt>
                <c:pt idx="427">
                  <c:v>0.157894736842105</c:v>
                </c:pt>
                <c:pt idx="428">
                  <c:v>0.157894736842105</c:v>
                </c:pt>
                <c:pt idx="429">
                  <c:v>0.157894736842105</c:v>
                </c:pt>
                <c:pt idx="430">
                  <c:v>0.157894736842105</c:v>
                </c:pt>
                <c:pt idx="431">
                  <c:v>0.18421052631579</c:v>
                </c:pt>
                <c:pt idx="432">
                  <c:v>0.18421052631579</c:v>
                </c:pt>
                <c:pt idx="433">
                  <c:v>0.18421052631579</c:v>
                </c:pt>
                <c:pt idx="434">
                  <c:v>0.18421052631579</c:v>
                </c:pt>
                <c:pt idx="435">
                  <c:v>0.18421052631579</c:v>
                </c:pt>
                <c:pt idx="436">
                  <c:v>0.18421052631579</c:v>
                </c:pt>
                <c:pt idx="437">
                  <c:v>0.18421052631579</c:v>
                </c:pt>
                <c:pt idx="438">
                  <c:v>0.18421052631579</c:v>
                </c:pt>
                <c:pt idx="439">
                  <c:v>0.18421052631579</c:v>
                </c:pt>
                <c:pt idx="440">
                  <c:v>0.18421052631579</c:v>
                </c:pt>
                <c:pt idx="441">
                  <c:v>0.18421052631579</c:v>
                </c:pt>
                <c:pt idx="442">
                  <c:v>0.18421052631579</c:v>
                </c:pt>
                <c:pt idx="443">
                  <c:v>0.18421052631579</c:v>
                </c:pt>
                <c:pt idx="444">
                  <c:v>0.18421052631579</c:v>
                </c:pt>
                <c:pt idx="445">
                  <c:v>0.18421052631579</c:v>
                </c:pt>
                <c:pt idx="446">
                  <c:v>0.18421052631579</c:v>
                </c:pt>
                <c:pt idx="447">
                  <c:v>0.18421052631579</c:v>
                </c:pt>
                <c:pt idx="448">
                  <c:v>0.18421052631579</c:v>
                </c:pt>
                <c:pt idx="449">
                  <c:v>0.18421052631579</c:v>
                </c:pt>
                <c:pt idx="450">
                  <c:v>0.18421052631579</c:v>
                </c:pt>
                <c:pt idx="451">
                  <c:v>0.18421052631579</c:v>
                </c:pt>
                <c:pt idx="452">
                  <c:v>0.18421052631579</c:v>
                </c:pt>
                <c:pt idx="453">
                  <c:v>0.18421052631579</c:v>
                </c:pt>
                <c:pt idx="454">
                  <c:v>0.18421052631579</c:v>
                </c:pt>
                <c:pt idx="455">
                  <c:v>0.18421052631579</c:v>
                </c:pt>
                <c:pt idx="456">
                  <c:v>0.18421052631579</c:v>
                </c:pt>
                <c:pt idx="457">
                  <c:v>0.18421052631579</c:v>
                </c:pt>
                <c:pt idx="458">
                  <c:v>0.18421052631579</c:v>
                </c:pt>
                <c:pt idx="459">
                  <c:v>0.18421052631579</c:v>
                </c:pt>
                <c:pt idx="460">
                  <c:v>0.18421052631579</c:v>
                </c:pt>
                <c:pt idx="461">
                  <c:v>0.18421052631579</c:v>
                </c:pt>
                <c:pt idx="462">
                  <c:v>0.210526315789474</c:v>
                </c:pt>
                <c:pt idx="463">
                  <c:v>0.210526315789474</c:v>
                </c:pt>
                <c:pt idx="464">
                  <c:v>0.210526315789474</c:v>
                </c:pt>
                <c:pt idx="465">
                  <c:v>0.210526315789474</c:v>
                </c:pt>
                <c:pt idx="466">
                  <c:v>0.210526315789474</c:v>
                </c:pt>
                <c:pt idx="467">
                  <c:v>0.210526315789474</c:v>
                </c:pt>
                <c:pt idx="468">
                  <c:v>0.210526315789474</c:v>
                </c:pt>
                <c:pt idx="469">
                  <c:v>0.210526315789474</c:v>
                </c:pt>
                <c:pt idx="470">
                  <c:v>0.210526315789474</c:v>
                </c:pt>
                <c:pt idx="471">
                  <c:v>0.210526315789474</c:v>
                </c:pt>
                <c:pt idx="472">
                  <c:v>0.210526315789474</c:v>
                </c:pt>
                <c:pt idx="473">
                  <c:v>0.210526315789474</c:v>
                </c:pt>
                <c:pt idx="474">
                  <c:v>0.210526315789474</c:v>
                </c:pt>
                <c:pt idx="475">
                  <c:v>0.210526315789474</c:v>
                </c:pt>
                <c:pt idx="476">
                  <c:v>0.210526315789474</c:v>
                </c:pt>
                <c:pt idx="477">
                  <c:v>0.210526315789474</c:v>
                </c:pt>
                <c:pt idx="478">
                  <c:v>0.210526315789474</c:v>
                </c:pt>
                <c:pt idx="479">
                  <c:v>0.210526315789474</c:v>
                </c:pt>
                <c:pt idx="480">
                  <c:v>0.210526315789474</c:v>
                </c:pt>
                <c:pt idx="481">
                  <c:v>0.210526315789474</c:v>
                </c:pt>
                <c:pt idx="482">
                  <c:v>0.210526315789474</c:v>
                </c:pt>
                <c:pt idx="483">
                  <c:v>0.210526315789474</c:v>
                </c:pt>
                <c:pt idx="484">
                  <c:v>0.210526315789474</c:v>
                </c:pt>
                <c:pt idx="485">
                  <c:v>0.210526315789474</c:v>
                </c:pt>
                <c:pt idx="486">
                  <c:v>0.210526315789474</c:v>
                </c:pt>
                <c:pt idx="487">
                  <c:v>0.210526315789474</c:v>
                </c:pt>
                <c:pt idx="488">
                  <c:v>0.210526315789474</c:v>
                </c:pt>
                <c:pt idx="489">
                  <c:v>0.210526315789474</c:v>
                </c:pt>
                <c:pt idx="490">
                  <c:v>0.210526315789474</c:v>
                </c:pt>
                <c:pt idx="491">
                  <c:v>0.210526315789474</c:v>
                </c:pt>
                <c:pt idx="492">
                  <c:v>0.210526315789474</c:v>
                </c:pt>
                <c:pt idx="493">
                  <c:v>0.210526315789474</c:v>
                </c:pt>
                <c:pt idx="494">
                  <c:v>0.210526315789474</c:v>
                </c:pt>
                <c:pt idx="495">
                  <c:v>0.210526315789474</c:v>
                </c:pt>
                <c:pt idx="496">
                  <c:v>0.210526315789474</c:v>
                </c:pt>
                <c:pt idx="497">
                  <c:v>0.210526315789474</c:v>
                </c:pt>
                <c:pt idx="498">
                  <c:v>0.210526315789474</c:v>
                </c:pt>
                <c:pt idx="499">
                  <c:v>0.210526315789474</c:v>
                </c:pt>
                <c:pt idx="500">
                  <c:v>0.210526315789474</c:v>
                </c:pt>
                <c:pt idx="501">
                  <c:v>0.210526315789474</c:v>
                </c:pt>
                <c:pt idx="502">
                  <c:v>0.210526315789474</c:v>
                </c:pt>
                <c:pt idx="503">
                  <c:v>0.210526315789474</c:v>
                </c:pt>
                <c:pt idx="504">
                  <c:v>0.210526315789474</c:v>
                </c:pt>
                <c:pt idx="505">
                  <c:v>0.210526315789474</c:v>
                </c:pt>
                <c:pt idx="506">
                  <c:v>0.210526315789474</c:v>
                </c:pt>
                <c:pt idx="507">
                  <c:v>0.210526315789474</c:v>
                </c:pt>
                <c:pt idx="508">
                  <c:v>0.210526315789474</c:v>
                </c:pt>
                <c:pt idx="509">
                  <c:v>0.210526315789474</c:v>
                </c:pt>
                <c:pt idx="510">
                  <c:v>0.210526315789474</c:v>
                </c:pt>
                <c:pt idx="511">
                  <c:v>0.210526315789474</c:v>
                </c:pt>
                <c:pt idx="512">
                  <c:v>0.210526315789474</c:v>
                </c:pt>
                <c:pt idx="513">
                  <c:v>0.210526315789474</c:v>
                </c:pt>
                <c:pt idx="514">
                  <c:v>0.210526315789474</c:v>
                </c:pt>
                <c:pt idx="515">
                  <c:v>0.210526315789474</c:v>
                </c:pt>
                <c:pt idx="516">
                  <c:v>0.210526315789474</c:v>
                </c:pt>
                <c:pt idx="517">
                  <c:v>0.210526315789474</c:v>
                </c:pt>
                <c:pt idx="518">
                  <c:v>0.210526315789474</c:v>
                </c:pt>
                <c:pt idx="519">
                  <c:v>0.210526315789474</c:v>
                </c:pt>
                <c:pt idx="520">
                  <c:v>0.210526315789474</c:v>
                </c:pt>
                <c:pt idx="521">
                  <c:v>0.210526315789474</c:v>
                </c:pt>
                <c:pt idx="522">
                  <c:v>0.210526315789474</c:v>
                </c:pt>
                <c:pt idx="523">
                  <c:v>0.210526315789474</c:v>
                </c:pt>
                <c:pt idx="524">
                  <c:v>0.210526315789474</c:v>
                </c:pt>
                <c:pt idx="525">
                  <c:v>0.210526315789474</c:v>
                </c:pt>
                <c:pt idx="526">
                  <c:v>0.210526315789474</c:v>
                </c:pt>
                <c:pt idx="527">
                  <c:v>0.210526315789474</c:v>
                </c:pt>
                <c:pt idx="528">
                  <c:v>0.210526315789474</c:v>
                </c:pt>
                <c:pt idx="529">
                  <c:v>0.210526315789474</c:v>
                </c:pt>
                <c:pt idx="530">
                  <c:v>0.210526315789474</c:v>
                </c:pt>
                <c:pt idx="531">
                  <c:v>0.210526315789474</c:v>
                </c:pt>
                <c:pt idx="532">
                  <c:v>0.210526315789474</c:v>
                </c:pt>
                <c:pt idx="533">
                  <c:v>0.210526315789474</c:v>
                </c:pt>
                <c:pt idx="534">
                  <c:v>0.210526315789474</c:v>
                </c:pt>
                <c:pt idx="535">
                  <c:v>0.210526315789474</c:v>
                </c:pt>
                <c:pt idx="536">
                  <c:v>0.210526315789474</c:v>
                </c:pt>
                <c:pt idx="537">
                  <c:v>0.210526315789474</c:v>
                </c:pt>
                <c:pt idx="538">
                  <c:v>0.210526315789474</c:v>
                </c:pt>
                <c:pt idx="539">
                  <c:v>0.210526315789474</c:v>
                </c:pt>
                <c:pt idx="540">
                  <c:v>0.210526315789474</c:v>
                </c:pt>
                <c:pt idx="541">
                  <c:v>0.210526315789474</c:v>
                </c:pt>
                <c:pt idx="542">
                  <c:v>0.210526315789474</c:v>
                </c:pt>
                <c:pt idx="543">
                  <c:v>0.210526315789474</c:v>
                </c:pt>
                <c:pt idx="544">
                  <c:v>0.210526315789474</c:v>
                </c:pt>
                <c:pt idx="545">
                  <c:v>0.210526315789474</c:v>
                </c:pt>
                <c:pt idx="546">
                  <c:v>0.210526315789474</c:v>
                </c:pt>
                <c:pt idx="547">
                  <c:v>0.210526315789474</c:v>
                </c:pt>
                <c:pt idx="548">
                  <c:v>0.210526315789474</c:v>
                </c:pt>
                <c:pt idx="549">
                  <c:v>0.210526315789474</c:v>
                </c:pt>
                <c:pt idx="550">
                  <c:v>0.210526315789474</c:v>
                </c:pt>
                <c:pt idx="551">
                  <c:v>0.210526315789474</c:v>
                </c:pt>
                <c:pt idx="552">
                  <c:v>0.210526315789474</c:v>
                </c:pt>
                <c:pt idx="553">
                  <c:v>0.210526315789474</c:v>
                </c:pt>
                <c:pt idx="554">
                  <c:v>0.210526315789474</c:v>
                </c:pt>
                <c:pt idx="555">
                  <c:v>0.210526315789474</c:v>
                </c:pt>
                <c:pt idx="556">
                  <c:v>0.210526315789474</c:v>
                </c:pt>
                <c:pt idx="557">
                  <c:v>0.210526315789474</c:v>
                </c:pt>
                <c:pt idx="558">
                  <c:v>0.210526315789474</c:v>
                </c:pt>
                <c:pt idx="559">
                  <c:v>0.210526315789474</c:v>
                </c:pt>
                <c:pt idx="560">
                  <c:v>0.210526315789474</c:v>
                </c:pt>
                <c:pt idx="561">
                  <c:v>0.210526315789474</c:v>
                </c:pt>
                <c:pt idx="562">
                  <c:v>0.210526315789474</c:v>
                </c:pt>
                <c:pt idx="563">
                  <c:v>0.210526315789474</c:v>
                </c:pt>
                <c:pt idx="564">
                  <c:v>0.210526315789474</c:v>
                </c:pt>
                <c:pt idx="565">
                  <c:v>0.210526315789474</c:v>
                </c:pt>
                <c:pt idx="566">
                  <c:v>0.210526315789474</c:v>
                </c:pt>
                <c:pt idx="567">
                  <c:v>0.210526315789474</c:v>
                </c:pt>
                <c:pt idx="568">
                  <c:v>0.210526315789474</c:v>
                </c:pt>
                <c:pt idx="569">
                  <c:v>0.210526315789474</c:v>
                </c:pt>
                <c:pt idx="570">
                  <c:v>0.210526315789474</c:v>
                </c:pt>
                <c:pt idx="571">
                  <c:v>0.210526315789474</c:v>
                </c:pt>
                <c:pt idx="572">
                  <c:v>0.210526315789474</c:v>
                </c:pt>
                <c:pt idx="573">
                  <c:v>0.210526315789474</c:v>
                </c:pt>
                <c:pt idx="574">
                  <c:v>0.210526315789474</c:v>
                </c:pt>
                <c:pt idx="575">
                  <c:v>0.210526315789474</c:v>
                </c:pt>
                <c:pt idx="576">
                  <c:v>0.210526315789474</c:v>
                </c:pt>
                <c:pt idx="577">
                  <c:v>0.210526315789474</c:v>
                </c:pt>
                <c:pt idx="578">
                  <c:v>0.210526315789474</c:v>
                </c:pt>
                <c:pt idx="579">
                  <c:v>0.210526315789474</c:v>
                </c:pt>
                <c:pt idx="580">
                  <c:v>0.210526315789474</c:v>
                </c:pt>
                <c:pt idx="581">
                  <c:v>0.210526315789474</c:v>
                </c:pt>
                <c:pt idx="582">
                  <c:v>0.210526315789474</c:v>
                </c:pt>
                <c:pt idx="583">
                  <c:v>0.210526315789474</c:v>
                </c:pt>
                <c:pt idx="584">
                  <c:v>0.210526315789474</c:v>
                </c:pt>
                <c:pt idx="585">
                  <c:v>0.210526315789474</c:v>
                </c:pt>
                <c:pt idx="586">
                  <c:v>0.210526315789474</c:v>
                </c:pt>
                <c:pt idx="587">
                  <c:v>0.210526315789474</c:v>
                </c:pt>
                <c:pt idx="588">
                  <c:v>0.210526315789474</c:v>
                </c:pt>
                <c:pt idx="589">
                  <c:v>0.210526315789474</c:v>
                </c:pt>
                <c:pt idx="590">
                  <c:v>0.210526315789474</c:v>
                </c:pt>
                <c:pt idx="591">
                  <c:v>0.210526315789474</c:v>
                </c:pt>
                <c:pt idx="592">
                  <c:v>0.210526315789474</c:v>
                </c:pt>
                <c:pt idx="593">
                  <c:v>0.210526315789474</c:v>
                </c:pt>
                <c:pt idx="594">
                  <c:v>0.210526315789474</c:v>
                </c:pt>
                <c:pt idx="595">
                  <c:v>0.210526315789474</c:v>
                </c:pt>
                <c:pt idx="596">
                  <c:v>0.210526315789474</c:v>
                </c:pt>
                <c:pt idx="597">
                  <c:v>0.210526315789474</c:v>
                </c:pt>
                <c:pt idx="598">
                  <c:v>0.210526315789474</c:v>
                </c:pt>
                <c:pt idx="599">
                  <c:v>0.210526315789474</c:v>
                </c:pt>
                <c:pt idx="600">
                  <c:v>0.210526315789474</c:v>
                </c:pt>
                <c:pt idx="601">
                  <c:v>0.210526315789474</c:v>
                </c:pt>
                <c:pt idx="602">
                  <c:v>0.210526315789474</c:v>
                </c:pt>
                <c:pt idx="603">
                  <c:v>0.210526315789474</c:v>
                </c:pt>
                <c:pt idx="604">
                  <c:v>0.210526315789474</c:v>
                </c:pt>
                <c:pt idx="605">
                  <c:v>0.210526315789474</c:v>
                </c:pt>
                <c:pt idx="606">
                  <c:v>0.210526315789474</c:v>
                </c:pt>
                <c:pt idx="607">
                  <c:v>0.210526315789474</c:v>
                </c:pt>
                <c:pt idx="608">
                  <c:v>0.210526315789474</c:v>
                </c:pt>
                <c:pt idx="609">
                  <c:v>0.210526315789474</c:v>
                </c:pt>
                <c:pt idx="610">
                  <c:v>0.210526315789474</c:v>
                </c:pt>
                <c:pt idx="611">
                  <c:v>0.210526315789474</c:v>
                </c:pt>
                <c:pt idx="612">
                  <c:v>0.210526315789474</c:v>
                </c:pt>
                <c:pt idx="613">
                  <c:v>0.210526315789474</c:v>
                </c:pt>
                <c:pt idx="614">
                  <c:v>0.210526315789474</c:v>
                </c:pt>
                <c:pt idx="615">
                  <c:v>0.210526315789474</c:v>
                </c:pt>
                <c:pt idx="616">
                  <c:v>0.210526315789474</c:v>
                </c:pt>
                <c:pt idx="617">
                  <c:v>0.210526315789474</c:v>
                </c:pt>
                <c:pt idx="618">
                  <c:v>0.210526315789474</c:v>
                </c:pt>
                <c:pt idx="619">
                  <c:v>0.210526315789474</c:v>
                </c:pt>
                <c:pt idx="620">
                  <c:v>0.210526315789474</c:v>
                </c:pt>
                <c:pt idx="621">
                  <c:v>0.210526315789474</c:v>
                </c:pt>
                <c:pt idx="622">
                  <c:v>0.210526315789474</c:v>
                </c:pt>
                <c:pt idx="623">
                  <c:v>0.210526315789474</c:v>
                </c:pt>
                <c:pt idx="624">
                  <c:v>0.210526315789474</c:v>
                </c:pt>
                <c:pt idx="625">
                  <c:v>0.210526315789474</c:v>
                </c:pt>
                <c:pt idx="626">
                  <c:v>0.210526315789474</c:v>
                </c:pt>
                <c:pt idx="627">
                  <c:v>0.210526315789474</c:v>
                </c:pt>
                <c:pt idx="628">
                  <c:v>0.210526315789474</c:v>
                </c:pt>
                <c:pt idx="629">
                  <c:v>0.210526315789474</c:v>
                </c:pt>
                <c:pt idx="630">
                  <c:v>0.210526315789474</c:v>
                </c:pt>
                <c:pt idx="631">
                  <c:v>0.210526315789474</c:v>
                </c:pt>
                <c:pt idx="632">
                  <c:v>0.210526315789474</c:v>
                </c:pt>
                <c:pt idx="633">
                  <c:v>0.210526315789474</c:v>
                </c:pt>
                <c:pt idx="634">
                  <c:v>0.210526315789474</c:v>
                </c:pt>
                <c:pt idx="635">
                  <c:v>0.210526315789474</c:v>
                </c:pt>
                <c:pt idx="636">
                  <c:v>0.210526315789474</c:v>
                </c:pt>
                <c:pt idx="637">
                  <c:v>0.210526315789474</c:v>
                </c:pt>
                <c:pt idx="638">
                  <c:v>0.210526315789474</c:v>
                </c:pt>
                <c:pt idx="639">
                  <c:v>0.210526315789474</c:v>
                </c:pt>
                <c:pt idx="640">
                  <c:v>0.210526315789474</c:v>
                </c:pt>
                <c:pt idx="641">
                  <c:v>0.210526315789474</c:v>
                </c:pt>
                <c:pt idx="642">
                  <c:v>0.210526315789474</c:v>
                </c:pt>
                <c:pt idx="643">
                  <c:v>0.210526315789474</c:v>
                </c:pt>
                <c:pt idx="644">
                  <c:v>0.210526315789474</c:v>
                </c:pt>
                <c:pt idx="645">
                  <c:v>0.210526315789474</c:v>
                </c:pt>
                <c:pt idx="646">
                  <c:v>0.210526315789474</c:v>
                </c:pt>
                <c:pt idx="647">
                  <c:v>0.210526315789474</c:v>
                </c:pt>
                <c:pt idx="648">
                  <c:v>0.210526315789474</c:v>
                </c:pt>
                <c:pt idx="649">
                  <c:v>0.210526315789474</c:v>
                </c:pt>
                <c:pt idx="650">
                  <c:v>0.210526315789474</c:v>
                </c:pt>
                <c:pt idx="651">
                  <c:v>0.210526315789474</c:v>
                </c:pt>
                <c:pt idx="652">
                  <c:v>0.210526315789474</c:v>
                </c:pt>
                <c:pt idx="653">
                  <c:v>0.210526315789474</c:v>
                </c:pt>
                <c:pt idx="654">
                  <c:v>0.210526315789474</c:v>
                </c:pt>
                <c:pt idx="655">
                  <c:v>0.236842105263158</c:v>
                </c:pt>
                <c:pt idx="656">
                  <c:v>0.236842105263158</c:v>
                </c:pt>
                <c:pt idx="657">
                  <c:v>0.236842105263158</c:v>
                </c:pt>
                <c:pt idx="658">
                  <c:v>0.236842105263158</c:v>
                </c:pt>
                <c:pt idx="659">
                  <c:v>0.236842105263158</c:v>
                </c:pt>
                <c:pt idx="660">
                  <c:v>0.236842105263158</c:v>
                </c:pt>
                <c:pt idx="661">
                  <c:v>0.236842105263158</c:v>
                </c:pt>
                <c:pt idx="662">
                  <c:v>0.236842105263158</c:v>
                </c:pt>
                <c:pt idx="663">
                  <c:v>0.236842105263158</c:v>
                </c:pt>
                <c:pt idx="664">
                  <c:v>0.236842105263158</c:v>
                </c:pt>
                <c:pt idx="665">
                  <c:v>0.236842105263158</c:v>
                </c:pt>
                <c:pt idx="666">
                  <c:v>0.236842105263158</c:v>
                </c:pt>
                <c:pt idx="667">
                  <c:v>0.236842105263158</c:v>
                </c:pt>
                <c:pt idx="668">
                  <c:v>0.236842105263158</c:v>
                </c:pt>
                <c:pt idx="669">
                  <c:v>0.236842105263158</c:v>
                </c:pt>
                <c:pt idx="670">
                  <c:v>0.236842105263158</c:v>
                </c:pt>
                <c:pt idx="671">
                  <c:v>0.236842105263158</c:v>
                </c:pt>
                <c:pt idx="672">
                  <c:v>0.236842105263158</c:v>
                </c:pt>
                <c:pt idx="673">
                  <c:v>0.236842105263158</c:v>
                </c:pt>
                <c:pt idx="674">
                  <c:v>0.236842105263158</c:v>
                </c:pt>
                <c:pt idx="675">
                  <c:v>0.236842105263158</c:v>
                </c:pt>
                <c:pt idx="676">
                  <c:v>0.236842105263158</c:v>
                </c:pt>
                <c:pt idx="677">
                  <c:v>0.236842105263158</c:v>
                </c:pt>
                <c:pt idx="678">
                  <c:v>0.236842105263158</c:v>
                </c:pt>
                <c:pt idx="679">
                  <c:v>0.236842105263158</c:v>
                </c:pt>
                <c:pt idx="680">
                  <c:v>0.236842105263158</c:v>
                </c:pt>
                <c:pt idx="681">
                  <c:v>0.236842105263158</c:v>
                </c:pt>
                <c:pt idx="682">
                  <c:v>0.236842105263158</c:v>
                </c:pt>
                <c:pt idx="683">
                  <c:v>0.236842105263158</c:v>
                </c:pt>
                <c:pt idx="684">
                  <c:v>0.236842105263158</c:v>
                </c:pt>
                <c:pt idx="685">
                  <c:v>0.236842105263158</c:v>
                </c:pt>
                <c:pt idx="686">
                  <c:v>0.236842105263158</c:v>
                </c:pt>
                <c:pt idx="687">
                  <c:v>0.236842105263158</c:v>
                </c:pt>
                <c:pt idx="688">
                  <c:v>0.236842105263158</c:v>
                </c:pt>
                <c:pt idx="689">
                  <c:v>0.236842105263158</c:v>
                </c:pt>
                <c:pt idx="690">
                  <c:v>0.236842105263158</c:v>
                </c:pt>
                <c:pt idx="691">
                  <c:v>0.263157894736842</c:v>
                </c:pt>
                <c:pt idx="692">
                  <c:v>0.263157894736842</c:v>
                </c:pt>
                <c:pt idx="693">
                  <c:v>0.263157894736842</c:v>
                </c:pt>
                <c:pt idx="694">
                  <c:v>0.263157894736842</c:v>
                </c:pt>
                <c:pt idx="695">
                  <c:v>0.263157894736842</c:v>
                </c:pt>
                <c:pt idx="696">
                  <c:v>0.263157894736842</c:v>
                </c:pt>
                <c:pt idx="697">
                  <c:v>0.263157894736842</c:v>
                </c:pt>
                <c:pt idx="698">
                  <c:v>0.263157894736842</c:v>
                </c:pt>
                <c:pt idx="699">
                  <c:v>0.263157894736842</c:v>
                </c:pt>
                <c:pt idx="700">
                  <c:v>0.263157894736842</c:v>
                </c:pt>
                <c:pt idx="701">
                  <c:v>0.263157894736842</c:v>
                </c:pt>
                <c:pt idx="702">
                  <c:v>0.263157894736842</c:v>
                </c:pt>
                <c:pt idx="703">
                  <c:v>0.263157894736842</c:v>
                </c:pt>
                <c:pt idx="704">
                  <c:v>0.263157894736842</c:v>
                </c:pt>
                <c:pt idx="705">
                  <c:v>0.263157894736842</c:v>
                </c:pt>
                <c:pt idx="706">
                  <c:v>0.263157894736842</c:v>
                </c:pt>
                <c:pt idx="707">
                  <c:v>0.263157894736842</c:v>
                </c:pt>
                <c:pt idx="708">
                  <c:v>0.263157894736842</c:v>
                </c:pt>
                <c:pt idx="709">
                  <c:v>0.263157894736842</c:v>
                </c:pt>
                <c:pt idx="710">
                  <c:v>0.289473684210526</c:v>
                </c:pt>
                <c:pt idx="711">
                  <c:v>0.289473684210526</c:v>
                </c:pt>
                <c:pt idx="712">
                  <c:v>0.289473684210526</c:v>
                </c:pt>
                <c:pt idx="713">
                  <c:v>0.289473684210526</c:v>
                </c:pt>
                <c:pt idx="714">
                  <c:v>0.289473684210526</c:v>
                </c:pt>
                <c:pt idx="715">
                  <c:v>0.289473684210526</c:v>
                </c:pt>
                <c:pt idx="716">
                  <c:v>0.289473684210526</c:v>
                </c:pt>
                <c:pt idx="717">
                  <c:v>0.289473684210526</c:v>
                </c:pt>
                <c:pt idx="718">
                  <c:v>0.289473684210526</c:v>
                </c:pt>
                <c:pt idx="719">
                  <c:v>0.289473684210526</c:v>
                </c:pt>
                <c:pt idx="720">
                  <c:v>0.289473684210526</c:v>
                </c:pt>
                <c:pt idx="721">
                  <c:v>0.289473684210526</c:v>
                </c:pt>
                <c:pt idx="722">
                  <c:v>0.289473684210526</c:v>
                </c:pt>
                <c:pt idx="723">
                  <c:v>0.289473684210526</c:v>
                </c:pt>
                <c:pt idx="724">
                  <c:v>0.289473684210526</c:v>
                </c:pt>
                <c:pt idx="725">
                  <c:v>0.289473684210526</c:v>
                </c:pt>
                <c:pt idx="726">
                  <c:v>0.289473684210526</c:v>
                </c:pt>
                <c:pt idx="727">
                  <c:v>0.289473684210526</c:v>
                </c:pt>
                <c:pt idx="728">
                  <c:v>0.31578947368421</c:v>
                </c:pt>
                <c:pt idx="729">
                  <c:v>0.31578947368421</c:v>
                </c:pt>
                <c:pt idx="730">
                  <c:v>0.31578947368421</c:v>
                </c:pt>
                <c:pt idx="731">
                  <c:v>0.31578947368421</c:v>
                </c:pt>
                <c:pt idx="732">
                  <c:v>0.31578947368421</c:v>
                </c:pt>
                <c:pt idx="733">
                  <c:v>0.31578947368421</c:v>
                </c:pt>
                <c:pt idx="734">
                  <c:v>0.31578947368421</c:v>
                </c:pt>
                <c:pt idx="735">
                  <c:v>0.31578947368421</c:v>
                </c:pt>
                <c:pt idx="736">
                  <c:v>0.31578947368421</c:v>
                </c:pt>
                <c:pt idx="737">
                  <c:v>0.31578947368421</c:v>
                </c:pt>
                <c:pt idx="738">
                  <c:v>0.31578947368421</c:v>
                </c:pt>
                <c:pt idx="739">
                  <c:v>0.31578947368421</c:v>
                </c:pt>
                <c:pt idx="740">
                  <c:v>0.31578947368421</c:v>
                </c:pt>
                <c:pt idx="741">
                  <c:v>0.31578947368421</c:v>
                </c:pt>
                <c:pt idx="742">
                  <c:v>0.31578947368421</c:v>
                </c:pt>
                <c:pt idx="743">
                  <c:v>0.31578947368421</c:v>
                </c:pt>
                <c:pt idx="744">
                  <c:v>0.31578947368421</c:v>
                </c:pt>
                <c:pt idx="745">
                  <c:v>0.31578947368421</c:v>
                </c:pt>
                <c:pt idx="746">
                  <c:v>0.31578947368421</c:v>
                </c:pt>
                <c:pt idx="747">
                  <c:v>0.31578947368421</c:v>
                </c:pt>
                <c:pt idx="748">
                  <c:v>0.31578947368421</c:v>
                </c:pt>
                <c:pt idx="749">
                  <c:v>0.342105263157895</c:v>
                </c:pt>
                <c:pt idx="750">
                  <c:v>0.342105263157895</c:v>
                </c:pt>
                <c:pt idx="751">
                  <c:v>0.342105263157895</c:v>
                </c:pt>
                <c:pt idx="752">
                  <c:v>0.342105263157895</c:v>
                </c:pt>
                <c:pt idx="753">
                  <c:v>0.342105263157895</c:v>
                </c:pt>
                <c:pt idx="754">
                  <c:v>0.342105263157895</c:v>
                </c:pt>
                <c:pt idx="755">
                  <c:v>0.342105263157895</c:v>
                </c:pt>
                <c:pt idx="756">
                  <c:v>0.342105263157895</c:v>
                </c:pt>
                <c:pt idx="757">
                  <c:v>0.342105263157895</c:v>
                </c:pt>
                <c:pt idx="758">
                  <c:v>0.342105263157895</c:v>
                </c:pt>
                <c:pt idx="759">
                  <c:v>0.342105263157895</c:v>
                </c:pt>
                <c:pt idx="760">
                  <c:v>0.342105263157895</c:v>
                </c:pt>
                <c:pt idx="761">
                  <c:v>0.342105263157895</c:v>
                </c:pt>
                <c:pt idx="762">
                  <c:v>0.342105263157895</c:v>
                </c:pt>
                <c:pt idx="763">
                  <c:v>0.342105263157895</c:v>
                </c:pt>
                <c:pt idx="764">
                  <c:v>0.342105263157895</c:v>
                </c:pt>
                <c:pt idx="765">
                  <c:v>0.342105263157895</c:v>
                </c:pt>
                <c:pt idx="766">
                  <c:v>0.342105263157895</c:v>
                </c:pt>
                <c:pt idx="767">
                  <c:v>0.342105263157895</c:v>
                </c:pt>
                <c:pt idx="768">
                  <c:v>0.342105263157895</c:v>
                </c:pt>
                <c:pt idx="769">
                  <c:v>0.342105263157895</c:v>
                </c:pt>
                <c:pt idx="770">
                  <c:v>0.342105263157895</c:v>
                </c:pt>
                <c:pt idx="771">
                  <c:v>0.368421052631579</c:v>
                </c:pt>
                <c:pt idx="772">
                  <c:v>0.368421052631579</c:v>
                </c:pt>
                <c:pt idx="773">
                  <c:v>0.368421052631579</c:v>
                </c:pt>
                <c:pt idx="774">
                  <c:v>0.368421052631579</c:v>
                </c:pt>
                <c:pt idx="775">
                  <c:v>0.368421052631579</c:v>
                </c:pt>
                <c:pt idx="776">
                  <c:v>0.368421052631579</c:v>
                </c:pt>
                <c:pt idx="777">
                  <c:v>0.368421052631579</c:v>
                </c:pt>
                <c:pt idx="778">
                  <c:v>0.368421052631579</c:v>
                </c:pt>
                <c:pt idx="779">
                  <c:v>0.368421052631579</c:v>
                </c:pt>
                <c:pt idx="780">
                  <c:v>0.368421052631579</c:v>
                </c:pt>
                <c:pt idx="781">
                  <c:v>0.368421052631579</c:v>
                </c:pt>
                <c:pt idx="782">
                  <c:v>0.368421052631579</c:v>
                </c:pt>
                <c:pt idx="783">
                  <c:v>0.368421052631579</c:v>
                </c:pt>
                <c:pt idx="784">
                  <c:v>0.368421052631579</c:v>
                </c:pt>
                <c:pt idx="785">
                  <c:v>0.368421052631579</c:v>
                </c:pt>
                <c:pt idx="786">
                  <c:v>0.368421052631579</c:v>
                </c:pt>
                <c:pt idx="787">
                  <c:v>0.368421052631579</c:v>
                </c:pt>
                <c:pt idx="788">
                  <c:v>0.368421052631579</c:v>
                </c:pt>
                <c:pt idx="789">
                  <c:v>0.368421052631579</c:v>
                </c:pt>
                <c:pt idx="790">
                  <c:v>0.368421052631579</c:v>
                </c:pt>
                <c:pt idx="791">
                  <c:v>0.368421052631579</c:v>
                </c:pt>
                <c:pt idx="792">
                  <c:v>0.368421052631579</c:v>
                </c:pt>
                <c:pt idx="793">
                  <c:v>0.368421052631579</c:v>
                </c:pt>
                <c:pt idx="794">
                  <c:v>0.368421052631579</c:v>
                </c:pt>
                <c:pt idx="795">
                  <c:v>0.368421052631579</c:v>
                </c:pt>
                <c:pt idx="796">
                  <c:v>0.368421052631579</c:v>
                </c:pt>
                <c:pt idx="797">
                  <c:v>0.368421052631579</c:v>
                </c:pt>
                <c:pt idx="798">
                  <c:v>0.368421052631579</c:v>
                </c:pt>
                <c:pt idx="799">
                  <c:v>0.368421052631579</c:v>
                </c:pt>
                <c:pt idx="800">
                  <c:v>0.368421052631579</c:v>
                </c:pt>
                <c:pt idx="801">
                  <c:v>0.368421052631579</c:v>
                </c:pt>
                <c:pt idx="802">
                  <c:v>0.368421052631579</c:v>
                </c:pt>
                <c:pt idx="803">
                  <c:v>0.368421052631579</c:v>
                </c:pt>
                <c:pt idx="804">
                  <c:v>0.368421052631579</c:v>
                </c:pt>
                <c:pt idx="805">
                  <c:v>0.368421052631579</c:v>
                </c:pt>
                <c:pt idx="806">
                  <c:v>0.368421052631579</c:v>
                </c:pt>
                <c:pt idx="807">
                  <c:v>0.368421052631579</c:v>
                </c:pt>
                <c:pt idx="808">
                  <c:v>0.368421052631579</c:v>
                </c:pt>
                <c:pt idx="809">
                  <c:v>0.368421052631579</c:v>
                </c:pt>
                <c:pt idx="810">
                  <c:v>0.368421052631579</c:v>
                </c:pt>
                <c:pt idx="811">
                  <c:v>0.368421052631579</c:v>
                </c:pt>
                <c:pt idx="812">
                  <c:v>0.368421052631579</c:v>
                </c:pt>
                <c:pt idx="813">
                  <c:v>0.368421052631579</c:v>
                </c:pt>
                <c:pt idx="814">
                  <c:v>0.368421052631579</c:v>
                </c:pt>
                <c:pt idx="815">
                  <c:v>0.368421052631579</c:v>
                </c:pt>
                <c:pt idx="816">
                  <c:v>0.368421052631579</c:v>
                </c:pt>
                <c:pt idx="817">
                  <c:v>0.368421052631579</c:v>
                </c:pt>
                <c:pt idx="818">
                  <c:v>0.368421052631579</c:v>
                </c:pt>
                <c:pt idx="819">
                  <c:v>0.368421052631579</c:v>
                </c:pt>
                <c:pt idx="820">
                  <c:v>0.368421052631579</c:v>
                </c:pt>
                <c:pt idx="821">
                  <c:v>0.368421052631579</c:v>
                </c:pt>
                <c:pt idx="822">
                  <c:v>0.368421052631579</c:v>
                </c:pt>
                <c:pt idx="823">
                  <c:v>0.368421052631579</c:v>
                </c:pt>
                <c:pt idx="824">
                  <c:v>0.394736842105263</c:v>
                </c:pt>
                <c:pt idx="825">
                  <c:v>0.421052631578947</c:v>
                </c:pt>
                <c:pt idx="826">
                  <c:v>0.447368421052632</c:v>
                </c:pt>
                <c:pt idx="827">
                  <c:v>0.473684210526316</c:v>
                </c:pt>
                <c:pt idx="828">
                  <c:v>0.5</c:v>
                </c:pt>
                <c:pt idx="829">
                  <c:v>0.526315789473684</c:v>
                </c:pt>
                <c:pt idx="830">
                  <c:v>0.552631578947368</c:v>
                </c:pt>
                <c:pt idx="831">
                  <c:v>0.578947368421053</c:v>
                </c:pt>
                <c:pt idx="832">
                  <c:v>0.605263157894737</c:v>
                </c:pt>
                <c:pt idx="833">
                  <c:v>0.631578947368421</c:v>
                </c:pt>
                <c:pt idx="834">
                  <c:v>0.657894736842105</c:v>
                </c:pt>
                <c:pt idx="835">
                  <c:v>0.68421052631579</c:v>
                </c:pt>
                <c:pt idx="836">
                  <c:v>0.710526315789474</c:v>
                </c:pt>
                <c:pt idx="837">
                  <c:v>0.736842105263158</c:v>
                </c:pt>
                <c:pt idx="838">
                  <c:v>0.763157894736842</c:v>
                </c:pt>
                <c:pt idx="839">
                  <c:v>0.789473684210526</c:v>
                </c:pt>
                <c:pt idx="840">
                  <c:v>0.81578947368421</c:v>
                </c:pt>
                <c:pt idx="841">
                  <c:v>0.842105263157895</c:v>
                </c:pt>
                <c:pt idx="842">
                  <c:v>0.868421052631579</c:v>
                </c:pt>
                <c:pt idx="843">
                  <c:v>0.894736842105263</c:v>
                </c:pt>
                <c:pt idx="844">
                  <c:v>0.921052631578947</c:v>
                </c:pt>
                <c:pt idx="845">
                  <c:v>0.947368421052632</c:v>
                </c:pt>
                <c:pt idx="846">
                  <c:v>0.973684210526316</c:v>
                </c:pt>
                <c:pt idx="847">
                  <c:v>0.974358974358974</c:v>
                </c:pt>
              </c:numCache>
            </c:numRef>
          </c:xVal>
          <c:yVal>
            <c:numRef>
              <c:f>d!$T$2:$T$849</c:f>
              <c:numCache>
                <c:formatCode>General</c:formatCode>
                <c:ptCount val="848"/>
                <c:pt idx="0">
                  <c:v>0.00123456790123457</c:v>
                </c:pt>
                <c:pt idx="1">
                  <c:v>0.00246913580246914</c:v>
                </c:pt>
                <c:pt idx="2">
                  <c:v>0.0037037037037037</c:v>
                </c:pt>
                <c:pt idx="3">
                  <c:v>0.00493827160493827</c:v>
                </c:pt>
                <c:pt idx="4">
                  <c:v>0.00617283950617284</c:v>
                </c:pt>
                <c:pt idx="5">
                  <c:v>0.00740740740740741</c:v>
                </c:pt>
                <c:pt idx="6">
                  <c:v>0.00864197530864197</c:v>
                </c:pt>
                <c:pt idx="7">
                  <c:v>0.00987654320987654</c:v>
                </c:pt>
                <c:pt idx="8">
                  <c:v>0.0111111111111111</c:v>
                </c:pt>
                <c:pt idx="9">
                  <c:v>0.0123456790123457</c:v>
                </c:pt>
                <c:pt idx="10">
                  <c:v>0.0135802469135802</c:v>
                </c:pt>
                <c:pt idx="11">
                  <c:v>0.0148148148148148</c:v>
                </c:pt>
                <c:pt idx="12">
                  <c:v>0.0160493827160494</c:v>
                </c:pt>
                <c:pt idx="13">
                  <c:v>0.017283950617284</c:v>
                </c:pt>
                <c:pt idx="14">
                  <c:v>0.0185185185185185</c:v>
                </c:pt>
                <c:pt idx="15">
                  <c:v>0.0197530864197531</c:v>
                </c:pt>
                <c:pt idx="16">
                  <c:v>0.0209876543209877</c:v>
                </c:pt>
                <c:pt idx="17">
                  <c:v>0.0222222222222222</c:v>
                </c:pt>
                <c:pt idx="18">
                  <c:v>0.0234567901234568</c:v>
                </c:pt>
                <c:pt idx="19">
                  <c:v>0.0246913580246914</c:v>
                </c:pt>
                <c:pt idx="20">
                  <c:v>0.0259259259259259</c:v>
                </c:pt>
                <c:pt idx="21">
                  <c:v>0.0271604938271605</c:v>
                </c:pt>
                <c:pt idx="22">
                  <c:v>0.0283950617283951</c:v>
                </c:pt>
                <c:pt idx="23">
                  <c:v>0.0296296296296296</c:v>
                </c:pt>
                <c:pt idx="24">
                  <c:v>0.0308641975308642</c:v>
                </c:pt>
                <c:pt idx="25">
                  <c:v>0.0320987654320988</c:v>
                </c:pt>
                <c:pt idx="26">
                  <c:v>0.0320987654320988</c:v>
                </c:pt>
                <c:pt idx="27">
                  <c:v>0.0333333333333333</c:v>
                </c:pt>
                <c:pt idx="28">
                  <c:v>0.0345679012345679</c:v>
                </c:pt>
                <c:pt idx="29">
                  <c:v>0.0358024691358025</c:v>
                </c:pt>
                <c:pt idx="30">
                  <c:v>0.037037037037037</c:v>
                </c:pt>
                <c:pt idx="31">
                  <c:v>0.0382716049382716</c:v>
                </c:pt>
                <c:pt idx="32">
                  <c:v>0.0395061728395062</c:v>
                </c:pt>
                <c:pt idx="33">
                  <c:v>0.0407407407407407</c:v>
                </c:pt>
                <c:pt idx="34">
                  <c:v>0.0419753086419753</c:v>
                </c:pt>
                <c:pt idx="35">
                  <c:v>0.0432098765432099</c:v>
                </c:pt>
                <c:pt idx="36">
                  <c:v>0.0444444444444444</c:v>
                </c:pt>
                <c:pt idx="37">
                  <c:v>0.045679012345679</c:v>
                </c:pt>
                <c:pt idx="38">
                  <c:v>0.0469135802469136</c:v>
                </c:pt>
                <c:pt idx="39">
                  <c:v>0.0481481481481482</c:v>
                </c:pt>
                <c:pt idx="40">
                  <c:v>0.0493827160493827</c:v>
                </c:pt>
                <c:pt idx="41">
                  <c:v>0.0506172839506173</c:v>
                </c:pt>
                <c:pt idx="42">
                  <c:v>0.0518518518518519</c:v>
                </c:pt>
                <c:pt idx="43">
                  <c:v>0.0530864197530864</c:v>
                </c:pt>
                <c:pt idx="44">
                  <c:v>0.054320987654321</c:v>
                </c:pt>
                <c:pt idx="45">
                  <c:v>0.0555555555555556</c:v>
                </c:pt>
                <c:pt idx="46">
                  <c:v>0.0567901234567901</c:v>
                </c:pt>
                <c:pt idx="47">
                  <c:v>0.0580246913580247</c:v>
                </c:pt>
                <c:pt idx="48">
                  <c:v>0.0592592592592593</c:v>
                </c:pt>
                <c:pt idx="49">
                  <c:v>0.0604938271604938</c:v>
                </c:pt>
                <c:pt idx="50">
                  <c:v>0.0617283950617284</c:v>
                </c:pt>
                <c:pt idx="51">
                  <c:v>0.062962962962963</c:v>
                </c:pt>
                <c:pt idx="52">
                  <c:v>0.0641975308641975</c:v>
                </c:pt>
                <c:pt idx="53">
                  <c:v>0.0641975308641975</c:v>
                </c:pt>
                <c:pt idx="54">
                  <c:v>0.0654320987654321</c:v>
                </c:pt>
                <c:pt idx="55">
                  <c:v>0.0666666666666667</c:v>
                </c:pt>
                <c:pt idx="56">
                  <c:v>0.0679012345679012</c:v>
                </c:pt>
                <c:pt idx="57">
                  <c:v>0.0691358024691358</c:v>
                </c:pt>
                <c:pt idx="58">
                  <c:v>0.0703703703703704</c:v>
                </c:pt>
                <c:pt idx="59">
                  <c:v>0.0716049382716049</c:v>
                </c:pt>
                <c:pt idx="60">
                  <c:v>0.0728395061728395</c:v>
                </c:pt>
                <c:pt idx="61">
                  <c:v>0.0740740740740741</c:v>
                </c:pt>
                <c:pt idx="62">
                  <c:v>0.0753086419753087</c:v>
                </c:pt>
                <c:pt idx="63">
                  <c:v>0.0765432098765432</c:v>
                </c:pt>
                <c:pt idx="64">
                  <c:v>0.0777777777777778</c:v>
                </c:pt>
                <c:pt idx="65">
                  <c:v>0.0790123456790123</c:v>
                </c:pt>
                <c:pt idx="66">
                  <c:v>0.0802469135802469</c:v>
                </c:pt>
                <c:pt idx="67">
                  <c:v>0.0814814814814815</c:v>
                </c:pt>
                <c:pt idx="68">
                  <c:v>0.082716049382716</c:v>
                </c:pt>
                <c:pt idx="69">
                  <c:v>0.0839506172839506</c:v>
                </c:pt>
                <c:pt idx="70">
                  <c:v>0.0851851851851852</c:v>
                </c:pt>
                <c:pt idx="71">
                  <c:v>0.0864197530864197</c:v>
                </c:pt>
                <c:pt idx="72">
                  <c:v>0.0876543209876543</c:v>
                </c:pt>
                <c:pt idx="73">
                  <c:v>0.0888888888888889</c:v>
                </c:pt>
                <c:pt idx="74">
                  <c:v>0.0901234567901235</c:v>
                </c:pt>
                <c:pt idx="75">
                  <c:v>0.091358024691358</c:v>
                </c:pt>
                <c:pt idx="76">
                  <c:v>0.0925925925925926</c:v>
                </c:pt>
                <c:pt idx="77">
                  <c:v>0.0938271604938272</c:v>
                </c:pt>
                <c:pt idx="78">
                  <c:v>0.0950617283950617</c:v>
                </c:pt>
                <c:pt idx="79">
                  <c:v>0.0962962962962963</c:v>
                </c:pt>
                <c:pt idx="80">
                  <c:v>0.0975308641975309</c:v>
                </c:pt>
                <c:pt idx="81">
                  <c:v>0.0987654320987654</c:v>
                </c:pt>
                <c:pt idx="82">
                  <c:v>0.1</c:v>
                </c:pt>
                <c:pt idx="83">
                  <c:v>0.101234567901235</c:v>
                </c:pt>
                <c:pt idx="84">
                  <c:v>0.102469135802469</c:v>
                </c:pt>
                <c:pt idx="85">
                  <c:v>0.103703703703704</c:v>
                </c:pt>
                <c:pt idx="86">
                  <c:v>0.104938271604938</c:v>
                </c:pt>
                <c:pt idx="87">
                  <c:v>0.106172839506173</c:v>
                </c:pt>
                <c:pt idx="88">
                  <c:v>0.107407407407407</c:v>
                </c:pt>
                <c:pt idx="89">
                  <c:v>0.108641975308642</c:v>
                </c:pt>
                <c:pt idx="90">
                  <c:v>0.109876543209877</c:v>
                </c:pt>
                <c:pt idx="91">
                  <c:v>0.111111111111111</c:v>
                </c:pt>
                <c:pt idx="92">
                  <c:v>0.112345679012346</c:v>
                </c:pt>
                <c:pt idx="93">
                  <c:v>0.11358024691358</c:v>
                </c:pt>
                <c:pt idx="94">
                  <c:v>0.114814814814815</c:v>
                </c:pt>
                <c:pt idx="95">
                  <c:v>0.116049382716049</c:v>
                </c:pt>
                <c:pt idx="96">
                  <c:v>0.117283950617284</c:v>
                </c:pt>
                <c:pt idx="97">
                  <c:v>0.118518518518519</c:v>
                </c:pt>
                <c:pt idx="98">
                  <c:v>0.119753086419753</c:v>
                </c:pt>
                <c:pt idx="99">
                  <c:v>0.120987654320988</c:v>
                </c:pt>
                <c:pt idx="100">
                  <c:v>0.122222222222222</c:v>
                </c:pt>
                <c:pt idx="101">
                  <c:v>0.123456790123457</c:v>
                </c:pt>
                <c:pt idx="102">
                  <c:v>0.124691358024691</c:v>
                </c:pt>
                <c:pt idx="103">
                  <c:v>0.124691358024691</c:v>
                </c:pt>
                <c:pt idx="104">
                  <c:v>0.125925925925926</c:v>
                </c:pt>
                <c:pt idx="105">
                  <c:v>0.12716049382716</c:v>
                </c:pt>
                <c:pt idx="106">
                  <c:v>0.128395061728395</c:v>
                </c:pt>
                <c:pt idx="107">
                  <c:v>0.12962962962963</c:v>
                </c:pt>
                <c:pt idx="108">
                  <c:v>0.130864197530864</c:v>
                </c:pt>
                <c:pt idx="109">
                  <c:v>0.132098765432099</c:v>
                </c:pt>
                <c:pt idx="110">
                  <c:v>0.133333333333333</c:v>
                </c:pt>
                <c:pt idx="111">
                  <c:v>0.134567901234568</c:v>
                </c:pt>
                <c:pt idx="112">
                  <c:v>0.135802469135802</c:v>
                </c:pt>
                <c:pt idx="113">
                  <c:v>0.137037037037037</c:v>
                </c:pt>
                <c:pt idx="114">
                  <c:v>0.138271604938272</c:v>
                </c:pt>
                <c:pt idx="115">
                  <c:v>0.139506172839506</c:v>
                </c:pt>
                <c:pt idx="116">
                  <c:v>0.140740740740741</c:v>
                </c:pt>
                <c:pt idx="117">
                  <c:v>0.141975308641975</c:v>
                </c:pt>
                <c:pt idx="118">
                  <c:v>0.14320987654321</c:v>
                </c:pt>
                <c:pt idx="119">
                  <c:v>0.144444444444444</c:v>
                </c:pt>
                <c:pt idx="120">
                  <c:v>0.145679012345679</c:v>
                </c:pt>
                <c:pt idx="121">
                  <c:v>0.146913580246914</c:v>
                </c:pt>
                <c:pt idx="122">
                  <c:v>0.148148148148148</c:v>
                </c:pt>
                <c:pt idx="123">
                  <c:v>0.149382716049383</c:v>
                </c:pt>
                <c:pt idx="124">
                  <c:v>0.150617283950617</c:v>
                </c:pt>
                <c:pt idx="125">
                  <c:v>0.151851851851852</c:v>
                </c:pt>
                <c:pt idx="126">
                  <c:v>0.153086419753086</c:v>
                </c:pt>
                <c:pt idx="127">
                  <c:v>0.154320987654321</c:v>
                </c:pt>
                <c:pt idx="128">
                  <c:v>0.155555555555556</c:v>
                </c:pt>
                <c:pt idx="129">
                  <c:v>0.15679012345679</c:v>
                </c:pt>
                <c:pt idx="130">
                  <c:v>0.158024691358025</c:v>
                </c:pt>
                <c:pt idx="131">
                  <c:v>0.159259259259259</c:v>
                </c:pt>
                <c:pt idx="132">
                  <c:v>0.160493827160494</c:v>
                </c:pt>
                <c:pt idx="133">
                  <c:v>0.161728395061728</c:v>
                </c:pt>
                <c:pt idx="134">
                  <c:v>0.162962962962963</c:v>
                </c:pt>
                <c:pt idx="135">
                  <c:v>0.164197530864198</c:v>
                </c:pt>
                <c:pt idx="136">
                  <c:v>0.165432098765432</c:v>
                </c:pt>
                <c:pt idx="137">
                  <c:v>0.166666666666667</c:v>
                </c:pt>
                <c:pt idx="138">
                  <c:v>0.167901234567901</c:v>
                </c:pt>
                <c:pt idx="139">
                  <c:v>0.169135802469136</c:v>
                </c:pt>
                <c:pt idx="140">
                  <c:v>0.17037037037037</c:v>
                </c:pt>
                <c:pt idx="141">
                  <c:v>0.171604938271605</c:v>
                </c:pt>
                <c:pt idx="142">
                  <c:v>0.17283950617284</c:v>
                </c:pt>
                <c:pt idx="143">
                  <c:v>0.174074074074074</c:v>
                </c:pt>
                <c:pt idx="144">
                  <c:v>0.175308641975309</c:v>
                </c:pt>
                <c:pt idx="145">
                  <c:v>0.176543209876543</c:v>
                </c:pt>
                <c:pt idx="146">
                  <c:v>0.177777777777778</c:v>
                </c:pt>
                <c:pt idx="147">
                  <c:v>0.179012345679012</c:v>
                </c:pt>
                <c:pt idx="148">
                  <c:v>0.180246913580247</c:v>
                </c:pt>
                <c:pt idx="149">
                  <c:v>0.181481481481482</c:v>
                </c:pt>
                <c:pt idx="150">
                  <c:v>0.182716049382716</c:v>
                </c:pt>
                <c:pt idx="151">
                  <c:v>0.183950617283951</c:v>
                </c:pt>
                <c:pt idx="152">
                  <c:v>0.185185185185185</c:v>
                </c:pt>
                <c:pt idx="153">
                  <c:v>0.18641975308642</c:v>
                </c:pt>
                <c:pt idx="154">
                  <c:v>0.187654320987654</c:v>
                </c:pt>
                <c:pt idx="155">
                  <c:v>0.188888888888889</c:v>
                </c:pt>
                <c:pt idx="156">
                  <c:v>0.190123456790123</c:v>
                </c:pt>
                <c:pt idx="157">
                  <c:v>0.191358024691358</c:v>
                </c:pt>
                <c:pt idx="158">
                  <c:v>0.192592592592593</c:v>
                </c:pt>
                <c:pt idx="159">
                  <c:v>0.193827160493827</c:v>
                </c:pt>
                <c:pt idx="160">
                  <c:v>0.195061728395062</c:v>
                </c:pt>
                <c:pt idx="161">
                  <c:v>0.196296296296296</c:v>
                </c:pt>
                <c:pt idx="162">
                  <c:v>0.197530864197531</c:v>
                </c:pt>
                <c:pt idx="163">
                  <c:v>0.198765432098765</c:v>
                </c:pt>
                <c:pt idx="164">
                  <c:v>0.2</c:v>
                </c:pt>
                <c:pt idx="165">
                  <c:v>0.201234567901235</c:v>
                </c:pt>
                <c:pt idx="166">
                  <c:v>0.202469135802469</c:v>
                </c:pt>
                <c:pt idx="167">
                  <c:v>0.203703703703704</c:v>
                </c:pt>
                <c:pt idx="168">
                  <c:v>0.204938271604938</c:v>
                </c:pt>
                <c:pt idx="169">
                  <c:v>0.206172839506173</c:v>
                </c:pt>
                <c:pt idx="170">
                  <c:v>0.207407407407407</c:v>
                </c:pt>
                <c:pt idx="171">
                  <c:v>0.208641975308642</c:v>
                </c:pt>
                <c:pt idx="172">
                  <c:v>0.209876543209876</c:v>
                </c:pt>
                <c:pt idx="173">
                  <c:v>0.211111111111111</c:v>
                </c:pt>
                <c:pt idx="174">
                  <c:v>0.212345679012346</c:v>
                </c:pt>
                <c:pt idx="175">
                  <c:v>0.21358024691358</c:v>
                </c:pt>
                <c:pt idx="176">
                  <c:v>0.214814814814815</c:v>
                </c:pt>
                <c:pt idx="177">
                  <c:v>0.216049382716049</c:v>
                </c:pt>
                <c:pt idx="178">
                  <c:v>0.217283950617284</c:v>
                </c:pt>
                <c:pt idx="179">
                  <c:v>0.218518518518519</c:v>
                </c:pt>
                <c:pt idx="180">
                  <c:v>0.219753086419753</c:v>
                </c:pt>
                <c:pt idx="181">
                  <c:v>0.220987654320988</c:v>
                </c:pt>
                <c:pt idx="182">
                  <c:v>0.222222222222222</c:v>
                </c:pt>
                <c:pt idx="183">
                  <c:v>0.223456790123457</c:v>
                </c:pt>
                <c:pt idx="184">
                  <c:v>0.224691358024691</c:v>
                </c:pt>
                <c:pt idx="185">
                  <c:v>0.225925925925926</c:v>
                </c:pt>
                <c:pt idx="186">
                  <c:v>0.22716049382716</c:v>
                </c:pt>
                <c:pt idx="187">
                  <c:v>0.22716049382716</c:v>
                </c:pt>
                <c:pt idx="188">
                  <c:v>0.228395061728395</c:v>
                </c:pt>
                <c:pt idx="189">
                  <c:v>0.22962962962963</c:v>
                </c:pt>
                <c:pt idx="190">
                  <c:v>0.230864197530864</c:v>
                </c:pt>
                <c:pt idx="191">
                  <c:v>0.232098765432099</c:v>
                </c:pt>
                <c:pt idx="192">
                  <c:v>0.233333333333333</c:v>
                </c:pt>
                <c:pt idx="193">
                  <c:v>0.234567901234568</c:v>
                </c:pt>
                <c:pt idx="194">
                  <c:v>0.235802469135802</c:v>
                </c:pt>
                <c:pt idx="195">
                  <c:v>0.237037037037037</c:v>
                </c:pt>
                <c:pt idx="196">
                  <c:v>0.238271604938272</c:v>
                </c:pt>
                <c:pt idx="197">
                  <c:v>0.239506172839506</c:v>
                </c:pt>
                <c:pt idx="198">
                  <c:v>0.240740740740741</c:v>
                </c:pt>
                <c:pt idx="199">
                  <c:v>0.241975308641975</c:v>
                </c:pt>
                <c:pt idx="200">
                  <c:v>0.24320987654321</c:v>
                </c:pt>
                <c:pt idx="201">
                  <c:v>0.244444444444444</c:v>
                </c:pt>
                <c:pt idx="202">
                  <c:v>0.245679012345679</c:v>
                </c:pt>
                <c:pt idx="203">
                  <c:v>0.246913580246914</c:v>
                </c:pt>
                <c:pt idx="204">
                  <c:v>0.248148148148148</c:v>
                </c:pt>
                <c:pt idx="205">
                  <c:v>0.249382716049383</c:v>
                </c:pt>
                <c:pt idx="206">
                  <c:v>0.250617283950617</c:v>
                </c:pt>
                <c:pt idx="207">
                  <c:v>0.251851851851852</c:v>
                </c:pt>
                <c:pt idx="208">
                  <c:v>0.253086419753086</c:v>
                </c:pt>
                <c:pt idx="209">
                  <c:v>0.254320987654321</c:v>
                </c:pt>
                <c:pt idx="210">
                  <c:v>0.255555555555556</c:v>
                </c:pt>
                <c:pt idx="211">
                  <c:v>0.25679012345679</c:v>
                </c:pt>
                <c:pt idx="212">
                  <c:v>0.258024691358025</c:v>
                </c:pt>
                <c:pt idx="213">
                  <c:v>0.259259259259259</c:v>
                </c:pt>
                <c:pt idx="214">
                  <c:v>0.260493827160494</c:v>
                </c:pt>
                <c:pt idx="215">
                  <c:v>0.261728395061728</c:v>
                </c:pt>
                <c:pt idx="216">
                  <c:v>0.262962962962963</c:v>
                </c:pt>
                <c:pt idx="217">
                  <c:v>0.264197530864197</c:v>
                </c:pt>
                <c:pt idx="218">
                  <c:v>0.265432098765432</c:v>
                </c:pt>
                <c:pt idx="219">
                  <c:v>0.266666666666667</c:v>
                </c:pt>
                <c:pt idx="220">
                  <c:v>0.267901234567901</c:v>
                </c:pt>
                <c:pt idx="221">
                  <c:v>0.269135802469136</c:v>
                </c:pt>
                <c:pt idx="222">
                  <c:v>0.27037037037037</c:v>
                </c:pt>
                <c:pt idx="223">
                  <c:v>0.271604938271605</c:v>
                </c:pt>
                <c:pt idx="224">
                  <c:v>0.27283950617284</c:v>
                </c:pt>
                <c:pt idx="225">
                  <c:v>0.274074074074074</c:v>
                </c:pt>
                <c:pt idx="226">
                  <c:v>0.275308641975309</c:v>
                </c:pt>
                <c:pt idx="227">
                  <c:v>0.276543209876543</c:v>
                </c:pt>
                <c:pt idx="228">
                  <c:v>0.277777777777778</c:v>
                </c:pt>
                <c:pt idx="229">
                  <c:v>0.279012345679012</c:v>
                </c:pt>
                <c:pt idx="230">
                  <c:v>0.280246913580247</c:v>
                </c:pt>
                <c:pt idx="231">
                  <c:v>0.281481481481481</c:v>
                </c:pt>
                <c:pt idx="232">
                  <c:v>0.282716049382716</c:v>
                </c:pt>
                <c:pt idx="233">
                  <c:v>0.283950617283951</c:v>
                </c:pt>
                <c:pt idx="234">
                  <c:v>0.285185185185185</c:v>
                </c:pt>
                <c:pt idx="235">
                  <c:v>0.28641975308642</c:v>
                </c:pt>
                <c:pt idx="236">
                  <c:v>0.287654320987654</c:v>
                </c:pt>
                <c:pt idx="237">
                  <c:v>0.288888888888889</c:v>
                </c:pt>
                <c:pt idx="238">
                  <c:v>0.290123456790123</c:v>
                </c:pt>
                <c:pt idx="239">
                  <c:v>0.291358024691358</c:v>
                </c:pt>
                <c:pt idx="240">
                  <c:v>0.292592592592593</c:v>
                </c:pt>
                <c:pt idx="241">
                  <c:v>0.293827160493827</c:v>
                </c:pt>
                <c:pt idx="242">
                  <c:v>0.295061728395062</c:v>
                </c:pt>
                <c:pt idx="243">
                  <c:v>0.296296296296296</c:v>
                </c:pt>
                <c:pt idx="244">
                  <c:v>0.297530864197531</c:v>
                </c:pt>
                <c:pt idx="245">
                  <c:v>0.298765432098765</c:v>
                </c:pt>
                <c:pt idx="246">
                  <c:v>0.3</c:v>
                </c:pt>
                <c:pt idx="247">
                  <c:v>0.301234567901235</c:v>
                </c:pt>
                <c:pt idx="248">
                  <c:v>0.302469135802469</c:v>
                </c:pt>
                <c:pt idx="249">
                  <c:v>0.303703703703704</c:v>
                </c:pt>
                <c:pt idx="250">
                  <c:v>0.304938271604938</c:v>
                </c:pt>
                <c:pt idx="251">
                  <c:v>0.306172839506173</c:v>
                </c:pt>
                <c:pt idx="252">
                  <c:v>0.307407407407407</c:v>
                </c:pt>
                <c:pt idx="253">
                  <c:v>0.308641975308642</c:v>
                </c:pt>
                <c:pt idx="254">
                  <c:v>0.309876543209877</c:v>
                </c:pt>
                <c:pt idx="255">
                  <c:v>0.311111111111111</c:v>
                </c:pt>
                <c:pt idx="256">
                  <c:v>0.312345679012346</c:v>
                </c:pt>
                <c:pt idx="257">
                  <c:v>0.31358024691358</c:v>
                </c:pt>
                <c:pt idx="258">
                  <c:v>0.314814814814815</c:v>
                </c:pt>
                <c:pt idx="259">
                  <c:v>0.316049382716049</c:v>
                </c:pt>
                <c:pt idx="260">
                  <c:v>0.317283950617284</c:v>
                </c:pt>
                <c:pt idx="261">
                  <c:v>0.318518518518519</c:v>
                </c:pt>
                <c:pt idx="262">
                  <c:v>0.319753086419753</c:v>
                </c:pt>
                <c:pt idx="263">
                  <c:v>0.320987654320988</c:v>
                </c:pt>
                <c:pt idx="264">
                  <c:v>0.322222222222222</c:v>
                </c:pt>
                <c:pt idx="265">
                  <c:v>0.323456790123457</c:v>
                </c:pt>
                <c:pt idx="266">
                  <c:v>0.324691358024691</c:v>
                </c:pt>
                <c:pt idx="267">
                  <c:v>0.325925925925926</c:v>
                </c:pt>
                <c:pt idx="268">
                  <c:v>0.32716049382716</c:v>
                </c:pt>
                <c:pt idx="269">
                  <c:v>0.328395061728395</c:v>
                </c:pt>
                <c:pt idx="270">
                  <c:v>0.32962962962963</c:v>
                </c:pt>
                <c:pt idx="271">
                  <c:v>0.32962962962963</c:v>
                </c:pt>
                <c:pt idx="272">
                  <c:v>0.330864197530864</c:v>
                </c:pt>
                <c:pt idx="273">
                  <c:v>0.332098765432099</c:v>
                </c:pt>
                <c:pt idx="274">
                  <c:v>0.333333333333333</c:v>
                </c:pt>
                <c:pt idx="275">
                  <c:v>0.334567901234568</c:v>
                </c:pt>
                <c:pt idx="276">
                  <c:v>0.335802469135802</c:v>
                </c:pt>
                <c:pt idx="277">
                  <c:v>0.337037037037037</c:v>
                </c:pt>
                <c:pt idx="278">
                  <c:v>0.338271604938272</c:v>
                </c:pt>
                <c:pt idx="279">
                  <c:v>0.339506172839506</c:v>
                </c:pt>
                <c:pt idx="280">
                  <c:v>0.340740740740741</c:v>
                </c:pt>
                <c:pt idx="281">
                  <c:v>0.341975308641975</c:v>
                </c:pt>
                <c:pt idx="282">
                  <c:v>0.34320987654321</c:v>
                </c:pt>
                <c:pt idx="283">
                  <c:v>0.344444444444444</c:v>
                </c:pt>
                <c:pt idx="284">
                  <c:v>0.345679012345679</c:v>
                </c:pt>
                <c:pt idx="285">
                  <c:v>0.346913580246914</c:v>
                </c:pt>
                <c:pt idx="286">
                  <c:v>0.348148148148148</c:v>
                </c:pt>
                <c:pt idx="287">
                  <c:v>0.349382716049383</c:v>
                </c:pt>
                <c:pt idx="288">
                  <c:v>0.350617283950617</c:v>
                </c:pt>
                <c:pt idx="289">
                  <c:v>0.351851851851852</c:v>
                </c:pt>
                <c:pt idx="290">
                  <c:v>0.353086419753086</c:v>
                </c:pt>
                <c:pt idx="291">
                  <c:v>0.354320987654321</c:v>
                </c:pt>
                <c:pt idx="292">
                  <c:v>0.355555555555556</c:v>
                </c:pt>
                <c:pt idx="293">
                  <c:v>0.35679012345679</c:v>
                </c:pt>
                <c:pt idx="294">
                  <c:v>0.358024691358025</c:v>
                </c:pt>
                <c:pt idx="295">
                  <c:v>0.359259259259259</c:v>
                </c:pt>
                <c:pt idx="296">
                  <c:v>0.360493827160494</c:v>
                </c:pt>
                <c:pt idx="297">
                  <c:v>0.361728395061728</c:v>
                </c:pt>
                <c:pt idx="298">
                  <c:v>0.362962962962963</c:v>
                </c:pt>
                <c:pt idx="299">
                  <c:v>0.364197530864197</c:v>
                </c:pt>
                <c:pt idx="300">
                  <c:v>0.365432098765432</c:v>
                </c:pt>
                <c:pt idx="301">
                  <c:v>0.366666666666667</c:v>
                </c:pt>
                <c:pt idx="302">
                  <c:v>0.367901234567901</c:v>
                </c:pt>
                <c:pt idx="303">
                  <c:v>0.369135802469136</c:v>
                </c:pt>
                <c:pt idx="304">
                  <c:v>0.37037037037037</c:v>
                </c:pt>
                <c:pt idx="305">
                  <c:v>0.371604938271605</c:v>
                </c:pt>
                <c:pt idx="306">
                  <c:v>0.372839506172839</c:v>
                </c:pt>
                <c:pt idx="307">
                  <c:v>0.374074074074074</c:v>
                </c:pt>
                <c:pt idx="308">
                  <c:v>0.375308641975309</c:v>
                </c:pt>
                <c:pt idx="309">
                  <c:v>0.376543209876543</c:v>
                </c:pt>
                <c:pt idx="310">
                  <c:v>0.377777777777778</c:v>
                </c:pt>
                <c:pt idx="311">
                  <c:v>0.379012345679012</c:v>
                </c:pt>
                <c:pt idx="312">
                  <c:v>0.380246913580247</c:v>
                </c:pt>
                <c:pt idx="313">
                  <c:v>0.381481481481481</c:v>
                </c:pt>
                <c:pt idx="314">
                  <c:v>0.382716049382716</c:v>
                </c:pt>
                <c:pt idx="315">
                  <c:v>0.383950617283951</c:v>
                </c:pt>
                <c:pt idx="316">
                  <c:v>0.385185185185185</c:v>
                </c:pt>
                <c:pt idx="317">
                  <c:v>0.38641975308642</c:v>
                </c:pt>
                <c:pt idx="318">
                  <c:v>0.387654320987654</c:v>
                </c:pt>
                <c:pt idx="319">
                  <c:v>0.388888888888889</c:v>
                </c:pt>
                <c:pt idx="320">
                  <c:v>0.390123456790123</c:v>
                </c:pt>
                <c:pt idx="321">
                  <c:v>0.391358024691358</c:v>
                </c:pt>
                <c:pt idx="322">
                  <c:v>0.392592592592593</c:v>
                </c:pt>
                <c:pt idx="323">
                  <c:v>0.393827160493827</c:v>
                </c:pt>
                <c:pt idx="324">
                  <c:v>0.395061728395062</c:v>
                </c:pt>
                <c:pt idx="325">
                  <c:v>0.396296296296296</c:v>
                </c:pt>
                <c:pt idx="326">
                  <c:v>0.397530864197531</c:v>
                </c:pt>
                <c:pt idx="327">
                  <c:v>0.398765432098765</c:v>
                </c:pt>
                <c:pt idx="328">
                  <c:v>0.4</c:v>
                </c:pt>
                <c:pt idx="329">
                  <c:v>0.401234567901235</c:v>
                </c:pt>
                <c:pt idx="330">
                  <c:v>0.402469135802469</c:v>
                </c:pt>
                <c:pt idx="331">
                  <c:v>0.403703703703704</c:v>
                </c:pt>
                <c:pt idx="332">
                  <c:v>0.404938271604938</c:v>
                </c:pt>
                <c:pt idx="333">
                  <c:v>0.406172839506173</c:v>
                </c:pt>
                <c:pt idx="334">
                  <c:v>0.407407407407407</c:v>
                </c:pt>
                <c:pt idx="335">
                  <c:v>0.408641975308642</c:v>
                </c:pt>
                <c:pt idx="336">
                  <c:v>0.409876543209877</c:v>
                </c:pt>
                <c:pt idx="337">
                  <c:v>0.411111111111111</c:v>
                </c:pt>
                <c:pt idx="338">
                  <c:v>0.412345679012346</c:v>
                </c:pt>
                <c:pt idx="339">
                  <c:v>0.41358024691358</c:v>
                </c:pt>
                <c:pt idx="340">
                  <c:v>0.414814814814815</c:v>
                </c:pt>
                <c:pt idx="341">
                  <c:v>0.416049382716049</c:v>
                </c:pt>
                <c:pt idx="342">
                  <c:v>0.417283950617284</c:v>
                </c:pt>
                <c:pt idx="343">
                  <c:v>0.418518518518519</c:v>
                </c:pt>
                <c:pt idx="344">
                  <c:v>0.419753086419753</c:v>
                </c:pt>
                <c:pt idx="345">
                  <c:v>0.420987654320988</c:v>
                </c:pt>
                <c:pt idx="346">
                  <c:v>0.422222222222222</c:v>
                </c:pt>
                <c:pt idx="347">
                  <c:v>0.423456790123457</c:v>
                </c:pt>
                <c:pt idx="348">
                  <c:v>0.424691358024691</c:v>
                </c:pt>
                <c:pt idx="349">
                  <c:v>0.425925925925926</c:v>
                </c:pt>
                <c:pt idx="350">
                  <c:v>0.425925925925926</c:v>
                </c:pt>
                <c:pt idx="351">
                  <c:v>0.42716049382716</c:v>
                </c:pt>
                <c:pt idx="352">
                  <c:v>0.428395061728395</c:v>
                </c:pt>
                <c:pt idx="353">
                  <c:v>0.42962962962963</c:v>
                </c:pt>
                <c:pt idx="354">
                  <c:v>0.430864197530864</c:v>
                </c:pt>
                <c:pt idx="355">
                  <c:v>0.432098765432099</c:v>
                </c:pt>
                <c:pt idx="356">
                  <c:v>0.433333333333333</c:v>
                </c:pt>
                <c:pt idx="357">
                  <c:v>0.434567901234568</c:v>
                </c:pt>
                <c:pt idx="358">
                  <c:v>0.435802469135802</c:v>
                </c:pt>
                <c:pt idx="359">
                  <c:v>0.437037037037037</c:v>
                </c:pt>
                <c:pt idx="360">
                  <c:v>0.438271604938272</c:v>
                </c:pt>
                <c:pt idx="361">
                  <c:v>0.439506172839506</c:v>
                </c:pt>
                <c:pt idx="362">
                  <c:v>0.440740740740741</c:v>
                </c:pt>
                <c:pt idx="363">
                  <c:v>0.441975308641975</c:v>
                </c:pt>
                <c:pt idx="364">
                  <c:v>0.44320987654321</c:v>
                </c:pt>
                <c:pt idx="365">
                  <c:v>0.444444444444444</c:v>
                </c:pt>
                <c:pt idx="366">
                  <c:v>0.445679012345679</c:v>
                </c:pt>
                <c:pt idx="367">
                  <c:v>0.446913580246914</c:v>
                </c:pt>
                <c:pt idx="368">
                  <c:v>0.448148148148148</c:v>
                </c:pt>
                <c:pt idx="369">
                  <c:v>0.449382716049383</c:v>
                </c:pt>
                <c:pt idx="370">
                  <c:v>0.450617283950617</c:v>
                </c:pt>
                <c:pt idx="371">
                  <c:v>0.451851851851852</c:v>
                </c:pt>
                <c:pt idx="372">
                  <c:v>0.453086419753086</c:v>
                </c:pt>
                <c:pt idx="373">
                  <c:v>0.454320987654321</c:v>
                </c:pt>
                <c:pt idx="374">
                  <c:v>0.455555555555556</c:v>
                </c:pt>
                <c:pt idx="375">
                  <c:v>0.45679012345679</c:v>
                </c:pt>
                <c:pt idx="376">
                  <c:v>0.458024691358025</c:v>
                </c:pt>
                <c:pt idx="377">
                  <c:v>0.459259259259259</c:v>
                </c:pt>
                <c:pt idx="378">
                  <c:v>0.460493827160494</c:v>
                </c:pt>
                <c:pt idx="379">
                  <c:v>0.461728395061728</c:v>
                </c:pt>
                <c:pt idx="380">
                  <c:v>0.462962962962963</c:v>
                </c:pt>
                <c:pt idx="381">
                  <c:v>0.464197530864197</c:v>
                </c:pt>
                <c:pt idx="382">
                  <c:v>0.465432098765432</c:v>
                </c:pt>
                <c:pt idx="383">
                  <c:v>0.466666666666667</c:v>
                </c:pt>
                <c:pt idx="384">
                  <c:v>0.467901234567901</c:v>
                </c:pt>
                <c:pt idx="385">
                  <c:v>0.469135802469136</c:v>
                </c:pt>
                <c:pt idx="386">
                  <c:v>0.47037037037037</c:v>
                </c:pt>
                <c:pt idx="387">
                  <c:v>0.471604938271605</c:v>
                </c:pt>
                <c:pt idx="388">
                  <c:v>0.47283950617284</c:v>
                </c:pt>
                <c:pt idx="389">
                  <c:v>0.474074074074074</c:v>
                </c:pt>
                <c:pt idx="390">
                  <c:v>0.475308641975309</c:v>
                </c:pt>
                <c:pt idx="391">
                  <c:v>0.476543209876543</c:v>
                </c:pt>
                <c:pt idx="392">
                  <c:v>0.477777777777778</c:v>
                </c:pt>
                <c:pt idx="393">
                  <c:v>0.479012345679012</c:v>
                </c:pt>
                <c:pt idx="394">
                  <c:v>0.480246913580247</c:v>
                </c:pt>
                <c:pt idx="395">
                  <c:v>0.481481481481481</c:v>
                </c:pt>
                <c:pt idx="396">
                  <c:v>0.482716049382716</c:v>
                </c:pt>
                <c:pt idx="397">
                  <c:v>0.483950617283951</c:v>
                </c:pt>
                <c:pt idx="398">
                  <c:v>0.485185185185185</c:v>
                </c:pt>
                <c:pt idx="399">
                  <c:v>0.48641975308642</c:v>
                </c:pt>
                <c:pt idx="400">
                  <c:v>0.487654320987654</c:v>
                </c:pt>
                <c:pt idx="401">
                  <c:v>0.488888888888889</c:v>
                </c:pt>
                <c:pt idx="402">
                  <c:v>0.490123456790123</c:v>
                </c:pt>
                <c:pt idx="403">
                  <c:v>0.491358024691358</c:v>
                </c:pt>
                <c:pt idx="404">
                  <c:v>0.492592592592593</c:v>
                </c:pt>
                <c:pt idx="405">
                  <c:v>0.493827160493827</c:v>
                </c:pt>
                <c:pt idx="406">
                  <c:v>0.495061728395062</c:v>
                </c:pt>
                <c:pt idx="407">
                  <c:v>0.496296296296296</c:v>
                </c:pt>
                <c:pt idx="408">
                  <c:v>0.497530864197531</c:v>
                </c:pt>
                <c:pt idx="409">
                  <c:v>0.498765432098765</c:v>
                </c:pt>
                <c:pt idx="410">
                  <c:v>0.5</c:v>
                </c:pt>
                <c:pt idx="411">
                  <c:v>0.501234567901235</c:v>
                </c:pt>
                <c:pt idx="412">
                  <c:v>0.502469135802469</c:v>
                </c:pt>
                <c:pt idx="413">
                  <c:v>0.503703703703704</c:v>
                </c:pt>
                <c:pt idx="414">
                  <c:v>0.504938271604938</c:v>
                </c:pt>
                <c:pt idx="415">
                  <c:v>0.506172839506173</c:v>
                </c:pt>
                <c:pt idx="416">
                  <c:v>0.507407407407407</c:v>
                </c:pt>
                <c:pt idx="417">
                  <c:v>0.508641975308642</c:v>
                </c:pt>
                <c:pt idx="418">
                  <c:v>0.509876543209877</c:v>
                </c:pt>
                <c:pt idx="419">
                  <c:v>0.511111111111111</c:v>
                </c:pt>
                <c:pt idx="420">
                  <c:v>0.512345679012346</c:v>
                </c:pt>
                <c:pt idx="421">
                  <c:v>0.51358024691358</c:v>
                </c:pt>
                <c:pt idx="422">
                  <c:v>0.514814814814815</c:v>
                </c:pt>
                <c:pt idx="423">
                  <c:v>0.516049382716049</c:v>
                </c:pt>
                <c:pt idx="424">
                  <c:v>0.517283950617284</c:v>
                </c:pt>
                <c:pt idx="425">
                  <c:v>0.518518518518518</c:v>
                </c:pt>
                <c:pt idx="426">
                  <c:v>0.519753086419753</c:v>
                </c:pt>
                <c:pt idx="427">
                  <c:v>0.520987654320988</c:v>
                </c:pt>
                <c:pt idx="428">
                  <c:v>0.522222222222222</c:v>
                </c:pt>
                <c:pt idx="429">
                  <c:v>0.523456790123457</c:v>
                </c:pt>
                <c:pt idx="430">
                  <c:v>0.524691358024691</c:v>
                </c:pt>
                <c:pt idx="431">
                  <c:v>0.524691358024691</c:v>
                </c:pt>
                <c:pt idx="432">
                  <c:v>0.525925925925926</c:v>
                </c:pt>
                <c:pt idx="433">
                  <c:v>0.52716049382716</c:v>
                </c:pt>
                <c:pt idx="434">
                  <c:v>0.528395061728395</c:v>
                </c:pt>
                <c:pt idx="435">
                  <c:v>0.52962962962963</c:v>
                </c:pt>
                <c:pt idx="436">
                  <c:v>0.530864197530864</c:v>
                </c:pt>
                <c:pt idx="437">
                  <c:v>0.532098765432099</c:v>
                </c:pt>
                <c:pt idx="438">
                  <c:v>0.533333333333333</c:v>
                </c:pt>
                <c:pt idx="439">
                  <c:v>0.534567901234568</c:v>
                </c:pt>
                <c:pt idx="440">
                  <c:v>0.535802469135802</c:v>
                </c:pt>
                <c:pt idx="441">
                  <c:v>0.537037037037037</c:v>
                </c:pt>
                <c:pt idx="442">
                  <c:v>0.538271604938272</c:v>
                </c:pt>
                <c:pt idx="443">
                  <c:v>0.539506172839506</c:v>
                </c:pt>
                <c:pt idx="444">
                  <c:v>0.540740740740741</c:v>
                </c:pt>
                <c:pt idx="445">
                  <c:v>0.541975308641975</c:v>
                </c:pt>
                <c:pt idx="446">
                  <c:v>0.54320987654321</c:v>
                </c:pt>
                <c:pt idx="447">
                  <c:v>0.544444444444444</c:v>
                </c:pt>
                <c:pt idx="448">
                  <c:v>0.545679012345679</c:v>
                </c:pt>
                <c:pt idx="449">
                  <c:v>0.546913580246914</c:v>
                </c:pt>
                <c:pt idx="450">
                  <c:v>0.548148148148148</c:v>
                </c:pt>
                <c:pt idx="451">
                  <c:v>0.549382716049383</c:v>
                </c:pt>
                <c:pt idx="452">
                  <c:v>0.550617283950617</c:v>
                </c:pt>
                <c:pt idx="453">
                  <c:v>0.551851851851852</c:v>
                </c:pt>
                <c:pt idx="454">
                  <c:v>0.553086419753086</c:v>
                </c:pt>
                <c:pt idx="455">
                  <c:v>0.554320987654321</c:v>
                </c:pt>
                <c:pt idx="456">
                  <c:v>0.555555555555556</c:v>
                </c:pt>
                <c:pt idx="457">
                  <c:v>0.55679012345679</c:v>
                </c:pt>
                <c:pt idx="458">
                  <c:v>0.558024691358025</c:v>
                </c:pt>
                <c:pt idx="459">
                  <c:v>0.559259259259259</c:v>
                </c:pt>
                <c:pt idx="460">
                  <c:v>0.560493827160494</c:v>
                </c:pt>
                <c:pt idx="461">
                  <c:v>0.561728395061728</c:v>
                </c:pt>
                <c:pt idx="462">
                  <c:v>0.561728395061728</c:v>
                </c:pt>
                <c:pt idx="463">
                  <c:v>0.562962962962963</c:v>
                </c:pt>
                <c:pt idx="464">
                  <c:v>0.564197530864198</c:v>
                </c:pt>
                <c:pt idx="465">
                  <c:v>0.565432098765432</c:v>
                </c:pt>
                <c:pt idx="466">
                  <c:v>0.566666666666667</c:v>
                </c:pt>
                <c:pt idx="467">
                  <c:v>0.567901234567901</c:v>
                </c:pt>
                <c:pt idx="468">
                  <c:v>0.569135802469136</c:v>
                </c:pt>
                <c:pt idx="469">
                  <c:v>0.57037037037037</c:v>
                </c:pt>
                <c:pt idx="470">
                  <c:v>0.571604938271605</c:v>
                </c:pt>
                <c:pt idx="471">
                  <c:v>0.57283950617284</c:v>
                </c:pt>
                <c:pt idx="472">
                  <c:v>0.574074074074074</c:v>
                </c:pt>
                <c:pt idx="473">
                  <c:v>0.575308641975309</c:v>
                </c:pt>
                <c:pt idx="474">
                  <c:v>0.576543209876543</c:v>
                </c:pt>
                <c:pt idx="475">
                  <c:v>0.577777777777778</c:v>
                </c:pt>
                <c:pt idx="476">
                  <c:v>0.579012345679012</c:v>
                </c:pt>
                <c:pt idx="477">
                  <c:v>0.580246913580247</c:v>
                </c:pt>
                <c:pt idx="478">
                  <c:v>0.581481481481482</c:v>
                </c:pt>
                <c:pt idx="479">
                  <c:v>0.582716049382716</c:v>
                </c:pt>
                <c:pt idx="480">
                  <c:v>0.583950617283951</c:v>
                </c:pt>
                <c:pt idx="481">
                  <c:v>0.585185185185185</c:v>
                </c:pt>
                <c:pt idx="482">
                  <c:v>0.58641975308642</c:v>
                </c:pt>
                <c:pt idx="483">
                  <c:v>0.587654320987654</c:v>
                </c:pt>
                <c:pt idx="484">
                  <c:v>0.588888888888889</c:v>
                </c:pt>
                <c:pt idx="485">
                  <c:v>0.590123456790123</c:v>
                </c:pt>
                <c:pt idx="486">
                  <c:v>0.591358024691358</c:v>
                </c:pt>
                <c:pt idx="487">
                  <c:v>0.592592592592593</c:v>
                </c:pt>
                <c:pt idx="488">
                  <c:v>0.593827160493827</c:v>
                </c:pt>
                <c:pt idx="489">
                  <c:v>0.595061728395062</c:v>
                </c:pt>
                <c:pt idx="490">
                  <c:v>0.596296296296296</c:v>
                </c:pt>
                <c:pt idx="491">
                  <c:v>0.597530864197531</c:v>
                </c:pt>
                <c:pt idx="492">
                  <c:v>0.598765432098765</c:v>
                </c:pt>
                <c:pt idx="493">
                  <c:v>0.6</c:v>
                </c:pt>
                <c:pt idx="494">
                  <c:v>0.601234567901235</c:v>
                </c:pt>
                <c:pt idx="495">
                  <c:v>0.602469135802469</c:v>
                </c:pt>
                <c:pt idx="496">
                  <c:v>0.603703703703704</c:v>
                </c:pt>
                <c:pt idx="497">
                  <c:v>0.604938271604938</c:v>
                </c:pt>
                <c:pt idx="498">
                  <c:v>0.606172839506173</c:v>
                </c:pt>
                <c:pt idx="499">
                  <c:v>0.607407407407407</c:v>
                </c:pt>
                <c:pt idx="500">
                  <c:v>0.608641975308642</c:v>
                </c:pt>
                <c:pt idx="501">
                  <c:v>0.609876543209877</c:v>
                </c:pt>
                <c:pt idx="502">
                  <c:v>0.611111111111111</c:v>
                </c:pt>
                <c:pt idx="503">
                  <c:v>0.612345679012346</c:v>
                </c:pt>
                <c:pt idx="504">
                  <c:v>0.61358024691358</c:v>
                </c:pt>
                <c:pt idx="505">
                  <c:v>0.614814814814815</c:v>
                </c:pt>
                <c:pt idx="506">
                  <c:v>0.616049382716049</c:v>
                </c:pt>
                <c:pt idx="507">
                  <c:v>0.617283950617284</c:v>
                </c:pt>
                <c:pt idx="508">
                  <c:v>0.618518518518518</c:v>
                </c:pt>
                <c:pt idx="509">
                  <c:v>0.619753086419753</c:v>
                </c:pt>
                <c:pt idx="510">
                  <c:v>0.620987654320988</c:v>
                </c:pt>
                <c:pt idx="511">
                  <c:v>0.622222222222222</c:v>
                </c:pt>
                <c:pt idx="512">
                  <c:v>0.623456790123457</c:v>
                </c:pt>
                <c:pt idx="513">
                  <c:v>0.624691358024691</c:v>
                </c:pt>
                <c:pt idx="514">
                  <c:v>0.625925925925926</c:v>
                </c:pt>
                <c:pt idx="515">
                  <c:v>0.627160493827161</c:v>
                </c:pt>
                <c:pt idx="516">
                  <c:v>0.628395061728395</c:v>
                </c:pt>
                <c:pt idx="517">
                  <c:v>0.62962962962963</c:v>
                </c:pt>
                <c:pt idx="518">
                  <c:v>0.630864197530864</c:v>
                </c:pt>
                <c:pt idx="519">
                  <c:v>0.632098765432099</c:v>
                </c:pt>
                <c:pt idx="520">
                  <c:v>0.633333333333333</c:v>
                </c:pt>
                <c:pt idx="521">
                  <c:v>0.634567901234568</c:v>
                </c:pt>
                <c:pt idx="522">
                  <c:v>0.635802469135802</c:v>
                </c:pt>
                <c:pt idx="523">
                  <c:v>0.637037037037037</c:v>
                </c:pt>
                <c:pt idx="524">
                  <c:v>0.638271604938272</c:v>
                </c:pt>
                <c:pt idx="525">
                  <c:v>0.639506172839506</c:v>
                </c:pt>
                <c:pt idx="526">
                  <c:v>0.640740740740741</c:v>
                </c:pt>
                <c:pt idx="527">
                  <c:v>0.641975308641975</c:v>
                </c:pt>
                <c:pt idx="528">
                  <c:v>0.64320987654321</c:v>
                </c:pt>
                <c:pt idx="529">
                  <c:v>0.644444444444444</c:v>
                </c:pt>
                <c:pt idx="530">
                  <c:v>0.645679012345679</c:v>
                </c:pt>
                <c:pt idx="531">
                  <c:v>0.646913580246914</c:v>
                </c:pt>
                <c:pt idx="532">
                  <c:v>0.648148148148148</c:v>
                </c:pt>
                <c:pt idx="533">
                  <c:v>0.649382716049383</c:v>
                </c:pt>
                <c:pt idx="534">
                  <c:v>0.650617283950617</c:v>
                </c:pt>
                <c:pt idx="535">
                  <c:v>0.651851851851852</c:v>
                </c:pt>
                <c:pt idx="536">
                  <c:v>0.653086419753086</c:v>
                </c:pt>
                <c:pt idx="537">
                  <c:v>0.654320987654321</c:v>
                </c:pt>
                <c:pt idx="538">
                  <c:v>0.655555555555556</c:v>
                </c:pt>
                <c:pt idx="539">
                  <c:v>0.65679012345679</c:v>
                </c:pt>
                <c:pt idx="540">
                  <c:v>0.658024691358025</c:v>
                </c:pt>
                <c:pt idx="541">
                  <c:v>0.659259259259259</c:v>
                </c:pt>
                <c:pt idx="542">
                  <c:v>0.660493827160494</c:v>
                </c:pt>
                <c:pt idx="543">
                  <c:v>0.661728395061728</c:v>
                </c:pt>
                <c:pt idx="544">
                  <c:v>0.662962962962963</c:v>
                </c:pt>
                <c:pt idx="545">
                  <c:v>0.664197530864197</c:v>
                </c:pt>
                <c:pt idx="546">
                  <c:v>0.665432098765432</c:v>
                </c:pt>
                <c:pt idx="547">
                  <c:v>0.666666666666667</c:v>
                </c:pt>
                <c:pt idx="548">
                  <c:v>0.667901234567901</c:v>
                </c:pt>
                <c:pt idx="549">
                  <c:v>0.669135802469136</c:v>
                </c:pt>
                <c:pt idx="550">
                  <c:v>0.67037037037037</c:v>
                </c:pt>
                <c:pt idx="551">
                  <c:v>0.671604938271605</c:v>
                </c:pt>
                <c:pt idx="552">
                  <c:v>0.67283950617284</c:v>
                </c:pt>
                <c:pt idx="553">
                  <c:v>0.674074074074074</c:v>
                </c:pt>
                <c:pt idx="554">
                  <c:v>0.675308641975309</c:v>
                </c:pt>
                <c:pt idx="555">
                  <c:v>0.676543209876543</c:v>
                </c:pt>
                <c:pt idx="556">
                  <c:v>0.677777777777778</c:v>
                </c:pt>
                <c:pt idx="557">
                  <c:v>0.679012345679012</c:v>
                </c:pt>
                <c:pt idx="558">
                  <c:v>0.680246913580247</c:v>
                </c:pt>
                <c:pt idx="559">
                  <c:v>0.681481481481481</c:v>
                </c:pt>
                <c:pt idx="560">
                  <c:v>0.682716049382716</c:v>
                </c:pt>
                <c:pt idx="561">
                  <c:v>0.683950617283951</c:v>
                </c:pt>
                <c:pt idx="562">
                  <c:v>0.685185185185185</c:v>
                </c:pt>
                <c:pt idx="563">
                  <c:v>0.68641975308642</c:v>
                </c:pt>
                <c:pt idx="564">
                  <c:v>0.687654320987654</c:v>
                </c:pt>
                <c:pt idx="565">
                  <c:v>0.688888888888889</c:v>
                </c:pt>
                <c:pt idx="566">
                  <c:v>0.690123456790123</c:v>
                </c:pt>
                <c:pt idx="567">
                  <c:v>0.691358024691358</c:v>
                </c:pt>
                <c:pt idx="568">
                  <c:v>0.692592592592593</c:v>
                </c:pt>
                <c:pt idx="569">
                  <c:v>0.693827160493827</c:v>
                </c:pt>
                <c:pt idx="570">
                  <c:v>0.695061728395062</c:v>
                </c:pt>
                <c:pt idx="571">
                  <c:v>0.696296296296296</c:v>
                </c:pt>
                <c:pt idx="572">
                  <c:v>0.697530864197531</c:v>
                </c:pt>
                <c:pt idx="573">
                  <c:v>0.698765432098765</c:v>
                </c:pt>
                <c:pt idx="574">
                  <c:v>0.7</c:v>
                </c:pt>
                <c:pt idx="575">
                  <c:v>0.701234567901235</c:v>
                </c:pt>
                <c:pt idx="576">
                  <c:v>0.702469135802469</c:v>
                </c:pt>
                <c:pt idx="577">
                  <c:v>0.703703703703704</c:v>
                </c:pt>
                <c:pt idx="578">
                  <c:v>0.704938271604938</c:v>
                </c:pt>
                <c:pt idx="579">
                  <c:v>0.706172839506173</c:v>
                </c:pt>
                <c:pt idx="580">
                  <c:v>0.707407407407407</c:v>
                </c:pt>
                <c:pt idx="581">
                  <c:v>0.708641975308642</c:v>
                </c:pt>
                <c:pt idx="582">
                  <c:v>0.709876543209877</c:v>
                </c:pt>
                <c:pt idx="583">
                  <c:v>0.711111111111111</c:v>
                </c:pt>
                <c:pt idx="584">
                  <c:v>0.712345679012346</c:v>
                </c:pt>
                <c:pt idx="585">
                  <c:v>0.71358024691358</c:v>
                </c:pt>
                <c:pt idx="586">
                  <c:v>0.714814814814815</c:v>
                </c:pt>
                <c:pt idx="587">
                  <c:v>0.716049382716049</c:v>
                </c:pt>
                <c:pt idx="588">
                  <c:v>0.717283950617284</c:v>
                </c:pt>
                <c:pt idx="589">
                  <c:v>0.718518518518519</c:v>
                </c:pt>
                <c:pt idx="590">
                  <c:v>0.719753086419753</c:v>
                </c:pt>
                <c:pt idx="591">
                  <c:v>0.720987654320988</c:v>
                </c:pt>
                <c:pt idx="592">
                  <c:v>0.722222222222222</c:v>
                </c:pt>
                <c:pt idx="593">
                  <c:v>0.723456790123457</c:v>
                </c:pt>
                <c:pt idx="594">
                  <c:v>0.724691358024691</c:v>
                </c:pt>
                <c:pt idx="595">
                  <c:v>0.725925925925926</c:v>
                </c:pt>
                <c:pt idx="596">
                  <c:v>0.727160493827161</c:v>
                </c:pt>
                <c:pt idx="597">
                  <c:v>0.728395061728395</c:v>
                </c:pt>
                <c:pt idx="598">
                  <c:v>0.72962962962963</c:v>
                </c:pt>
                <c:pt idx="599">
                  <c:v>0.730864197530864</c:v>
                </c:pt>
                <c:pt idx="600">
                  <c:v>0.732098765432099</c:v>
                </c:pt>
                <c:pt idx="601">
                  <c:v>0.733333333333333</c:v>
                </c:pt>
                <c:pt idx="602">
                  <c:v>0.734567901234568</c:v>
                </c:pt>
                <c:pt idx="603">
                  <c:v>0.735802469135802</c:v>
                </c:pt>
                <c:pt idx="604">
                  <c:v>0.737037037037037</c:v>
                </c:pt>
                <c:pt idx="605">
                  <c:v>0.738271604938272</c:v>
                </c:pt>
                <c:pt idx="606">
                  <c:v>0.739506172839506</c:v>
                </c:pt>
                <c:pt idx="607">
                  <c:v>0.740740740740741</c:v>
                </c:pt>
                <c:pt idx="608">
                  <c:v>0.741975308641975</c:v>
                </c:pt>
                <c:pt idx="609">
                  <c:v>0.74320987654321</c:v>
                </c:pt>
                <c:pt idx="610">
                  <c:v>0.744444444444444</c:v>
                </c:pt>
                <c:pt idx="611">
                  <c:v>0.745679012345679</c:v>
                </c:pt>
                <c:pt idx="612">
                  <c:v>0.746913580246914</c:v>
                </c:pt>
                <c:pt idx="613">
                  <c:v>0.748148148148148</c:v>
                </c:pt>
                <c:pt idx="614">
                  <c:v>0.749382716049383</c:v>
                </c:pt>
                <c:pt idx="615">
                  <c:v>0.750617283950617</c:v>
                </c:pt>
                <c:pt idx="616">
                  <c:v>0.751851851851852</c:v>
                </c:pt>
                <c:pt idx="617">
                  <c:v>0.753086419753086</c:v>
                </c:pt>
                <c:pt idx="618">
                  <c:v>0.754320987654321</c:v>
                </c:pt>
                <c:pt idx="619">
                  <c:v>0.755555555555556</c:v>
                </c:pt>
                <c:pt idx="620">
                  <c:v>0.75679012345679</c:v>
                </c:pt>
                <c:pt idx="621">
                  <c:v>0.758024691358025</c:v>
                </c:pt>
                <c:pt idx="622">
                  <c:v>0.759259259259259</c:v>
                </c:pt>
                <c:pt idx="623">
                  <c:v>0.760493827160494</c:v>
                </c:pt>
                <c:pt idx="624">
                  <c:v>0.761728395061728</c:v>
                </c:pt>
                <c:pt idx="625">
                  <c:v>0.762962962962963</c:v>
                </c:pt>
                <c:pt idx="626">
                  <c:v>0.764197530864197</c:v>
                </c:pt>
                <c:pt idx="627">
                  <c:v>0.765432098765432</c:v>
                </c:pt>
                <c:pt idx="628">
                  <c:v>0.766666666666667</c:v>
                </c:pt>
                <c:pt idx="629">
                  <c:v>0.767901234567901</c:v>
                </c:pt>
                <c:pt idx="630">
                  <c:v>0.769135802469136</c:v>
                </c:pt>
                <c:pt idx="631">
                  <c:v>0.77037037037037</c:v>
                </c:pt>
                <c:pt idx="632">
                  <c:v>0.771604938271605</c:v>
                </c:pt>
                <c:pt idx="633">
                  <c:v>0.77283950617284</c:v>
                </c:pt>
                <c:pt idx="634">
                  <c:v>0.774074074074074</c:v>
                </c:pt>
                <c:pt idx="635">
                  <c:v>0.775308641975309</c:v>
                </c:pt>
                <c:pt idx="636">
                  <c:v>0.776543209876543</c:v>
                </c:pt>
                <c:pt idx="637">
                  <c:v>0.777777777777778</c:v>
                </c:pt>
                <c:pt idx="638">
                  <c:v>0.779012345679012</c:v>
                </c:pt>
                <c:pt idx="639">
                  <c:v>0.780246913580247</c:v>
                </c:pt>
                <c:pt idx="640">
                  <c:v>0.781481481481481</c:v>
                </c:pt>
                <c:pt idx="641">
                  <c:v>0.782716049382716</c:v>
                </c:pt>
                <c:pt idx="642">
                  <c:v>0.783950617283951</c:v>
                </c:pt>
                <c:pt idx="643">
                  <c:v>0.785185185185185</c:v>
                </c:pt>
                <c:pt idx="644">
                  <c:v>0.78641975308642</c:v>
                </c:pt>
                <c:pt idx="645">
                  <c:v>0.787654320987654</c:v>
                </c:pt>
                <c:pt idx="646">
                  <c:v>0.788888888888889</c:v>
                </c:pt>
                <c:pt idx="647">
                  <c:v>0.790123456790123</c:v>
                </c:pt>
                <c:pt idx="648">
                  <c:v>0.791358024691358</c:v>
                </c:pt>
                <c:pt idx="649">
                  <c:v>0.792592592592593</c:v>
                </c:pt>
                <c:pt idx="650">
                  <c:v>0.793827160493827</c:v>
                </c:pt>
                <c:pt idx="651">
                  <c:v>0.795061728395062</c:v>
                </c:pt>
                <c:pt idx="652">
                  <c:v>0.796296296296296</c:v>
                </c:pt>
                <c:pt idx="653">
                  <c:v>0.797530864197531</c:v>
                </c:pt>
                <c:pt idx="654">
                  <c:v>0.798765432098765</c:v>
                </c:pt>
                <c:pt idx="655">
                  <c:v>0.798765432098765</c:v>
                </c:pt>
                <c:pt idx="656">
                  <c:v>0.8</c:v>
                </c:pt>
                <c:pt idx="657">
                  <c:v>0.801234567901235</c:v>
                </c:pt>
                <c:pt idx="658">
                  <c:v>0.802469135802469</c:v>
                </c:pt>
                <c:pt idx="659">
                  <c:v>0.803703703703704</c:v>
                </c:pt>
                <c:pt idx="660">
                  <c:v>0.804938271604938</c:v>
                </c:pt>
                <c:pt idx="661">
                  <c:v>0.806172839506173</c:v>
                </c:pt>
                <c:pt idx="662">
                  <c:v>0.807407407407407</c:v>
                </c:pt>
                <c:pt idx="663">
                  <c:v>0.808641975308642</c:v>
                </c:pt>
                <c:pt idx="664">
                  <c:v>0.809876543209877</c:v>
                </c:pt>
                <c:pt idx="665">
                  <c:v>0.811111111111111</c:v>
                </c:pt>
                <c:pt idx="666">
                  <c:v>0.812345679012346</c:v>
                </c:pt>
                <c:pt idx="667">
                  <c:v>0.81358024691358</c:v>
                </c:pt>
                <c:pt idx="668">
                  <c:v>0.814814814814815</c:v>
                </c:pt>
                <c:pt idx="669">
                  <c:v>0.816049382716049</c:v>
                </c:pt>
                <c:pt idx="670">
                  <c:v>0.817283950617284</c:v>
                </c:pt>
                <c:pt idx="671">
                  <c:v>0.818518518518519</c:v>
                </c:pt>
                <c:pt idx="672">
                  <c:v>0.819753086419753</c:v>
                </c:pt>
                <c:pt idx="673">
                  <c:v>0.820987654320988</c:v>
                </c:pt>
                <c:pt idx="674">
                  <c:v>0.822222222222222</c:v>
                </c:pt>
                <c:pt idx="675">
                  <c:v>0.823456790123457</c:v>
                </c:pt>
                <c:pt idx="676">
                  <c:v>0.824691358024691</c:v>
                </c:pt>
                <c:pt idx="677">
                  <c:v>0.825925925925926</c:v>
                </c:pt>
                <c:pt idx="678">
                  <c:v>0.82716049382716</c:v>
                </c:pt>
                <c:pt idx="679">
                  <c:v>0.828395061728395</c:v>
                </c:pt>
                <c:pt idx="680">
                  <c:v>0.82962962962963</c:v>
                </c:pt>
                <c:pt idx="681">
                  <c:v>0.830864197530864</c:v>
                </c:pt>
                <c:pt idx="682">
                  <c:v>0.832098765432099</c:v>
                </c:pt>
                <c:pt idx="683">
                  <c:v>0.833333333333333</c:v>
                </c:pt>
                <c:pt idx="684">
                  <c:v>0.834567901234568</c:v>
                </c:pt>
                <c:pt idx="685">
                  <c:v>0.835802469135802</c:v>
                </c:pt>
                <c:pt idx="686">
                  <c:v>0.837037037037037</c:v>
                </c:pt>
                <c:pt idx="687">
                  <c:v>0.838271604938272</c:v>
                </c:pt>
                <c:pt idx="688">
                  <c:v>0.839506172839506</c:v>
                </c:pt>
                <c:pt idx="689">
                  <c:v>0.840740740740741</c:v>
                </c:pt>
                <c:pt idx="690">
                  <c:v>0.841975308641975</c:v>
                </c:pt>
                <c:pt idx="691">
                  <c:v>0.841975308641975</c:v>
                </c:pt>
                <c:pt idx="692">
                  <c:v>0.84320987654321</c:v>
                </c:pt>
                <c:pt idx="693">
                  <c:v>0.844444444444444</c:v>
                </c:pt>
                <c:pt idx="694">
                  <c:v>0.845679012345679</c:v>
                </c:pt>
                <c:pt idx="695">
                  <c:v>0.846913580246913</c:v>
                </c:pt>
                <c:pt idx="696">
                  <c:v>0.848148148148148</c:v>
                </c:pt>
                <c:pt idx="697">
                  <c:v>0.849382716049383</c:v>
                </c:pt>
                <c:pt idx="698">
                  <c:v>0.850617283950617</c:v>
                </c:pt>
                <c:pt idx="699">
                  <c:v>0.851851851851852</c:v>
                </c:pt>
                <c:pt idx="700">
                  <c:v>0.853086419753086</c:v>
                </c:pt>
                <c:pt idx="701">
                  <c:v>0.854320987654321</c:v>
                </c:pt>
                <c:pt idx="702">
                  <c:v>0.855555555555556</c:v>
                </c:pt>
                <c:pt idx="703">
                  <c:v>0.85679012345679</c:v>
                </c:pt>
                <c:pt idx="704">
                  <c:v>0.858024691358025</c:v>
                </c:pt>
                <c:pt idx="705">
                  <c:v>0.859259259259259</c:v>
                </c:pt>
                <c:pt idx="706">
                  <c:v>0.860493827160494</c:v>
                </c:pt>
                <c:pt idx="707">
                  <c:v>0.861728395061728</c:v>
                </c:pt>
                <c:pt idx="708">
                  <c:v>0.862962962962963</c:v>
                </c:pt>
                <c:pt idx="709">
                  <c:v>0.864197530864197</c:v>
                </c:pt>
                <c:pt idx="710">
                  <c:v>0.864197530864197</c:v>
                </c:pt>
                <c:pt idx="711">
                  <c:v>0.865432098765432</c:v>
                </c:pt>
                <c:pt idx="712">
                  <c:v>0.866666666666667</c:v>
                </c:pt>
                <c:pt idx="713">
                  <c:v>0.867901234567901</c:v>
                </c:pt>
                <c:pt idx="714">
                  <c:v>0.869135802469136</c:v>
                </c:pt>
                <c:pt idx="715">
                  <c:v>0.87037037037037</c:v>
                </c:pt>
                <c:pt idx="716">
                  <c:v>0.871604938271605</c:v>
                </c:pt>
                <c:pt idx="717">
                  <c:v>0.872839506172839</c:v>
                </c:pt>
                <c:pt idx="718">
                  <c:v>0.874074074074074</c:v>
                </c:pt>
                <c:pt idx="719">
                  <c:v>0.875308641975309</c:v>
                </c:pt>
                <c:pt idx="720">
                  <c:v>0.876543209876543</c:v>
                </c:pt>
                <c:pt idx="721">
                  <c:v>0.877777777777778</c:v>
                </c:pt>
                <c:pt idx="722">
                  <c:v>0.879012345679012</c:v>
                </c:pt>
                <c:pt idx="723">
                  <c:v>0.880246913580247</c:v>
                </c:pt>
                <c:pt idx="724">
                  <c:v>0.881481481481482</c:v>
                </c:pt>
                <c:pt idx="725">
                  <c:v>0.882716049382716</c:v>
                </c:pt>
                <c:pt idx="726">
                  <c:v>0.883950617283951</c:v>
                </c:pt>
                <c:pt idx="727">
                  <c:v>0.885185185185185</c:v>
                </c:pt>
                <c:pt idx="728">
                  <c:v>0.885185185185185</c:v>
                </c:pt>
                <c:pt idx="729">
                  <c:v>0.88641975308642</c:v>
                </c:pt>
                <c:pt idx="730">
                  <c:v>0.887654320987654</c:v>
                </c:pt>
                <c:pt idx="731">
                  <c:v>0.888888888888889</c:v>
                </c:pt>
                <c:pt idx="732">
                  <c:v>0.890123456790123</c:v>
                </c:pt>
                <c:pt idx="733">
                  <c:v>0.891358024691358</c:v>
                </c:pt>
                <c:pt idx="734">
                  <c:v>0.892592592592593</c:v>
                </c:pt>
                <c:pt idx="735">
                  <c:v>0.893827160493827</c:v>
                </c:pt>
                <c:pt idx="736">
                  <c:v>0.895061728395062</c:v>
                </c:pt>
                <c:pt idx="737">
                  <c:v>0.896296296296296</c:v>
                </c:pt>
                <c:pt idx="738">
                  <c:v>0.897530864197531</c:v>
                </c:pt>
                <c:pt idx="739">
                  <c:v>0.898765432098765</c:v>
                </c:pt>
                <c:pt idx="740">
                  <c:v>0.9</c:v>
                </c:pt>
                <c:pt idx="741">
                  <c:v>0.901234567901235</c:v>
                </c:pt>
                <c:pt idx="742">
                  <c:v>0.902469135802469</c:v>
                </c:pt>
                <c:pt idx="743">
                  <c:v>0.903703703703704</c:v>
                </c:pt>
                <c:pt idx="744">
                  <c:v>0.904938271604938</c:v>
                </c:pt>
                <c:pt idx="745">
                  <c:v>0.906172839506173</c:v>
                </c:pt>
                <c:pt idx="746">
                  <c:v>0.907407407407407</c:v>
                </c:pt>
                <c:pt idx="747">
                  <c:v>0.908641975308642</c:v>
                </c:pt>
                <c:pt idx="748">
                  <c:v>0.909876543209876</c:v>
                </c:pt>
                <c:pt idx="749">
                  <c:v>0.909876543209876</c:v>
                </c:pt>
                <c:pt idx="750">
                  <c:v>0.911111111111111</c:v>
                </c:pt>
                <c:pt idx="751">
                  <c:v>0.912345679012346</c:v>
                </c:pt>
                <c:pt idx="752">
                  <c:v>0.91358024691358</c:v>
                </c:pt>
                <c:pt idx="753">
                  <c:v>0.914814814814815</c:v>
                </c:pt>
                <c:pt idx="754">
                  <c:v>0.916049382716049</c:v>
                </c:pt>
                <c:pt idx="755">
                  <c:v>0.917283950617284</c:v>
                </c:pt>
                <c:pt idx="756">
                  <c:v>0.918518518518519</c:v>
                </c:pt>
                <c:pt idx="757">
                  <c:v>0.919753086419753</c:v>
                </c:pt>
                <c:pt idx="758">
                  <c:v>0.920987654320988</c:v>
                </c:pt>
                <c:pt idx="759">
                  <c:v>0.922222222222222</c:v>
                </c:pt>
                <c:pt idx="760">
                  <c:v>0.923456790123457</c:v>
                </c:pt>
                <c:pt idx="761">
                  <c:v>0.924691358024691</c:v>
                </c:pt>
                <c:pt idx="762">
                  <c:v>0.925925925925926</c:v>
                </c:pt>
                <c:pt idx="763">
                  <c:v>0.92716049382716</c:v>
                </c:pt>
                <c:pt idx="764">
                  <c:v>0.928395061728395</c:v>
                </c:pt>
                <c:pt idx="765">
                  <c:v>0.92962962962963</c:v>
                </c:pt>
                <c:pt idx="766">
                  <c:v>0.930864197530864</c:v>
                </c:pt>
                <c:pt idx="767">
                  <c:v>0.932098765432099</c:v>
                </c:pt>
                <c:pt idx="768">
                  <c:v>0.933333333333333</c:v>
                </c:pt>
                <c:pt idx="769">
                  <c:v>0.934567901234568</c:v>
                </c:pt>
                <c:pt idx="770">
                  <c:v>0.935802469135802</c:v>
                </c:pt>
                <c:pt idx="771">
                  <c:v>0.935802469135802</c:v>
                </c:pt>
                <c:pt idx="772">
                  <c:v>0.937037037037037</c:v>
                </c:pt>
                <c:pt idx="773">
                  <c:v>0.938271604938272</c:v>
                </c:pt>
                <c:pt idx="774">
                  <c:v>0.939506172839506</c:v>
                </c:pt>
                <c:pt idx="775">
                  <c:v>0.940740740740741</c:v>
                </c:pt>
                <c:pt idx="776">
                  <c:v>0.941975308641975</c:v>
                </c:pt>
                <c:pt idx="777">
                  <c:v>0.94320987654321</c:v>
                </c:pt>
                <c:pt idx="778">
                  <c:v>0.944444444444444</c:v>
                </c:pt>
                <c:pt idx="779">
                  <c:v>0.945679012345679</c:v>
                </c:pt>
                <c:pt idx="780">
                  <c:v>0.946913580246914</c:v>
                </c:pt>
                <c:pt idx="781">
                  <c:v>0.948148148148148</c:v>
                </c:pt>
                <c:pt idx="782">
                  <c:v>0.949382716049383</c:v>
                </c:pt>
                <c:pt idx="783">
                  <c:v>0.950617283950617</c:v>
                </c:pt>
                <c:pt idx="784">
                  <c:v>0.951851851851852</c:v>
                </c:pt>
                <c:pt idx="785">
                  <c:v>0.953086419753086</c:v>
                </c:pt>
                <c:pt idx="786">
                  <c:v>0.954320987654321</c:v>
                </c:pt>
                <c:pt idx="787">
                  <c:v>0.955555555555556</c:v>
                </c:pt>
                <c:pt idx="788">
                  <c:v>0.95679012345679</c:v>
                </c:pt>
                <c:pt idx="789">
                  <c:v>0.958024691358025</c:v>
                </c:pt>
                <c:pt idx="790">
                  <c:v>0.959259259259259</c:v>
                </c:pt>
                <c:pt idx="791">
                  <c:v>0.960493827160494</c:v>
                </c:pt>
                <c:pt idx="792">
                  <c:v>0.961728395061728</c:v>
                </c:pt>
                <c:pt idx="793">
                  <c:v>0.962962962962963</c:v>
                </c:pt>
                <c:pt idx="794">
                  <c:v>0.964197530864197</c:v>
                </c:pt>
                <c:pt idx="795">
                  <c:v>0.965432098765432</c:v>
                </c:pt>
                <c:pt idx="796">
                  <c:v>0.966666666666667</c:v>
                </c:pt>
                <c:pt idx="797">
                  <c:v>0.967901234567901</c:v>
                </c:pt>
                <c:pt idx="798">
                  <c:v>0.969135802469136</c:v>
                </c:pt>
                <c:pt idx="799">
                  <c:v>0.97037037037037</c:v>
                </c:pt>
                <c:pt idx="800">
                  <c:v>0.971604938271605</c:v>
                </c:pt>
                <c:pt idx="801">
                  <c:v>0.97283950617284</c:v>
                </c:pt>
                <c:pt idx="802">
                  <c:v>0.974074074074074</c:v>
                </c:pt>
                <c:pt idx="803">
                  <c:v>0.975308641975309</c:v>
                </c:pt>
                <c:pt idx="804">
                  <c:v>0.976543209876543</c:v>
                </c:pt>
                <c:pt idx="805">
                  <c:v>0.977777777777778</c:v>
                </c:pt>
                <c:pt idx="806">
                  <c:v>0.979012345679012</c:v>
                </c:pt>
                <c:pt idx="807">
                  <c:v>0.980246913580247</c:v>
                </c:pt>
                <c:pt idx="808">
                  <c:v>0.981481481481482</c:v>
                </c:pt>
                <c:pt idx="809">
                  <c:v>0.982716049382716</c:v>
                </c:pt>
                <c:pt idx="810">
                  <c:v>0.983950617283951</c:v>
                </c:pt>
                <c:pt idx="811">
                  <c:v>0.985185185185185</c:v>
                </c:pt>
                <c:pt idx="812">
                  <c:v>0.98641975308642</c:v>
                </c:pt>
                <c:pt idx="813">
                  <c:v>0.987654320987654</c:v>
                </c:pt>
                <c:pt idx="814">
                  <c:v>0.988888888888889</c:v>
                </c:pt>
                <c:pt idx="815">
                  <c:v>0.990123456790123</c:v>
                </c:pt>
                <c:pt idx="816">
                  <c:v>0.991358024691358</c:v>
                </c:pt>
                <c:pt idx="817">
                  <c:v>0.992592592592593</c:v>
                </c:pt>
                <c:pt idx="818">
                  <c:v>0.993827160493827</c:v>
                </c:pt>
                <c:pt idx="819">
                  <c:v>0.995061728395062</c:v>
                </c:pt>
                <c:pt idx="820">
                  <c:v>0.996296296296296</c:v>
                </c:pt>
                <c:pt idx="821">
                  <c:v>0.997530864197531</c:v>
                </c:pt>
                <c:pt idx="822">
                  <c:v>0.998765432098765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</c:numCache>
            </c:numRef>
          </c:yVal>
          <c:smooth val="1"/>
        </c:ser>
        <c:axId val="19291147"/>
        <c:axId val="70895567"/>
      </c:scatterChart>
      <c:valAx>
        <c:axId val="192911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0895567"/>
        <c:crosses val="autoZero"/>
        <c:crossBetween val="midCat"/>
      </c:valAx>
      <c:valAx>
        <c:axId val="7089556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929114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22</xdr:col>
      <xdr:colOff>441720</xdr:colOff>
      <xdr:row>3</xdr:row>
      <xdr:rowOff>126360</xdr:rowOff>
    </xdr:from>
    <xdr:to>
      <xdr:col>29</xdr:col>
      <xdr:colOff>511560</xdr:colOff>
      <xdr:row>22</xdr:row>
      <xdr:rowOff>29160</xdr:rowOff>
    </xdr:to>
    <xdr:graphicFrame>
      <xdr:nvGraphicFramePr>
        <xdr:cNvPr id="0" name=""/>
        <xdr:cNvGraphicFramePr/>
      </xdr:nvGraphicFramePr>
      <xdr:xfrm>
        <a:off x="17290080" y="651960"/>
        <a:ext cx="5759280" cy="323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570240</xdr:colOff>
      <xdr:row>24</xdr:row>
      <xdr:rowOff>107280</xdr:rowOff>
    </xdr:from>
    <xdr:to>
      <xdr:col>29</xdr:col>
      <xdr:colOff>649800</xdr:colOff>
      <xdr:row>43</xdr:row>
      <xdr:rowOff>10080</xdr:rowOff>
    </xdr:to>
    <xdr:graphicFrame>
      <xdr:nvGraphicFramePr>
        <xdr:cNvPr id="1" name=""/>
        <xdr:cNvGraphicFramePr/>
      </xdr:nvGraphicFramePr>
      <xdr:xfrm>
        <a:off x="17418600" y="4313520"/>
        <a:ext cx="5769000" cy="323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W86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19.91"/>
    <col collapsed="false" customWidth="true" hidden="false" outlineLevel="0" max="3" min="3" style="0" width="34.62"/>
    <col collapsed="false" customWidth="true" hidden="false" outlineLevel="0" max="4" min="4" style="0" width="5.46"/>
    <col collapsed="false" customWidth="true" hidden="false" outlineLevel="0" max="5" min="5" style="0" width="4.9"/>
    <col collapsed="false" customWidth="true" hidden="false" outlineLevel="0" max="6" min="6" style="0" width="8.44"/>
    <col collapsed="false" customWidth="true" hidden="false" outlineLevel="0" max="7" min="7" style="0" width="3.24"/>
    <col collapsed="false" customWidth="true" hidden="false" outlineLevel="0" max="8" min="8" style="0" width="4.9"/>
    <col collapsed="false" customWidth="true" hidden="false" outlineLevel="0" max="9" min="9" style="0" width="4.35"/>
    <col collapsed="false" customWidth="true" hidden="false" outlineLevel="0" max="10" min="10" style="0" width="3.24"/>
    <col collapsed="false" customWidth="true" hidden="false" outlineLevel="0" max="11" min="11" style="0" width="8.6"/>
    <col collapsed="false" customWidth="true" hidden="false" outlineLevel="0" max="12" min="12" style="0" width="6.01"/>
  </cols>
  <sheetData>
    <row r="1" customFormat="false" ht="13.8" hidden="false" customHeight="false" outlineLevel="0" collapsed="false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/>
      <c r="H1" s="1" t="s">
        <v>5</v>
      </c>
      <c r="I1" s="1" t="s">
        <v>6</v>
      </c>
      <c r="J1" s="1"/>
      <c r="K1" s="1" t="s">
        <v>7</v>
      </c>
      <c r="L1" s="1" t="s">
        <v>8</v>
      </c>
      <c r="M1" s="1"/>
      <c r="N1" s="2" t="b">
        <v>1</v>
      </c>
      <c r="O1" s="1" t="s">
        <v>9</v>
      </c>
      <c r="P1" s="3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  <row r="2" customFormat="false" ht="13.8" hidden="false" customHeight="false" outlineLevel="0" collapsed="false">
      <c r="A2" s="0" t="s">
        <v>18</v>
      </c>
      <c r="B2" s="0" t="s">
        <v>19</v>
      </c>
      <c r="C2" s="0" t="s">
        <v>20</v>
      </c>
      <c r="D2" s="4" t="s">
        <v>21</v>
      </c>
      <c r="E2" s="0" t="n">
        <v>3</v>
      </c>
      <c r="F2" s="0" t="n">
        <v>131</v>
      </c>
      <c r="G2" s="0" t="s">
        <v>22</v>
      </c>
      <c r="H2" s="0" t="n">
        <v>1</v>
      </c>
      <c r="I2" s="0" t="n">
        <v>129</v>
      </c>
      <c r="J2" s="0" t="s">
        <v>23</v>
      </c>
      <c r="K2" s="0" t="n">
        <v>284.9</v>
      </c>
      <c r="L2" s="0" t="n">
        <v>5.3E-082</v>
      </c>
      <c r="M2" s="0" t="str">
        <f aca="false">VLOOKUP(A2,'для vlookup'!A:A,1,0)</f>
        <v>A0A495X4D3</v>
      </c>
      <c r="N2" s="0" t="n">
        <f aca="false">IF(ISERROR(M2),0,1)</f>
        <v>1</v>
      </c>
      <c r="O2" s="5" t="n">
        <f aca="false">COUNTIF(N3:$N$849, $N$28)</f>
        <v>38</v>
      </c>
      <c r="P2" s="0" t="n">
        <f aca="false">=COUNTIF($N$2:N2,$N$3)</f>
        <v>1</v>
      </c>
      <c r="Q2" s="0" t="n">
        <f aca="false">COUNTIF(N3:N849,$N$2)</f>
        <v>809</v>
      </c>
      <c r="R2" s="0" t="n">
        <f aca="false">COUNTIF(N2,$N$28)</f>
        <v>0</v>
      </c>
      <c r="S2" s="0" t="n">
        <f aca="false">1-(O2/(O2+R2))</f>
        <v>0</v>
      </c>
      <c r="T2" s="0" t="n">
        <f aca="false">P2/(P2+Q2)</f>
        <v>0.00123456790123457</v>
      </c>
      <c r="U2" s="0" t="n">
        <f aca="false">P2/(P2+R2)</f>
        <v>1</v>
      </c>
      <c r="V2" s="0" t="n">
        <f aca="false">2*T2*U2/(T2+U2)</f>
        <v>0.00246609124537608</v>
      </c>
      <c r="W2" s="6" t="n">
        <f aca="false">MAX(V:V)</f>
        <v>0.991432068543452</v>
      </c>
    </row>
    <row r="3" customFormat="false" ht="13.8" hidden="false" customHeight="false" outlineLevel="0" collapsed="false">
      <c r="A3" s="0" t="s">
        <v>24</v>
      </c>
      <c r="B3" s="0" t="s">
        <v>25</v>
      </c>
      <c r="C3" s="0" t="s">
        <v>26</v>
      </c>
      <c r="D3" s="4" t="s">
        <v>21</v>
      </c>
      <c r="E3" s="0" t="n">
        <v>3</v>
      </c>
      <c r="F3" s="0" t="n">
        <v>131</v>
      </c>
      <c r="G3" s="0" t="s">
        <v>22</v>
      </c>
      <c r="H3" s="0" t="n">
        <v>1</v>
      </c>
      <c r="I3" s="0" t="n">
        <v>129</v>
      </c>
      <c r="J3" s="0" t="s">
        <v>23</v>
      </c>
      <c r="K3" s="0" t="n">
        <v>283.2</v>
      </c>
      <c r="L3" s="0" t="n">
        <v>1.7E-081</v>
      </c>
      <c r="M3" s="0" t="str">
        <f aca="false">VLOOKUP(A3,'для vlookup'!A:A,1,0)</f>
        <v>A0A0A6UR52</v>
      </c>
      <c r="N3" s="0" t="n">
        <f aca="false">IF(ISERROR(M3),0,1)</f>
        <v>1</v>
      </c>
      <c r="O3" s="5" t="n">
        <f aca="false">COUNTIF(N4:$N$849, $N$28)</f>
        <v>38</v>
      </c>
      <c r="P3" s="0" t="n">
        <f aca="false">=COUNTIF($N$2:N3,$N$3)</f>
        <v>2</v>
      </c>
      <c r="Q3" s="0" t="n">
        <f aca="false">COUNTIF(N4:N850,$N$2)</f>
        <v>808</v>
      </c>
      <c r="R3" s="0" t="n">
        <f aca="false">=COUNTIF($N$2:N3,$N$28)</f>
        <v>0</v>
      </c>
      <c r="S3" s="0" t="n">
        <f aca="false">1-(O3/(O3+R3))</f>
        <v>0</v>
      </c>
      <c r="T3" s="0" t="n">
        <f aca="false">P3/(P3+Q3)</f>
        <v>0.00246913580246914</v>
      </c>
      <c r="U3" s="0" t="n">
        <f aca="false">P3/(P3+R3)</f>
        <v>1</v>
      </c>
      <c r="V3" s="0" t="n">
        <f aca="false">2*T3*U3/(T3+U3)</f>
        <v>0.00492610837438424</v>
      </c>
    </row>
    <row r="4" customFormat="false" ht="13.8" hidden="false" customHeight="false" outlineLevel="0" collapsed="false">
      <c r="A4" s="0" t="s">
        <v>27</v>
      </c>
      <c r="B4" s="0" t="s">
        <v>28</v>
      </c>
      <c r="C4" s="0" t="s">
        <v>29</v>
      </c>
      <c r="D4" s="4" t="s">
        <v>21</v>
      </c>
      <c r="E4" s="0" t="n">
        <v>3</v>
      </c>
      <c r="F4" s="0" t="n">
        <v>131</v>
      </c>
      <c r="G4" s="0" t="s">
        <v>22</v>
      </c>
      <c r="H4" s="0" t="n">
        <v>1</v>
      </c>
      <c r="I4" s="0" t="n">
        <v>129</v>
      </c>
      <c r="J4" s="0" t="s">
        <v>23</v>
      </c>
      <c r="K4" s="0" t="n">
        <v>282.4</v>
      </c>
      <c r="L4" s="0" t="n">
        <v>2.8E-081</v>
      </c>
      <c r="M4" s="0" t="str">
        <f aca="false">VLOOKUP(A4,'для vlookup'!A:A,1,0)</f>
        <v>A0A0F0GE55</v>
      </c>
      <c r="N4" s="0" t="n">
        <f aca="false">IF(ISERROR(M4),0,1)</f>
        <v>1</v>
      </c>
      <c r="O4" s="5" t="n">
        <f aca="false">COUNTIF(N5:$N$849, $N$28)</f>
        <v>38</v>
      </c>
      <c r="P4" s="0" t="n">
        <f aca="false">=COUNTIF($N$2:N4,$N$3)</f>
        <v>3</v>
      </c>
      <c r="Q4" s="0" t="n">
        <f aca="false">COUNTIF(N5:N851,$N$2)</f>
        <v>807</v>
      </c>
      <c r="R4" s="0" t="n">
        <f aca="false">=COUNTIF($N$2:N4,$N$28)</f>
        <v>0</v>
      </c>
      <c r="S4" s="0" t="n">
        <f aca="false">1-(O4/(O4+R4))</f>
        <v>0</v>
      </c>
      <c r="T4" s="0" t="n">
        <f aca="false">P4/(P4+Q4)</f>
        <v>0.0037037037037037</v>
      </c>
      <c r="U4" s="0" t="n">
        <f aca="false">P4/(P4+R4)</f>
        <v>1</v>
      </c>
      <c r="V4" s="0" t="n">
        <f aca="false">2*T4*U4/(T4+U4)</f>
        <v>0.00738007380073801</v>
      </c>
    </row>
    <row r="5" customFormat="false" ht="13.8" hidden="false" customHeight="false" outlineLevel="0" collapsed="false">
      <c r="A5" s="0" t="s">
        <v>30</v>
      </c>
      <c r="B5" s="0" t="s">
        <v>31</v>
      </c>
      <c r="C5" s="0" t="s">
        <v>32</v>
      </c>
      <c r="D5" s="4" t="s">
        <v>21</v>
      </c>
      <c r="E5" s="0" t="n">
        <v>3</v>
      </c>
      <c r="F5" s="0" t="n">
        <v>131</v>
      </c>
      <c r="G5" s="0" t="s">
        <v>22</v>
      </c>
      <c r="H5" s="0" t="n">
        <v>1</v>
      </c>
      <c r="I5" s="0" t="n">
        <v>129</v>
      </c>
      <c r="J5" s="0" t="s">
        <v>23</v>
      </c>
      <c r="K5" s="0" t="n">
        <v>279.9</v>
      </c>
      <c r="L5" s="0" t="n">
        <v>1.6E-080</v>
      </c>
      <c r="M5" s="0" t="str">
        <f aca="false">VLOOKUP(A5,'для vlookup'!A:A,1,0)</f>
        <v>A0A1I2CIB2</v>
      </c>
      <c r="N5" s="0" t="n">
        <f aca="false">IF(ISERROR(M5),0,1)</f>
        <v>1</v>
      </c>
      <c r="O5" s="5" t="n">
        <f aca="false">COUNTIF(N6:$N$849, $N$28)</f>
        <v>38</v>
      </c>
      <c r="P5" s="0" t="n">
        <f aca="false">=COUNTIF($N$2:N5,$N$3)</f>
        <v>4</v>
      </c>
      <c r="Q5" s="0" t="n">
        <f aca="false">COUNTIF(N6:N852,$N$2)</f>
        <v>806</v>
      </c>
      <c r="R5" s="0" t="n">
        <f aca="false">=COUNTIF($N$2:N5,$N$28)</f>
        <v>0</v>
      </c>
      <c r="S5" s="0" t="n">
        <f aca="false">1-(O5/(O5+R5))</f>
        <v>0</v>
      </c>
      <c r="T5" s="0" t="n">
        <f aca="false">P5/(P5+Q5)</f>
        <v>0.00493827160493827</v>
      </c>
      <c r="U5" s="0" t="n">
        <f aca="false">P5/(P5+R5)</f>
        <v>1</v>
      </c>
      <c r="V5" s="0" t="n">
        <f aca="false">2*T5*U5/(T5+U5)</f>
        <v>0.00982800982800983</v>
      </c>
    </row>
    <row r="6" customFormat="false" ht="13.8" hidden="false" customHeight="false" outlineLevel="0" collapsed="false">
      <c r="A6" s="0" t="s">
        <v>33</v>
      </c>
      <c r="B6" s="0" t="s">
        <v>34</v>
      </c>
      <c r="C6" s="0" t="s">
        <v>35</v>
      </c>
      <c r="D6" s="4" t="s">
        <v>21</v>
      </c>
      <c r="E6" s="0" t="n">
        <v>3</v>
      </c>
      <c r="F6" s="0" t="n">
        <v>131</v>
      </c>
      <c r="G6" s="0" t="s">
        <v>22</v>
      </c>
      <c r="H6" s="0" t="n">
        <v>1</v>
      </c>
      <c r="I6" s="0" t="n">
        <v>129</v>
      </c>
      <c r="J6" s="0" t="s">
        <v>23</v>
      </c>
      <c r="K6" s="0" t="n">
        <v>279.7</v>
      </c>
      <c r="L6" s="0" t="n">
        <v>1.9E-080</v>
      </c>
      <c r="M6" s="0" t="str">
        <f aca="false">VLOOKUP(A6,'для vlookup'!A:A,1,0)</f>
        <v>A0A1H9VI38</v>
      </c>
      <c r="N6" s="0" t="n">
        <f aca="false">IF(ISERROR(M6),0,1)</f>
        <v>1</v>
      </c>
      <c r="O6" s="5" t="n">
        <f aca="false">COUNTIF(N7:$N$849, $N$28)</f>
        <v>38</v>
      </c>
      <c r="P6" s="0" t="n">
        <f aca="false">=COUNTIF($N$2:N6,$N$3)</f>
        <v>5</v>
      </c>
      <c r="Q6" s="0" t="n">
        <f aca="false">COUNTIF(N7:N853,$N$2)</f>
        <v>805</v>
      </c>
      <c r="R6" s="0" t="n">
        <f aca="false">=COUNTIF($N$2:N6,$N$28)</f>
        <v>0</v>
      </c>
      <c r="S6" s="0" t="n">
        <f aca="false">1-(O6/(O6+R6))</f>
        <v>0</v>
      </c>
      <c r="T6" s="0" t="n">
        <f aca="false">P6/(P6+Q6)</f>
        <v>0.00617283950617284</v>
      </c>
      <c r="U6" s="0" t="n">
        <f aca="false">P6/(P6+R6)</f>
        <v>1</v>
      </c>
      <c r="V6" s="0" t="n">
        <f aca="false">2*T6*U6/(T6+U6)</f>
        <v>0.0122699386503067</v>
      </c>
    </row>
    <row r="7" customFormat="false" ht="13.8" hidden="false" customHeight="false" outlineLevel="0" collapsed="false">
      <c r="A7" s="0" t="s">
        <v>36</v>
      </c>
      <c r="B7" s="0" t="s">
        <v>37</v>
      </c>
      <c r="C7" s="0" t="s">
        <v>38</v>
      </c>
      <c r="D7" s="4" t="s">
        <v>21</v>
      </c>
      <c r="E7" s="0" t="n">
        <v>3</v>
      </c>
      <c r="F7" s="0" t="n">
        <v>131</v>
      </c>
      <c r="G7" s="0" t="s">
        <v>22</v>
      </c>
      <c r="H7" s="0" t="n">
        <v>1</v>
      </c>
      <c r="I7" s="0" t="n">
        <v>129</v>
      </c>
      <c r="J7" s="0" t="s">
        <v>23</v>
      </c>
      <c r="K7" s="0" t="n">
        <v>279.5</v>
      </c>
      <c r="L7" s="0" t="n">
        <v>2.2E-080</v>
      </c>
      <c r="M7" s="0" t="str">
        <f aca="false">VLOOKUP(A7,'для vlookup'!A:A,1,0)</f>
        <v>A0A1Q8CRU0</v>
      </c>
      <c r="N7" s="0" t="n">
        <f aca="false">IF(ISERROR(M7),0,1)</f>
        <v>1</v>
      </c>
      <c r="O7" s="5" t="n">
        <f aca="false">COUNTIF(N8:$N$849, $N$28)</f>
        <v>38</v>
      </c>
      <c r="P7" s="0" t="n">
        <f aca="false">=COUNTIF($N$2:N7,$N$3)</f>
        <v>6</v>
      </c>
      <c r="Q7" s="0" t="n">
        <f aca="false">COUNTIF(N8:N854,$N$2)</f>
        <v>804</v>
      </c>
      <c r="R7" s="0" t="n">
        <f aca="false">=COUNTIF($N$2:N7,$N$28)</f>
        <v>0</v>
      </c>
      <c r="S7" s="0" t="n">
        <f aca="false">1-(O7/(O7+R7))</f>
        <v>0</v>
      </c>
      <c r="T7" s="0" t="n">
        <f aca="false">P7/(P7+Q7)</f>
        <v>0.00740740740740741</v>
      </c>
      <c r="U7" s="0" t="n">
        <f aca="false">P7/(P7+R7)</f>
        <v>1</v>
      </c>
      <c r="V7" s="0" t="n">
        <f aca="false">2*T7*U7/(T7+U7)</f>
        <v>0.0147058823529412</v>
      </c>
    </row>
    <row r="8" customFormat="false" ht="13.8" hidden="false" customHeight="false" outlineLevel="0" collapsed="false">
      <c r="A8" s="0" t="s">
        <v>39</v>
      </c>
      <c r="B8" s="0" t="s">
        <v>40</v>
      </c>
      <c r="C8" s="0" t="s">
        <v>41</v>
      </c>
      <c r="D8" s="4" t="s">
        <v>21</v>
      </c>
      <c r="E8" s="0" t="n">
        <v>3</v>
      </c>
      <c r="F8" s="0" t="n">
        <v>132</v>
      </c>
      <c r="G8" s="0" t="s">
        <v>42</v>
      </c>
      <c r="H8" s="0" t="n">
        <v>1</v>
      </c>
      <c r="I8" s="0" t="n">
        <v>129</v>
      </c>
      <c r="J8" s="0" t="s">
        <v>23</v>
      </c>
      <c r="K8" s="0" t="n">
        <v>278.6</v>
      </c>
      <c r="L8" s="0" t="n">
        <v>4E-080</v>
      </c>
      <c r="M8" s="0" t="str">
        <f aca="false">VLOOKUP(A8,'для vlookup'!A:A,1,0)</f>
        <v>A0A1I5YWS1</v>
      </c>
      <c r="N8" s="0" t="n">
        <f aca="false">IF(ISERROR(M8),0,1)</f>
        <v>1</v>
      </c>
      <c r="O8" s="5" t="n">
        <f aca="false">COUNTIF(N9:$N$849, $N$28)</f>
        <v>38</v>
      </c>
      <c r="P8" s="0" t="n">
        <f aca="false">=COUNTIF($N$2:N8,$N$3)</f>
        <v>7</v>
      </c>
      <c r="Q8" s="0" t="n">
        <f aca="false">COUNTIF(N9:N855,$N$2)</f>
        <v>803</v>
      </c>
      <c r="R8" s="0" t="n">
        <f aca="false">=COUNTIF($N$2:N8,$N$28)</f>
        <v>0</v>
      </c>
      <c r="S8" s="0" t="n">
        <f aca="false">1-(O8/(O8+R8))</f>
        <v>0</v>
      </c>
      <c r="T8" s="0" t="n">
        <f aca="false">P8/(P8+Q8)</f>
        <v>0.00864197530864197</v>
      </c>
      <c r="U8" s="0" t="n">
        <f aca="false">P8/(P8+R8)</f>
        <v>1</v>
      </c>
      <c r="V8" s="0" t="n">
        <f aca="false">2*T8*U8/(T8+U8)</f>
        <v>0.0171358629130967</v>
      </c>
    </row>
    <row r="9" customFormat="false" ht="13.8" hidden="false" customHeight="false" outlineLevel="0" collapsed="false">
      <c r="A9" s="0" t="s">
        <v>43</v>
      </c>
      <c r="B9" s="0" t="s">
        <v>44</v>
      </c>
      <c r="C9" s="0" t="s">
        <v>45</v>
      </c>
      <c r="D9" s="4" t="s">
        <v>21</v>
      </c>
      <c r="E9" s="0" t="n">
        <v>3</v>
      </c>
      <c r="F9" s="0" t="n">
        <v>131</v>
      </c>
      <c r="G9" s="0" t="s">
        <v>22</v>
      </c>
      <c r="H9" s="0" t="n">
        <v>1</v>
      </c>
      <c r="I9" s="0" t="n">
        <v>129</v>
      </c>
      <c r="J9" s="0" t="s">
        <v>23</v>
      </c>
      <c r="K9" s="0" t="n">
        <v>278.5</v>
      </c>
      <c r="L9" s="0" t="n">
        <v>4.3E-080</v>
      </c>
      <c r="M9" s="0" t="str">
        <f aca="false">VLOOKUP(A9,'для vlookup'!A:A,1,0)</f>
        <v>A0A543J9I2</v>
      </c>
      <c r="N9" s="0" t="n">
        <f aca="false">IF(ISERROR(M9),0,1)</f>
        <v>1</v>
      </c>
      <c r="O9" s="5" t="n">
        <f aca="false">COUNTIF(N10:$N$849, $N$28)</f>
        <v>38</v>
      </c>
      <c r="P9" s="0" t="n">
        <f aca="false">=COUNTIF($N$2:N9,$N$3)</f>
        <v>8</v>
      </c>
      <c r="Q9" s="0" t="n">
        <f aca="false">COUNTIF(N10:N856,$N$2)</f>
        <v>802</v>
      </c>
      <c r="R9" s="0" t="n">
        <f aca="false">=COUNTIF($N$2:N9,$N$28)</f>
        <v>0</v>
      </c>
      <c r="S9" s="0" t="n">
        <f aca="false">1-(O9/(O9+R9))</f>
        <v>0</v>
      </c>
      <c r="T9" s="0" t="n">
        <f aca="false">P9/(P9+Q9)</f>
        <v>0.00987654320987654</v>
      </c>
      <c r="U9" s="0" t="n">
        <f aca="false">P9/(P9+R9)</f>
        <v>1</v>
      </c>
      <c r="V9" s="0" t="n">
        <f aca="false">2*T9*U9/(T9+U9)</f>
        <v>0.019559902200489</v>
      </c>
    </row>
    <row r="10" customFormat="false" ht="13.8" hidden="false" customHeight="false" outlineLevel="0" collapsed="false">
      <c r="A10" s="0" t="s">
        <v>46</v>
      </c>
      <c r="B10" s="0" t="s">
        <v>47</v>
      </c>
      <c r="C10" s="0" t="s">
        <v>48</v>
      </c>
      <c r="D10" s="4" t="s">
        <v>21</v>
      </c>
      <c r="E10" s="0" t="n">
        <v>3</v>
      </c>
      <c r="F10" s="0" t="n">
        <v>131</v>
      </c>
      <c r="G10" s="0" t="s">
        <v>22</v>
      </c>
      <c r="H10" s="0" t="n">
        <v>1</v>
      </c>
      <c r="I10" s="0" t="n">
        <v>129</v>
      </c>
      <c r="J10" s="0" t="s">
        <v>23</v>
      </c>
      <c r="K10" s="0" t="n">
        <v>277.8</v>
      </c>
      <c r="L10" s="0" t="n">
        <v>6.9E-080</v>
      </c>
      <c r="M10" s="0" t="str">
        <f aca="false">VLOOKUP(A10,'для vlookup'!A:A,1,0)</f>
        <v>A0A1B2HQX7</v>
      </c>
      <c r="N10" s="0" t="n">
        <f aca="false">IF(ISERROR(M10),0,1)</f>
        <v>1</v>
      </c>
      <c r="O10" s="5" t="n">
        <f aca="false">COUNTIF(N11:$N$849, $N$28)</f>
        <v>38</v>
      </c>
      <c r="P10" s="0" t="n">
        <f aca="false">=COUNTIF($N$2:N10,$N$3)</f>
        <v>9</v>
      </c>
      <c r="Q10" s="0" t="n">
        <f aca="false">COUNTIF(N11:N857,$N$2)</f>
        <v>801</v>
      </c>
      <c r="R10" s="0" t="n">
        <f aca="false">=COUNTIF($N$2:N10,$N$28)</f>
        <v>0</v>
      </c>
      <c r="S10" s="0" t="n">
        <f aca="false">1-(O10/(O10+R10))</f>
        <v>0</v>
      </c>
      <c r="T10" s="0" t="n">
        <f aca="false">P10/(P10+Q10)</f>
        <v>0.0111111111111111</v>
      </c>
      <c r="U10" s="0" t="n">
        <f aca="false">P10/(P10+R10)</f>
        <v>1</v>
      </c>
      <c r="V10" s="0" t="n">
        <f aca="false">2*T10*U10/(T10+U10)</f>
        <v>0.021978021978022</v>
      </c>
    </row>
    <row r="11" customFormat="false" ht="13.8" hidden="false" customHeight="false" outlineLevel="0" collapsed="false">
      <c r="A11" s="0" t="s">
        <v>49</v>
      </c>
      <c r="B11" s="0" t="s">
        <v>50</v>
      </c>
      <c r="C11" s="0" t="s">
        <v>51</v>
      </c>
      <c r="D11" s="4" t="s">
        <v>21</v>
      </c>
      <c r="E11" s="0" t="n">
        <v>3</v>
      </c>
      <c r="F11" s="0" t="n">
        <v>131</v>
      </c>
      <c r="G11" s="0" t="s">
        <v>22</v>
      </c>
      <c r="H11" s="0" t="n">
        <v>1</v>
      </c>
      <c r="I11" s="0" t="n">
        <v>129</v>
      </c>
      <c r="J11" s="0" t="s">
        <v>23</v>
      </c>
      <c r="K11" s="0" t="n">
        <v>277.4</v>
      </c>
      <c r="L11" s="0" t="n">
        <v>9.4E-080</v>
      </c>
      <c r="M11" s="0" t="str">
        <f aca="false">VLOOKUP(A11,'для vlookup'!A:A,1,0)</f>
        <v>A0A1H0IYB2</v>
      </c>
      <c r="N11" s="0" t="n">
        <f aca="false">IF(ISERROR(M11),0,1)</f>
        <v>1</v>
      </c>
      <c r="O11" s="5" t="n">
        <f aca="false">COUNTIF(N12:$N$849, $N$28)</f>
        <v>38</v>
      </c>
      <c r="P11" s="0" t="n">
        <f aca="false">=COUNTIF($N$2:N11,$N$3)</f>
        <v>10</v>
      </c>
      <c r="Q11" s="0" t="n">
        <f aca="false">COUNTIF(N12:N858,$N$2)</f>
        <v>800</v>
      </c>
      <c r="R11" s="0" t="n">
        <f aca="false">=COUNTIF($N$2:N11,$N$28)</f>
        <v>0</v>
      </c>
      <c r="S11" s="0" t="n">
        <f aca="false">1-(O11/(O11+R11))</f>
        <v>0</v>
      </c>
      <c r="T11" s="0" t="n">
        <f aca="false">P11/(P11+Q11)</f>
        <v>0.0123456790123457</v>
      </c>
      <c r="U11" s="0" t="n">
        <f aca="false">P11/(P11+R11)</f>
        <v>1</v>
      </c>
      <c r="V11" s="0" t="n">
        <f aca="false">2*T11*U11/(T11+U11)</f>
        <v>0.024390243902439</v>
      </c>
    </row>
    <row r="12" customFormat="false" ht="13.8" hidden="false" customHeight="false" outlineLevel="0" collapsed="false">
      <c r="A12" s="0" t="s">
        <v>52</v>
      </c>
      <c r="B12" s="0" t="s">
        <v>53</v>
      </c>
      <c r="C12" s="0" t="s">
        <v>54</v>
      </c>
      <c r="D12" s="4" t="s">
        <v>21</v>
      </c>
      <c r="E12" s="0" t="n">
        <v>3</v>
      </c>
      <c r="F12" s="0" t="n">
        <v>131</v>
      </c>
      <c r="G12" s="0" t="s">
        <v>22</v>
      </c>
      <c r="H12" s="0" t="n">
        <v>1</v>
      </c>
      <c r="I12" s="0" t="n">
        <v>129</v>
      </c>
      <c r="J12" s="0" t="s">
        <v>23</v>
      </c>
      <c r="K12" s="0" t="n">
        <v>277.4</v>
      </c>
      <c r="L12" s="0" t="n">
        <v>9.4E-080</v>
      </c>
      <c r="M12" s="0" t="str">
        <f aca="false">VLOOKUP(A12,'для vlookup'!A:A,1,0)</f>
        <v>A0A561VM23</v>
      </c>
      <c r="N12" s="0" t="n">
        <f aca="false">IF(ISERROR(M12),0,1)</f>
        <v>1</v>
      </c>
      <c r="O12" s="5" t="n">
        <f aca="false">COUNTIF(N13:$N$849, $N$28)</f>
        <v>38</v>
      </c>
      <c r="P12" s="0" t="n">
        <f aca="false">=COUNTIF($N$2:N12,$N$3)</f>
        <v>11</v>
      </c>
      <c r="Q12" s="0" t="n">
        <f aca="false">COUNTIF(N13:N859,$N$2)</f>
        <v>799</v>
      </c>
      <c r="R12" s="0" t="n">
        <f aca="false">=COUNTIF($N$2:N12,$N$28)</f>
        <v>0</v>
      </c>
      <c r="S12" s="0" t="n">
        <f aca="false">1-(O12/(O12+R12))</f>
        <v>0</v>
      </c>
      <c r="T12" s="0" t="n">
        <f aca="false">P12/(P12+Q12)</f>
        <v>0.0135802469135802</v>
      </c>
      <c r="U12" s="0" t="n">
        <f aca="false">P12/(P12+R12)</f>
        <v>1</v>
      </c>
      <c r="V12" s="0" t="n">
        <f aca="false">2*T12*U12/(T12+U12)</f>
        <v>0.0267965895249695</v>
      </c>
    </row>
    <row r="13" customFormat="false" ht="13.8" hidden="false" customHeight="false" outlineLevel="0" collapsed="false">
      <c r="A13" s="0" t="s">
        <v>55</v>
      </c>
      <c r="B13" s="0" t="s">
        <v>56</v>
      </c>
      <c r="C13" s="0" t="s">
        <v>57</v>
      </c>
      <c r="D13" s="4" t="s">
        <v>21</v>
      </c>
      <c r="E13" s="0" t="n">
        <v>3</v>
      </c>
      <c r="F13" s="0" t="n">
        <v>131</v>
      </c>
      <c r="G13" s="0" t="s">
        <v>22</v>
      </c>
      <c r="H13" s="0" t="n">
        <v>1</v>
      </c>
      <c r="I13" s="0" t="n">
        <v>129</v>
      </c>
      <c r="J13" s="0" t="s">
        <v>23</v>
      </c>
      <c r="K13" s="0" t="n">
        <v>277.4</v>
      </c>
      <c r="L13" s="0" t="n">
        <v>9.5E-080</v>
      </c>
      <c r="M13" s="0" t="str">
        <f aca="false">VLOOKUP(A13,'для vlookup'!A:A,1,0)</f>
        <v>A0A0M8YKU1</v>
      </c>
      <c r="N13" s="0" t="n">
        <f aca="false">IF(ISERROR(M13),0,1)</f>
        <v>1</v>
      </c>
      <c r="O13" s="5" t="n">
        <f aca="false">COUNTIF(N14:$N$849, $N$28)</f>
        <v>38</v>
      </c>
      <c r="P13" s="0" t="n">
        <f aca="false">=COUNTIF($N$2:N13,$N$3)</f>
        <v>12</v>
      </c>
      <c r="Q13" s="0" t="n">
        <f aca="false">COUNTIF(N14:N860,$N$2)</f>
        <v>798</v>
      </c>
      <c r="R13" s="0" t="n">
        <f aca="false">=COUNTIF($N$2:N13,$N$28)</f>
        <v>0</v>
      </c>
      <c r="S13" s="0" t="n">
        <f aca="false">1-(O13/(O13+R13))</f>
        <v>0</v>
      </c>
      <c r="T13" s="0" t="n">
        <f aca="false">P13/(P13+Q13)</f>
        <v>0.0148148148148148</v>
      </c>
      <c r="U13" s="0" t="n">
        <f aca="false">P13/(P13+R13)</f>
        <v>1</v>
      </c>
      <c r="V13" s="0" t="n">
        <f aca="false">2*T13*U13/(T13+U13)</f>
        <v>0.0291970802919708</v>
      </c>
    </row>
    <row r="14" customFormat="false" ht="13.8" hidden="false" customHeight="false" outlineLevel="0" collapsed="false">
      <c r="A14" s="0" t="s">
        <v>58</v>
      </c>
      <c r="B14" s="0" t="s">
        <v>59</v>
      </c>
      <c r="C14" s="0" t="s">
        <v>60</v>
      </c>
      <c r="D14" s="4" t="s">
        <v>21</v>
      </c>
      <c r="E14" s="0" t="n">
        <v>3</v>
      </c>
      <c r="F14" s="0" t="n">
        <v>131</v>
      </c>
      <c r="G14" s="0" t="s">
        <v>22</v>
      </c>
      <c r="H14" s="0" t="n">
        <v>1</v>
      </c>
      <c r="I14" s="0" t="n">
        <v>129</v>
      </c>
      <c r="J14" s="0" t="s">
        <v>23</v>
      </c>
      <c r="K14" s="0" t="n">
        <v>277.3</v>
      </c>
      <c r="L14" s="0" t="n">
        <v>9.9E-080</v>
      </c>
      <c r="M14" s="0" t="str">
        <f aca="false">VLOOKUP(A14,'для vlookup'!A:A,1,0)</f>
        <v>A0A316F5T8</v>
      </c>
      <c r="N14" s="0" t="n">
        <f aca="false">IF(ISERROR(M14),0,1)</f>
        <v>1</v>
      </c>
      <c r="O14" s="5" t="n">
        <f aca="false">COUNTIF(N15:$N$849, $N$28)</f>
        <v>38</v>
      </c>
      <c r="P14" s="0" t="n">
        <f aca="false">=COUNTIF($N$2:N14,$N$3)</f>
        <v>13</v>
      </c>
      <c r="Q14" s="0" t="n">
        <f aca="false">COUNTIF(N15:N861,$N$2)</f>
        <v>797</v>
      </c>
      <c r="R14" s="0" t="n">
        <f aca="false">=COUNTIF($N$2:N14,$N$28)</f>
        <v>0</v>
      </c>
      <c r="S14" s="0" t="n">
        <f aca="false">1-(O14/(O14+R14))</f>
        <v>0</v>
      </c>
      <c r="T14" s="0" t="n">
        <f aca="false">P14/(P14+Q14)</f>
        <v>0.0160493827160494</v>
      </c>
      <c r="U14" s="0" t="n">
        <f aca="false">P14/(P14+R14)</f>
        <v>1</v>
      </c>
      <c r="V14" s="0" t="n">
        <f aca="false">2*T14*U14/(T14+U14)</f>
        <v>0.031591737545565</v>
      </c>
    </row>
    <row r="15" customFormat="false" ht="13.8" hidden="false" customHeight="false" outlineLevel="0" collapsed="false">
      <c r="A15" s="0" t="s">
        <v>61</v>
      </c>
      <c r="B15" s="0" t="s">
        <v>62</v>
      </c>
      <c r="C15" s="0" t="s">
        <v>63</v>
      </c>
      <c r="D15" s="4" t="s">
        <v>21</v>
      </c>
      <c r="E15" s="0" t="n">
        <v>3</v>
      </c>
      <c r="F15" s="0" t="n">
        <v>132</v>
      </c>
      <c r="G15" s="0" t="s">
        <v>42</v>
      </c>
      <c r="H15" s="0" t="n">
        <v>1</v>
      </c>
      <c r="I15" s="0" t="n">
        <v>129</v>
      </c>
      <c r="J15" s="0" t="s">
        <v>23</v>
      </c>
      <c r="K15" s="0" t="n">
        <v>277.1</v>
      </c>
      <c r="L15" s="0" t="n">
        <v>1.1E-079</v>
      </c>
      <c r="M15" s="0" t="str">
        <f aca="false">VLOOKUP(A15,'для vlookup'!A:A,1,0)</f>
        <v>A0A1Q7BVL2</v>
      </c>
      <c r="N15" s="0" t="n">
        <f aca="false">IF(ISERROR(M15),0,1)</f>
        <v>1</v>
      </c>
      <c r="O15" s="5" t="n">
        <f aca="false">COUNTIF(N16:$N$849, $N$28)</f>
        <v>38</v>
      </c>
      <c r="P15" s="0" t="n">
        <f aca="false">=COUNTIF($N$2:N15,$N$3)</f>
        <v>14</v>
      </c>
      <c r="Q15" s="0" t="n">
        <f aca="false">COUNTIF(N16:N862,$N$2)</f>
        <v>796</v>
      </c>
      <c r="R15" s="0" t="n">
        <f aca="false">=COUNTIF($N$2:N15,$N$28)</f>
        <v>0</v>
      </c>
      <c r="S15" s="0" t="n">
        <f aca="false">1-(O15/(O15+R15))</f>
        <v>0</v>
      </c>
      <c r="T15" s="0" t="n">
        <f aca="false">P15/(P15+Q15)</f>
        <v>0.017283950617284</v>
      </c>
      <c r="U15" s="0" t="n">
        <f aca="false">P15/(P15+R15)</f>
        <v>1</v>
      </c>
      <c r="V15" s="0" t="n">
        <f aca="false">2*T15*U15/(T15+U15)</f>
        <v>0.0339805825242718</v>
      </c>
    </row>
    <row r="16" customFormat="false" ht="13.8" hidden="false" customHeight="false" outlineLevel="0" collapsed="false">
      <c r="A16" s="0" t="s">
        <v>64</v>
      </c>
      <c r="B16" s="0" t="s">
        <v>65</v>
      </c>
      <c r="C16" s="0" t="s">
        <v>66</v>
      </c>
      <c r="D16" s="4" t="s">
        <v>21</v>
      </c>
      <c r="E16" s="0" t="n">
        <v>3</v>
      </c>
      <c r="F16" s="0" t="n">
        <v>131</v>
      </c>
      <c r="G16" s="0" t="s">
        <v>22</v>
      </c>
      <c r="H16" s="0" t="n">
        <v>1</v>
      </c>
      <c r="I16" s="0" t="n">
        <v>129</v>
      </c>
      <c r="J16" s="0" t="s">
        <v>23</v>
      </c>
      <c r="K16" s="0" t="n">
        <v>277.1</v>
      </c>
      <c r="L16" s="0" t="n">
        <v>1.1E-079</v>
      </c>
      <c r="M16" s="0" t="str">
        <f aca="false">VLOOKUP(A16,'для vlookup'!A:A,1,0)</f>
        <v>A0A316HTH3</v>
      </c>
      <c r="N16" s="0" t="n">
        <f aca="false">IF(ISERROR(M16),0,1)</f>
        <v>1</v>
      </c>
      <c r="O16" s="5" t="n">
        <f aca="false">COUNTIF(N17:$N$849, $N$28)</f>
        <v>38</v>
      </c>
      <c r="P16" s="0" t="n">
        <f aca="false">=COUNTIF($N$2:N16,$N$3)</f>
        <v>15</v>
      </c>
      <c r="Q16" s="0" t="n">
        <f aca="false">COUNTIF(N17:N863,$N$2)</f>
        <v>795</v>
      </c>
      <c r="R16" s="0" t="n">
        <f aca="false">=COUNTIF($N$2:N16,$N$28)</f>
        <v>0</v>
      </c>
      <c r="S16" s="0" t="n">
        <f aca="false">1-(O16/(O16+R16))</f>
        <v>0</v>
      </c>
      <c r="T16" s="0" t="n">
        <f aca="false">P16/(P16+Q16)</f>
        <v>0.0185185185185185</v>
      </c>
      <c r="U16" s="0" t="n">
        <f aca="false">P16/(P16+R16)</f>
        <v>1</v>
      </c>
      <c r="V16" s="0" t="n">
        <f aca="false">2*T16*U16/(T16+U16)</f>
        <v>0.0363636363636364</v>
      </c>
    </row>
    <row r="17" customFormat="false" ht="13.8" hidden="false" customHeight="false" outlineLevel="0" collapsed="false">
      <c r="A17" s="0" t="s">
        <v>67</v>
      </c>
      <c r="B17" s="0" t="s">
        <v>68</v>
      </c>
      <c r="C17" s="0" t="s">
        <v>69</v>
      </c>
      <c r="D17" s="4" t="s">
        <v>21</v>
      </c>
      <c r="E17" s="0" t="n">
        <v>3</v>
      </c>
      <c r="F17" s="0" t="n">
        <v>131</v>
      </c>
      <c r="G17" s="0" t="s">
        <v>22</v>
      </c>
      <c r="H17" s="0" t="n">
        <v>1</v>
      </c>
      <c r="I17" s="0" t="n">
        <v>129</v>
      </c>
      <c r="J17" s="0" t="s">
        <v>23</v>
      </c>
      <c r="K17" s="0" t="n">
        <v>276.9</v>
      </c>
      <c r="L17" s="0" t="n">
        <v>1.3E-079</v>
      </c>
      <c r="M17" s="0" t="str">
        <f aca="false">VLOOKUP(A17,'для vlookup'!A:A,1,0)</f>
        <v>A0A3N1H397</v>
      </c>
      <c r="N17" s="0" t="n">
        <f aca="false">IF(ISERROR(M17),0,1)</f>
        <v>1</v>
      </c>
      <c r="O17" s="5" t="n">
        <f aca="false">COUNTIF(N18:$N$849, $N$28)</f>
        <v>38</v>
      </c>
      <c r="P17" s="0" t="n">
        <f aca="false">=COUNTIF($N$2:N17,$N$3)</f>
        <v>16</v>
      </c>
      <c r="Q17" s="0" t="n">
        <f aca="false">COUNTIF(N18:N864,$N$2)</f>
        <v>794</v>
      </c>
      <c r="R17" s="0" t="n">
        <f aca="false">=COUNTIF($N$2:N17,$N$28)</f>
        <v>0</v>
      </c>
      <c r="S17" s="0" t="n">
        <f aca="false">1-(O17/(O17+R17))</f>
        <v>0</v>
      </c>
      <c r="T17" s="0" t="n">
        <f aca="false">P17/(P17+Q17)</f>
        <v>0.0197530864197531</v>
      </c>
      <c r="U17" s="0" t="n">
        <f aca="false">P17/(P17+R17)</f>
        <v>1</v>
      </c>
      <c r="V17" s="0" t="n">
        <f aca="false">2*T17*U17/(T17+U17)</f>
        <v>0.0387409200968523</v>
      </c>
    </row>
    <row r="18" customFormat="false" ht="13.8" hidden="false" customHeight="false" outlineLevel="0" collapsed="false">
      <c r="A18" s="0" t="s">
        <v>70</v>
      </c>
      <c r="B18" s="0" t="s">
        <v>71</v>
      </c>
      <c r="C18" s="0" t="s">
        <v>72</v>
      </c>
      <c r="D18" s="4" t="s">
        <v>21</v>
      </c>
      <c r="E18" s="0" t="n">
        <v>3</v>
      </c>
      <c r="F18" s="0" t="n">
        <v>131</v>
      </c>
      <c r="G18" s="0" t="s">
        <v>22</v>
      </c>
      <c r="H18" s="0" t="n">
        <v>1</v>
      </c>
      <c r="I18" s="0" t="n">
        <v>129</v>
      </c>
      <c r="J18" s="0" t="s">
        <v>23</v>
      </c>
      <c r="K18" s="0" t="n">
        <v>276.9</v>
      </c>
      <c r="L18" s="0" t="n">
        <v>1.3E-079</v>
      </c>
      <c r="M18" s="0" t="str">
        <f aca="false">VLOOKUP(A18,'для vlookup'!A:A,1,0)</f>
        <v>A0A0M8W955</v>
      </c>
      <c r="N18" s="0" t="n">
        <f aca="false">IF(ISERROR(M18),0,1)</f>
        <v>1</v>
      </c>
      <c r="O18" s="5" t="n">
        <f aca="false">COUNTIF(N19:$N$849, $N$28)</f>
        <v>38</v>
      </c>
      <c r="P18" s="0" t="n">
        <f aca="false">=COUNTIF($N$2:N18,$N$3)</f>
        <v>17</v>
      </c>
      <c r="Q18" s="0" t="n">
        <f aca="false">COUNTIF(N19:N865,$N$2)</f>
        <v>793</v>
      </c>
      <c r="R18" s="0" t="n">
        <f aca="false">=COUNTIF($N$2:N18,$N$28)</f>
        <v>0</v>
      </c>
      <c r="S18" s="0" t="n">
        <f aca="false">1-(O18/(O18+R18))</f>
        <v>0</v>
      </c>
      <c r="T18" s="0" t="n">
        <f aca="false">P18/(P18+Q18)</f>
        <v>0.0209876543209877</v>
      </c>
      <c r="U18" s="0" t="n">
        <f aca="false">P18/(P18+R18)</f>
        <v>1</v>
      </c>
      <c r="V18" s="0" t="n">
        <f aca="false">2*T18*U18/(T18+U18)</f>
        <v>0.0411124546553809</v>
      </c>
    </row>
    <row r="19" customFormat="false" ht="13.8" hidden="false" customHeight="false" outlineLevel="0" collapsed="false">
      <c r="A19" s="0" t="s">
        <v>73</v>
      </c>
      <c r="B19" s="0" t="s">
        <v>74</v>
      </c>
      <c r="C19" s="0" t="s">
        <v>75</v>
      </c>
      <c r="D19" s="4" t="s">
        <v>21</v>
      </c>
      <c r="E19" s="0" t="n">
        <v>3</v>
      </c>
      <c r="F19" s="0" t="n">
        <v>131</v>
      </c>
      <c r="G19" s="0" t="s">
        <v>22</v>
      </c>
      <c r="H19" s="0" t="n">
        <v>1</v>
      </c>
      <c r="I19" s="0" t="n">
        <v>129</v>
      </c>
      <c r="J19" s="0" t="s">
        <v>23</v>
      </c>
      <c r="K19" s="0" t="n">
        <v>276.4</v>
      </c>
      <c r="L19" s="0" t="n">
        <v>1.8E-079</v>
      </c>
      <c r="M19" s="0" t="str">
        <f aca="false">VLOOKUP(A19,'для vlookup'!A:A,1,0)</f>
        <v>A0A1Q4XIG7</v>
      </c>
      <c r="N19" s="0" t="n">
        <f aca="false">IF(ISERROR(M19),0,1)</f>
        <v>1</v>
      </c>
      <c r="O19" s="5" t="n">
        <f aca="false">COUNTIF(N20:$N$849, $N$28)</f>
        <v>38</v>
      </c>
      <c r="P19" s="0" t="n">
        <f aca="false">=COUNTIF($N$2:N19,$N$3)</f>
        <v>18</v>
      </c>
      <c r="Q19" s="0" t="n">
        <f aca="false">COUNTIF(N20:N866,$N$2)</f>
        <v>792</v>
      </c>
      <c r="R19" s="0" t="n">
        <f aca="false">=COUNTIF($N$2:N19,$N$28)</f>
        <v>0</v>
      </c>
      <c r="S19" s="0" t="n">
        <f aca="false">1-(O19/(O19+R19))</f>
        <v>0</v>
      </c>
      <c r="T19" s="0" t="n">
        <f aca="false">P19/(P19+Q19)</f>
        <v>0.0222222222222222</v>
      </c>
      <c r="U19" s="0" t="n">
        <f aca="false">P19/(P19+R19)</f>
        <v>1</v>
      </c>
      <c r="V19" s="0" t="n">
        <f aca="false">2*T19*U19/(T19+U19)</f>
        <v>0.0434782608695652</v>
      </c>
    </row>
    <row r="20" customFormat="false" ht="13.8" hidden="false" customHeight="false" outlineLevel="0" collapsed="false">
      <c r="A20" s="0" t="s">
        <v>76</v>
      </c>
      <c r="B20" s="0" t="s">
        <v>77</v>
      </c>
      <c r="C20" s="0" t="s">
        <v>78</v>
      </c>
      <c r="D20" s="4" t="s">
        <v>21</v>
      </c>
      <c r="E20" s="0" t="n">
        <v>3</v>
      </c>
      <c r="F20" s="0" t="n">
        <v>132</v>
      </c>
      <c r="G20" s="0" t="s">
        <v>42</v>
      </c>
      <c r="H20" s="0" t="n">
        <v>1</v>
      </c>
      <c r="I20" s="0" t="n">
        <v>129</v>
      </c>
      <c r="J20" s="0" t="s">
        <v>23</v>
      </c>
      <c r="K20" s="0" t="n">
        <v>276.2</v>
      </c>
      <c r="L20" s="0" t="n">
        <v>2.2E-079</v>
      </c>
      <c r="M20" s="0" t="str">
        <f aca="false">VLOOKUP(A20,'для vlookup'!A:A,1,0)</f>
        <v>H5X9I1</v>
      </c>
      <c r="N20" s="0" t="n">
        <f aca="false">IF(ISERROR(M20),0,1)</f>
        <v>1</v>
      </c>
      <c r="O20" s="5" t="n">
        <f aca="false">COUNTIF(N21:$N$849, $N$28)</f>
        <v>38</v>
      </c>
      <c r="P20" s="0" t="n">
        <f aca="false">=COUNTIF($N$2:N20,$N$3)</f>
        <v>19</v>
      </c>
      <c r="Q20" s="0" t="n">
        <f aca="false">COUNTIF(N21:N867,$N$2)</f>
        <v>791</v>
      </c>
      <c r="R20" s="0" t="n">
        <f aca="false">=COUNTIF($N$2:N20,$N$28)</f>
        <v>0</v>
      </c>
      <c r="S20" s="0" t="n">
        <f aca="false">1-(O20/(O20+R20))</f>
        <v>0</v>
      </c>
      <c r="T20" s="0" t="n">
        <f aca="false">P20/(P20+Q20)</f>
        <v>0.0234567901234568</v>
      </c>
      <c r="U20" s="0" t="n">
        <f aca="false">P20/(P20+R20)</f>
        <v>1</v>
      </c>
      <c r="V20" s="0" t="n">
        <f aca="false">2*T20*U20/(T20+U20)</f>
        <v>0.04583835946924</v>
      </c>
    </row>
    <row r="21" customFormat="false" ht="13.8" hidden="false" customHeight="false" outlineLevel="0" collapsed="false">
      <c r="A21" s="0" t="s">
        <v>79</v>
      </c>
      <c r="B21" s="0" t="s">
        <v>80</v>
      </c>
      <c r="C21" s="0" t="s">
        <v>81</v>
      </c>
      <c r="D21" s="4" t="s">
        <v>21</v>
      </c>
      <c r="E21" s="0" t="n">
        <v>3</v>
      </c>
      <c r="F21" s="0" t="n">
        <v>131</v>
      </c>
      <c r="G21" s="0" t="s">
        <v>22</v>
      </c>
      <c r="H21" s="0" t="n">
        <v>1</v>
      </c>
      <c r="I21" s="0" t="n">
        <v>129</v>
      </c>
      <c r="J21" s="0" t="s">
        <v>23</v>
      </c>
      <c r="K21" s="0" t="n">
        <v>276.1</v>
      </c>
      <c r="L21" s="0" t="n">
        <v>2.2E-079</v>
      </c>
      <c r="M21" s="0" t="str">
        <f aca="false">VLOOKUP(A21,'для vlookup'!A:A,1,0)</f>
        <v>G8S3I8</v>
      </c>
      <c r="N21" s="0" t="n">
        <f aca="false">IF(ISERROR(M21),0,1)</f>
        <v>1</v>
      </c>
      <c r="O21" s="5" t="n">
        <f aca="false">COUNTIF(N22:$N$849, $N$28)</f>
        <v>38</v>
      </c>
      <c r="P21" s="0" t="n">
        <f aca="false">=COUNTIF($N$2:N21,$N$3)</f>
        <v>20</v>
      </c>
      <c r="Q21" s="0" t="n">
        <f aca="false">COUNTIF(N22:N868,$N$2)</f>
        <v>790</v>
      </c>
      <c r="R21" s="0" t="n">
        <f aca="false">=COUNTIF($N$2:N21,$N$28)</f>
        <v>0</v>
      </c>
      <c r="S21" s="0" t="n">
        <f aca="false">1-(O21/(O21+R21))</f>
        <v>0</v>
      </c>
      <c r="T21" s="0" t="n">
        <f aca="false">P21/(P21+Q21)</f>
        <v>0.0246913580246914</v>
      </c>
      <c r="U21" s="0" t="n">
        <f aca="false">P21/(P21+R21)</f>
        <v>1</v>
      </c>
      <c r="V21" s="0" t="n">
        <f aca="false">2*T21*U21/(T21+U21)</f>
        <v>0.0481927710843373</v>
      </c>
    </row>
    <row r="22" customFormat="false" ht="13.8" hidden="false" customHeight="false" outlineLevel="0" collapsed="false">
      <c r="A22" s="0" t="s">
        <v>82</v>
      </c>
      <c r="B22" s="0" t="s">
        <v>83</v>
      </c>
      <c r="C22" s="0" t="s">
        <v>84</v>
      </c>
      <c r="D22" s="4" t="s">
        <v>21</v>
      </c>
      <c r="E22" s="0" t="n">
        <v>3</v>
      </c>
      <c r="F22" s="0" t="n">
        <v>131</v>
      </c>
      <c r="G22" s="0" t="s">
        <v>22</v>
      </c>
      <c r="H22" s="0" t="n">
        <v>1</v>
      </c>
      <c r="I22" s="0" t="n">
        <v>129</v>
      </c>
      <c r="J22" s="0" t="s">
        <v>23</v>
      </c>
      <c r="K22" s="0" t="n">
        <v>275.9</v>
      </c>
      <c r="L22" s="0" t="n">
        <v>2.7E-079</v>
      </c>
      <c r="M22" s="0" t="str">
        <f aca="false">VLOOKUP(A22,'для vlookup'!A:A,1,0)</f>
        <v>A0A1V2PXT5</v>
      </c>
      <c r="N22" s="0" t="n">
        <f aca="false">IF(ISERROR(M22),0,1)</f>
        <v>1</v>
      </c>
      <c r="O22" s="5" t="n">
        <f aca="false">COUNTIF(N23:$N$849, $N$28)</f>
        <v>38</v>
      </c>
      <c r="P22" s="0" t="n">
        <f aca="false">=COUNTIF($N$2:N22,$N$3)</f>
        <v>21</v>
      </c>
      <c r="Q22" s="0" t="n">
        <f aca="false">COUNTIF(N23:N869,$N$2)</f>
        <v>789</v>
      </c>
      <c r="R22" s="0" t="n">
        <f aca="false">=COUNTIF($N$2:N22,$N$28)</f>
        <v>0</v>
      </c>
      <c r="S22" s="0" t="n">
        <f aca="false">1-(O22/(O22+R22))</f>
        <v>0</v>
      </c>
      <c r="T22" s="0" t="n">
        <f aca="false">P22/(P22+Q22)</f>
        <v>0.0259259259259259</v>
      </c>
      <c r="U22" s="0" t="n">
        <f aca="false">P22/(P22+R22)</f>
        <v>1</v>
      </c>
      <c r="V22" s="0" t="n">
        <f aca="false">2*T22*U22/(T22+U22)</f>
        <v>0.0505415162454874</v>
      </c>
    </row>
    <row r="23" customFormat="false" ht="13.8" hidden="false" customHeight="false" outlineLevel="0" collapsed="false">
      <c r="A23" s="0" t="s">
        <v>85</v>
      </c>
      <c r="B23" s="0" t="s">
        <v>86</v>
      </c>
      <c r="C23" s="0" t="s">
        <v>87</v>
      </c>
      <c r="D23" s="4" t="s">
        <v>21</v>
      </c>
      <c r="E23" s="0" t="n">
        <v>3</v>
      </c>
      <c r="F23" s="0" t="n">
        <v>131</v>
      </c>
      <c r="G23" s="0" t="s">
        <v>42</v>
      </c>
      <c r="H23" s="0" t="n">
        <v>1</v>
      </c>
      <c r="I23" s="0" t="n">
        <v>129</v>
      </c>
      <c r="J23" s="0" t="s">
        <v>23</v>
      </c>
      <c r="K23" s="0" t="n">
        <v>275.4</v>
      </c>
      <c r="L23" s="0" t="n">
        <v>3.8E-079</v>
      </c>
      <c r="M23" s="0" t="str">
        <f aca="false">VLOOKUP(A23,'для vlookup'!A:A,1,0)</f>
        <v>A0A2P8I5U4</v>
      </c>
      <c r="N23" s="0" t="n">
        <f aca="false">IF(ISERROR(M23),0,1)</f>
        <v>1</v>
      </c>
      <c r="O23" s="5" t="n">
        <f aca="false">COUNTIF(N24:$N$849, $N$28)</f>
        <v>38</v>
      </c>
      <c r="P23" s="0" t="n">
        <f aca="false">=COUNTIF($N$2:N23,$N$3)</f>
        <v>22</v>
      </c>
      <c r="Q23" s="0" t="n">
        <f aca="false">COUNTIF(N24:N870,$N$2)</f>
        <v>788</v>
      </c>
      <c r="R23" s="0" t="n">
        <f aca="false">=COUNTIF($N$2:N23,$N$28)</f>
        <v>0</v>
      </c>
      <c r="S23" s="0" t="n">
        <f aca="false">1-(O23/(O23+R23))</f>
        <v>0</v>
      </c>
      <c r="T23" s="0" t="n">
        <f aca="false">P23/(P23+Q23)</f>
        <v>0.0271604938271605</v>
      </c>
      <c r="U23" s="0" t="n">
        <f aca="false">P23/(P23+R23)</f>
        <v>1</v>
      </c>
      <c r="V23" s="0" t="n">
        <f aca="false">2*T23*U23/(T23+U23)</f>
        <v>0.0528846153846154</v>
      </c>
    </row>
    <row r="24" customFormat="false" ht="13.8" hidden="false" customHeight="false" outlineLevel="0" collapsed="false">
      <c r="A24" s="0" t="s">
        <v>88</v>
      </c>
      <c r="B24" s="0" t="s">
        <v>89</v>
      </c>
      <c r="C24" s="0" t="s">
        <v>90</v>
      </c>
      <c r="D24" s="4" t="s">
        <v>21</v>
      </c>
      <c r="E24" s="0" t="n">
        <v>8</v>
      </c>
      <c r="F24" s="0" t="n">
        <v>136</v>
      </c>
      <c r="G24" s="0" t="s">
        <v>22</v>
      </c>
      <c r="H24" s="0" t="n">
        <v>1</v>
      </c>
      <c r="I24" s="0" t="n">
        <v>129</v>
      </c>
      <c r="J24" s="0" t="s">
        <v>23</v>
      </c>
      <c r="K24" s="0" t="n">
        <v>275.2</v>
      </c>
      <c r="L24" s="0" t="n">
        <v>4.1E-079</v>
      </c>
      <c r="M24" s="0" t="str">
        <f aca="false">VLOOKUP(A24,'для vlookup'!A:A,1,0)</f>
        <v>A0A4P6MVQ7</v>
      </c>
      <c r="N24" s="0" t="n">
        <f aca="false">IF(ISERROR(M24),0,1)</f>
        <v>1</v>
      </c>
      <c r="O24" s="5" t="n">
        <f aca="false">COUNTIF(N25:$N$849, $N$28)</f>
        <v>38</v>
      </c>
      <c r="P24" s="0" t="n">
        <f aca="false">=COUNTIF($N$2:N24,$N$3)</f>
        <v>23</v>
      </c>
      <c r="Q24" s="0" t="n">
        <f aca="false">COUNTIF(N25:N871,$N$2)</f>
        <v>787</v>
      </c>
      <c r="R24" s="0" t="n">
        <f aca="false">=COUNTIF($N$2:N24,$N$28)</f>
        <v>0</v>
      </c>
      <c r="S24" s="0" t="n">
        <f aca="false">1-(O24/(O24+R24))</f>
        <v>0</v>
      </c>
      <c r="T24" s="0" t="n">
        <f aca="false">P24/(P24+Q24)</f>
        <v>0.0283950617283951</v>
      </c>
      <c r="U24" s="0" t="n">
        <f aca="false">P24/(P24+R24)</f>
        <v>1</v>
      </c>
      <c r="V24" s="0" t="n">
        <f aca="false">2*T24*U24/(T24+U24)</f>
        <v>0.0552220888355342</v>
      </c>
    </row>
    <row r="25" customFormat="false" ht="13.8" hidden="false" customHeight="false" outlineLevel="0" collapsed="false">
      <c r="A25" s="0" t="s">
        <v>91</v>
      </c>
      <c r="B25" s="0" t="s">
        <v>92</v>
      </c>
      <c r="C25" s="0" t="s">
        <v>93</v>
      </c>
      <c r="D25" s="4" t="s">
        <v>21</v>
      </c>
      <c r="E25" s="0" t="n">
        <v>3</v>
      </c>
      <c r="F25" s="0" t="n">
        <v>134</v>
      </c>
      <c r="G25" s="0" t="s">
        <v>42</v>
      </c>
      <c r="H25" s="0" t="n">
        <v>1</v>
      </c>
      <c r="I25" s="0" t="n">
        <v>129</v>
      </c>
      <c r="J25" s="0" t="s">
        <v>23</v>
      </c>
      <c r="K25" s="0" t="n">
        <v>275.2</v>
      </c>
      <c r="L25" s="0" t="n">
        <v>4.3E-079</v>
      </c>
      <c r="M25" s="0" t="str">
        <f aca="false">VLOOKUP(A25,'для vlookup'!A:A,1,0)</f>
        <v>W9GGL5</v>
      </c>
      <c r="N25" s="0" t="n">
        <f aca="false">IF(ISERROR(M25),0,1)</f>
        <v>1</v>
      </c>
      <c r="O25" s="5" t="n">
        <f aca="false">COUNTIF(N26:$N$849, $N$28)</f>
        <v>38</v>
      </c>
      <c r="P25" s="0" t="n">
        <f aca="false">=COUNTIF($N$2:N25,$N$3)</f>
        <v>24</v>
      </c>
      <c r="Q25" s="0" t="n">
        <f aca="false">COUNTIF(N26:N872,$N$2)</f>
        <v>786</v>
      </c>
      <c r="R25" s="0" t="n">
        <f aca="false">=COUNTIF($N$2:N25,$N$28)</f>
        <v>0</v>
      </c>
      <c r="S25" s="0" t="n">
        <f aca="false">1-(O25/(O25+R25))</f>
        <v>0</v>
      </c>
      <c r="T25" s="0" t="n">
        <f aca="false">P25/(P25+Q25)</f>
        <v>0.0296296296296296</v>
      </c>
      <c r="U25" s="0" t="n">
        <f aca="false">P25/(P25+R25)</f>
        <v>1</v>
      </c>
      <c r="V25" s="0" t="n">
        <f aca="false">2*T25*U25/(T25+U25)</f>
        <v>0.0575539568345324</v>
      </c>
    </row>
    <row r="26" customFormat="false" ht="13.8" hidden="false" customHeight="false" outlineLevel="0" collapsed="false">
      <c r="A26" s="0" t="s">
        <v>94</v>
      </c>
      <c r="B26" s="0" t="s">
        <v>95</v>
      </c>
      <c r="C26" s="0" t="s">
        <v>96</v>
      </c>
      <c r="D26" s="4" t="s">
        <v>21</v>
      </c>
      <c r="E26" s="0" t="n">
        <v>3</v>
      </c>
      <c r="F26" s="0" t="n">
        <v>133</v>
      </c>
      <c r="G26" s="0" t="s">
        <v>22</v>
      </c>
      <c r="H26" s="0" t="n">
        <v>1</v>
      </c>
      <c r="I26" s="0" t="n">
        <v>129</v>
      </c>
      <c r="J26" s="0" t="s">
        <v>23</v>
      </c>
      <c r="K26" s="0" t="n">
        <v>275.1</v>
      </c>
      <c r="L26" s="0" t="n">
        <v>4.4E-079</v>
      </c>
      <c r="M26" s="0" t="str">
        <f aca="false">VLOOKUP(A26,'для vlookup'!A:A,1,0)</f>
        <v>A0A1H6D560</v>
      </c>
      <c r="N26" s="0" t="n">
        <f aca="false">IF(ISERROR(M26),0,1)</f>
        <v>1</v>
      </c>
      <c r="O26" s="5" t="n">
        <f aca="false">COUNTIF(N27:$N$849, $N$28)</f>
        <v>38</v>
      </c>
      <c r="P26" s="0" t="n">
        <f aca="false">=COUNTIF($N$2:N26,$N$3)</f>
        <v>25</v>
      </c>
      <c r="Q26" s="0" t="n">
        <f aca="false">COUNTIF(N27:N873,$N$2)</f>
        <v>785</v>
      </c>
      <c r="R26" s="0" t="n">
        <f aca="false">=COUNTIF($N$2:N26,$N$28)</f>
        <v>0</v>
      </c>
      <c r="S26" s="0" t="n">
        <f aca="false">1-(O26/(O26+R26))</f>
        <v>0</v>
      </c>
      <c r="T26" s="0" t="n">
        <f aca="false">P26/(P26+Q26)</f>
        <v>0.0308641975308642</v>
      </c>
      <c r="U26" s="0" t="n">
        <f aca="false">P26/(P26+R26)</f>
        <v>1</v>
      </c>
      <c r="V26" s="0" t="n">
        <f aca="false">2*T26*U26/(T26+U26)</f>
        <v>0.0598802395209581</v>
      </c>
    </row>
    <row r="27" customFormat="false" ht="13.8" hidden="false" customHeight="false" outlineLevel="0" collapsed="false">
      <c r="A27" s="0" t="s">
        <v>97</v>
      </c>
      <c r="B27" s="0" t="s">
        <v>98</v>
      </c>
      <c r="C27" s="0" t="s">
        <v>99</v>
      </c>
      <c r="D27" s="4" t="s">
        <v>21</v>
      </c>
      <c r="E27" s="0" t="n">
        <v>3</v>
      </c>
      <c r="F27" s="0" t="n">
        <v>132</v>
      </c>
      <c r="G27" s="0" t="s">
        <v>42</v>
      </c>
      <c r="H27" s="0" t="n">
        <v>1</v>
      </c>
      <c r="I27" s="0" t="n">
        <v>129</v>
      </c>
      <c r="J27" s="0" t="s">
        <v>23</v>
      </c>
      <c r="K27" s="0" t="n">
        <v>275.1</v>
      </c>
      <c r="L27" s="0" t="n">
        <v>4.6E-079</v>
      </c>
      <c r="M27" s="0" t="str">
        <f aca="false">VLOOKUP(A27,'для vlookup'!A:A,1,0)</f>
        <v>A0A1C5A900</v>
      </c>
      <c r="N27" s="0" t="n">
        <f aca="false">IF(ISERROR(M27),0,1)</f>
        <v>1</v>
      </c>
      <c r="O27" s="5" t="n">
        <f aca="false">COUNTIF(N28:$N$849, $N$28)</f>
        <v>38</v>
      </c>
      <c r="P27" s="0" t="n">
        <f aca="false">=COUNTIF($N$2:N27,$N$3)</f>
        <v>26</v>
      </c>
      <c r="Q27" s="0" t="n">
        <f aca="false">COUNTIF(N28:N874,$N$2)</f>
        <v>784</v>
      </c>
      <c r="R27" s="0" t="n">
        <f aca="false">=COUNTIF($N$2:N27,$N$28)</f>
        <v>0</v>
      </c>
      <c r="S27" s="0" t="n">
        <f aca="false">1-(O27/(O27+R27))</f>
        <v>0</v>
      </c>
      <c r="T27" s="0" t="n">
        <f aca="false">P27/(P27+Q27)</f>
        <v>0.0320987654320988</v>
      </c>
      <c r="U27" s="0" t="n">
        <f aca="false">P27/(P27+R27)</f>
        <v>1</v>
      </c>
      <c r="V27" s="0" t="n">
        <f aca="false">2*T27*U27/(T27+U27)</f>
        <v>0.062200956937799</v>
      </c>
    </row>
    <row r="28" customFormat="false" ht="13.8" hidden="false" customHeight="false" outlineLevel="0" collapsed="false">
      <c r="A28" s="0" t="s">
        <v>100</v>
      </c>
      <c r="B28" s="0" t="s">
        <v>101</v>
      </c>
      <c r="C28" s="0" t="s">
        <v>102</v>
      </c>
      <c r="D28" s="4" t="s">
        <v>21</v>
      </c>
      <c r="E28" s="0" t="n">
        <v>3</v>
      </c>
      <c r="F28" s="0" t="n">
        <v>130</v>
      </c>
      <c r="G28" s="0" t="s">
        <v>22</v>
      </c>
      <c r="H28" s="0" t="n">
        <v>1</v>
      </c>
      <c r="I28" s="0" t="n">
        <v>129</v>
      </c>
      <c r="J28" s="0" t="s">
        <v>23</v>
      </c>
      <c r="K28" s="0" t="n">
        <v>275.1</v>
      </c>
      <c r="L28" s="0" t="n">
        <v>4.5E-079</v>
      </c>
      <c r="M28" s="0" t="e">
        <f aca="false">VLOOKUP(A28,'для vlookup'!A:A,1,0)</f>
        <v>#N/A</v>
      </c>
      <c r="N28" s="0" t="n">
        <f aca="false">IF(ISERROR(M28),0,1)</f>
        <v>0</v>
      </c>
      <c r="O28" s="5" t="n">
        <f aca="false">COUNTIF(N29:$N$849, $N$28)</f>
        <v>37</v>
      </c>
      <c r="P28" s="0" t="n">
        <f aca="false">=COUNTIF($N$2:N28,$N$3)</f>
        <v>26</v>
      </c>
      <c r="Q28" s="0" t="n">
        <f aca="false">COUNTIF(N29:N875,$N$2)</f>
        <v>784</v>
      </c>
      <c r="R28" s="0" t="n">
        <f aca="false">=COUNTIF($N$2:N28,$N$28)</f>
        <v>1</v>
      </c>
      <c r="S28" s="0" t="n">
        <f aca="false">1-(O28/(O28+R28))</f>
        <v>0.0263157894736842</v>
      </c>
      <c r="T28" s="0" t="n">
        <f aca="false">P28/(P28+Q28)</f>
        <v>0.0320987654320988</v>
      </c>
      <c r="U28" s="0" t="n">
        <f aca="false">P28/(P28+R28)</f>
        <v>0.962962962962963</v>
      </c>
      <c r="V28" s="0" t="n">
        <f aca="false">2*T28*U28/(T28+U28)</f>
        <v>0.0621266427718041</v>
      </c>
    </row>
    <row r="29" customFormat="false" ht="13.8" hidden="false" customHeight="false" outlineLevel="0" collapsed="false">
      <c r="A29" s="0" t="s">
        <v>103</v>
      </c>
      <c r="B29" s="0" t="s">
        <v>104</v>
      </c>
      <c r="C29" s="0" t="s">
        <v>105</v>
      </c>
      <c r="D29" s="4" t="s">
        <v>21</v>
      </c>
      <c r="E29" s="0" t="n">
        <v>3</v>
      </c>
      <c r="F29" s="0" t="n">
        <v>132</v>
      </c>
      <c r="G29" s="0" t="s">
        <v>42</v>
      </c>
      <c r="H29" s="0" t="n">
        <v>1</v>
      </c>
      <c r="I29" s="0" t="n">
        <v>129</v>
      </c>
      <c r="J29" s="0" t="s">
        <v>23</v>
      </c>
      <c r="K29" s="0" t="n">
        <v>275</v>
      </c>
      <c r="L29" s="0" t="n">
        <v>4.8E-079</v>
      </c>
      <c r="M29" s="0" t="str">
        <f aca="false">VLOOKUP(A29,'для vlookup'!A:A,1,0)</f>
        <v>A0A1C5I191</v>
      </c>
      <c r="N29" s="0" t="n">
        <f aca="false">IF(ISERROR(M29),0,1)</f>
        <v>1</v>
      </c>
      <c r="O29" s="5" t="n">
        <f aca="false">COUNTIF(N30:$N$849, $N$28)</f>
        <v>37</v>
      </c>
      <c r="P29" s="0" t="n">
        <f aca="false">=COUNTIF($N$2:N29,$N$3)</f>
        <v>27</v>
      </c>
      <c r="Q29" s="0" t="n">
        <f aca="false">COUNTIF(N30:N876,$N$2)</f>
        <v>783</v>
      </c>
      <c r="R29" s="0" t="n">
        <f aca="false">=COUNTIF($N$2:N29,$N$28)</f>
        <v>1</v>
      </c>
      <c r="S29" s="0" t="n">
        <f aca="false">1-(O29/(O29+R29))</f>
        <v>0.0263157894736842</v>
      </c>
      <c r="T29" s="0" t="n">
        <f aca="false">P29/(P29+Q29)</f>
        <v>0.0333333333333333</v>
      </c>
      <c r="U29" s="0" t="n">
        <f aca="false">P29/(P29+R29)</f>
        <v>0.964285714285714</v>
      </c>
      <c r="V29" s="0" t="n">
        <f aca="false">2*T29*U29/(T29+U29)</f>
        <v>0.0644391408114558</v>
      </c>
    </row>
    <row r="30" customFormat="false" ht="13.8" hidden="false" customHeight="false" outlineLevel="0" collapsed="false">
      <c r="A30" s="0" t="s">
        <v>106</v>
      </c>
      <c r="B30" s="0" t="s">
        <v>107</v>
      </c>
      <c r="C30" s="0" t="s">
        <v>108</v>
      </c>
      <c r="D30" s="4" t="s">
        <v>21</v>
      </c>
      <c r="E30" s="0" t="n">
        <v>3</v>
      </c>
      <c r="F30" s="0" t="n">
        <v>131</v>
      </c>
      <c r="G30" s="0" t="s">
        <v>22</v>
      </c>
      <c r="H30" s="0" t="n">
        <v>1</v>
      </c>
      <c r="I30" s="0" t="n">
        <v>129</v>
      </c>
      <c r="J30" s="0" t="s">
        <v>23</v>
      </c>
      <c r="K30" s="0" t="n">
        <v>275</v>
      </c>
      <c r="L30" s="0" t="n">
        <v>4.9E-079</v>
      </c>
      <c r="M30" s="0" t="str">
        <f aca="false">VLOOKUP(A30,'для vlookup'!A:A,1,0)</f>
        <v>A0A1H9XCT5</v>
      </c>
      <c r="N30" s="0" t="n">
        <f aca="false">IF(ISERROR(M30),0,1)</f>
        <v>1</v>
      </c>
      <c r="O30" s="5" t="n">
        <f aca="false">COUNTIF(N31:$N$849, $N$28)</f>
        <v>37</v>
      </c>
      <c r="P30" s="0" t="n">
        <f aca="false">=COUNTIF($N$2:N30,$N$3)</f>
        <v>28</v>
      </c>
      <c r="Q30" s="0" t="n">
        <f aca="false">COUNTIF(N31:N877,$N$2)</f>
        <v>782</v>
      </c>
      <c r="R30" s="0" t="n">
        <f aca="false">=COUNTIF($N$2:N30,$N$28)</f>
        <v>1</v>
      </c>
      <c r="S30" s="0" t="n">
        <f aca="false">1-(O30/(O30+R30))</f>
        <v>0.0263157894736842</v>
      </c>
      <c r="T30" s="0" t="n">
        <f aca="false">P30/(P30+Q30)</f>
        <v>0.0345679012345679</v>
      </c>
      <c r="U30" s="0" t="n">
        <f aca="false">P30/(P30+R30)</f>
        <v>0.96551724137931</v>
      </c>
      <c r="V30" s="0" t="n">
        <f aca="false">2*T30*U30/(T30+U30)</f>
        <v>0.066746126340882</v>
      </c>
    </row>
    <row r="31" customFormat="false" ht="13.8" hidden="false" customHeight="false" outlineLevel="0" collapsed="false">
      <c r="A31" s="0" t="s">
        <v>109</v>
      </c>
      <c r="B31" s="0" t="s">
        <v>110</v>
      </c>
      <c r="C31" s="0" t="s">
        <v>111</v>
      </c>
      <c r="D31" s="4" t="s">
        <v>21</v>
      </c>
      <c r="E31" s="0" t="n">
        <v>3</v>
      </c>
      <c r="F31" s="0" t="n">
        <v>132</v>
      </c>
      <c r="G31" s="0" t="s">
        <v>42</v>
      </c>
      <c r="H31" s="0" t="n">
        <v>1</v>
      </c>
      <c r="I31" s="0" t="n">
        <v>129</v>
      </c>
      <c r="J31" s="0" t="s">
        <v>23</v>
      </c>
      <c r="K31" s="0" t="n">
        <v>274.8</v>
      </c>
      <c r="L31" s="0" t="n">
        <v>5.6E-079</v>
      </c>
      <c r="M31" s="0" t="str">
        <f aca="false">VLOOKUP(A31,'для vlookup'!A:A,1,0)</f>
        <v>A0A1C6SPH5</v>
      </c>
      <c r="N31" s="0" t="n">
        <f aca="false">IF(ISERROR(M31),0,1)</f>
        <v>1</v>
      </c>
      <c r="O31" s="5" t="n">
        <f aca="false">COUNTIF(N32:$N$849, $N$28)</f>
        <v>37</v>
      </c>
      <c r="P31" s="0" t="n">
        <f aca="false">=COUNTIF($N$2:N31,$N$3)</f>
        <v>29</v>
      </c>
      <c r="Q31" s="0" t="n">
        <f aca="false">COUNTIF(N32:N878,$N$2)</f>
        <v>781</v>
      </c>
      <c r="R31" s="0" t="n">
        <f aca="false">=COUNTIF($N$2:N31,$N$28)</f>
        <v>1</v>
      </c>
      <c r="S31" s="0" t="n">
        <f aca="false">1-(O31/(O31+R31))</f>
        <v>0.0263157894736842</v>
      </c>
      <c r="T31" s="0" t="n">
        <f aca="false">P31/(P31+Q31)</f>
        <v>0.0358024691358025</v>
      </c>
      <c r="U31" s="0" t="n">
        <f aca="false">P31/(P31+R31)</f>
        <v>0.966666666666667</v>
      </c>
      <c r="V31" s="0" t="n">
        <f aca="false">2*T31*U31/(T31+U31)</f>
        <v>0.0690476190476191</v>
      </c>
    </row>
    <row r="32" customFormat="false" ht="13.8" hidden="false" customHeight="false" outlineLevel="0" collapsed="false">
      <c r="A32" s="0" t="s">
        <v>112</v>
      </c>
      <c r="B32" s="0" t="s">
        <v>113</v>
      </c>
      <c r="C32" s="0" t="s">
        <v>114</v>
      </c>
      <c r="D32" s="4" t="s">
        <v>21</v>
      </c>
      <c r="E32" s="0" t="n">
        <v>3</v>
      </c>
      <c r="F32" s="0" t="n">
        <v>130</v>
      </c>
      <c r="G32" s="0" t="s">
        <v>22</v>
      </c>
      <c r="H32" s="0" t="n">
        <v>1</v>
      </c>
      <c r="I32" s="0" t="n">
        <v>129</v>
      </c>
      <c r="J32" s="0" t="s">
        <v>23</v>
      </c>
      <c r="K32" s="0" t="n">
        <v>274.8</v>
      </c>
      <c r="L32" s="0" t="n">
        <v>5.5E-079</v>
      </c>
      <c r="M32" s="0" t="str">
        <f aca="false">VLOOKUP(A32,'для vlookup'!A:A,1,0)</f>
        <v>A0A1V4ENG3</v>
      </c>
      <c r="N32" s="0" t="n">
        <f aca="false">IF(ISERROR(M32),0,1)</f>
        <v>1</v>
      </c>
      <c r="O32" s="5" t="n">
        <f aca="false">COUNTIF(N33:$N$849, $N$28)</f>
        <v>37</v>
      </c>
      <c r="P32" s="0" t="n">
        <f aca="false">=COUNTIF($N$2:N32,$N$3)</f>
        <v>30</v>
      </c>
      <c r="Q32" s="0" t="n">
        <f aca="false">COUNTIF(N33:N879,$N$2)</f>
        <v>780</v>
      </c>
      <c r="R32" s="0" t="n">
        <f aca="false">=COUNTIF($N$2:N32,$N$28)</f>
        <v>1</v>
      </c>
      <c r="S32" s="0" t="n">
        <f aca="false">1-(O32/(O32+R32))</f>
        <v>0.0263157894736842</v>
      </c>
      <c r="T32" s="0" t="n">
        <f aca="false">P32/(P32+Q32)</f>
        <v>0.037037037037037</v>
      </c>
      <c r="U32" s="0" t="n">
        <f aca="false">P32/(P32+R32)</f>
        <v>0.967741935483871</v>
      </c>
      <c r="V32" s="0" t="n">
        <f aca="false">2*T32*U32/(T32+U32)</f>
        <v>0.0713436385255648</v>
      </c>
    </row>
    <row r="33" customFormat="false" ht="13.8" hidden="false" customHeight="false" outlineLevel="0" collapsed="false">
      <c r="A33" s="0" t="s">
        <v>115</v>
      </c>
      <c r="B33" s="0" t="s">
        <v>116</v>
      </c>
      <c r="C33" s="0" t="s">
        <v>117</v>
      </c>
      <c r="D33" s="4" t="s">
        <v>21</v>
      </c>
      <c r="E33" s="0" t="n">
        <v>11</v>
      </c>
      <c r="F33" s="0" t="n">
        <v>139</v>
      </c>
      <c r="G33" s="0" t="s">
        <v>22</v>
      </c>
      <c r="H33" s="0" t="n">
        <v>1</v>
      </c>
      <c r="I33" s="0" t="n">
        <v>129</v>
      </c>
      <c r="J33" s="0" t="s">
        <v>23</v>
      </c>
      <c r="K33" s="0" t="n">
        <v>274.7</v>
      </c>
      <c r="L33" s="0" t="n">
        <v>5.9E-079</v>
      </c>
      <c r="M33" s="0" t="str">
        <f aca="false">VLOOKUP(A33,'для vlookup'!A:A,1,0)</f>
        <v>A0A1G8DKF2</v>
      </c>
      <c r="N33" s="0" t="n">
        <f aca="false">IF(ISERROR(M33),0,1)</f>
        <v>1</v>
      </c>
      <c r="O33" s="5" t="n">
        <f aca="false">COUNTIF(N34:$N$849, $N$28)</f>
        <v>37</v>
      </c>
      <c r="P33" s="0" t="n">
        <f aca="false">=COUNTIF($N$2:N33,$N$3)</f>
        <v>31</v>
      </c>
      <c r="Q33" s="0" t="n">
        <f aca="false">COUNTIF(N34:N880,$N$2)</f>
        <v>779</v>
      </c>
      <c r="R33" s="0" t="n">
        <f aca="false">=COUNTIF($N$2:N33,$N$28)</f>
        <v>1</v>
      </c>
      <c r="S33" s="0" t="n">
        <f aca="false">1-(O33/(O33+R33))</f>
        <v>0.0263157894736842</v>
      </c>
      <c r="T33" s="0" t="n">
        <f aca="false">P33/(P33+Q33)</f>
        <v>0.0382716049382716</v>
      </c>
      <c r="U33" s="0" t="n">
        <f aca="false">P33/(P33+R33)</f>
        <v>0.96875</v>
      </c>
      <c r="V33" s="0" t="n">
        <f aca="false">2*T33*U33/(T33+U33)</f>
        <v>0.0736342042755344</v>
      </c>
    </row>
    <row r="34" customFormat="false" ht="13.8" hidden="false" customHeight="false" outlineLevel="0" collapsed="false">
      <c r="A34" s="0" t="s">
        <v>118</v>
      </c>
      <c r="B34" s="0" t="s">
        <v>119</v>
      </c>
      <c r="C34" s="0" t="s">
        <v>120</v>
      </c>
      <c r="D34" s="4" t="s">
        <v>21</v>
      </c>
      <c r="E34" s="0" t="n">
        <v>3</v>
      </c>
      <c r="F34" s="0" t="n">
        <v>132</v>
      </c>
      <c r="G34" s="0" t="s">
        <v>42</v>
      </c>
      <c r="H34" s="0" t="n">
        <v>1</v>
      </c>
      <c r="I34" s="0" t="n">
        <v>129</v>
      </c>
      <c r="J34" s="0" t="s">
        <v>23</v>
      </c>
      <c r="K34" s="0" t="n">
        <v>274.7</v>
      </c>
      <c r="L34" s="0" t="n">
        <v>5.8E-079</v>
      </c>
      <c r="M34" s="0" t="str">
        <f aca="false">VLOOKUP(A34,'для vlookup'!A:A,1,0)</f>
        <v>A0A2W2DJ77</v>
      </c>
      <c r="N34" s="0" t="n">
        <f aca="false">IF(ISERROR(M34),0,1)</f>
        <v>1</v>
      </c>
      <c r="O34" s="5" t="n">
        <f aca="false">COUNTIF(N35:$N$849, $N$28)</f>
        <v>37</v>
      </c>
      <c r="P34" s="0" t="n">
        <f aca="false">=COUNTIF($N$2:N34,$N$3)</f>
        <v>32</v>
      </c>
      <c r="Q34" s="0" t="n">
        <f aca="false">COUNTIF(N35:N881,$N$2)</f>
        <v>778</v>
      </c>
      <c r="R34" s="0" t="n">
        <f aca="false">=COUNTIF($N$2:N34,$N$28)</f>
        <v>1</v>
      </c>
      <c r="S34" s="0" t="n">
        <f aca="false">1-(O34/(O34+R34))</f>
        <v>0.0263157894736842</v>
      </c>
      <c r="T34" s="0" t="n">
        <f aca="false">P34/(P34+Q34)</f>
        <v>0.0395061728395062</v>
      </c>
      <c r="U34" s="0" t="n">
        <f aca="false">P34/(P34+R34)</f>
        <v>0.96969696969697</v>
      </c>
      <c r="V34" s="0" t="n">
        <f aca="false">2*T34*U34/(T34+U34)</f>
        <v>0.0759193357058126</v>
      </c>
    </row>
    <row r="35" customFormat="false" ht="13.8" hidden="false" customHeight="false" outlineLevel="0" collapsed="false">
      <c r="A35" s="0" t="s">
        <v>121</v>
      </c>
      <c r="B35" s="0" t="s">
        <v>122</v>
      </c>
      <c r="C35" s="0" t="s">
        <v>123</v>
      </c>
      <c r="D35" s="4" t="s">
        <v>21</v>
      </c>
      <c r="E35" s="0" t="n">
        <v>3</v>
      </c>
      <c r="F35" s="0" t="n">
        <v>132</v>
      </c>
      <c r="G35" s="0" t="s">
        <v>42</v>
      </c>
      <c r="H35" s="0" t="n">
        <v>1</v>
      </c>
      <c r="I35" s="0" t="n">
        <v>129</v>
      </c>
      <c r="J35" s="0" t="s">
        <v>23</v>
      </c>
      <c r="K35" s="0" t="n">
        <v>274.7</v>
      </c>
      <c r="L35" s="0" t="n">
        <v>6.2E-079</v>
      </c>
      <c r="M35" s="0" t="str">
        <f aca="false">VLOOKUP(A35,'для vlookup'!A:A,1,0)</f>
        <v>A0A495JRN1</v>
      </c>
      <c r="N35" s="0" t="n">
        <f aca="false">IF(ISERROR(M35),0,1)</f>
        <v>1</v>
      </c>
      <c r="O35" s="5" t="n">
        <f aca="false">COUNTIF(N36:$N$849, $N$28)</f>
        <v>37</v>
      </c>
      <c r="P35" s="0" t="n">
        <f aca="false">=COUNTIF($N$2:N35,$N$3)</f>
        <v>33</v>
      </c>
      <c r="Q35" s="0" t="n">
        <f aca="false">COUNTIF(N36:N882,$N$2)</f>
        <v>777</v>
      </c>
      <c r="R35" s="0" t="n">
        <f aca="false">=COUNTIF($N$2:N35,$N$28)</f>
        <v>1</v>
      </c>
      <c r="S35" s="0" t="n">
        <f aca="false">1-(O35/(O35+R35))</f>
        <v>0.0263157894736842</v>
      </c>
      <c r="T35" s="0" t="n">
        <f aca="false">P35/(P35+Q35)</f>
        <v>0.0407407407407407</v>
      </c>
      <c r="U35" s="0" t="n">
        <f aca="false">P35/(P35+R35)</f>
        <v>0.970588235294118</v>
      </c>
      <c r="V35" s="0" t="n">
        <f aca="false">2*T35*U35/(T35+U35)</f>
        <v>0.0781990521327014</v>
      </c>
    </row>
    <row r="36" customFormat="false" ht="13.8" hidden="false" customHeight="false" outlineLevel="0" collapsed="false">
      <c r="A36" s="0" t="s">
        <v>124</v>
      </c>
      <c r="B36" s="0" t="s">
        <v>125</v>
      </c>
      <c r="C36" s="0" t="s">
        <v>126</v>
      </c>
      <c r="D36" s="4" t="s">
        <v>21</v>
      </c>
      <c r="E36" s="0" t="n">
        <v>3</v>
      </c>
      <c r="F36" s="0" t="n">
        <v>130</v>
      </c>
      <c r="G36" s="0" t="s">
        <v>22</v>
      </c>
      <c r="H36" s="0" t="n">
        <v>1</v>
      </c>
      <c r="I36" s="0" t="n">
        <v>129</v>
      </c>
      <c r="J36" s="0" t="s">
        <v>23</v>
      </c>
      <c r="K36" s="0" t="n">
        <v>274.7</v>
      </c>
      <c r="L36" s="0" t="n">
        <v>6E-079</v>
      </c>
      <c r="M36" s="0" t="str">
        <f aca="false">VLOOKUP(A36,'для vlookup'!A:A,1,0)</f>
        <v>A0A372P732</v>
      </c>
      <c r="N36" s="0" t="n">
        <f aca="false">IF(ISERROR(M36),0,1)</f>
        <v>1</v>
      </c>
      <c r="O36" s="5" t="n">
        <f aca="false">COUNTIF(N37:$N$849, $N$28)</f>
        <v>37</v>
      </c>
      <c r="P36" s="0" t="n">
        <f aca="false">=COUNTIF($N$2:N36,$N$3)</f>
        <v>34</v>
      </c>
      <c r="Q36" s="0" t="n">
        <f aca="false">COUNTIF(N37:N883,$N$2)</f>
        <v>776</v>
      </c>
      <c r="R36" s="0" t="n">
        <f aca="false">=COUNTIF($N$2:N36,$N$28)</f>
        <v>1</v>
      </c>
      <c r="S36" s="0" t="n">
        <f aca="false">1-(O36/(O36+R36))</f>
        <v>0.0263157894736842</v>
      </c>
      <c r="T36" s="0" t="n">
        <f aca="false">P36/(P36+Q36)</f>
        <v>0.0419753086419753</v>
      </c>
      <c r="U36" s="0" t="n">
        <f aca="false">P36/(P36+R36)</f>
        <v>0.971428571428571</v>
      </c>
      <c r="V36" s="0" t="n">
        <f aca="false">2*T36*U36/(T36+U36)</f>
        <v>0.0804733727810651</v>
      </c>
    </row>
    <row r="37" customFormat="false" ht="13.8" hidden="false" customHeight="false" outlineLevel="0" collapsed="false">
      <c r="A37" s="0" t="s">
        <v>127</v>
      </c>
      <c r="B37" s="0" t="s">
        <v>128</v>
      </c>
      <c r="C37" s="0" t="s">
        <v>129</v>
      </c>
      <c r="D37" s="4" t="s">
        <v>21</v>
      </c>
      <c r="E37" s="0" t="n">
        <v>3</v>
      </c>
      <c r="F37" s="0" t="n">
        <v>130</v>
      </c>
      <c r="G37" s="0" t="s">
        <v>22</v>
      </c>
      <c r="H37" s="0" t="n">
        <v>1</v>
      </c>
      <c r="I37" s="0" t="n">
        <v>129</v>
      </c>
      <c r="J37" s="0" t="s">
        <v>23</v>
      </c>
      <c r="K37" s="0" t="n">
        <v>274.7</v>
      </c>
      <c r="L37" s="0" t="n">
        <v>6E-079</v>
      </c>
      <c r="M37" s="0" t="str">
        <f aca="false">VLOOKUP(A37,'для vlookup'!A:A,1,0)</f>
        <v>A0A1N7FC88</v>
      </c>
      <c r="N37" s="0" t="n">
        <f aca="false">IF(ISERROR(M37),0,1)</f>
        <v>1</v>
      </c>
      <c r="O37" s="5" t="n">
        <f aca="false">COUNTIF(N38:$N$849, $N$28)</f>
        <v>37</v>
      </c>
      <c r="P37" s="0" t="n">
        <f aca="false">=COUNTIF($N$2:N37,$N$3)</f>
        <v>35</v>
      </c>
      <c r="Q37" s="0" t="n">
        <f aca="false">COUNTIF(N38:N884,$N$2)</f>
        <v>775</v>
      </c>
      <c r="R37" s="0" t="n">
        <f aca="false">=COUNTIF($N$2:N37,$N$28)</f>
        <v>1</v>
      </c>
      <c r="S37" s="0" t="n">
        <f aca="false">1-(O37/(O37+R37))</f>
        <v>0.0263157894736842</v>
      </c>
      <c r="T37" s="0" t="n">
        <f aca="false">P37/(P37+Q37)</f>
        <v>0.0432098765432099</v>
      </c>
      <c r="U37" s="0" t="n">
        <f aca="false">P37/(P37+R37)</f>
        <v>0.972222222222222</v>
      </c>
      <c r="V37" s="0" t="n">
        <f aca="false">2*T37*U37/(T37+U37)</f>
        <v>0.08274231678487</v>
      </c>
    </row>
    <row r="38" customFormat="false" ht="13.8" hidden="false" customHeight="false" outlineLevel="0" collapsed="false">
      <c r="A38" s="0" t="s">
        <v>130</v>
      </c>
      <c r="B38" s="0" t="s">
        <v>131</v>
      </c>
      <c r="C38" s="0" t="s">
        <v>132</v>
      </c>
      <c r="D38" s="4" t="s">
        <v>21</v>
      </c>
      <c r="E38" s="0" t="n">
        <v>11</v>
      </c>
      <c r="F38" s="0" t="n">
        <v>139</v>
      </c>
      <c r="G38" s="0" t="s">
        <v>42</v>
      </c>
      <c r="H38" s="0" t="n">
        <v>1</v>
      </c>
      <c r="I38" s="0" t="n">
        <v>129</v>
      </c>
      <c r="J38" s="0" t="s">
        <v>23</v>
      </c>
      <c r="K38" s="0" t="n">
        <v>274.6</v>
      </c>
      <c r="L38" s="0" t="n">
        <v>6.5E-079</v>
      </c>
      <c r="M38" s="0" t="str">
        <f aca="false">VLOOKUP(A38,'для vlookup'!A:A,1,0)</f>
        <v>A0A2T0Y5V5</v>
      </c>
      <c r="N38" s="0" t="n">
        <f aca="false">IF(ISERROR(M38),0,1)</f>
        <v>1</v>
      </c>
      <c r="O38" s="5" t="n">
        <f aca="false">COUNTIF(N39:$N$849, $N$28)</f>
        <v>37</v>
      </c>
      <c r="P38" s="0" t="n">
        <f aca="false">=COUNTIF($N$2:N38,$N$3)</f>
        <v>36</v>
      </c>
      <c r="Q38" s="0" t="n">
        <f aca="false">COUNTIF(N39:N885,$N$2)</f>
        <v>774</v>
      </c>
      <c r="R38" s="0" t="n">
        <f aca="false">=COUNTIF($N$2:N38,$N$28)</f>
        <v>1</v>
      </c>
      <c r="S38" s="0" t="n">
        <f aca="false">1-(O38/(O38+R38))</f>
        <v>0.0263157894736842</v>
      </c>
      <c r="T38" s="0" t="n">
        <f aca="false">P38/(P38+Q38)</f>
        <v>0.0444444444444444</v>
      </c>
      <c r="U38" s="0" t="n">
        <f aca="false">P38/(P38+R38)</f>
        <v>0.972972972972973</v>
      </c>
      <c r="V38" s="0" t="n">
        <f aca="false">2*T38*U38/(T38+U38)</f>
        <v>0.0850059031877214</v>
      </c>
    </row>
    <row r="39" customFormat="false" ht="13.8" hidden="false" customHeight="false" outlineLevel="0" collapsed="false">
      <c r="A39" s="0" t="s">
        <v>133</v>
      </c>
      <c r="B39" s="0" t="s">
        <v>134</v>
      </c>
      <c r="C39" s="0" t="s">
        <v>135</v>
      </c>
      <c r="D39" s="4" t="s">
        <v>21</v>
      </c>
      <c r="E39" s="0" t="n">
        <v>3</v>
      </c>
      <c r="F39" s="0" t="n">
        <v>131</v>
      </c>
      <c r="G39" s="0" t="s">
        <v>22</v>
      </c>
      <c r="H39" s="0" t="n">
        <v>1</v>
      </c>
      <c r="I39" s="0" t="n">
        <v>129</v>
      </c>
      <c r="J39" s="0" t="s">
        <v>23</v>
      </c>
      <c r="K39" s="0" t="n">
        <v>274.6</v>
      </c>
      <c r="L39" s="0" t="n">
        <v>6.5E-079</v>
      </c>
      <c r="M39" s="0" t="str">
        <f aca="false">VLOOKUP(A39,'для vlookup'!A:A,1,0)</f>
        <v>A0A1G7VEQ3</v>
      </c>
      <c r="N39" s="0" t="n">
        <f aca="false">IF(ISERROR(M39),0,1)</f>
        <v>1</v>
      </c>
      <c r="O39" s="5" t="n">
        <f aca="false">COUNTIF(N40:$N$849, $N$28)</f>
        <v>37</v>
      </c>
      <c r="P39" s="0" t="n">
        <f aca="false">=COUNTIF($N$2:N39,$N$3)</f>
        <v>37</v>
      </c>
      <c r="Q39" s="0" t="n">
        <f aca="false">COUNTIF(N40:N886,$N$2)</f>
        <v>773</v>
      </c>
      <c r="R39" s="0" t="n">
        <f aca="false">=COUNTIF($N$2:N39,$N$28)</f>
        <v>1</v>
      </c>
      <c r="S39" s="0" t="n">
        <f aca="false">1-(O39/(O39+R39))</f>
        <v>0.0263157894736842</v>
      </c>
      <c r="T39" s="0" t="n">
        <f aca="false">P39/(P39+Q39)</f>
        <v>0.045679012345679</v>
      </c>
      <c r="U39" s="0" t="n">
        <f aca="false">P39/(P39+R39)</f>
        <v>0.973684210526316</v>
      </c>
      <c r="V39" s="0" t="n">
        <f aca="false">2*T39*U39/(T39+U39)</f>
        <v>0.0872641509433962</v>
      </c>
    </row>
    <row r="40" customFormat="false" ht="13.8" hidden="false" customHeight="false" outlineLevel="0" collapsed="false">
      <c r="A40" s="0" t="s">
        <v>136</v>
      </c>
      <c r="B40" s="0" t="s">
        <v>137</v>
      </c>
      <c r="C40" s="0" t="s">
        <v>138</v>
      </c>
      <c r="D40" s="4" t="s">
        <v>21</v>
      </c>
      <c r="E40" s="0" t="n">
        <v>3</v>
      </c>
      <c r="F40" s="0" t="n">
        <v>131</v>
      </c>
      <c r="G40" s="0" t="s">
        <v>42</v>
      </c>
      <c r="H40" s="0" t="n">
        <v>1</v>
      </c>
      <c r="I40" s="0" t="n">
        <v>129</v>
      </c>
      <c r="J40" s="0" t="s">
        <v>23</v>
      </c>
      <c r="K40" s="0" t="n">
        <v>274.2</v>
      </c>
      <c r="L40" s="0" t="n">
        <v>8.7E-079</v>
      </c>
      <c r="M40" s="0" t="str">
        <f aca="false">VLOOKUP(A40,'для vlookup'!A:A,1,0)</f>
        <v>A0A4U3MRG7</v>
      </c>
      <c r="N40" s="0" t="n">
        <f aca="false">IF(ISERROR(M40),0,1)</f>
        <v>1</v>
      </c>
      <c r="O40" s="5" t="n">
        <f aca="false">COUNTIF(N41:$N$849, $N$28)</f>
        <v>37</v>
      </c>
      <c r="P40" s="0" t="n">
        <f aca="false">=COUNTIF($N$2:N40,$N$3)</f>
        <v>38</v>
      </c>
      <c r="Q40" s="0" t="n">
        <f aca="false">COUNTIF(N41:N887,$N$2)</f>
        <v>772</v>
      </c>
      <c r="R40" s="0" t="n">
        <f aca="false">=COUNTIF($N$2:N40,$N$28)</f>
        <v>1</v>
      </c>
      <c r="S40" s="0" t="n">
        <f aca="false">1-(O40/(O40+R40))</f>
        <v>0.0263157894736842</v>
      </c>
      <c r="T40" s="0" t="n">
        <f aca="false">P40/(P40+Q40)</f>
        <v>0.0469135802469136</v>
      </c>
      <c r="U40" s="0" t="n">
        <f aca="false">P40/(P40+R40)</f>
        <v>0.974358974358974</v>
      </c>
      <c r="V40" s="0" t="n">
        <f aca="false">2*T40*U40/(T40+U40)</f>
        <v>0.0895170789163722</v>
      </c>
    </row>
    <row r="41" customFormat="false" ht="13.8" hidden="false" customHeight="false" outlineLevel="0" collapsed="false">
      <c r="A41" s="0" t="s">
        <v>139</v>
      </c>
      <c r="B41" s="0" t="s">
        <v>140</v>
      </c>
      <c r="C41" s="0" t="s">
        <v>141</v>
      </c>
      <c r="D41" s="4" t="s">
        <v>21</v>
      </c>
      <c r="E41" s="0" t="n">
        <v>3</v>
      </c>
      <c r="F41" s="0" t="n">
        <v>131</v>
      </c>
      <c r="G41" s="0" t="s">
        <v>22</v>
      </c>
      <c r="H41" s="0" t="n">
        <v>1</v>
      </c>
      <c r="I41" s="0" t="n">
        <v>129</v>
      </c>
      <c r="J41" s="0" t="s">
        <v>23</v>
      </c>
      <c r="K41" s="0" t="n">
        <v>274.2</v>
      </c>
      <c r="L41" s="0" t="n">
        <v>8.7E-079</v>
      </c>
      <c r="M41" s="0" t="str">
        <f aca="false">VLOOKUP(A41,'для vlookup'!A:A,1,0)</f>
        <v>K0K606</v>
      </c>
      <c r="N41" s="0" t="n">
        <f aca="false">IF(ISERROR(M41),0,1)</f>
        <v>1</v>
      </c>
      <c r="O41" s="5" t="n">
        <f aca="false">COUNTIF(N42:$N$849, $N$28)</f>
        <v>37</v>
      </c>
      <c r="P41" s="0" t="n">
        <f aca="false">=COUNTIF($N$2:N41,$N$3)</f>
        <v>39</v>
      </c>
      <c r="Q41" s="0" t="n">
        <f aca="false">COUNTIF(N42:N888,$N$2)</f>
        <v>771</v>
      </c>
      <c r="R41" s="0" t="n">
        <f aca="false">=COUNTIF($N$2:N41,$N$28)</f>
        <v>1</v>
      </c>
      <c r="S41" s="0" t="n">
        <f aca="false">1-(O41/(O41+R41))</f>
        <v>0.0263157894736842</v>
      </c>
      <c r="T41" s="0" t="n">
        <f aca="false">P41/(P41+Q41)</f>
        <v>0.0481481481481482</v>
      </c>
      <c r="U41" s="0" t="n">
        <f aca="false">P41/(P41+R41)</f>
        <v>0.975</v>
      </c>
      <c r="V41" s="0" t="n">
        <f aca="false">2*T41*U41/(T41+U41)</f>
        <v>0.0917647058823529</v>
      </c>
    </row>
    <row r="42" customFormat="false" ht="13.8" hidden="false" customHeight="false" outlineLevel="0" collapsed="false">
      <c r="A42" s="0" t="s">
        <v>142</v>
      </c>
      <c r="B42" s="0" t="s">
        <v>143</v>
      </c>
      <c r="C42" s="0" t="s">
        <v>144</v>
      </c>
      <c r="D42" s="4" t="s">
        <v>21</v>
      </c>
      <c r="E42" s="0" t="n">
        <v>3</v>
      </c>
      <c r="F42" s="0" t="n">
        <v>132</v>
      </c>
      <c r="G42" s="0" t="s">
        <v>42</v>
      </c>
      <c r="H42" s="0" t="n">
        <v>1</v>
      </c>
      <c r="I42" s="0" t="n">
        <v>129</v>
      </c>
      <c r="J42" s="0" t="s">
        <v>23</v>
      </c>
      <c r="K42" s="0" t="n">
        <v>273.7</v>
      </c>
      <c r="L42" s="0" t="n">
        <v>1.2E-078</v>
      </c>
      <c r="M42" s="0" t="str">
        <f aca="false">VLOOKUP(A42,'для vlookup'!A:A,1,0)</f>
        <v>A0A562DRF2</v>
      </c>
      <c r="N42" s="0" t="n">
        <f aca="false">IF(ISERROR(M42),0,1)</f>
        <v>1</v>
      </c>
      <c r="O42" s="5" t="n">
        <f aca="false">COUNTIF(N43:$N$849, $N$28)</f>
        <v>37</v>
      </c>
      <c r="P42" s="0" t="n">
        <f aca="false">=COUNTIF($N$2:N42,$N$3)</f>
        <v>40</v>
      </c>
      <c r="Q42" s="0" t="n">
        <f aca="false">COUNTIF(N43:N889,$N$2)</f>
        <v>770</v>
      </c>
      <c r="R42" s="0" t="n">
        <f aca="false">=COUNTIF($N$2:N42,$N$28)</f>
        <v>1</v>
      </c>
      <c r="S42" s="0" t="n">
        <f aca="false">1-(O42/(O42+R42))</f>
        <v>0.0263157894736842</v>
      </c>
      <c r="T42" s="0" t="n">
        <f aca="false">P42/(P42+Q42)</f>
        <v>0.0493827160493827</v>
      </c>
      <c r="U42" s="0" t="n">
        <f aca="false">P42/(P42+R42)</f>
        <v>0.975609756097561</v>
      </c>
      <c r="V42" s="0" t="n">
        <f aca="false">2*T42*U42/(T42+U42)</f>
        <v>0.0940070505287897</v>
      </c>
    </row>
    <row r="43" customFormat="false" ht="13.8" hidden="false" customHeight="false" outlineLevel="0" collapsed="false">
      <c r="A43" s="0" t="s">
        <v>145</v>
      </c>
      <c r="B43" s="0" t="s">
        <v>146</v>
      </c>
      <c r="C43" s="0" t="s">
        <v>147</v>
      </c>
      <c r="D43" s="4" t="s">
        <v>21</v>
      </c>
      <c r="E43" s="0" t="n">
        <v>3</v>
      </c>
      <c r="F43" s="0" t="n">
        <v>132</v>
      </c>
      <c r="G43" s="0" t="s">
        <v>42</v>
      </c>
      <c r="H43" s="0" t="n">
        <v>1</v>
      </c>
      <c r="I43" s="0" t="n">
        <v>129</v>
      </c>
      <c r="J43" s="0" t="s">
        <v>23</v>
      </c>
      <c r="K43" s="0" t="n">
        <v>273.7</v>
      </c>
      <c r="L43" s="0" t="n">
        <v>1.2E-078</v>
      </c>
      <c r="M43" s="0" t="str">
        <f aca="false">VLOOKUP(A43,'для vlookup'!A:A,1,0)</f>
        <v>A0A505HGM5</v>
      </c>
      <c r="N43" s="0" t="n">
        <f aca="false">IF(ISERROR(M43),0,1)</f>
        <v>1</v>
      </c>
      <c r="O43" s="5" t="n">
        <f aca="false">COUNTIF(N44:$N$849, $N$28)</f>
        <v>37</v>
      </c>
      <c r="P43" s="0" t="n">
        <f aca="false">=COUNTIF($N$2:N43,$N$3)</f>
        <v>41</v>
      </c>
      <c r="Q43" s="0" t="n">
        <f aca="false">COUNTIF(N44:N890,$N$2)</f>
        <v>769</v>
      </c>
      <c r="R43" s="0" t="n">
        <f aca="false">=COUNTIF($N$2:N43,$N$28)</f>
        <v>1</v>
      </c>
      <c r="S43" s="0" t="n">
        <f aca="false">1-(O43/(O43+R43))</f>
        <v>0.0263157894736842</v>
      </c>
      <c r="T43" s="0" t="n">
        <f aca="false">P43/(P43+Q43)</f>
        <v>0.0506172839506173</v>
      </c>
      <c r="U43" s="0" t="n">
        <f aca="false">P43/(P43+R43)</f>
        <v>0.976190476190476</v>
      </c>
      <c r="V43" s="0" t="n">
        <f aca="false">2*T43*U43/(T43+U43)</f>
        <v>0.0962441314553991</v>
      </c>
    </row>
    <row r="44" customFormat="false" ht="13.8" hidden="false" customHeight="false" outlineLevel="0" collapsed="false">
      <c r="A44" s="0" t="s">
        <v>148</v>
      </c>
      <c r="B44" s="0" t="s">
        <v>149</v>
      </c>
      <c r="C44" s="0" t="s">
        <v>150</v>
      </c>
      <c r="D44" s="4" t="s">
        <v>21</v>
      </c>
      <c r="E44" s="0" t="n">
        <v>3</v>
      </c>
      <c r="F44" s="0" t="n">
        <v>132</v>
      </c>
      <c r="G44" s="0" t="s">
        <v>42</v>
      </c>
      <c r="H44" s="0" t="n">
        <v>1</v>
      </c>
      <c r="I44" s="0" t="n">
        <v>129</v>
      </c>
      <c r="J44" s="0" t="s">
        <v>23</v>
      </c>
      <c r="K44" s="0" t="n">
        <v>273.7</v>
      </c>
      <c r="L44" s="0" t="n">
        <v>1.2E-078</v>
      </c>
      <c r="M44" s="0" t="str">
        <f aca="false">VLOOKUP(A44,'для vlookup'!A:A,1,0)</f>
        <v>W7VVB9</v>
      </c>
      <c r="N44" s="0" t="n">
        <f aca="false">IF(ISERROR(M44),0,1)</f>
        <v>1</v>
      </c>
      <c r="O44" s="5" t="n">
        <f aca="false">COUNTIF(N45:$N$849, $N$28)</f>
        <v>37</v>
      </c>
      <c r="P44" s="0" t="n">
        <f aca="false">=COUNTIF($N$2:N44,$N$3)</f>
        <v>42</v>
      </c>
      <c r="Q44" s="0" t="n">
        <f aca="false">COUNTIF(N45:N891,$N$2)</f>
        <v>768</v>
      </c>
      <c r="R44" s="0" t="n">
        <f aca="false">=COUNTIF($N$2:N44,$N$28)</f>
        <v>1</v>
      </c>
      <c r="S44" s="0" t="n">
        <f aca="false">1-(O44/(O44+R44))</f>
        <v>0.0263157894736842</v>
      </c>
      <c r="T44" s="0" t="n">
        <f aca="false">P44/(P44+Q44)</f>
        <v>0.0518518518518519</v>
      </c>
      <c r="U44" s="0" t="n">
        <f aca="false">P44/(P44+R44)</f>
        <v>0.976744186046512</v>
      </c>
      <c r="V44" s="0" t="n">
        <f aca="false">2*T44*U44/(T44+U44)</f>
        <v>0.0984759671746776</v>
      </c>
    </row>
    <row r="45" customFormat="false" ht="13.8" hidden="false" customHeight="false" outlineLevel="0" collapsed="false">
      <c r="A45" s="0" t="s">
        <v>151</v>
      </c>
      <c r="B45" s="0" t="s">
        <v>152</v>
      </c>
      <c r="C45" s="0" t="s">
        <v>153</v>
      </c>
      <c r="D45" s="4" t="s">
        <v>21</v>
      </c>
      <c r="E45" s="0" t="n">
        <v>3</v>
      </c>
      <c r="F45" s="0" t="n">
        <v>134</v>
      </c>
      <c r="G45" s="0" t="s">
        <v>22</v>
      </c>
      <c r="H45" s="0" t="n">
        <v>1</v>
      </c>
      <c r="I45" s="0" t="n">
        <v>129</v>
      </c>
      <c r="J45" s="0" t="s">
        <v>23</v>
      </c>
      <c r="K45" s="0" t="n">
        <v>273.6</v>
      </c>
      <c r="L45" s="0" t="n">
        <v>1.2E-078</v>
      </c>
      <c r="M45" s="0" t="str">
        <f aca="false">VLOOKUP(A45,'для vlookup'!A:A,1,0)</f>
        <v>A0A545AF28</v>
      </c>
      <c r="N45" s="0" t="n">
        <f aca="false">IF(ISERROR(M45),0,1)</f>
        <v>1</v>
      </c>
      <c r="O45" s="5" t="n">
        <f aca="false">COUNTIF(N46:$N$849, $N$28)</f>
        <v>37</v>
      </c>
      <c r="P45" s="0" t="n">
        <f aca="false">=COUNTIF($N$2:N45,$N$3)</f>
        <v>43</v>
      </c>
      <c r="Q45" s="0" t="n">
        <f aca="false">COUNTIF(N46:N892,$N$2)</f>
        <v>767</v>
      </c>
      <c r="R45" s="0" t="n">
        <f aca="false">=COUNTIF($N$2:N45,$N$28)</f>
        <v>1</v>
      </c>
      <c r="S45" s="0" t="n">
        <f aca="false">1-(O45/(O45+R45))</f>
        <v>0.0263157894736842</v>
      </c>
      <c r="T45" s="0" t="n">
        <f aca="false">P45/(P45+Q45)</f>
        <v>0.0530864197530864</v>
      </c>
      <c r="U45" s="0" t="n">
        <f aca="false">P45/(P45+R45)</f>
        <v>0.977272727272727</v>
      </c>
      <c r="V45" s="0" t="n">
        <f aca="false">2*T45*U45/(T45+U45)</f>
        <v>0.100702576112412</v>
      </c>
    </row>
    <row r="46" customFormat="false" ht="13.8" hidden="false" customHeight="false" outlineLevel="0" collapsed="false">
      <c r="A46" s="0" t="s">
        <v>154</v>
      </c>
      <c r="B46" s="0" t="s">
        <v>155</v>
      </c>
      <c r="C46" s="0" t="s">
        <v>156</v>
      </c>
      <c r="D46" s="4" t="s">
        <v>21</v>
      </c>
      <c r="E46" s="0" t="n">
        <v>3</v>
      </c>
      <c r="F46" s="0" t="n">
        <v>134</v>
      </c>
      <c r="G46" s="0" t="s">
        <v>22</v>
      </c>
      <c r="H46" s="0" t="n">
        <v>1</v>
      </c>
      <c r="I46" s="0" t="n">
        <v>129</v>
      </c>
      <c r="J46" s="0" t="s">
        <v>23</v>
      </c>
      <c r="K46" s="0" t="n">
        <v>273.6</v>
      </c>
      <c r="L46" s="0" t="n">
        <v>1.3E-078</v>
      </c>
      <c r="M46" s="0" t="str">
        <f aca="false">VLOOKUP(A46,'для vlookup'!A:A,1,0)</f>
        <v>A0A542HE06</v>
      </c>
      <c r="N46" s="0" t="n">
        <f aca="false">IF(ISERROR(M46),0,1)</f>
        <v>1</v>
      </c>
      <c r="O46" s="5" t="n">
        <f aca="false">COUNTIF(N47:$N$849, $N$28)</f>
        <v>37</v>
      </c>
      <c r="P46" s="0" t="n">
        <f aca="false">=COUNTIF($N$2:N46,$N$3)</f>
        <v>44</v>
      </c>
      <c r="Q46" s="0" t="n">
        <f aca="false">COUNTIF(N47:N893,$N$2)</f>
        <v>766</v>
      </c>
      <c r="R46" s="0" t="n">
        <f aca="false">=COUNTIF($N$2:N46,$N$28)</f>
        <v>1</v>
      </c>
      <c r="S46" s="0" t="n">
        <f aca="false">1-(O46/(O46+R46))</f>
        <v>0.0263157894736842</v>
      </c>
      <c r="T46" s="0" t="n">
        <f aca="false">P46/(P46+Q46)</f>
        <v>0.054320987654321</v>
      </c>
      <c r="U46" s="0" t="n">
        <f aca="false">P46/(P46+R46)</f>
        <v>0.977777777777778</v>
      </c>
      <c r="V46" s="0" t="n">
        <f aca="false">2*T46*U46/(T46+U46)</f>
        <v>0.102923976608187</v>
      </c>
    </row>
    <row r="47" customFormat="false" ht="13.8" hidden="false" customHeight="false" outlineLevel="0" collapsed="false">
      <c r="A47" s="0" t="s">
        <v>157</v>
      </c>
      <c r="B47" s="0" t="s">
        <v>158</v>
      </c>
      <c r="C47" s="0" t="s">
        <v>159</v>
      </c>
      <c r="D47" s="4" t="s">
        <v>21</v>
      </c>
      <c r="E47" s="0" t="n">
        <v>3</v>
      </c>
      <c r="F47" s="0" t="n">
        <v>130</v>
      </c>
      <c r="G47" s="0" t="s">
        <v>22</v>
      </c>
      <c r="H47" s="0" t="n">
        <v>1</v>
      </c>
      <c r="I47" s="0" t="n">
        <v>129</v>
      </c>
      <c r="J47" s="0" t="s">
        <v>23</v>
      </c>
      <c r="K47" s="0" t="n">
        <v>273.6</v>
      </c>
      <c r="L47" s="0" t="n">
        <v>1.3E-078</v>
      </c>
      <c r="M47" s="0" t="str">
        <f aca="false">VLOOKUP(A47,'для vlookup'!A:A,1,0)</f>
        <v>A0A544ZNM3</v>
      </c>
      <c r="N47" s="0" t="n">
        <f aca="false">IF(ISERROR(M47),0,1)</f>
        <v>1</v>
      </c>
      <c r="O47" s="5" t="n">
        <f aca="false">COUNTIF(N48:$N$849, $N$28)</f>
        <v>37</v>
      </c>
      <c r="P47" s="0" t="n">
        <f aca="false">=COUNTIF($N$2:N47,$N$3)</f>
        <v>45</v>
      </c>
      <c r="Q47" s="0" t="n">
        <f aca="false">COUNTIF(N48:N894,$N$2)</f>
        <v>765</v>
      </c>
      <c r="R47" s="0" t="n">
        <f aca="false">=COUNTIF($N$2:N47,$N$28)</f>
        <v>1</v>
      </c>
      <c r="S47" s="0" t="n">
        <f aca="false">1-(O47/(O47+R47))</f>
        <v>0.0263157894736842</v>
      </c>
      <c r="T47" s="0" t="n">
        <f aca="false">P47/(P47+Q47)</f>
        <v>0.0555555555555556</v>
      </c>
      <c r="U47" s="0" t="n">
        <f aca="false">P47/(P47+R47)</f>
        <v>0.978260869565217</v>
      </c>
      <c r="V47" s="0" t="n">
        <f aca="false">2*T47*U47/(T47+U47)</f>
        <v>0.105140186915888</v>
      </c>
    </row>
    <row r="48" customFormat="false" ht="13.8" hidden="false" customHeight="false" outlineLevel="0" collapsed="false">
      <c r="A48" s="0" t="s">
        <v>160</v>
      </c>
      <c r="B48" s="0" t="s">
        <v>161</v>
      </c>
      <c r="C48" s="0" t="s">
        <v>162</v>
      </c>
      <c r="D48" s="4" t="s">
        <v>21</v>
      </c>
      <c r="E48" s="0" t="n">
        <v>54</v>
      </c>
      <c r="F48" s="0" t="n">
        <v>183</v>
      </c>
      <c r="G48" s="0" t="s">
        <v>42</v>
      </c>
      <c r="H48" s="0" t="n">
        <v>1</v>
      </c>
      <c r="I48" s="0" t="n">
        <v>129</v>
      </c>
      <c r="J48" s="0" t="s">
        <v>23</v>
      </c>
      <c r="K48" s="0" t="n">
        <v>273.5</v>
      </c>
      <c r="L48" s="0" t="n">
        <v>1.4E-078</v>
      </c>
      <c r="M48" s="0" t="str">
        <f aca="false">VLOOKUP(A48,'для vlookup'!A:A,1,0)</f>
        <v>A0A1H3NM15</v>
      </c>
      <c r="N48" s="0" t="n">
        <f aca="false">IF(ISERROR(M48),0,1)</f>
        <v>1</v>
      </c>
      <c r="O48" s="5" t="n">
        <f aca="false">COUNTIF(N49:$N$849, $N$28)</f>
        <v>37</v>
      </c>
      <c r="P48" s="0" t="n">
        <f aca="false">=COUNTIF($N$2:N48,$N$3)</f>
        <v>46</v>
      </c>
      <c r="Q48" s="0" t="n">
        <f aca="false">COUNTIF(N49:N895,$N$2)</f>
        <v>764</v>
      </c>
      <c r="R48" s="0" t="n">
        <f aca="false">=COUNTIF($N$2:N48,$N$28)</f>
        <v>1</v>
      </c>
      <c r="S48" s="0" t="n">
        <f aca="false">1-(O48/(O48+R48))</f>
        <v>0.0263157894736842</v>
      </c>
      <c r="T48" s="0" t="n">
        <f aca="false">P48/(P48+Q48)</f>
        <v>0.0567901234567901</v>
      </c>
      <c r="U48" s="0" t="n">
        <f aca="false">P48/(P48+R48)</f>
        <v>0.978723404255319</v>
      </c>
      <c r="V48" s="0" t="n">
        <f aca="false">2*T48*U48/(T48+U48)</f>
        <v>0.107351225204201</v>
      </c>
    </row>
    <row r="49" customFormat="false" ht="13.8" hidden="false" customHeight="false" outlineLevel="0" collapsed="false">
      <c r="A49" s="0" t="s">
        <v>163</v>
      </c>
      <c r="B49" s="0" t="s">
        <v>164</v>
      </c>
      <c r="C49" s="0" t="s">
        <v>165</v>
      </c>
      <c r="D49" s="4" t="s">
        <v>21</v>
      </c>
      <c r="E49" s="0" t="n">
        <v>3</v>
      </c>
      <c r="F49" s="0" t="n">
        <v>134</v>
      </c>
      <c r="G49" s="0" t="s">
        <v>22</v>
      </c>
      <c r="H49" s="0" t="n">
        <v>1</v>
      </c>
      <c r="I49" s="0" t="n">
        <v>129</v>
      </c>
      <c r="J49" s="0" t="s">
        <v>23</v>
      </c>
      <c r="K49" s="0" t="n">
        <v>273.5</v>
      </c>
      <c r="L49" s="0" t="n">
        <v>1.4E-078</v>
      </c>
      <c r="M49" s="0" t="str">
        <f aca="false">VLOOKUP(A49,'для vlookup'!A:A,1,0)</f>
        <v>A0A1M7JE75</v>
      </c>
      <c r="N49" s="0" t="n">
        <f aca="false">IF(ISERROR(M49),0,1)</f>
        <v>1</v>
      </c>
      <c r="O49" s="5" t="n">
        <f aca="false">COUNTIF(N50:$N$849, $N$28)</f>
        <v>37</v>
      </c>
      <c r="P49" s="0" t="n">
        <f aca="false">=COUNTIF($N$2:N49,$N$3)</f>
        <v>47</v>
      </c>
      <c r="Q49" s="0" t="n">
        <f aca="false">COUNTIF(N50:N896,$N$2)</f>
        <v>763</v>
      </c>
      <c r="R49" s="0" t="n">
        <f aca="false">=COUNTIF($N$2:N49,$N$28)</f>
        <v>1</v>
      </c>
      <c r="S49" s="0" t="n">
        <f aca="false">1-(O49/(O49+R49))</f>
        <v>0.0263157894736842</v>
      </c>
      <c r="T49" s="0" t="n">
        <f aca="false">P49/(P49+Q49)</f>
        <v>0.0580246913580247</v>
      </c>
      <c r="U49" s="0" t="n">
        <f aca="false">P49/(P49+R49)</f>
        <v>0.979166666666667</v>
      </c>
      <c r="V49" s="0" t="n">
        <f aca="false">2*T49*U49/(T49+U49)</f>
        <v>0.10955710955711</v>
      </c>
    </row>
    <row r="50" customFormat="false" ht="13.8" hidden="false" customHeight="false" outlineLevel="0" collapsed="false">
      <c r="A50" s="0" t="s">
        <v>166</v>
      </c>
      <c r="B50" s="0" t="s">
        <v>167</v>
      </c>
      <c r="C50" s="0" t="s">
        <v>168</v>
      </c>
      <c r="D50" s="4" t="s">
        <v>21</v>
      </c>
      <c r="E50" s="0" t="n">
        <v>3</v>
      </c>
      <c r="F50" s="0" t="n">
        <v>132</v>
      </c>
      <c r="G50" s="0" t="s">
        <v>42</v>
      </c>
      <c r="H50" s="0" t="n">
        <v>1</v>
      </c>
      <c r="I50" s="0" t="n">
        <v>129</v>
      </c>
      <c r="J50" s="0" t="s">
        <v>23</v>
      </c>
      <c r="K50" s="0" t="n">
        <v>273.5</v>
      </c>
      <c r="L50" s="0" t="n">
        <v>1.3E-078</v>
      </c>
      <c r="M50" s="0" t="str">
        <f aca="false">VLOOKUP(A50,'для vlookup'!A:A,1,0)</f>
        <v>A0A1A8Z264</v>
      </c>
      <c r="N50" s="0" t="n">
        <f aca="false">IF(ISERROR(M50),0,1)</f>
        <v>1</v>
      </c>
      <c r="O50" s="5" t="n">
        <f aca="false">COUNTIF(N51:$N$849, $N$28)</f>
        <v>37</v>
      </c>
      <c r="P50" s="0" t="n">
        <f aca="false">=COUNTIF($N$2:N50,$N$3)</f>
        <v>48</v>
      </c>
      <c r="Q50" s="0" t="n">
        <f aca="false">COUNTIF(N51:N897,$N$2)</f>
        <v>762</v>
      </c>
      <c r="R50" s="0" t="n">
        <f aca="false">=COUNTIF($N$2:N50,$N$28)</f>
        <v>1</v>
      </c>
      <c r="S50" s="0" t="n">
        <f aca="false">1-(O50/(O50+R50))</f>
        <v>0.0263157894736842</v>
      </c>
      <c r="T50" s="0" t="n">
        <f aca="false">P50/(P50+Q50)</f>
        <v>0.0592592592592593</v>
      </c>
      <c r="U50" s="0" t="n">
        <f aca="false">P50/(P50+R50)</f>
        <v>0.979591836734694</v>
      </c>
      <c r="V50" s="0" t="n">
        <f aca="false">2*T50*U50/(T50+U50)</f>
        <v>0.111757857974389</v>
      </c>
    </row>
    <row r="51" customFormat="false" ht="13.8" hidden="false" customHeight="false" outlineLevel="0" collapsed="false">
      <c r="A51" s="0" t="s">
        <v>169</v>
      </c>
      <c r="B51" s="0" t="s">
        <v>170</v>
      </c>
      <c r="C51" s="0" t="s">
        <v>171</v>
      </c>
      <c r="D51" s="4" t="s">
        <v>21</v>
      </c>
      <c r="E51" s="0" t="n">
        <v>3</v>
      </c>
      <c r="F51" s="0" t="n">
        <v>130</v>
      </c>
      <c r="G51" s="0" t="s">
        <v>22</v>
      </c>
      <c r="H51" s="0" t="n">
        <v>1</v>
      </c>
      <c r="I51" s="0" t="n">
        <v>129</v>
      </c>
      <c r="J51" s="0" t="s">
        <v>23</v>
      </c>
      <c r="K51" s="0" t="n">
        <v>273.5</v>
      </c>
      <c r="L51" s="0" t="n">
        <v>1.3E-078</v>
      </c>
      <c r="M51" s="0" t="str">
        <f aca="false">VLOOKUP(A51,'для vlookup'!A:A,1,0)</f>
        <v>A0A5J5JYY6</v>
      </c>
      <c r="N51" s="0" t="n">
        <f aca="false">IF(ISERROR(M51),0,1)</f>
        <v>1</v>
      </c>
      <c r="O51" s="5" t="n">
        <f aca="false">COUNTIF(N52:$N$849, $N$28)</f>
        <v>37</v>
      </c>
      <c r="P51" s="0" t="n">
        <f aca="false">=COUNTIF($N$2:N51,$N$3)</f>
        <v>49</v>
      </c>
      <c r="Q51" s="0" t="n">
        <f aca="false">COUNTIF(N52:N898,$N$2)</f>
        <v>761</v>
      </c>
      <c r="R51" s="0" t="n">
        <f aca="false">=COUNTIF($N$2:N51,$N$28)</f>
        <v>1</v>
      </c>
      <c r="S51" s="0" t="n">
        <f aca="false">1-(O51/(O51+R51))</f>
        <v>0.0263157894736842</v>
      </c>
      <c r="T51" s="0" t="n">
        <f aca="false">P51/(P51+Q51)</f>
        <v>0.0604938271604938</v>
      </c>
      <c r="U51" s="0" t="n">
        <f aca="false">P51/(P51+R51)</f>
        <v>0.98</v>
      </c>
      <c r="V51" s="0" t="n">
        <f aca="false">2*T51*U51/(T51+U51)</f>
        <v>0.113953488372093</v>
      </c>
    </row>
    <row r="52" customFormat="false" ht="13.8" hidden="false" customHeight="false" outlineLevel="0" collapsed="false">
      <c r="A52" s="0" t="s">
        <v>172</v>
      </c>
      <c r="B52" s="0" t="s">
        <v>173</v>
      </c>
      <c r="C52" s="0" t="s">
        <v>174</v>
      </c>
      <c r="D52" s="4" t="s">
        <v>21</v>
      </c>
      <c r="E52" s="0" t="n">
        <v>3</v>
      </c>
      <c r="F52" s="0" t="n">
        <v>132</v>
      </c>
      <c r="G52" s="0" t="s">
        <v>42</v>
      </c>
      <c r="H52" s="0" t="n">
        <v>1</v>
      </c>
      <c r="I52" s="0" t="n">
        <v>129</v>
      </c>
      <c r="J52" s="0" t="s">
        <v>23</v>
      </c>
      <c r="K52" s="0" t="n">
        <v>273.1</v>
      </c>
      <c r="L52" s="0" t="n">
        <v>1.8E-078</v>
      </c>
      <c r="M52" s="0" t="str">
        <f aca="false">VLOOKUP(A52,'для vlookup'!A:A,1,0)</f>
        <v>A0A4Q8A1I0</v>
      </c>
      <c r="N52" s="0" t="n">
        <f aca="false">IF(ISERROR(M52),0,1)</f>
        <v>1</v>
      </c>
      <c r="O52" s="5" t="n">
        <f aca="false">COUNTIF(N53:$N$849, $N$28)</f>
        <v>37</v>
      </c>
      <c r="P52" s="0" t="n">
        <f aca="false">=COUNTIF($N$2:N52,$N$3)</f>
        <v>50</v>
      </c>
      <c r="Q52" s="0" t="n">
        <f aca="false">COUNTIF(N53:N899,$N$2)</f>
        <v>760</v>
      </c>
      <c r="R52" s="0" t="n">
        <f aca="false">=COUNTIF($N$2:N52,$N$28)</f>
        <v>1</v>
      </c>
      <c r="S52" s="0" t="n">
        <f aca="false">1-(O52/(O52+R52))</f>
        <v>0.0263157894736842</v>
      </c>
      <c r="T52" s="0" t="n">
        <f aca="false">P52/(P52+Q52)</f>
        <v>0.0617283950617284</v>
      </c>
      <c r="U52" s="0" t="n">
        <f aca="false">P52/(P52+R52)</f>
        <v>0.980392156862745</v>
      </c>
      <c r="V52" s="0" t="n">
        <f aca="false">2*T52*U52/(T52+U52)</f>
        <v>0.116144018583043</v>
      </c>
    </row>
    <row r="53" customFormat="false" ht="13.8" hidden="false" customHeight="false" outlineLevel="0" collapsed="false">
      <c r="A53" s="0" t="s">
        <v>175</v>
      </c>
      <c r="B53" s="0" t="s">
        <v>176</v>
      </c>
      <c r="C53" s="0" t="s">
        <v>177</v>
      </c>
      <c r="D53" s="4" t="s">
        <v>21</v>
      </c>
      <c r="E53" s="0" t="n">
        <v>3</v>
      </c>
      <c r="F53" s="0" t="n">
        <v>130</v>
      </c>
      <c r="G53" s="0" t="s">
        <v>22</v>
      </c>
      <c r="H53" s="0" t="n">
        <v>1</v>
      </c>
      <c r="I53" s="0" t="n">
        <v>129</v>
      </c>
      <c r="J53" s="0" t="s">
        <v>23</v>
      </c>
      <c r="K53" s="0" t="n">
        <v>273</v>
      </c>
      <c r="L53" s="0" t="n">
        <v>1.9E-078</v>
      </c>
      <c r="M53" s="0" t="str">
        <f aca="false">VLOOKUP(A53,'для vlookup'!A:A,1,0)</f>
        <v>A0A544YF75</v>
      </c>
      <c r="N53" s="0" t="n">
        <f aca="false">IF(ISERROR(M53),0,1)</f>
        <v>1</v>
      </c>
      <c r="O53" s="5" t="n">
        <f aca="false">COUNTIF(N54:$N$849, $N$28)</f>
        <v>37</v>
      </c>
      <c r="P53" s="0" t="n">
        <f aca="false">=COUNTIF($N$2:N53,$N$3)</f>
        <v>51</v>
      </c>
      <c r="Q53" s="0" t="n">
        <f aca="false">COUNTIF(N54:N900,$N$2)</f>
        <v>759</v>
      </c>
      <c r="R53" s="0" t="n">
        <f aca="false">=COUNTIF($N$2:N53,$N$28)</f>
        <v>1</v>
      </c>
      <c r="S53" s="0" t="n">
        <f aca="false">1-(O53/(O53+R53))</f>
        <v>0.0263157894736842</v>
      </c>
      <c r="T53" s="0" t="n">
        <f aca="false">P53/(P53+Q53)</f>
        <v>0.062962962962963</v>
      </c>
      <c r="U53" s="0" t="n">
        <f aca="false">P53/(P53+R53)</f>
        <v>0.980769230769231</v>
      </c>
      <c r="V53" s="0" t="n">
        <f aca="false">2*T53*U53/(T53+U53)</f>
        <v>0.118329466357309</v>
      </c>
    </row>
    <row r="54" customFormat="false" ht="13.8" hidden="false" customHeight="false" outlineLevel="0" collapsed="false">
      <c r="A54" s="0" t="s">
        <v>178</v>
      </c>
      <c r="B54" s="0" t="s">
        <v>179</v>
      </c>
      <c r="C54" s="0" t="s">
        <v>180</v>
      </c>
      <c r="D54" s="4" t="s">
        <v>21</v>
      </c>
      <c r="E54" s="0" t="n">
        <v>3</v>
      </c>
      <c r="F54" s="0" t="n">
        <v>130</v>
      </c>
      <c r="G54" s="0" t="s">
        <v>22</v>
      </c>
      <c r="H54" s="0" t="n">
        <v>1</v>
      </c>
      <c r="I54" s="0" t="n">
        <v>129</v>
      </c>
      <c r="J54" s="0" t="s">
        <v>23</v>
      </c>
      <c r="K54" s="0" t="n">
        <v>272.9</v>
      </c>
      <c r="L54" s="0" t="n">
        <v>2E-078</v>
      </c>
      <c r="M54" s="0" t="str">
        <f aca="false">VLOOKUP(A54,'для vlookup'!A:A,1,0)</f>
        <v>A0A5D0Q1G2</v>
      </c>
      <c r="N54" s="0" t="n">
        <f aca="false">IF(ISERROR(M54),0,1)</f>
        <v>1</v>
      </c>
      <c r="O54" s="5" t="n">
        <f aca="false">COUNTIF(N55:$N$849, $N$28)</f>
        <v>37</v>
      </c>
      <c r="P54" s="0" t="n">
        <f aca="false">=COUNTIF($N$2:N54,$N$3)</f>
        <v>52</v>
      </c>
      <c r="Q54" s="0" t="n">
        <f aca="false">COUNTIF(N55:N901,$N$2)</f>
        <v>758</v>
      </c>
      <c r="R54" s="0" t="n">
        <f aca="false">=COUNTIF($N$2:N54,$N$28)</f>
        <v>1</v>
      </c>
      <c r="S54" s="0" t="n">
        <f aca="false">1-(O54/(O54+R54))</f>
        <v>0.0263157894736842</v>
      </c>
      <c r="T54" s="0" t="n">
        <f aca="false">P54/(P54+Q54)</f>
        <v>0.0641975308641975</v>
      </c>
      <c r="U54" s="0" t="n">
        <f aca="false">P54/(P54+R54)</f>
        <v>0.981132075471698</v>
      </c>
      <c r="V54" s="0" t="n">
        <f aca="false">2*T54*U54/(T54+U54)</f>
        <v>0.120509849362688</v>
      </c>
    </row>
    <row r="55" customFormat="false" ht="13.8" hidden="false" customHeight="false" outlineLevel="0" collapsed="false">
      <c r="A55" s="0" t="s">
        <v>181</v>
      </c>
      <c r="B55" s="0" t="s">
        <v>182</v>
      </c>
      <c r="C55" s="0" t="s">
        <v>183</v>
      </c>
      <c r="D55" s="4" t="s">
        <v>21</v>
      </c>
      <c r="E55" s="0" t="n">
        <v>3</v>
      </c>
      <c r="F55" s="0" t="n">
        <v>130</v>
      </c>
      <c r="G55" s="0" t="s">
        <v>22</v>
      </c>
      <c r="H55" s="0" t="n">
        <v>1</v>
      </c>
      <c r="I55" s="0" t="n">
        <v>129</v>
      </c>
      <c r="J55" s="0" t="s">
        <v>23</v>
      </c>
      <c r="K55" s="0" t="n">
        <v>272.9</v>
      </c>
      <c r="L55" s="0" t="n">
        <v>2E-078</v>
      </c>
      <c r="M55" s="0" t="e">
        <f aca="false">VLOOKUP(A55,'для vlookup'!A:A,1,0)</f>
        <v>#N/A</v>
      </c>
      <c r="N55" s="0" t="n">
        <f aca="false">IF(ISERROR(M55),0,1)</f>
        <v>0</v>
      </c>
      <c r="O55" s="5" t="n">
        <f aca="false">COUNTIF(N56:$N$849, $N$28)</f>
        <v>36</v>
      </c>
      <c r="P55" s="0" t="n">
        <f aca="false">=COUNTIF($N$2:N55,$N$3)</f>
        <v>52</v>
      </c>
      <c r="Q55" s="0" t="n">
        <f aca="false">COUNTIF(N56:N902,$N$2)</f>
        <v>758</v>
      </c>
      <c r="R55" s="0" t="n">
        <f aca="false">=COUNTIF($N$2:N55,$N$28)</f>
        <v>2</v>
      </c>
      <c r="S55" s="0" t="n">
        <f aca="false">1-(O55/(O55+R55))</f>
        <v>0.0526315789473685</v>
      </c>
      <c r="T55" s="0" t="n">
        <f aca="false">P55/(P55+Q55)</f>
        <v>0.0641975308641975</v>
      </c>
      <c r="U55" s="0" t="n">
        <f aca="false">P55/(P55+R55)</f>
        <v>0.962962962962963</v>
      </c>
      <c r="V55" s="0" t="n">
        <f aca="false">2*T55*U55/(T55+U55)</f>
        <v>0.12037037037037</v>
      </c>
    </row>
    <row r="56" customFormat="false" ht="13.8" hidden="false" customHeight="false" outlineLevel="0" collapsed="false">
      <c r="A56" s="0" t="s">
        <v>184</v>
      </c>
      <c r="B56" s="0" t="s">
        <v>185</v>
      </c>
      <c r="C56" s="0" t="s">
        <v>186</v>
      </c>
      <c r="D56" s="4" t="s">
        <v>21</v>
      </c>
      <c r="E56" s="0" t="n">
        <v>3</v>
      </c>
      <c r="F56" s="0" t="n">
        <v>132</v>
      </c>
      <c r="G56" s="0" t="s">
        <v>42</v>
      </c>
      <c r="H56" s="0" t="n">
        <v>1</v>
      </c>
      <c r="I56" s="0" t="n">
        <v>129</v>
      </c>
      <c r="J56" s="0" t="s">
        <v>23</v>
      </c>
      <c r="K56" s="0" t="n">
        <v>272.7</v>
      </c>
      <c r="L56" s="0" t="n">
        <v>2.5E-078</v>
      </c>
      <c r="M56" s="0" t="str">
        <f aca="false">VLOOKUP(A56,'для vlookup'!A:A,1,0)</f>
        <v>A0A1C4ZNY0</v>
      </c>
      <c r="N56" s="0" t="n">
        <f aca="false">IF(ISERROR(M56),0,1)</f>
        <v>1</v>
      </c>
      <c r="O56" s="5" t="n">
        <f aca="false">COUNTIF(N57:$N$849, $N$28)</f>
        <v>36</v>
      </c>
      <c r="P56" s="0" t="n">
        <f aca="false">=COUNTIF($N$2:N56,$N$3)</f>
        <v>53</v>
      </c>
      <c r="Q56" s="0" t="n">
        <f aca="false">COUNTIF(N57:N903,$N$2)</f>
        <v>757</v>
      </c>
      <c r="R56" s="0" t="n">
        <f aca="false">=COUNTIF($N$2:N56,$N$28)</f>
        <v>2</v>
      </c>
      <c r="S56" s="0" t="n">
        <f aca="false">1-(O56/(O56+R56))</f>
        <v>0.0526315789473685</v>
      </c>
      <c r="T56" s="0" t="n">
        <f aca="false">P56/(P56+Q56)</f>
        <v>0.0654320987654321</v>
      </c>
      <c r="U56" s="0" t="n">
        <f aca="false">P56/(P56+R56)</f>
        <v>0.963636363636364</v>
      </c>
      <c r="V56" s="0" t="n">
        <f aca="false">2*T56*U56/(T56+U56)</f>
        <v>0.122543352601156</v>
      </c>
    </row>
    <row r="57" customFormat="false" ht="13.8" hidden="false" customHeight="false" outlineLevel="0" collapsed="false">
      <c r="A57" s="0" t="s">
        <v>187</v>
      </c>
      <c r="B57" s="0" t="s">
        <v>188</v>
      </c>
      <c r="C57" s="0" t="s">
        <v>189</v>
      </c>
      <c r="D57" s="4" t="s">
        <v>21</v>
      </c>
      <c r="E57" s="0" t="n">
        <v>3</v>
      </c>
      <c r="F57" s="0" t="n">
        <v>131</v>
      </c>
      <c r="G57" s="0" t="s">
        <v>42</v>
      </c>
      <c r="H57" s="0" t="n">
        <v>1</v>
      </c>
      <c r="I57" s="0" t="n">
        <v>129</v>
      </c>
      <c r="J57" s="0" t="s">
        <v>23</v>
      </c>
      <c r="K57" s="0" t="n">
        <v>272.7</v>
      </c>
      <c r="L57" s="0" t="n">
        <v>2.4E-078</v>
      </c>
      <c r="M57" s="0" t="str">
        <f aca="false">VLOOKUP(A57,'для vlookup'!A:A,1,0)</f>
        <v>A0A3T1B202</v>
      </c>
      <c r="N57" s="0" t="n">
        <f aca="false">IF(ISERROR(M57),0,1)</f>
        <v>1</v>
      </c>
      <c r="O57" s="5" t="n">
        <f aca="false">COUNTIF(N58:$N$849, $N$28)</f>
        <v>36</v>
      </c>
      <c r="P57" s="0" t="n">
        <f aca="false">=COUNTIF($N$2:N57,$N$3)</f>
        <v>54</v>
      </c>
      <c r="Q57" s="0" t="n">
        <f aca="false">COUNTIF(N58:N904,$N$2)</f>
        <v>756</v>
      </c>
      <c r="R57" s="0" t="n">
        <f aca="false">=COUNTIF($N$2:N57,$N$28)</f>
        <v>2</v>
      </c>
      <c r="S57" s="0" t="n">
        <f aca="false">1-(O57/(O57+R57))</f>
        <v>0.0526315789473685</v>
      </c>
      <c r="T57" s="0" t="n">
        <f aca="false">P57/(P57+Q57)</f>
        <v>0.0666666666666667</v>
      </c>
      <c r="U57" s="0" t="n">
        <f aca="false">P57/(P57+R57)</f>
        <v>0.964285714285714</v>
      </c>
      <c r="V57" s="0" t="n">
        <f aca="false">2*T57*U57/(T57+U57)</f>
        <v>0.124711316397229</v>
      </c>
    </row>
    <row r="58" customFormat="false" ht="13.8" hidden="false" customHeight="false" outlineLevel="0" collapsed="false">
      <c r="A58" s="0" t="s">
        <v>190</v>
      </c>
      <c r="B58" s="0" t="s">
        <v>191</v>
      </c>
      <c r="C58" s="0" t="s">
        <v>192</v>
      </c>
      <c r="D58" s="4" t="s">
        <v>21</v>
      </c>
      <c r="E58" s="0" t="n">
        <v>3</v>
      </c>
      <c r="F58" s="0" t="n">
        <v>130</v>
      </c>
      <c r="G58" s="0" t="s">
        <v>22</v>
      </c>
      <c r="H58" s="0" t="n">
        <v>1</v>
      </c>
      <c r="I58" s="0" t="n">
        <v>129</v>
      </c>
      <c r="J58" s="0" t="s">
        <v>23</v>
      </c>
      <c r="K58" s="0" t="n">
        <v>272.7</v>
      </c>
      <c r="L58" s="0" t="n">
        <v>2.4E-078</v>
      </c>
      <c r="M58" s="0" t="str">
        <f aca="false">VLOOKUP(A58,'для vlookup'!A:A,1,0)</f>
        <v>W2EJ55</v>
      </c>
      <c r="N58" s="0" t="n">
        <f aca="false">IF(ISERROR(M58),0,1)</f>
        <v>1</v>
      </c>
      <c r="O58" s="5" t="n">
        <f aca="false">COUNTIF(N59:$N$849, $N$28)</f>
        <v>36</v>
      </c>
      <c r="P58" s="0" t="n">
        <f aca="false">=COUNTIF($N$2:N58,$N$3)</f>
        <v>55</v>
      </c>
      <c r="Q58" s="0" t="n">
        <f aca="false">COUNTIF(N59:N905,$N$2)</f>
        <v>755</v>
      </c>
      <c r="R58" s="0" t="n">
        <f aca="false">=COUNTIF($N$2:N58,$N$28)</f>
        <v>2</v>
      </c>
      <c r="S58" s="0" t="n">
        <f aca="false">1-(O58/(O58+R58))</f>
        <v>0.0526315789473685</v>
      </c>
      <c r="T58" s="0" t="n">
        <f aca="false">P58/(P58+Q58)</f>
        <v>0.0679012345679012</v>
      </c>
      <c r="U58" s="0" t="n">
        <f aca="false">P58/(P58+R58)</f>
        <v>0.964912280701754</v>
      </c>
      <c r="V58" s="0" t="n">
        <f aca="false">2*T58*U58/(T58+U58)</f>
        <v>0.126874279123414</v>
      </c>
    </row>
    <row r="59" customFormat="false" ht="13.8" hidden="false" customHeight="false" outlineLevel="0" collapsed="false">
      <c r="A59" s="0" t="s">
        <v>193</v>
      </c>
      <c r="B59" s="0" t="s">
        <v>194</v>
      </c>
      <c r="C59" s="0" t="s">
        <v>195</v>
      </c>
      <c r="D59" s="4" t="s">
        <v>21</v>
      </c>
      <c r="E59" s="0" t="n">
        <v>11</v>
      </c>
      <c r="F59" s="0" t="n">
        <v>139</v>
      </c>
      <c r="G59" s="0" t="s">
        <v>42</v>
      </c>
      <c r="H59" s="0" t="n">
        <v>1</v>
      </c>
      <c r="I59" s="0" t="n">
        <v>129</v>
      </c>
      <c r="J59" s="0" t="s">
        <v>23</v>
      </c>
      <c r="K59" s="0" t="n">
        <v>272.6</v>
      </c>
      <c r="L59" s="0" t="n">
        <v>2.5E-078</v>
      </c>
      <c r="M59" s="0" t="str">
        <f aca="false">VLOOKUP(A59,'для vlookup'!A:A,1,0)</f>
        <v>A0A1G6YZD6</v>
      </c>
      <c r="N59" s="0" t="n">
        <f aca="false">IF(ISERROR(M59),0,1)</f>
        <v>1</v>
      </c>
      <c r="O59" s="5" t="n">
        <f aca="false">COUNTIF(N60:$N$849, $N$28)</f>
        <v>36</v>
      </c>
      <c r="P59" s="0" t="n">
        <f aca="false">=COUNTIF($N$2:N59,$N$3)</f>
        <v>56</v>
      </c>
      <c r="Q59" s="0" t="n">
        <f aca="false">COUNTIF(N60:N906,$N$2)</f>
        <v>754</v>
      </c>
      <c r="R59" s="0" t="n">
        <f aca="false">=COUNTIF($N$2:N59,$N$28)</f>
        <v>2</v>
      </c>
      <c r="S59" s="0" t="n">
        <f aca="false">1-(O59/(O59+R59))</f>
        <v>0.0526315789473685</v>
      </c>
      <c r="T59" s="0" t="n">
        <f aca="false">P59/(P59+Q59)</f>
        <v>0.0691358024691358</v>
      </c>
      <c r="U59" s="0" t="n">
        <f aca="false">P59/(P59+R59)</f>
        <v>0.96551724137931</v>
      </c>
      <c r="V59" s="0" t="n">
        <f aca="false">2*T59*U59/(T59+U59)</f>
        <v>0.129032258064516</v>
      </c>
    </row>
    <row r="60" customFormat="false" ht="13.8" hidden="false" customHeight="false" outlineLevel="0" collapsed="false">
      <c r="A60" s="0" t="s">
        <v>196</v>
      </c>
      <c r="B60" s="0" t="s">
        <v>197</v>
      </c>
      <c r="C60" s="0" t="s">
        <v>198</v>
      </c>
      <c r="D60" s="4" t="s">
        <v>21</v>
      </c>
      <c r="E60" s="0" t="n">
        <v>3</v>
      </c>
      <c r="F60" s="0" t="n">
        <v>132</v>
      </c>
      <c r="G60" s="0" t="s">
        <v>42</v>
      </c>
      <c r="H60" s="0" t="n">
        <v>1</v>
      </c>
      <c r="I60" s="0" t="n">
        <v>129</v>
      </c>
      <c r="J60" s="0" t="s">
        <v>23</v>
      </c>
      <c r="K60" s="0" t="n">
        <v>272.6</v>
      </c>
      <c r="L60" s="0" t="n">
        <v>2.6E-078</v>
      </c>
      <c r="M60" s="0" t="str">
        <f aca="false">VLOOKUP(A60,'для vlookup'!A:A,1,0)</f>
        <v>A0A1C5JSJ4</v>
      </c>
      <c r="N60" s="0" t="n">
        <f aca="false">IF(ISERROR(M60),0,1)</f>
        <v>1</v>
      </c>
      <c r="O60" s="5" t="n">
        <f aca="false">COUNTIF(N61:$N$849, $N$28)</f>
        <v>36</v>
      </c>
      <c r="P60" s="0" t="n">
        <f aca="false">=COUNTIF($N$2:N60,$N$3)</f>
        <v>57</v>
      </c>
      <c r="Q60" s="0" t="n">
        <f aca="false">COUNTIF(N61:N907,$N$2)</f>
        <v>753</v>
      </c>
      <c r="R60" s="0" t="n">
        <f aca="false">=COUNTIF($N$2:N60,$N$28)</f>
        <v>2</v>
      </c>
      <c r="S60" s="0" t="n">
        <f aca="false">1-(O60/(O60+R60))</f>
        <v>0.0526315789473685</v>
      </c>
      <c r="T60" s="0" t="n">
        <f aca="false">P60/(P60+Q60)</f>
        <v>0.0703703703703704</v>
      </c>
      <c r="U60" s="0" t="n">
        <f aca="false">P60/(P60+R60)</f>
        <v>0.966101694915254</v>
      </c>
      <c r="V60" s="0" t="n">
        <f aca="false">2*T60*U60/(T60+U60)</f>
        <v>0.131185270425777</v>
      </c>
    </row>
    <row r="61" customFormat="false" ht="13.8" hidden="false" customHeight="false" outlineLevel="0" collapsed="false">
      <c r="A61" s="0" t="s">
        <v>199</v>
      </c>
      <c r="B61" s="0" t="s">
        <v>200</v>
      </c>
      <c r="C61" s="0" t="s">
        <v>201</v>
      </c>
      <c r="D61" s="4" t="s">
        <v>21</v>
      </c>
      <c r="E61" s="0" t="n">
        <v>11</v>
      </c>
      <c r="F61" s="0" t="n">
        <v>141</v>
      </c>
      <c r="G61" s="0" t="s">
        <v>22</v>
      </c>
      <c r="H61" s="0" t="n">
        <v>1</v>
      </c>
      <c r="I61" s="0" t="n">
        <v>129</v>
      </c>
      <c r="J61" s="0" t="s">
        <v>23</v>
      </c>
      <c r="K61" s="0" t="n">
        <v>272.5</v>
      </c>
      <c r="L61" s="0" t="n">
        <v>2.7E-078</v>
      </c>
      <c r="M61" s="0" t="str">
        <f aca="false">VLOOKUP(A61,'для vlookup'!A:A,1,0)</f>
        <v>A0A5D3FYQ0</v>
      </c>
      <c r="N61" s="0" t="n">
        <f aca="false">IF(ISERROR(M61),0,1)</f>
        <v>1</v>
      </c>
      <c r="O61" s="5" t="n">
        <f aca="false">COUNTIF(N62:$N$849, $N$28)</f>
        <v>36</v>
      </c>
      <c r="P61" s="0" t="n">
        <f aca="false">=COUNTIF($N$2:N61,$N$3)</f>
        <v>58</v>
      </c>
      <c r="Q61" s="0" t="n">
        <f aca="false">COUNTIF(N62:N908,$N$2)</f>
        <v>752</v>
      </c>
      <c r="R61" s="0" t="n">
        <f aca="false">=COUNTIF($N$2:N61,$N$28)</f>
        <v>2</v>
      </c>
      <c r="S61" s="0" t="n">
        <f aca="false">1-(O61/(O61+R61))</f>
        <v>0.0526315789473685</v>
      </c>
      <c r="T61" s="0" t="n">
        <f aca="false">P61/(P61+Q61)</f>
        <v>0.0716049382716049</v>
      </c>
      <c r="U61" s="0" t="n">
        <f aca="false">P61/(P61+R61)</f>
        <v>0.966666666666667</v>
      </c>
      <c r="V61" s="0" t="n">
        <f aca="false">2*T61*U61/(T61+U61)</f>
        <v>0.133333333333333</v>
      </c>
    </row>
    <row r="62" customFormat="false" ht="13.8" hidden="false" customHeight="false" outlineLevel="0" collapsed="false">
      <c r="A62" s="0" t="s">
        <v>202</v>
      </c>
      <c r="B62" s="0" t="s">
        <v>203</v>
      </c>
      <c r="C62" s="0" t="s">
        <v>204</v>
      </c>
      <c r="D62" s="4" t="s">
        <v>21</v>
      </c>
      <c r="E62" s="0" t="n">
        <v>3</v>
      </c>
      <c r="F62" s="0" t="n">
        <v>132</v>
      </c>
      <c r="G62" s="0" t="s">
        <v>42</v>
      </c>
      <c r="H62" s="0" t="n">
        <v>1</v>
      </c>
      <c r="I62" s="0" t="n">
        <v>129</v>
      </c>
      <c r="J62" s="0" t="s">
        <v>23</v>
      </c>
      <c r="K62" s="0" t="n">
        <v>272.5</v>
      </c>
      <c r="L62" s="0" t="n">
        <v>2.8E-078</v>
      </c>
      <c r="M62" s="0" t="str">
        <f aca="false">VLOOKUP(A62,'для vlookup'!A:A,1,0)</f>
        <v>A0A2N3S600</v>
      </c>
      <c r="N62" s="0" t="n">
        <f aca="false">IF(ISERROR(M62),0,1)</f>
        <v>1</v>
      </c>
      <c r="O62" s="5" t="n">
        <f aca="false">COUNTIF(N63:$N$849, $N$28)</f>
        <v>36</v>
      </c>
      <c r="P62" s="0" t="n">
        <f aca="false">=COUNTIF($N$2:N62,$N$3)</f>
        <v>59</v>
      </c>
      <c r="Q62" s="0" t="n">
        <f aca="false">COUNTIF(N63:N909,$N$2)</f>
        <v>751</v>
      </c>
      <c r="R62" s="0" t="n">
        <f aca="false">=COUNTIF($N$2:N62,$N$28)</f>
        <v>2</v>
      </c>
      <c r="S62" s="0" t="n">
        <f aca="false">1-(O62/(O62+R62))</f>
        <v>0.0526315789473685</v>
      </c>
      <c r="T62" s="0" t="n">
        <f aca="false">P62/(P62+Q62)</f>
        <v>0.0728395061728395</v>
      </c>
      <c r="U62" s="0" t="n">
        <f aca="false">P62/(P62+R62)</f>
        <v>0.967213114754098</v>
      </c>
      <c r="V62" s="0" t="n">
        <f aca="false">2*T62*U62/(T62+U62)</f>
        <v>0.135476463834673</v>
      </c>
    </row>
    <row r="63" customFormat="false" ht="13.8" hidden="false" customHeight="false" outlineLevel="0" collapsed="false">
      <c r="A63" s="0" t="s">
        <v>205</v>
      </c>
      <c r="B63" s="0" t="s">
        <v>206</v>
      </c>
      <c r="C63" s="0" t="s">
        <v>207</v>
      </c>
      <c r="D63" s="4" t="s">
        <v>21</v>
      </c>
      <c r="E63" s="0" t="n">
        <v>11</v>
      </c>
      <c r="F63" s="0" t="n">
        <v>140</v>
      </c>
      <c r="G63" s="0" t="s">
        <v>22</v>
      </c>
      <c r="H63" s="0" t="n">
        <v>1</v>
      </c>
      <c r="I63" s="0" t="n">
        <v>129</v>
      </c>
      <c r="J63" s="0" t="s">
        <v>23</v>
      </c>
      <c r="K63" s="0" t="n">
        <v>272.4</v>
      </c>
      <c r="L63" s="0" t="n">
        <v>3E-078</v>
      </c>
      <c r="M63" s="0" t="str">
        <f aca="false">VLOOKUP(A63,'для vlookup'!A:A,1,0)</f>
        <v>A0A2I9DEM0</v>
      </c>
      <c r="N63" s="0" t="n">
        <f aca="false">IF(ISERROR(M63),0,1)</f>
        <v>1</v>
      </c>
      <c r="O63" s="5" t="n">
        <f aca="false">COUNTIF(N64:$N$849, $N$28)</f>
        <v>36</v>
      </c>
      <c r="P63" s="0" t="n">
        <f aca="false">=COUNTIF($N$2:N63,$N$3)</f>
        <v>60</v>
      </c>
      <c r="Q63" s="0" t="n">
        <f aca="false">COUNTIF(N64:N910,$N$2)</f>
        <v>750</v>
      </c>
      <c r="R63" s="0" t="n">
        <f aca="false">=COUNTIF($N$2:N63,$N$28)</f>
        <v>2</v>
      </c>
      <c r="S63" s="0" t="n">
        <f aca="false">1-(O63/(O63+R63))</f>
        <v>0.0526315789473685</v>
      </c>
      <c r="T63" s="0" t="n">
        <f aca="false">P63/(P63+Q63)</f>
        <v>0.0740740740740741</v>
      </c>
      <c r="U63" s="0" t="n">
        <f aca="false">P63/(P63+R63)</f>
        <v>0.967741935483871</v>
      </c>
      <c r="V63" s="0" t="n">
        <f aca="false">2*T63*U63/(T63+U63)</f>
        <v>0.137614678899083</v>
      </c>
    </row>
    <row r="64" customFormat="false" ht="13.8" hidden="false" customHeight="false" outlineLevel="0" collapsed="false">
      <c r="A64" s="0" t="s">
        <v>208</v>
      </c>
      <c r="B64" s="0" t="s">
        <v>209</v>
      </c>
      <c r="C64" s="0" t="s">
        <v>210</v>
      </c>
      <c r="D64" s="4" t="s">
        <v>21</v>
      </c>
      <c r="E64" s="0" t="n">
        <v>11</v>
      </c>
      <c r="F64" s="0" t="n">
        <v>140</v>
      </c>
      <c r="G64" s="0" t="s">
        <v>22</v>
      </c>
      <c r="H64" s="0" t="n">
        <v>1</v>
      </c>
      <c r="I64" s="0" t="n">
        <v>129</v>
      </c>
      <c r="J64" s="0" t="s">
        <v>23</v>
      </c>
      <c r="K64" s="0" t="n">
        <v>272.4</v>
      </c>
      <c r="L64" s="0" t="n">
        <v>3E-078</v>
      </c>
      <c r="M64" s="0" t="str">
        <f aca="false">VLOOKUP(A64,'для vlookup'!A:A,1,0)</f>
        <v>A0A2K7VCC4</v>
      </c>
      <c r="N64" s="0" t="n">
        <f aca="false">IF(ISERROR(M64),0,1)</f>
        <v>1</v>
      </c>
      <c r="O64" s="5" t="n">
        <f aca="false">COUNTIF(N65:$N$849, $N$28)</f>
        <v>36</v>
      </c>
      <c r="P64" s="0" t="n">
        <f aca="false">=COUNTIF($N$2:N64,$N$3)</f>
        <v>61</v>
      </c>
      <c r="Q64" s="0" t="n">
        <f aca="false">COUNTIF(N65:N911,$N$2)</f>
        <v>749</v>
      </c>
      <c r="R64" s="0" t="n">
        <f aca="false">=COUNTIF($N$2:N64,$N$28)</f>
        <v>2</v>
      </c>
      <c r="S64" s="0" t="n">
        <f aca="false">1-(O64/(O64+R64))</f>
        <v>0.0526315789473685</v>
      </c>
      <c r="T64" s="0" t="n">
        <f aca="false">P64/(P64+Q64)</f>
        <v>0.0753086419753087</v>
      </c>
      <c r="U64" s="0" t="n">
        <f aca="false">P64/(P64+R64)</f>
        <v>0.968253968253968</v>
      </c>
      <c r="V64" s="0" t="n">
        <f aca="false">2*T64*U64/(T64+U64)</f>
        <v>0.139747995418099</v>
      </c>
    </row>
    <row r="65" customFormat="false" ht="13.8" hidden="false" customHeight="false" outlineLevel="0" collapsed="false">
      <c r="A65" s="0" t="s">
        <v>211</v>
      </c>
      <c r="B65" s="0" t="s">
        <v>212</v>
      </c>
      <c r="C65" s="0" t="s">
        <v>213</v>
      </c>
      <c r="D65" s="4" t="s">
        <v>21</v>
      </c>
      <c r="E65" s="0" t="n">
        <v>11</v>
      </c>
      <c r="F65" s="0" t="n">
        <v>140</v>
      </c>
      <c r="G65" s="0" t="s">
        <v>22</v>
      </c>
      <c r="H65" s="0" t="n">
        <v>1</v>
      </c>
      <c r="I65" s="0" t="n">
        <v>129</v>
      </c>
      <c r="J65" s="0" t="s">
        <v>23</v>
      </c>
      <c r="K65" s="0" t="n">
        <v>272.4</v>
      </c>
      <c r="L65" s="0" t="n">
        <v>3E-078</v>
      </c>
      <c r="M65" s="0" t="str">
        <f aca="false">VLOOKUP(A65,'для vlookup'!A:A,1,0)</f>
        <v>A0A3S5Y7V6</v>
      </c>
      <c r="N65" s="0" t="n">
        <f aca="false">IF(ISERROR(M65),0,1)</f>
        <v>1</v>
      </c>
      <c r="O65" s="5" t="n">
        <f aca="false">COUNTIF(N66:$N$849, $N$28)</f>
        <v>36</v>
      </c>
      <c r="P65" s="0" t="n">
        <f aca="false">=COUNTIF($N$2:N65,$N$3)</f>
        <v>62</v>
      </c>
      <c r="Q65" s="0" t="n">
        <f aca="false">COUNTIF(N66:N912,$N$2)</f>
        <v>748</v>
      </c>
      <c r="R65" s="0" t="n">
        <f aca="false">=COUNTIF($N$2:N65,$N$28)</f>
        <v>2</v>
      </c>
      <c r="S65" s="0" t="n">
        <f aca="false">1-(O65/(O65+R65))</f>
        <v>0.0526315789473685</v>
      </c>
      <c r="T65" s="0" t="n">
        <f aca="false">P65/(P65+Q65)</f>
        <v>0.0765432098765432</v>
      </c>
      <c r="U65" s="0" t="n">
        <f aca="false">P65/(P65+R65)</f>
        <v>0.96875</v>
      </c>
      <c r="V65" s="0" t="n">
        <f aca="false">2*T65*U65/(T65+U65)</f>
        <v>0.14187643020595</v>
      </c>
    </row>
    <row r="66" customFormat="false" ht="13.8" hidden="false" customHeight="false" outlineLevel="0" collapsed="false">
      <c r="A66" s="0" t="s">
        <v>214</v>
      </c>
      <c r="B66" s="0" t="s">
        <v>215</v>
      </c>
      <c r="C66" s="0" t="s">
        <v>216</v>
      </c>
      <c r="D66" s="4" t="s">
        <v>21</v>
      </c>
      <c r="E66" s="0" t="n">
        <v>3</v>
      </c>
      <c r="F66" s="0" t="n">
        <v>132</v>
      </c>
      <c r="G66" s="0" t="s">
        <v>42</v>
      </c>
      <c r="H66" s="0" t="n">
        <v>1</v>
      </c>
      <c r="I66" s="0" t="n">
        <v>129</v>
      </c>
      <c r="J66" s="0" t="s">
        <v>23</v>
      </c>
      <c r="K66" s="0" t="n">
        <v>272.4</v>
      </c>
      <c r="L66" s="0" t="n">
        <v>2.9E-078</v>
      </c>
      <c r="M66" s="0" t="str">
        <f aca="false">VLOOKUP(A66,'для vlookup'!A:A,1,0)</f>
        <v>A0A0M2RL92</v>
      </c>
      <c r="N66" s="0" t="n">
        <f aca="false">IF(ISERROR(M66),0,1)</f>
        <v>1</v>
      </c>
      <c r="O66" s="5" t="n">
        <f aca="false">COUNTIF(N67:$N$849, $N$28)</f>
        <v>36</v>
      </c>
      <c r="P66" s="0" t="n">
        <f aca="false">=COUNTIF($N$2:N66,$N$3)</f>
        <v>63</v>
      </c>
      <c r="Q66" s="0" t="n">
        <f aca="false">COUNTIF(N67:N913,$N$2)</f>
        <v>747</v>
      </c>
      <c r="R66" s="0" t="n">
        <f aca="false">=COUNTIF($N$2:N66,$N$28)</f>
        <v>2</v>
      </c>
      <c r="S66" s="0" t="n">
        <f aca="false">1-(O66/(O66+R66))</f>
        <v>0.0526315789473685</v>
      </c>
      <c r="T66" s="0" t="n">
        <f aca="false">P66/(P66+Q66)</f>
        <v>0.0777777777777778</v>
      </c>
      <c r="U66" s="0" t="n">
        <f aca="false">P66/(P66+R66)</f>
        <v>0.969230769230769</v>
      </c>
      <c r="V66" s="0" t="n">
        <f aca="false">2*T66*U66/(T66+U66)</f>
        <v>0.144</v>
      </c>
    </row>
    <row r="67" customFormat="false" ht="13.8" hidden="false" customHeight="false" outlineLevel="0" collapsed="false">
      <c r="A67" s="0" t="s">
        <v>217</v>
      </c>
      <c r="B67" s="0" t="s">
        <v>218</v>
      </c>
      <c r="C67" s="0" t="s">
        <v>219</v>
      </c>
      <c r="D67" s="4" t="s">
        <v>21</v>
      </c>
      <c r="E67" s="0" t="n">
        <v>3</v>
      </c>
      <c r="F67" s="0" t="n">
        <v>132</v>
      </c>
      <c r="G67" s="0" t="s">
        <v>42</v>
      </c>
      <c r="H67" s="0" t="n">
        <v>1</v>
      </c>
      <c r="I67" s="0" t="n">
        <v>129</v>
      </c>
      <c r="J67" s="0" t="s">
        <v>23</v>
      </c>
      <c r="K67" s="0" t="n">
        <v>272.4</v>
      </c>
      <c r="L67" s="0" t="n">
        <v>3E-078</v>
      </c>
      <c r="M67" s="0" t="str">
        <f aca="false">VLOOKUP(A67,'для vlookup'!A:A,1,0)</f>
        <v>A0A365UT85</v>
      </c>
      <c r="N67" s="0" t="n">
        <f aca="false">IF(ISERROR(M67),0,1)</f>
        <v>1</v>
      </c>
      <c r="O67" s="5" t="n">
        <f aca="false">COUNTIF(N68:$N$849, $N$28)</f>
        <v>36</v>
      </c>
      <c r="P67" s="0" t="n">
        <f aca="false">=COUNTIF($N$2:N67,$N$3)</f>
        <v>64</v>
      </c>
      <c r="Q67" s="0" t="n">
        <f aca="false">COUNTIF(N68:N914,$N$2)</f>
        <v>746</v>
      </c>
      <c r="R67" s="0" t="n">
        <f aca="false">=COUNTIF($N$2:N67,$N$28)</f>
        <v>2</v>
      </c>
      <c r="S67" s="0" t="n">
        <f aca="false">1-(O67/(O67+R67))</f>
        <v>0.0526315789473685</v>
      </c>
      <c r="T67" s="0" t="n">
        <f aca="false">P67/(P67+Q67)</f>
        <v>0.0790123456790123</v>
      </c>
      <c r="U67" s="0" t="n">
        <f aca="false">P67/(P67+R67)</f>
        <v>0.96969696969697</v>
      </c>
      <c r="V67" s="0" t="n">
        <f aca="false">2*T67*U67/(T67+U67)</f>
        <v>0.146118721461187</v>
      </c>
    </row>
    <row r="68" customFormat="false" ht="13.8" hidden="false" customHeight="false" outlineLevel="0" collapsed="false">
      <c r="A68" s="0" t="s">
        <v>220</v>
      </c>
      <c r="B68" s="0" t="s">
        <v>221</v>
      </c>
      <c r="C68" s="0" t="s">
        <v>222</v>
      </c>
      <c r="D68" s="4" t="s">
        <v>21</v>
      </c>
      <c r="E68" s="0" t="n">
        <v>3</v>
      </c>
      <c r="F68" s="0" t="n">
        <v>132</v>
      </c>
      <c r="G68" s="0" t="s">
        <v>42</v>
      </c>
      <c r="H68" s="0" t="n">
        <v>1</v>
      </c>
      <c r="I68" s="0" t="n">
        <v>129</v>
      </c>
      <c r="J68" s="0" t="s">
        <v>23</v>
      </c>
      <c r="K68" s="0" t="n">
        <v>272.4</v>
      </c>
      <c r="L68" s="0" t="n">
        <v>3E-078</v>
      </c>
      <c r="M68" s="0" t="str">
        <f aca="false">VLOOKUP(A68,'для vlookup'!A:A,1,0)</f>
        <v>A0A386WKD5</v>
      </c>
      <c r="N68" s="0" t="n">
        <f aca="false">IF(ISERROR(M68),0,1)</f>
        <v>1</v>
      </c>
      <c r="O68" s="5" t="n">
        <f aca="false">COUNTIF(N69:$N$849, $N$28)</f>
        <v>36</v>
      </c>
      <c r="P68" s="0" t="n">
        <f aca="false">=COUNTIF($N$2:N68,$N$3)</f>
        <v>65</v>
      </c>
      <c r="Q68" s="0" t="n">
        <f aca="false">COUNTIF(N69:N915,$N$2)</f>
        <v>745</v>
      </c>
      <c r="R68" s="0" t="n">
        <f aca="false">=COUNTIF($N$2:N68,$N$28)</f>
        <v>2</v>
      </c>
      <c r="S68" s="0" t="n">
        <f aca="false">1-(O68/(O68+R68))</f>
        <v>0.0526315789473685</v>
      </c>
      <c r="T68" s="0" t="n">
        <f aca="false">P68/(P68+Q68)</f>
        <v>0.0802469135802469</v>
      </c>
      <c r="U68" s="0" t="n">
        <f aca="false">P68/(P68+R68)</f>
        <v>0.970149253731343</v>
      </c>
      <c r="V68" s="0" t="n">
        <f aca="false">2*T68*U68/(T68+U68)</f>
        <v>0.148232611174458</v>
      </c>
    </row>
    <row r="69" customFormat="false" ht="13.8" hidden="false" customHeight="false" outlineLevel="0" collapsed="false">
      <c r="A69" s="0" t="s">
        <v>223</v>
      </c>
      <c r="B69" s="0" t="s">
        <v>224</v>
      </c>
      <c r="C69" s="0" t="s">
        <v>225</v>
      </c>
      <c r="D69" s="4" t="s">
        <v>21</v>
      </c>
      <c r="E69" s="0" t="n">
        <v>3</v>
      </c>
      <c r="F69" s="0" t="n">
        <v>132</v>
      </c>
      <c r="G69" s="0" t="s">
        <v>42</v>
      </c>
      <c r="H69" s="0" t="n">
        <v>1</v>
      </c>
      <c r="I69" s="0" t="n">
        <v>129</v>
      </c>
      <c r="J69" s="0" t="s">
        <v>23</v>
      </c>
      <c r="K69" s="0" t="n">
        <v>272.4</v>
      </c>
      <c r="L69" s="0" t="n">
        <v>3E-078</v>
      </c>
      <c r="M69" s="0" t="str">
        <f aca="false">VLOOKUP(A69,'для vlookup'!A:A,1,0)</f>
        <v>D9T4P9</v>
      </c>
      <c r="N69" s="0" t="n">
        <f aca="false">IF(ISERROR(M69),0,1)</f>
        <v>1</v>
      </c>
      <c r="O69" s="5" t="n">
        <f aca="false">COUNTIF(N70:$N$849, $N$28)</f>
        <v>36</v>
      </c>
      <c r="P69" s="0" t="n">
        <f aca="false">=COUNTIF($N$2:N69,$N$3)</f>
        <v>66</v>
      </c>
      <c r="Q69" s="0" t="n">
        <f aca="false">COUNTIF(N70:N916,$N$2)</f>
        <v>744</v>
      </c>
      <c r="R69" s="0" t="n">
        <f aca="false">=COUNTIF($N$2:N69,$N$28)</f>
        <v>2</v>
      </c>
      <c r="S69" s="0" t="n">
        <f aca="false">1-(O69/(O69+R69))</f>
        <v>0.0526315789473685</v>
      </c>
      <c r="T69" s="0" t="n">
        <f aca="false">P69/(P69+Q69)</f>
        <v>0.0814814814814815</v>
      </c>
      <c r="U69" s="0" t="n">
        <f aca="false">P69/(P69+R69)</f>
        <v>0.970588235294118</v>
      </c>
      <c r="V69" s="0" t="n">
        <f aca="false">2*T69*U69/(T69+U69)</f>
        <v>0.150341685649203</v>
      </c>
    </row>
    <row r="70" customFormat="false" ht="13.8" hidden="false" customHeight="false" outlineLevel="0" collapsed="false">
      <c r="A70" s="0" t="s">
        <v>226</v>
      </c>
      <c r="B70" s="0" t="s">
        <v>227</v>
      </c>
      <c r="C70" s="0" t="s">
        <v>228</v>
      </c>
      <c r="D70" s="4" t="s">
        <v>21</v>
      </c>
      <c r="E70" s="0" t="n">
        <v>3</v>
      </c>
      <c r="F70" s="0" t="n">
        <v>132</v>
      </c>
      <c r="G70" s="0" t="s">
        <v>42</v>
      </c>
      <c r="H70" s="0" t="n">
        <v>1</v>
      </c>
      <c r="I70" s="0" t="n">
        <v>129</v>
      </c>
      <c r="J70" s="0" t="s">
        <v>23</v>
      </c>
      <c r="K70" s="0" t="n">
        <v>272.4</v>
      </c>
      <c r="L70" s="0" t="n">
        <v>3E-078</v>
      </c>
      <c r="M70" s="0" t="str">
        <f aca="false">VLOOKUP(A70,'для vlookup'!A:A,1,0)</f>
        <v>A0A1C6SNQ9</v>
      </c>
      <c r="N70" s="0" t="n">
        <f aca="false">IF(ISERROR(M70),0,1)</f>
        <v>1</v>
      </c>
      <c r="O70" s="5" t="n">
        <f aca="false">COUNTIF(N71:$N$849, $N$28)</f>
        <v>36</v>
      </c>
      <c r="P70" s="0" t="n">
        <f aca="false">=COUNTIF($N$2:N70,$N$3)</f>
        <v>67</v>
      </c>
      <c r="Q70" s="0" t="n">
        <f aca="false">COUNTIF(N71:N917,$N$2)</f>
        <v>743</v>
      </c>
      <c r="R70" s="0" t="n">
        <f aca="false">=COUNTIF($N$2:N70,$N$28)</f>
        <v>2</v>
      </c>
      <c r="S70" s="0" t="n">
        <f aca="false">1-(O70/(O70+R70))</f>
        <v>0.0526315789473685</v>
      </c>
      <c r="T70" s="0" t="n">
        <f aca="false">P70/(P70+Q70)</f>
        <v>0.082716049382716</v>
      </c>
      <c r="U70" s="0" t="n">
        <f aca="false">P70/(P70+R70)</f>
        <v>0.971014492753623</v>
      </c>
      <c r="V70" s="0" t="n">
        <f aca="false">2*T70*U70/(T70+U70)</f>
        <v>0.152445961319681</v>
      </c>
    </row>
    <row r="71" customFormat="false" ht="13.8" hidden="false" customHeight="false" outlineLevel="0" collapsed="false">
      <c r="A71" s="0" t="s">
        <v>229</v>
      </c>
      <c r="B71" s="0" t="s">
        <v>230</v>
      </c>
      <c r="C71" s="0" t="s">
        <v>231</v>
      </c>
      <c r="D71" s="4" t="s">
        <v>21</v>
      </c>
      <c r="E71" s="0" t="n">
        <v>3</v>
      </c>
      <c r="F71" s="0" t="n">
        <v>132</v>
      </c>
      <c r="G71" s="0" t="s">
        <v>42</v>
      </c>
      <c r="H71" s="0" t="n">
        <v>1</v>
      </c>
      <c r="I71" s="0" t="n">
        <v>129</v>
      </c>
      <c r="J71" s="0" t="s">
        <v>23</v>
      </c>
      <c r="K71" s="0" t="n">
        <v>272.4</v>
      </c>
      <c r="L71" s="0" t="n">
        <v>3E-078</v>
      </c>
      <c r="M71" s="0" t="str">
        <f aca="false">VLOOKUP(A71,'для vlookup'!A:A,1,0)</f>
        <v>A0A559W8Z8</v>
      </c>
      <c r="N71" s="0" t="n">
        <f aca="false">IF(ISERROR(M71),0,1)</f>
        <v>1</v>
      </c>
      <c r="O71" s="5" t="n">
        <f aca="false">COUNTIF(N72:$N$849, $N$28)</f>
        <v>36</v>
      </c>
      <c r="P71" s="0" t="n">
        <f aca="false">=COUNTIF($N$2:N71,$N$3)</f>
        <v>68</v>
      </c>
      <c r="Q71" s="0" t="n">
        <f aca="false">COUNTIF(N72:N918,$N$2)</f>
        <v>742</v>
      </c>
      <c r="R71" s="0" t="n">
        <f aca="false">=COUNTIF($N$2:N71,$N$28)</f>
        <v>2</v>
      </c>
      <c r="S71" s="0" t="n">
        <f aca="false">1-(O71/(O71+R71))</f>
        <v>0.0526315789473685</v>
      </c>
      <c r="T71" s="0" t="n">
        <f aca="false">P71/(P71+Q71)</f>
        <v>0.0839506172839506</v>
      </c>
      <c r="U71" s="0" t="n">
        <f aca="false">P71/(P71+R71)</f>
        <v>0.971428571428571</v>
      </c>
      <c r="V71" s="0" t="n">
        <f aca="false">2*T71*U71/(T71+U71)</f>
        <v>0.154545454545455</v>
      </c>
    </row>
    <row r="72" customFormat="false" ht="13.8" hidden="false" customHeight="false" outlineLevel="0" collapsed="false">
      <c r="A72" s="0" t="s">
        <v>232</v>
      </c>
      <c r="B72" s="0" t="s">
        <v>233</v>
      </c>
      <c r="C72" s="0" t="s">
        <v>234</v>
      </c>
      <c r="D72" s="4" t="s">
        <v>21</v>
      </c>
      <c r="E72" s="0" t="n">
        <v>3</v>
      </c>
      <c r="F72" s="0" t="n">
        <v>132</v>
      </c>
      <c r="G72" s="0" t="s">
        <v>42</v>
      </c>
      <c r="H72" s="0" t="n">
        <v>1</v>
      </c>
      <c r="I72" s="0" t="n">
        <v>129</v>
      </c>
      <c r="J72" s="0" t="s">
        <v>23</v>
      </c>
      <c r="K72" s="0" t="n">
        <v>272.3</v>
      </c>
      <c r="L72" s="0" t="n">
        <v>3.2E-078</v>
      </c>
      <c r="M72" s="0" t="str">
        <f aca="false">VLOOKUP(A72,'для vlookup'!A:A,1,0)</f>
        <v>A0A4Y9V6P7</v>
      </c>
      <c r="N72" s="0" t="n">
        <f aca="false">IF(ISERROR(M72),0,1)</f>
        <v>1</v>
      </c>
      <c r="O72" s="5" t="n">
        <f aca="false">COUNTIF(N73:$N$849, $N$28)</f>
        <v>36</v>
      </c>
      <c r="P72" s="0" t="n">
        <f aca="false">=COUNTIF($N$2:N72,$N$3)</f>
        <v>69</v>
      </c>
      <c r="Q72" s="0" t="n">
        <f aca="false">COUNTIF(N73:N919,$N$2)</f>
        <v>741</v>
      </c>
      <c r="R72" s="0" t="n">
        <f aca="false">=COUNTIF($N$2:N72,$N$28)</f>
        <v>2</v>
      </c>
      <c r="S72" s="0" t="n">
        <f aca="false">1-(O72/(O72+R72))</f>
        <v>0.0526315789473685</v>
      </c>
      <c r="T72" s="0" t="n">
        <f aca="false">P72/(P72+Q72)</f>
        <v>0.0851851851851852</v>
      </c>
      <c r="U72" s="0" t="n">
        <f aca="false">P72/(P72+R72)</f>
        <v>0.971830985915493</v>
      </c>
      <c r="V72" s="0" t="n">
        <f aca="false">2*T72*U72/(T72+U72)</f>
        <v>0.156640181611805</v>
      </c>
    </row>
    <row r="73" customFormat="false" ht="13.8" hidden="false" customHeight="false" outlineLevel="0" collapsed="false">
      <c r="A73" s="0" t="s">
        <v>235</v>
      </c>
      <c r="B73" s="0" t="s">
        <v>236</v>
      </c>
      <c r="C73" s="0" t="s">
        <v>237</v>
      </c>
      <c r="D73" s="4" t="s">
        <v>21</v>
      </c>
      <c r="E73" s="0" t="n">
        <v>3</v>
      </c>
      <c r="F73" s="0" t="n">
        <v>132</v>
      </c>
      <c r="G73" s="0" t="s">
        <v>42</v>
      </c>
      <c r="H73" s="0" t="n">
        <v>1</v>
      </c>
      <c r="I73" s="0" t="n">
        <v>129</v>
      </c>
      <c r="J73" s="0" t="s">
        <v>23</v>
      </c>
      <c r="K73" s="0" t="n">
        <v>272.3</v>
      </c>
      <c r="L73" s="0" t="n">
        <v>3.2E-078</v>
      </c>
      <c r="M73" s="0" t="str">
        <f aca="false">VLOOKUP(A73,'для vlookup'!A:A,1,0)</f>
        <v>A0A518WE38</v>
      </c>
      <c r="N73" s="0" t="n">
        <f aca="false">IF(ISERROR(M73),0,1)</f>
        <v>1</v>
      </c>
      <c r="O73" s="5" t="n">
        <f aca="false">COUNTIF(N74:$N$849, $N$28)</f>
        <v>36</v>
      </c>
      <c r="P73" s="0" t="n">
        <f aca="false">=COUNTIF($N$2:N73,$N$3)</f>
        <v>70</v>
      </c>
      <c r="Q73" s="0" t="n">
        <f aca="false">COUNTIF(N74:N920,$N$2)</f>
        <v>740</v>
      </c>
      <c r="R73" s="0" t="n">
        <f aca="false">=COUNTIF($N$2:N73,$N$28)</f>
        <v>2</v>
      </c>
      <c r="S73" s="0" t="n">
        <f aca="false">1-(O73/(O73+R73))</f>
        <v>0.0526315789473685</v>
      </c>
      <c r="T73" s="0" t="n">
        <f aca="false">P73/(P73+Q73)</f>
        <v>0.0864197530864197</v>
      </c>
      <c r="U73" s="0" t="n">
        <f aca="false">P73/(P73+R73)</f>
        <v>0.972222222222222</v>
      </c>
      <c r="V73" s="0" t="n">
        <f aca="false">2*T73*U73/(T73+U73)</f>
        <v>0.158730158730159</v>
      </c>
    </row>
    <row r="74" customFormat="false" ht="13.8" hidden="false" customHeight="false" outlineLevel="0" collapsed="false">
      <c r="A74" s="0" t="s">
        <v>238</v>
      </c>
      <c r="B74" s="0" t="s">
        <v>239</v>
      </c>
      <c r="C74" s="0" t="s">
        <v>240</v>
      </c>
      <c r="D74" s="4" t="s">
        <v>21</v>
      </c>
      <c r="E74" s="0" t="n">
        <v>11</v>
      </c>
      <c r="F74" s="0" t="n">
        <v>139</v>
      </c>
      <c r="G74" s="0" t="s">
        <v>22</v>
      </c>
      <c r="H74" s="0" t="n">
        <v>1</v>
      </c>
      <c r="I74" s="0" t="n">
        <v>129</v>
      </c>
      <c r="J74" s="0" t="s">
        <v>23</v>
      </c>
      <c r="K74" s="0" t="n">
        <v>272.2</v>
      </c>
      <c r="L74" s="0" t="n">
        <v>3.4E-078</v>
      </c>
      <c r="M74" s="0" t="str">
        <f aca="false">VLOOKUP(A74,'для vlookup'!A:A,1,0)</f>
        <v>A0A1H0HT72</v>
      </c>
      <c r="N74" s="0" t="n">
        <f aca="false">IF(ISERROR(M74),0,1)</f>
        <v>1</v>
      </c>
      <c r="O74" s="5" t="n">
        <f aca="false">COUNTIF(N75:$N$849, $N$28)</f>
        <v>36</v>
      </c>
      <c r="P74" s="0" t="n">
        <f aca="false">=COUNTIF($N$2:N74,$N$3)</f>
        <v>71</v>
      </c>
      <c r="Q74" s="0" t="n">
        <f aca="false">COUNTIF(N75:N921,$N$2)</f>
        <v>739</v>
      </c>
      <c r="R74" s="0" t="n">
        <f aca="false">=COUNTIF($N$2:N74,$N$28)</f>
        <v>2</v>
      </c>
      <c r="S74" s="0" t="n">
        <f aca="false">1-(O74/(O74+R74))</f>
        <v>0.0526315789473685</v>
      </c>
      <c r="T74" s="0" t="n">
        <f aca="false">P74/(P74+Q74)</f>
        <v>0.0876543209876543</v>
      </c>
      <c r="U74" s="0" t="n">
        <f aca="false">P74/(P74+R74)</f>
        <v>0.972602739726027</v>
      </c>
      <c r="V74" s="0" t="n">
        <f aca="false">2*T74*U74/(T74+U74)</f>
        <v>0.160815402038505</v>
      </c>
    </row>
    <row r="75" customFormat="false" ht="13.8" hidden="false" customHeight="false" outlineLevel="0" collapsed="false">
      <c r="A75" s="0" t="s">
        <v>241</v>
      </c>
      <c r="B75" s="0" t="s">
        <v>242</v>
      </c>
      <c r="C75" s="0" t="s">
        <v>243</v>
      </c>
      <c r="D75" s="4" t="s">
        <v>21</v>
      </c>
      <c r="E75" s="0" t="n">
        <v>3</v>
      </c>
      <c r="F75" s="0" t="n">
        <v>134</v>
      </c>
      <c r="G75" s="0" t="s">
        <v>22</v>
      </c>
      <c r="H75" s="0" t="n">
        <v>1</v>
      </c>
      <c r="I75" s="0" t="n">
        <v>129</v>
      </c>
      <c r="J75" s="0" t="s">
        <v>23</v>
      </c>
      <c r="K75" s="0" t="n">
        <v>272.2</v>
      </c>
      <c r="L75" s="0" t="n">
        <v>3.5E-078</v>
      </c>
      <c r="M75" s="0" t="str">
        <f aca="false">VLOOKUP(A75,'для vlookup'!A:A,1,0)</f>
        <v>A0A1H9XT83</v>
      </c>
      <c r="N75" s="0" t="n">
        <f aca="false">IF(ISERROR(M75),0,1)</f>
        <v>1</v>
      </c>
      <c r="O75" s="5" t="n">
        <f aca="false">COUNTIF(N76:$N$849, $N$28)</f>
        <v>36</v>
      </c>
      <c r="P75" s="0" t="n">
        <f aca="false">=COUNTIF($N$2:N75,$N$3)</f>
        <v>72</v>
      </c>
      <c r="Q75" s="0" t="n">
        <f aca="false">COUNTIF(N76:N922,$N$2)</f>
        <v>738</v>
      </c>
      <c r="R75" s="0" t="n">
        <f aca="false">=COUNTIF($N$2:N75,$N$28)</f>
        <v>2</v>
      </c>
      <c r="S75" s="0" t="n">
        <f aca="false">1-(O75/(O75+R75))</f>
        <v>0.0526315789473685</v>
      </c>
      <c r="T75" s="0" t="n">
        <f aca="false">P75/(P75+Q75)</f>
        <v>0.0888888888888889</v>
      </c>
      <c r="U75" s="0" t="n">
        <f aca="false">P75/(P75+R75)</f>
        <v>0.972972972972973</v>
      </c>
      <c r="V75" s="0" t="n">
        <f aca="false">2*T75*U75/(T75+U75)</f>
        <v>0.16289592760181</v>
      </c>
    </row>
    <row r="76" customFormat="false" ht="13.8" hidden="false" customHeight="false" outlineLevel="0" collapsed="false">
      <c r="A76" s="0" t="s">
        <v>244</v>
      </c>
      <c r="B76" s="0" t="s">
        <v>245</v>
      </c>
      <c r="C76" s="0" t="s">
        <v>246</v>
      </c>
      <c r="D76" s="4" t="s">
        <v>21</v>
      </c>
      <c r="E76" s="0" t="n">
        <v>3</v>
      </c>
      <c r="F76" s="0" t="n">
        <v>132</v>
      </c>
      <c r="G76" s="0" t="s">
        <v>42</v>
      </c>
      <c r="H76" s="0" t="n">
        <v>1</v>
      </c>
      <c r="I76" s="0" t="n">
        <v>129</v>
      </c>
      <c r="J76" s="0" t="s">
        <v>23</v>
      </c>
      <c r="K76" s="0" t="n">
        <v>272.2</v>
      </c>
      <c r="L76" s="0" t="n">
        <v>3.3E-078</v>
      </c>
      <c r="M76" s="0" t="str">
        <f aca="false">VLOOKUP(A76,'для vlookup'!A:A,1,0)</f>
        <v>A0A1C4Z367</v>
      </c>
      <c r="N76" s="0" t="n">
        <f aca="false">IF(ISERROR(M76),0,1)</f>
        <v>1</v>
      </c>
      <c r="O76" s="5" t="n">
        <f aca="false">COUNTIF(N77:$N$849, $N$28)</f>
        <v>36</v>
      </c>
      <c r="P76" s="0" t="n">
        <f aca="false">=COUNTIF($N$2:N76,$N$3)</f>
        <v>73</v>
      </c>
      <c r="Q76" s="0" t="n">
        <f aca="false">COUNTIF(N77:N923,$N$2)</f>
        <v>737</v>
      </c>
      <c r="R76" s="0" t="n">
        <f aca="false">=COUNTIF($N$2:N76,$N$28)</f>
        <v>2</v>
      </c>
      <c r="S76" s="0" t="n">
        <f aca="false">1-(O76/(O76+R76))</f>
        <v>0.0526315789473685</v>
      </c>
      <c r="T76" s="0" t="n">
        <f aca="false">P76/(P76+Q76)</f>
        <v>0.0901234567901235</v>
      </c>
      <c r="U76" s="0" t="n">
        <f aca="false">P76/(P76+R76)</f>
        <v>0.973333333333333</v>
      </c>
      <c r="V76" s="0" t="n">
        <f aca="false">2*T76*U76/(T76+U76)</f>
        <v>0.164971751412429</v>
      </c>
    </row>
    <row r="77" customFormat="false" ht="13.8" hidden="false" customHeight="false" outlineLevel="0" collapsed="false">
      <c r="A77" s="0" t="s">
        <v>247</v>
      </c>
      <c r="B77" s="0" t="s">
        <v>248</v>
      </c>
      <c r="C77" s="0" t="s">
        <v>249</v>
      </c>
      <c r="D77" s="4" t="s">
        <v>21</v>
      </c>
      <c r="E77" s="0" t="n">
        <v>3</v>
      </c>
      <c r="F77" s="0" t="n">
        <v>132</v>
      </c>
      <c r="G77" s="0" t="s">
        <v>42</v>
      </c>
      <c r="H77" s="0" t="n">
        <v>1</v>
      </c>
      <c r="I77" s="0" t="n">
        <v>129</v>
      </c>
      <c r="J77" s="0" t="s">
        <v>23</v>
      </c>
      <c r="K77" s="0" t="n">
        <v>272.2</v>
      </c>
      <c r="L77" s="0" t="n">
        <v>3.4E-078</v>
      </c>
      <c r="M77" s="0" t="str">
        <f aca="false">VLOOKUP(A77,'для vlookup'!A:A,1,0)</f>
        <v>A0A246RMW3</v>
      </c>
      <c r="N77" s="0" t="n">
        <f aca="false">IF(ISERROR(M77),0,1)</f>
        <v>1</v>
      </c>
      <c r="O77" s="5" t="n">
        <f aca="false">COUNTIF(N78:$N$849, $N$28)</f>
        <v>36</v>
      </c>
      <c r="P77" s="0" t="n">
        <f aca="false">=COUNTIF($N$2:N77,$N$3)</f>
        <v>74</v>
      </c>
      <c r="Q77" s="0" t="n">
        <f aca="false">COUNTIF(N78:N924,$N$2)</f>
        <v>736</v>
      </c>
      <c r="R77" s="0" t="n">
        <f aca="false">=COUNTIF($N$2:N77,$N$28)</f>
        <v>2</v>
      </c>
      <c r="S77" s="0" t="n">
        <f aca="false">1-(O77/(O77+R77))</f>
        <v>0.0526315789473685</v>
      </c>
      <c r="T77" s="0" t="n">
        <f aca="false">P77/(P77+Q77)</f>
        <v>0.091358024691358</v>
      </c>
      <c r="U77" s="0" t="n">
        <f aca="false">P77/(P77+R77)</f>
        <v>0.973684210526316</v>
      </c>
      <c r="V77" s="0" t="n">
        <f aca="false">2*T77*U77/(T77+U77)</f>
        <v>0.167042889390519</v>
      </c>
    </row>
    <row r="78" customFormat="false" ht="13.8" hidden="false" customHeight="false" outlineLevel="0" collapsed="false">
      <c r="A78" s="0" t="s">
        <v>250</v>
      </c>
      <c r="B78" s="0" t="s">
        <v>251</v>
      </c>
      <c r="C78" s="0" t="s">
        <v>252</v>
      </c>
      <c r="D78" s="4" t="s">
        <v>21</v>
      </c>
      <c r="E78" s="0" t="n">
        <v>3</v>
      </c>
      <c r="F78" s="0" t="n">
        <v>131</v>
      </c>
      <c r="G78" s="0" t="s">
        <v>42</v>
      </c>
      <c r="H78" s="0" t="n">
        <v>1</v>
      </c>
      <c r="I78" s="0" t="n">
        <v>129</v>
      </c>
      <c r="J78" s="0" t="s">
        <v>23</v>
      </c>
      <c r="K78" s="0" t="n">
        <v>272.2</v>
      </c>
      <c r="L78" s="0" t="n">
        <v>3.3E-078</v>
      </c>
      <c r="M78" s="0" t="str">
        <f aca="false">VLOOKUP(A78,'для vlookup'!A:A,1,0)</f>
        <v>A0A316EIL6</v>
      </c>
      <c r="N78" s="0" t="n">
        <f aca="false">IF(ISERROR(M78),0,1)</f>
        <v>1</v>
      </c>
      <c r="O78" s="5" t="n">
        <f aca="false">COUNTIF(N79:$N$849, $N$28)</f>
        <v>36</v>
      </c>
      <c r="P78" s="0" t="n">
        <f aca="false">=COUNTIF($N$2:N78,$N$3)</f>
        <v>75</v>
      </c>
      <c r="Q78" s="0" t="n">
        <f aca="false">COUNTIF(N79:N925,$N$2)</f>
        <v>735</v>
      </c>
      <c r="R78" s="0" t="n">
        <f aca="false">=COUNTIF($N$2:N78,$N$28)</f>
        <v>2</v>
      </c>
      <c r="S78" s="0" t="n">
        <f aca="false">1-(O78/(O78+R78))</f>
        <v>0.0526315789473685</v>
      </c>
      <c r="T78" s="0" t="n">
        <f aca="false">P78/(P78+Q78)</f>
        <v>0.0925925925925926</v>
      </c>
      <c r="U78" s="0" t="n">
        <f aca="false">P78/(P78+R78)</f>
        <v>0.974025974025974</v>
      </c>
      <c r="V78" s="0" t="n">
        <f aca="false">2*T78*U78/(T78+U78)</f>
        <v>0.169109357384442</v>
      </c>
    </row>
    <row r="79" customFormat="false" ht="13.8" hidden="false" customHeight="false" outlineLevel="0" collapsed="false">
      <c r="A79" s="0" t="s">
        <v>253</v>
      </c>
      <c r="B79" s="0" t="s">
        <v>254</v>
      </c>
      <c r="C79" s="0" t="s">
        <v>255</v>
      </c>
      <c r="D79" s="4" t="s">
        <v>21</v>
      </c>
      <c r="E79" s="0" t="n">
        <v>3</v>
      </c>
      <c r="F79" s="0" t="n">
        <v>132</v>
      </c>
      <c r="G79" s="0" t="s">
        <v>42</v>
      </c>
      <c r="H79" s="0" t="n">
        <v>1</v>
      </c>
      <c r="I79" s="0" t="n">
        <v>129</v>
      </c>
      <c r="J79" s="0" t="s">
        <v>23</v>
      </c>
      <c r="K79" s="0" t="n">
        <v>272.1</v>
      </c>
      <c r="L79" s="0" t="n">
        <v>3.7E-078</v>
      </c>
      <c r="M79" s="0" t="str">
        <f aca="false">VLOOKUP(A79,'для vlookup'!A:A,1,0)</f>
        <v>A0A1I0Y1L5</v>
      </c>
      <c r="N79" s="0" t="n">
        <f aca="false">IF(ISERROR(M79),0,1)</f>
        <v>1</v>
      </c>
      <c r="O79" s="5" t="n">
        <f aca="false">COUNTIF(N80:$N$849, $N$28)</f>
        <v>36</v>
      </c>
      <c r="P79" s="0" t="n">
        <f aca="false">=COUNTIF($N$2:N79,$N$3)</f>
        <v>76</v>
      </c>
      <c r="Q79" s="0" t="n">
        <f aca="false">COUNTIF(N80:N926,$N$2)</f>
        <v>734</v>
      </c>
      <c r="R79" s="0" t="n">
        <f aca="false">=COUNTIF($N$2:N79,$N$28)</f>
        <v>2</v>
      </c>
      <c r="S79" s="0" t="n">
        <f aca="false">1-(O79/(O79+R79))</f>
        <v>0.0526315789473685</v>
      </c>
      <c r="T79" s="0" t="n">
        <f aca="false">P79/(P79+Q79)</f>
        <v>0.0938271604938272</v>
      </c>
      <c r="U79" s="0" t="n">
        <f aca="false">P79/(P79+R79)</f>
        <v>0.974358974358974</v>
      </c>
      <c r="V79" s="0" t="n">
        <f aca="false">2*T79*U79/(T79+U79)</f>
        <v>0.171171171171171</v>
      </c>
    </row>
    <row r="80" customFormat="false" ht="13.8" hidden="false" customHeight="false" outlineLevel="0" collapsed="false">
      <c r="A80" s="0" t="s">
        <v>256</v>
      </c>
      <c r="B80" s="0" t="s">
        <v>257</v>
      </c>
      <c r="C80" s="0" t="s">
        <v>258</v>
      </c>
      <c r="D80" s="4" t="s">
        <v>21</v>
      </c>
      <c r="E80" s="0" t="n">
        <v>11</v>
      </c>
      <c r="F80" s="0" t="n">
        <v>139</v>
      </c>
      <c r="G80" s="0" t="s">
        <v>42</v>
      </c>
      <c r="H80" s="0" t="n">
        <v>1</v>
      </c>
      <c r="I80" s="0" t="n">
        <v>129</v>
      </c>
      <c r="J80" s="0" t="s">
        <v>23</v>
      </c>
      <c r="K80" s="0" t="n">
        <v>272</v>
      </c>
      <c r="L80" s="0" t="n">
        <v>3.9E-078</v>
      </c>
      <c r="M80" s="0" t="str">
        <f aca="false">VLOOKUP(A80,'для vlookup'!A:A,1,0)</f>
        <v>D2SAX8</v>
      </c>
      <c r="N80" s="0" t="n">
        <f aca="false">IF(ISERROR(M80),0,1)</f>
        <v>1</v>
      </c>
      <c r="O80" s="5" t="n">
        <f aca="false">COUNTIF(N81:$N$849, $N$28)</f>
        <v>36</v>
      </c>
      <c r="P80" s="0" t="n">
        <f aca="false">=COUNTIF($N$2:N80,$N$3)</f>
        <v>77</v>
      </c>
      <c r="Q80" s="0" t="n">
        <f aca="false">COUNTIF(N81:N927,$N$2)</f>
        <v>733</v>
      </c>
      <c r="R80" s="0" t="n">
        <f aca="false">=COUNTIF($N$2:N80,$N$28)</f>
        <v>2</v>
      </c>
      <c r="S80" s="0" t="n">
        <f aca="false">1-(O80/(O80+R80))</f>
        <v>0.0526315789473685</v>
      </c>
      <c r="T80" s="0" t="n">
        <f aca="false">P80/(P80+Q80)</f>
        <v>0.0950617283950617</v>
      </c>
      <c r="U80" s="0" t="n">
        <f aca="false">P80/(P80+R80)</f>
        <v>0.974683544303797</v>
      </c>
      <c r="V80" s="0" t="n">
        <f aca="false">2*T80*U80/(T80+U80)</f>
        <v>0.173228346456693</v>
      </c>
    </row>
    <row r="81" customFormat="false" ht="13.8" hidden="false" customHeight="false" outlineLevel="0" collapsed="false">
      <c r="A81" s="0" t="s">
        <v>259</v>
      </c>
      <c r="B81" s="0" t="s">
        <v>260</v>
      </c>
      <c r="C81" s="0" t="s">
        <v>261</v>
      </c>
      <c r="D81" s="4" t="s">
        <v>21</v>
      </c>
      <c r="E81" s="0" t="n">
        <v>11</v>
      </c>
      <c r="F81" s="0" t="n">
        <v>139</v>
      </c>
      <c r="G81" s="0" t="s">
        <v>22</v>
      </c>
      <c r="H81" s="0" t="n">
        <v>1</v>
      </c>
      <c r="I81" s="0" t="n">
        <v>129</v>
      </c>
      <c r="J81" s="0" t="s">
        <v>23</v>
      </c>
      <c r="K81" s="0" t="n">
        <v>272</v>
      </c>
      <c r="L81" s="0" t="n">
        <v>4E-078</v>
      </c>
      <c r="M81" s="0" t="str">
        <f aca="false">VLOOKUP(A81,'для vlookup'!A:A,1,0)</f>
        <v>A0A3N6W3J7</v>
      </c>
      <c r="N81" s="0" t="n">
        <f aca="false">IF(ISERROR(M81),0,1)</f>
        <v>1</v>
      </c>
      <c r="O81" s="5" t="n">
        <f aca="false">COUNTIF(N82:$N$849, $N$28)</f>
        <v>36</v>
      </c>
      <c r="P81" s="0" t="n">
        <f aca="false">=COUNTIF($N$2:N81,$N$3)</f>
        <v>78</v>
      </c>
      <c r="Q81" s="0" t="n">
        <f aca="false">COUNTIF(N82:N928,$N$2)</f>
        <v>732</v>
      </c>
      <c r="R81" s="0" t="n">
        <f aca="false">=COUNTIF($N$2:N81,$N$28)</f>
        <v>2</v>
      </c>
      <c r="S81" s="0" t="n">
        <f aca="false">1-(O81/(O81+R81))</f>
        <v>0.0526315789473685</v>
      </c>
      <c r="T81" s="0" t="n">
        <f aca="false">P81/(P81+Q81)</f>
        <v>0.0962962962962963</v>
      </c>
      <c r="U81" s="0" t="n">
        <f aca="false">P81/(P81+R81)</f>
        <v>0.975</v>
      </c>
      <c r="V81" s="0" t="n">
        <f aca="false">2*T81*U81/(T81+U81)</f>
        <v>0.175280898876404</v>
      </c>
    </row>
    <row r="82" customFormat="false" ht="13.8" hidden="false" customHeight="false" outlineLevel="0" collapsed="false">
      <c r="A82" s="0" t="s">
        <v>262</v>
      </c>
      <c r="B82" s="0" t="s">
        <v>263</v>
      </c>
      <c r="C82" s="0" t="s">
        <v>264</v>
      </c>
      <c r="D82" s="4" t="s">
        <v>21</v>
      </c>
      <c r="E82" s="0" t="n">
        <v>3</v>
      </c>
      <c r="F82" s="0" t="n">
        <v>132</v>
      </c>
      <c r="G82" s="0" t="s">
        <v>42</v>
      </c>
      <c r="H82" s="0" t="n">
        <v>1</v>
      </c>
      <c r="I82" s="0" t="n">
        <v>129</v>
      </c>
      <c r="J82" s="0" t="s">
        <v>23</v>
      </c>
      <c r="K82" s="0" t="n">
        <v>272</v>
      </c>
      <c r="L82" s="0" t="n">
        <v>3.9E-078</v>
      </c>
      <c r="M82" s="0" t="str">
        <f aca="false">VLOOKUP(A82,'для vlookup'!A:A,1,0)</f>
        <v>A0A511DAG6</v>
      </c>
      <c r="N82" s="0" t="n">
        <f aca="false">IF(ISERROR(M82),0,1)</f>
        <v>1</v>
      </c>
      <c r="O82" s="5" t="n">
        <f aca="false">COUNTIF(N83:$N$849, $N$28)</f>
        <v>36</v>
      </c>
      <c r="P82" s="0" t="n">
        <f aca="false">=COUNTIF($N$2:N82,$N$3)</f>
        <v>79</v>
      </c>
      <c r="Q82" s="0" t="n">
        <f aca="false">COUNTIF(N83:N929,$N$2)</f>
        <v>731</v>
      </c>
      <c r="R82" s="0" t="n">
        <f aca="false">=COUNTIF($N$2:N82,$N$28)</f>
        <v>2</v>
      </c>
      <c r="S82" s="0" t="n">
        <f aca="false">1-(O82/(O82+R82))</f>
        <v>0.0526315789473685</v>
      </c>
      <c r="T82" s="0" t="n">
        <f aca="false">P82/(P82+Q82)</f>
        <v>0.0975308641975309</v>
      </c>
      <c r="U82" s="0" t="n">
        <f aca="false">P82/(P82+R82)</f>
        <v>0.975308641975309</v>
      </c>
      <c r="V82" s="0" t="n">
        <f aca="false">2*T82*U82/(T82+U82)</f>
        <v>0.177328843995511</v>
      </c>
    </row>
    <row r="83" customFormat="false" ht="13.8" hidden="false" customHeight="false" outlineLevel="0" collapsed="false">
      <c r="A83" s="0" t="s">
        <v>265</v>
      </c>
      <c r="B83" s="0" t="s">
        <v>266</v>
      </c>
      <c r="C83" s="0" t="s">
        <v>267</v>
      </c>
      <c r="D83" s="4" t="s">
        <v>21</v>
      </c>
      <c r="E83" s="0" t="n">
        <v>3</v>
      </c>
      <c r="F83" s="0" t="n">
        <v>132</v>
      </c>
      <c r="G83" s="0" t="s">
        <v>42</v>
      </c>
      <c r="H83" s="0" t="n">
        <v>1</v>
      </c>
      <c r="I83" s="0" t="n">
        <v>129</v>
      </c>
      <c r="J83" s="0" t="s">
        <v>23</v>
      </c>
      <c r="K83" s="0" t="n">
        <v>271.9</v>
      </c>
      <c r="L83" s="0" t="n">
        <v>4.1E-078</v>
      </c>
      <c r="M83" s="0" t="str">
        <f aca="false">VLOOKUP(A83,'для vlookup'!A:A,1,0)</f>
        <v>A0A1C4WRR7</v>
      </c>
      <c r="N83" s="0" t="n">
        <f aca="false">IF(ISERROR(M83),0,1)</f>
        <v>1</v>
      </c>
      <c r="O83" s="5" t="n">
        <f aca="false">COUNTIF(N84:$N$849, $N$28)</f>
        <v>36</v>
      </c>
      <c r="P83" s="0" t="n">
        <f aca="false">=COUNTIF($N$2:N83,$N$3)</f>
        <v>80</v>
      </c>
      <c r="Q83" s="0" t="n">
        <f aca="false">COUNTIF(N84:N930,$N$2)</f>
        <v>730</v>
      </c>
      <c r="R83" s="0" t="n">
        <f aca="false">=COUNTIF($N$2:N83,$N$28)</f>
        <v>2</v>
      </c>
      <c r="S83" s="0" t="n">
        <f aca="false">1-(O83/(O83+R83))</f>
        <v>0.0526315789473685</v>
      </c>
      <c r="T83" s="0" t="n">
        <f aca="false">P83/(P83+Q83)</f>
        <v>0.0987654320987654</v>
      </c>
      <c r="U83" s="0" t="n">
        <f aca="false">P83/(P83+R83)</f>
        <v>0.975609756097561</v>
      </c>
      <c r="V83" s="0" t="n">
        <f aca="false">2*T83*U83/(T83+U83)</f>
        <v>0.179372197309417</v>
      </c>
    </row>
    <row r="84" customFormat="false" ht="13.8" hidden="false" customHeight="false" outlineLevel="0" collapsed="false">
      <c r="A84" s="0" t="s">
        <v>268</v>
      </c>
      <c r="B84" s="0" t="s">
        <v>269</v>
      </c>
      <c r="C84" s="0" t="s">
        <v>270</v>
      </c>
      <c r="D84" s="4" t="s">
        <v>21</v>
      </c>
      <c r="E84" s="0" t="n">
        <v>3</v>
      </c>
      <c r="F84" s="0" t="n">
        <v>131</v>
      </c>
      <c r="G84" s="0" t="s">
        <v>22</v>
      </c>
      <c r="H84" s="0" t="n">
        <v>1</v>
      </c>
      <c r="I84" s="0" t="n">
        <v>129</v>
      </c>
      <c r="J84" s="0" t="s">
        <v>23</v>
      </c>
      <c r="K84" s="0" t="n">
        <v>271.9</v>
      </c>
      <c r="L84" s="0" t="n">
        <v>4.1E-078</v>
      </c>
      <c r="M84" s="0" t="str">
        <f aca="false">VLOOKUP(A84,'для vlookup'!A:A,1,0)</f>
        <v>A0A1Q9LNA3</v>
      </c>
      <c r="N84" s="0" t="n">
        <f aca="false">IF(ISERROR(M84),0,1)</f>
        <v>1</v>
      </c>
      <c r="O84" s="5" t="n">
        <f aca="false">COUNTIF(N85:$N$849, $N$28)</f>
        <v>36</v>
      </c>
      <c r="P84" s="0" t="n">
        <f aca="false">=COUNTIF($N$2:N84,$N$3)</f>
        <v>81</v>
      </c>
      <c r="Q84" s="0" t="n">
        <f aca="false">COUNTIF(N85:N931,$N$2)</f>
        <v>729</v>
      </c>
      <c r="R84" s="0" t="n">
        <f aca="false">=COUNTIF($N$2:N84,$N$28)</f>
        <v>2</v>
      </c>
      <c r="S84" s="0" t="n">
        <f aca="false">1-(O84/(O84+R84))</f>
        <v>0.0526315789473685</v>
      </c>
      <c r="T84" s="0" t="n">
        <f aca="false">P84/(P84+Q84)</f>
        <v>0.1</v>
      </c>
      <c r="U84" s="0" t="n">
        <f aca="false">P84/(P84+R84)</f>
        <v>0.975903614457831</v>
      </c>
      <c r="V84" s="0" t="n">
        <f aca="false">2*T84*U84/(T84+U84)</f>
        <v>0.181410974244121</v>
      </c>
    </row>
    <row r="85" customFormat="false" ht="13.8" hidden="false" customHeight="false" outlineLevel="0" collapsed="false">
      <c r="A85" s="0" t="s">
        <v>271</v>
      </c>
      <c r="B85" s="0" t="s">
        <v>272</v>
      </c>
      <c r="C85" s="0" t="s">
        <v>273</v>
      </c>
      <c r="D85" s="4" t="s">
        <v>21</v>
      </c>
      <c r="E85" s="0" t="n">
        <v>3</v>
      </c>
      <c r="F85" s="0" t="n">
        <v>130</v>
      </c>
      <c r="G85" s="0" t="s">
        <v>22</v>
      </c>
      <c r="H85" s="0" t="n">
        <v>1</v>
      </c>
      <c r="I85" s="0" t="n">
        <v>129</v>
      </c>
      <c r="J85" s="0" t="s">
        <v>23</v>
      </c>
      <c r="K85" s="0" t="n">
        <v>271.9</v>
      </c>
      <c r="L85" s="0" t="n">
        <v>4.3E-078</v>
      </c>
      <c r="M85" s="0" t="str">
        <f aca="false">VLOOKUP(A85,'для vlookup'!A:A,1,0)</f>
        <v>A0A544XL37</v>
      </c>
      <c r="N85" s="0" t="n">
        <f aca="false">IF(ISERROR(M85),0,1)</f>
        <v>1</v>
      </c>
      <c r="O85" s="5" t="n">
        <f aca="false">COUNTIF(N86:$N$849, $N$28)</f>
        <v>36</v>
      </c>
      <c r="P85" s="0" t="n">
        <f aca="false">=COUNTIF($N$2:N85,$N$3)</f>
        <v>82</v>
      </c>
      <c r="Q85" s="0" t="n">
        <f aca="false">COUNTIF(N86:N932,$N$2)</f>
        <v>728</v>
      </c>
      <c r="R85" s="0" t="n">
        <f aca="false">=COUNTIF($N$2:N85,$N$28)</f>
        <v>2</v>
      </c>
      <c r="S85" s="0" t="n">
        <f aca="false">1-(O85/(O85+R85))</f>
        <v>0.0526315789473685</v>
      </c>
      <c r="T85" s="0" t="n">
        <f aca="false">P85/(P85+Q85)</f>
        <v>0.101234567901235</v>
      </c>
      <c r="U85" s="0" t="n">
        <f aca="false">P85/(P85+R85)</f>
        <v>0.976190476190476</v>
      </c>
      <c r="V85" s="0" t="n">
        <f aca="false">2*T85*U85/(T85+U85)</f>
        <v>0.1834451901566</v>
      </c>
    </row>
    <row r="86" customFormat="false" ht="13.8" hidden="false" customHeight="false" outlineLevel="0" collapsed="false">
      <c r="A86" s="0" t="s">
        <v>274</v>
      </c>
      <c r="B86" s="0" t="s">
        <v>275</v>
      </c>
      <c r="C86" s="0" t="s">
        <v>276</v>
      </c>
      <c r="D86" s="4" t="s">
        <v>21</v>
      </c>
      <c r="E86" s="0" t="n">
        <v>3</v>
      </c>
      <c r="F86" s="0" t="n">
        <v>132</v>
      </c>
      <c r="G86" s="0" t="s">
        <v>42</v>
      </c>
      <c r="H86" s="0" t="n">
        <v>1</v>
      </c>
      <c r="I86" s="0" t="n">
        <v>129</v>
      </c>
      <c r="J86" s="0" t="s">
        <v>23</v>
      </c>
      <c r="K86" s="0" t="n">
        <v>271.8</v>
      </c>
      <c r="L86" s="0" t="n">
        <v>4.4E-078</v>
      </c>
      <c r="M86" s="0" t="str">
        <f aca="false">VLOOKUP(A86,'для vlookup'!A:A,1,0)</f>
        <v>A0A385AZQ2</v>
      </c>
      <c r="N86" s="0" t="n">
        <f aca="false">IF(ISERROR(M86),0,1)</f>
        <v>1</v>
      </c>
      <c r="O86" s="5" t="n">
        <f aca="false">COUNTIF(N87:$N$849, $N$28)</f>
        <v>36</v>
      </c>
      <c r="P86" s="0" t="n">
        <f aca="false">=COUNTIF($N$2:N86,$N$3)</f>
        <v>83</v>
      </c>
      <c r="Q86" s="0" t="n">
        <f aca="false">COUNTIF(N87:N933,$N$2)</f>
        <v>727</v>
      </c>
      <c r="R86" s="0" t="n">
        <f aca="false">=COUNTIF($N$2:N86,$N$28)</f>
        <v>2</v>
      </c>
      <c r="S86" s="0" t="n">
        <f aca="false">1-(O86/(O86+R86))</f>
        <v>0.0526315789473685</v>
      </c>
      <c r="T86" s="0" t="n">
        <f aca="false">P86/(P86+Q86)</f>
        <v>0.102469135802469</v>
      </c>
      <c r="U86" s="0" t="n">
        <f aca="false">P86/(P86+R86)</f>
        <v>0.976470588235294</v>
      </c>
      <c r="V86" s="0" t="n">
        <f aca="false">2*T86*U86/(T86+U86)</f>
        <v>0.185474860335196</v>
      </c>
    </row>
    <row r="87" customFormat="false" ht="13.8" hidden="false" customHeight="false" outlineLevel="0" collapsed="false">
      <c r="A87" s="0" t="s">
        <v>277</v>
      </c>
      <c r="B87" s="0" t="s">
        <v>278</v>
      </c>
      <c r="C87" s="0" t="s">
        <v>279</v>
      </c>
      <c r="D87" s="4" t="s">
        <v>21</v>
      </c>
      <c r="E87" s="0" t="n">
        <v>3</v>
      </c>
      <c r="F87" s="0" t="n">
        <v>132</v>
      </c>
      <c r="G87" s="0" t="s">
        <v>42</v>
      </c>
      <c r="H87" s="0" t="n">
        <v>1</v>
      </c>
      <c r="I87" s="0" t="n">
        <v>129</v>
      </c>
      <c r="J87" s="0" t="s">
        <v>23</v>
      </c>
      <c r="K87" s="0" t="n">
        <v>271.8</v>
      </c>
      <c r="L87" s="0" t="n">
        <v>4.4E-078</v>
      </c>
      <c r="M87" s="0" t="str">
        <f aca="false">VLOOKUP(A87,'для vlookup'!A:A,1,0)</f>
        <v>A0A1Q5HP01</v>
      </c>
      <c r="N87" s="0" t="n">
        <f aca="false">IF(ISERROR(M87),0,1)</f>
        <v>1</v>
      </c>
      <c r="O87" s="5" t="n">
        <f aca="false">COUNTIF(N88:$N$849, $N$28)</f>
        <v>36</v>
      </c>
      <c r="P87" s="0" t="n">
        <f aca="false">=COUNTIF($N$2:N87,$N$3)</f>
        <v>84</v>
      </c>
      <c r="Q87" s="0" t="n">
        <f aca="false">COUNTIF(N88:N934,$N$2)</f>
        <v>726</v>
      </c>
      <c r="R87" s="0" t="n">
        <f aca="false">=COUNTIF($N$2:N87,$N$28)</f>
        <v>2</v>
      </c>
      <c r="S87" s="0" t="n">
        <f aca="false">1-(O87/(O87+R87))</f>
        <v>0.0526315789473685</v>
      </c>
      <c r="T87" s="0" t="n">
        <f aca="false">P87/(P87+Q87)</f>
        <v>0.103703703703704</v>
      </c>
      <c r="U87" s="0" t="n">
        <f aca="false">P87/(P87+R87)</f>
        <v>0.976744186046512</v>
      </c>
      <c r="V87" s="0" t="n">
        <f aca="false">2*T87*U87/(T87+U87)</f>
        <v>0.1875</v>
      </c>
    </row>
    <row r="88" customFormat="false" ht="13.8" hidden="false" customHeight="false" outlineLevel="0" collapsed="false">
      <c r="A88" s="0" t="s">
        <v>280</v>
      </c>
      <c r="B88" s="0" t="s">
        <v>281</v>
      </c>
      <c r="C88" s="0" t="s">
        <v>282</v>
      </c>
      <c r="D88" s="4" t="s">
        <v>21</v>
      </c>
      <c r="E88" s="0" t="n">
        <v>11</v>
      </c>
      <c r="F88" s="0" t="n">
        <v>139</v>
      </c>
      <c r="G88" s="0" t="s">
        <v>42</v>
      </c>
      <c r="H88" s="0" t="n">
        <v>1</v>
      </c>
      <c r="I88" s="0" t="n">
        <v>129</v>
      </c>
      <c r="J88" s="0" t="s">
        <v>23</v>
      </c>
      <c r="K88" s="0" t="n">
        <v>271.7</v>
      </c>
      <c r="L88" s="0" t="n">
        <v>4.9E-078</v>
      </c>
      <c r="M88" s="0" t="str">
        <f aca="false">VLOOKUP(A88,'для vlookup'!A:A,1,0)</f>
        <v>A0A4Y9MQG9</v>
      </c>
      <c r="N88" s="0" t="n">
        <f aca="false">IF(ISERROR(M88),0,1)</f>
        <v>1</v>
      </c>
      <c r="O88" s="5" t="n">
        <f aca="false">COUNTIF(N89:$N$849, $N$28)</f>
        <v>36</v>
      </c>
      <c r="P88" s="0" t="n">
        <f aca="false">=COUNTIF($N$2:N88,$N$3)</f>
        <v>85</v>
      </c>
      <c r="Q88" s="0" t="n">
        <f aca="false">COUNTIF(N89:N935,$N$2)</f>
        <v>725</v>
      </c>
      <c r="R88" s="0" t="n">
        <f aca="false">=COUNTIF($N$2:N88,$N$28)</f>
        <v>2</v>
      </c>
      <c r="S88" s="0" t="n">
        <f aca="false">1-(O88/(O88+R88))</f>
        <v>0.0526315789473685</v>
      </c>
      <c r="T88" s="0" t="n">
        <f aca="false">P88/(P88+Q88)</f>
        <v>0.104938271604938</v>
      </c>
      <c r="U88" s="0" t="n">
        <f aca="false">P88/(P88+R88)</f>
        <v>0.977011494252874</v>
      </c>
      <c r="V88" s="0" t="n">
        <f aca="false">2*T88*U88/(T88+U88)</f>
        <v>0.189520624303233</v>
      </c>
    </row>
    <row r="89" customFormat="false" ht="13.8" hidden="false" customHeight="false" outlineLevel="0" collapsed="false">
      <c r="A89" s="0" t="s">
        <v>283</v>
      </c>
      <c r="B89" s="0" t="s">
        <v>284</v>
      </c>
      <c r="C89" s="0" t="s">
        <v>285</v>
      </c>
      <c r="D89" s="4" t="s">
        <v>21</v>
      </c>
      <c r="E89" s="0" t="n">
        <v>3</v>
      </c>
      <c r="F89" s="0" t="n">
        <v>132</v>
      </c>
      <c r="G89" s="0" t="s">
        <v>42</v>
      </c>
      <c r="H89" s="0" t="n">
        <v>1</v>
      </c>
      <c r="I89" s="0" t="n">
        <v>129</v>
      </c>
      <c r="J89" s="0" t="s">
        <v>23</v>
      </c>
      <c r="K89" s="0" t="n">
        <v>271.6</v>
      </c>
      <c r="L89" s="0" t="n">
        <v>5E-078</v>
      </c>
      <c r="M89" s="0" t="str">
        <f aca="false">VLOOKUP(A89,'для vlookup'!A:A,1,0)</f>
        <v>H5XI57</v>
      </c>
      <c r="N89" s="0" t="n">
        <f aca="false">IF(ISERROR(M89),0,1)</f>
        <v>1</v>
      </c>
      <c r="O89" s="5" t="n">
        <f aca="false">COUNTIF(N90:$N$849, $N$28)</f>
        <v>36</v>
      </c>
      <c r="P89" s="0" t="n">
        <f aca="false">=COUNTIF($N$2:N89,$N$3)</f>
        <v>86</v>
      </c>
      <c r="Q89" s="0" t="n">
        <f aca="false">COUNTIF(N90:N936,$N$2)</f>
        <v>724</v>
      </c>
      <c r="R89" s="0" t="n">
        <f aca="false">=COUNTIF($N$2:N89,$N$28)</f>
        <v>2</v>
      </c>
      <c r="S89" s="0" t="n">
        <f aca="false">1-(O89/(O89+R89))</f>
        <v>0.0526315789473685</v>
      </c>
      <c r="T89" s="0" t="n">
        <f aca="false">P89/(P89+Q89)</f>
        <v>0.106172839506173</v>
      </c>
      <c r="U89" s="0" t="n">
        <f aca="false">P89/(P89+R89)</f>
        <v>0.977272727272727</v>
      </c>
      <c r="V89" s="0" t="n">
        <f aca="false">2*T89*U89/(T89+U89)</f>
        <v>0.191536748329621</v>
      </c>
    </row>
    <row r="90" customFormat="false" ht="13.8" hidden="false" customHeight="false" outlineLevel="0" collapsed="false">
      <c r="A90" s="0" t="s">
        <v>286</v>
      </c>
      <c r="B90" s="0" t="s">
        <v>287</v>
      </c>
      <c r="C90" s="0" t="s">
        <v>288</v>
      </c>
      <c r="D90" s="4" t="s">
        <v>21</v>
      </c>
      <c r="E90" s="0" t="n">
        <v>3</v>
      </c>
      <c r="F90" s="0" t="n">
        <v>132</v>
      </c>
      <c r="G90" s="0" t="s">
        <v>42</v>
      </c>
      <c r="H90" s="0" t="n">
        <v>1</v>
      </c>
      <c r="I90" s="0" t="n">
        <v>129</v>
      </c>
      <c r="J90" s="0" t="s">
        <v>23</v>
      </c>
      <c r="K90" s="0" t="n">
        <v>271.6</v>
      </c>
      <c r="L90" s="0" t="n">
        <v>5E-078</v>
      </c>
      <c r="M90" s="0" t="str">
        <f aca="false">VLOOKUP(A90,'для vlookup'!A:A,1,0)</f>
        <v>A0A1C6SKW6</v>
      </c>
      <c r="N90" s="0" t="n">
        <f aca="false">IF(ISERROR(M90),0,1)</f>
        <v>1</v>
      </c>
      <c r="O90" s="5" t="n">
        <f aca="false">COUNTIF(N91:$N$849, $N$28)</f>
        <v>36</v>
      </c>
      <c r="P90" s="0" t="n">
        <f aca="false">=COUNTIF($N$2:N90,$N$3)</f>
        <v>87</v>
      </c>
      <c r="Q90" s="0" t="n">
        <f aca="false">COUNTIF(N91:N937,$N$2)</f>
        <v>723</v>
      </c>
      <c r="R90" s="0" t="n">
        <f aca="false">=COUNTIF($N$2:N90,$N$28)</f>
        <v>2</v>
      </c>
      <c r="S90" s="0" t="n">
        <f aca="false">1-(O90/(O90+R90))</f>
        <v>0.0526315789473685</v>
      </c>
      <c r="T90" s="0" t="n">
        <f aca="false">P90/(P90+Q90)</f>
        <v>0.107407407407407</v>
      </c>
      <c r="U90" s="0" t="n">
        <f aca="false">P90/(P90+R90)</f>
        <v>0.97752808988764</v>
      </c>
      <c r="V90" s="0" t="n">
        <f aca="false">2*T90*U90/(T90+U90)</f>
        <v>0.193548387096774</v>
      </c>
    </row>
    <row r="91" customFormat="false" ht="13.8" hidden="false" customHeight="false" outlineLevel="0" collapsed="false">
      <c r="A91" s="0" t="s">
        <v>289</v>
      </c>
      <c r="B91" s="0" t="s">
        <v>290</v>
      </c>
      <c r="C91" s="0" t="s">
        <v>291</v>
      </c>
      <c r="D91" s="4" t="s">
        <v>21</v>
      </c>
      <c r="E91" s="0" t="n">
        <v>3</v>
      </c>
      <c r="F91" s="0" t="n">
        <v>132</v>
      </c>
      <c r="G91" s="0" t="s">
        <v>42</v>
      </c>
      <c r="H91" s="0" t="n">
        <v>1</v>
      </c>
      <c r="I91" s="0" t="n">
        <v>129</v>
      </c>
      <c r="J91" s="0" t="s">
        <v>23</v>
      </c>
      <c r="K91" s="0" t="n">
        <v>271.6</v>
      </c>
      <c r="L91" s="0" t="n">
        <v>5.2E-078</v>
      </c>
      <c r="M91" s="0" t="str">
        <f aca="false">VLOOKUP(A91,'для vlookup'!A:A,1,0)</f>
        <v>A0A1C4YSN2</v>
      </c>
      <c r="N91" s="0" t="n">
        <f aca="false">IF(ISERROR(M91),0,1)</f>
        <v>1</v>
      </c>
      <c r="O91" s="5" t="n">
        <f aca="false">COUNTIF(N92:$N$849, $N$28)</f>
        <v>36</v>
      </c>
      <c r="P91" s="0" t="n">
        <f aca="false">=COUNTIF($N$2:N91,$N$3)</f>
        <v>88</v>
      </c>
      <c r="Q91" s="0" t="n">
        <f aca="false">COUNTIF(N92:N938,$N$2)</f>
        <v>722</v>
      </c>
      <c r="R91" s="0" t="n">
        <f aca="false">=COUNTIF($N$2:N91,$N$28)</f>
        <v>2</v>
      </c>
      <c r="S91" s="0" t="n">
        <f aca="false">1-(O91/(O91+R91))</f>
        <v>0.0526315789473685</v>
      </c>
      <c r="T91" s="0" t="n">
        <f aca="false">P91/(P91+Q91)</f>
        <v>0.108641975308642</v>
      </c>
      <c r="U91" s="0" t="n">
        <f aca="false">P91/(P91+R91)</f>
        <v>0.977777777777778</v>
      </c>
      <c r="V91" s="0" t="n">
        <f aca="false">2*T91*U91/(T91+U91)</f>
        <v>0.195555555555556</v>
      </c>
    </row>
    <row r="92" customFormat="false" ht="13.8" hidden="false" customHeight="false" outlineLevel="0" collapsed="false">
      <c r="A92" s="0" t="s">
        <v>292</v>
      </c>
      <c r="B92" s="0" t="s">
        <v>293</v>
      </c>
      <c r="C92" s="0" t="s">
        <v>294</v>
      </c>
      <c r="D92" s="4" t="s">
        <v>21</v>
      </c>
      <c r="E92" s="0" t="n">
        <v>3</v>
      </c>
      <c r="F92" s="0" t="n">
        <v>132</v>
      </c>
      <c r="G92" s="0" t="s">
        <v>42</v>
      </c>
      <c r="H92" s="0" t="n">
        <v>1</v>
      </c>
      <c r="I92" s="0" t="n">
        <v>129</v>
      </c>
      <c r="J92" s="0" t="s">
        <v>23</v>
      </c>
      <c r="K92" s="0" t="n">
        <v>271.6</v>
      </c>
      <c r="L92" s="0" t="n">
        <v>5.2E-078</v>
      </c>
      <c r="M92" s="0" t="str">
        <f aca="false">VLOOKUP(A92,'для vlookup'!A:A,1,0)</f>
        <v>A0A0D0X4P2</v>
      </c>
      <c r="N92" s="0" t="n">
        <f aca="false">IF(ISERROR(M92),0,1)</f>
        <v>1</v>
      </c>
      <c r="O92" s="5" t="n">
        <f aca="false">COUNTIF(N93:$N$849, $N$28)</f>
        <v>36</v>
      </c>
      <c r="P92" s="0" t="n">
        <f aca="false">=COUNTIF($N$2:N92,$N$3)</f>
        <v>89</v>
      </c>
      <c r="Q92" s="0" t="n">
        <f aca="false">COUNTIF(N93:N939,$N$2)</f>
        <v>721</v>
      </c>
      <c r="R92" s="0" t="n">
        <f aca="false">=COUNTIF($N$2:N92,$N$28)</f>
        <v>2</v>
      </c>
      <c r="S92" s="0" t="n">
        <f aca="false">1-(O92/(O92+R92))</f>
        <v>0.0526315789473685</v>
      </c>
      <c r="T92" s="0" t="n">
        <f aca="false">P92/(P92+Q92)</f>
        <v>0.109876543209877</v>
      </c>
      <c r="U92" s="0" t="n">
        <f aca="false">P92/(P92+R92)</f>
        <v>0.978021978021978</v>
      </c>
      <c r="V92" s="0" t="n">
        <f aca="false">2*T92*U92/(T92+U92)</f>
        <v>0.197558268590455</v>
      </c>
    </row>
    <row r="93" customFormat="false" ht="13.8" hidden="false" customHeight="false" outlineLevel="0" collapsed="false">
      <c r="A93" s="0" t="s">
        <v>295</v>
      </c>
      <c r="B93" s="0" t="s">
        <v>296</v>
      </c>
      <c r="C93" s="0" t="s">
        <v>297</v>
      </c>
      <c r="D93" s="4" t="s">
        <v>21</v>
      </c>
      <c r="E93" s="0" t="n">
        <v>3</v>
      </c>
      <c r="F93" s="0" t="n">
        <v>132</v>
      </c>
      <c r="G93" s="0" t="s">
        <v>42</v>
      </c>
      <c r="H93" s="0" t="n">
        <v>1</v>
      </c>
      <c r="I93" s="0" t="n">
        <v>129</v>
      </c>
      <c r="J93" s="0" t="s">
        <v>23</v>
      </c>
      <c r="K93" s="0" t="n">
        <v>271.6</v>
      </c>
      <c r="L93" s="0" t="n">
        <v>5.2E-078</v>
      </c>
      <c r="M93" s="0" t="str">
        <f aca="false">VLOOKUP(A93,'для vlookup'!A:A,1,0)</f>
        <v>A0A1S8XW63</v>
      </c>
      <c r="N93" s="0" t="n">
        <f aca="false">IF(ISERROR(M93),0,1)</f>
        <v>1</v>
      </c>
      <c r="O93" s="5" t="n">
        <f aca="false">COUNTIF(N94:$N$849, $N$28)</f>
        <v>36</v>
      </c>
      <c r="P93" s="0" t="n">
        <f aca="false">=COUNTIF($N$2:N93,$N$3)</f>
        <v>90</v>
      </c>
      <c r="Q93" s="0" t="n">
        <f aca="false">COUNTIF(N94:N940,$N$2)</f>
        <v>720</v>
      </c>
      <c r="R93" s="0" t="n">
        <f aca="false">=COUNTIF($N$2:N93,$N$28)</f>
        <v>2</v>
      </c>
      <c r="S93" s="0" t="n">
        <f aca="false">1-(O93/(O93+R93))</f>
        <v>0.0526315789473685</v>
      </c>
      <c r="T93" s="0" t="n">
        <f aca="false">P93/(P93+Q93)</f>
        <v>0.111111111111111</v>
      </c>
      <c r="U93" s="0" t="n">
        <f aca="false">P93/(P93+R93)</f>
        <v>0.978260869565217</v>
      </c>
      <c r="V93" s="0" t="n">
        <f aca="false">2*T93*U93/(T93+U93)</f>
        <v>0.199556541019956</v>
      </c>
    </row>
    <row r="94" customFormat="false" ht="13.8" hidden="false" customHeight="false" outlineLevel="0" collapsed="false">
      <c r="A94" s="0" t="s">
        <v>298</v>
      </c>
      <c r="B94" s="0" t="s">
        <v>299</v>
      </c>
      <c r="C94" s="0" t="s">
        <v>300</v>
      </c>
      <c r="D94" s="4" t="s">
        <v>21</v>
      </c>
      <c r="E94" s="0" t="n">
        <v>3</v>
      </c>
      <c r="F94" s="0" t="n">
        <v>130</v>
      </c>
      <c r="G94" s="0" t="s">
        <v>22</v>
      </c>
      <c r="H94" s="0" t="n">
        <v>1</v>
      </c>
      <c r="I94" s="0" t="n">
        <v>129</v>
      </c>
      <c r="J94" s="0" t="s">
        <v>23</v>
      </c>
      <c r="K94" s="0" t="n">
        <v>271.6</v>
      </c>
      <c r="L94" s="0" t="n">
        <v>5.2E-078</v>
      </c>
      <c r="M94" s="0" t="str">
        <f aca="false">VLOOKUP(A94,'для vlookup'!A:A,1,0)</f>
        <v>A0A367FQG5</v>
      </c>
      <c r="N94" s="0" t="n">
        <f aca="false">IF(ISERROR(M94),0,1)</f>
        <v>1</v>
      </c>
      <c r="O94" s="5" t="n">
        <f aca="false">COUNTIF(N95:$N$849, $N$28)</f>
        <v>36</v>
      </c>
      <c r="P94" s="0" t="n">
        <f aca="false">=COUNTIF($N$2:N94,$N$3)</f>
        <v>91</v>
      </c>
      <c r="Q94" s="0" t="n">
        <f aca="false">COUNTIF(N95:N941,$N$2)</f>
        <v>719</v>
      </c>
      <c r="R94" s="0" t="n">
        <f aca="false">=COUNTIF($N$2:N94,$N$28)</f>
        <v>2</v>
      </c>
      <c r="S94" s="0" t="n">
        <f aca="false">1-(O94/(O94+R94))</f>
        <v>0.0526315789473685</v>
      </c>
      <c r="T94" s="0" t="n">
        <f aca="false">P94/(P94+Q94)</f>
        <v>0.112345679012346</v>
      </c>
      <c r="U94" s="0" t="n">
        <f aca="false">P94/(P94+R94)</f>
        <v>0.978494623655914</v>
      </c>
      <c r="V94" s="0" t="n">
        <f aca="false">2*T94*U94/(T94+U94)</f>
        <v>0.201550387596899</v>
      </c>
    </row>
    <row r="95" customFormat="false" ht="13.8" hidden="false" customHeight="false" outlineLevel="0" collapsed="false">
      <c r="A95" s="0" t="s">
        <v>301</v>
      </c>
      <c r="B95" s="0" t="s">
        <v>302</v>
      </c>
      <c r="C95" s="0" t="s">
        <v>303</v>
      </c>
      <c r="D95" s="4" t="s">
        <v>21</v>
      </c>
      <c r="E95" s="0" t="n">
        <v>11</v>
      </c>
      <c r="F95" s="0" t="n">
        <v>139</v>
      </c>
      <c r="G95" s="0" t="s">
        <v>42</v>
      </c>
      <c r="H95" s="0" t="n">
        <v>1</v>
      </c>
      <c r="I95" s="0" t="n">
        <v>129</v>
      </c>
      <c r="J95" s="0" t="s">
        <v>23</v>
      </c>
      <c r="K95" s="0" t="n">
        <v>271.5</v>
      </c>
      <c r="L95" s="0" t="n">
        <v>5.6E-078</v>
      </c>
      <c r="M95" s="0" t="str">
        <f aca="false">VLOOKUP(A95,'для vlookup'!A:A,1,0)</f>
        <v>A0A098YA05</v>
      </c>
      <c r="N95" s="0" t="n">
        <f aca="false">IF(ISERROR(M95),0,1)</f>
        <v>1</v>
      </c>
      <c r="O95" s="5" t="n">
        <f aca="false">COUNTIF(N96:$N$849, $N$28)</f>
        <v>36</v>
      </c>
      <c r="P95" s="0" t="n">
        <f aca="false">=COUNTIF($N$2:N95,$N$3)</f>
        <v>92</v>
      </c>
      <c r="Q95" s="0" t="n">
        <f aca="false">COUNTIF(N96:N942,$N$2)</f>
        <v>718</v>
      </c>
      <c r="R95" s="0" t="n">
        <f aca="false">=COUNTIF($N$2:N95,$N$28)</f>
        <v>2</v>
      </c>
      <c r="S95" s="0" t="n">
        <f aca="false">1-(O95/(O95+R95))</f>
        <v>0.0526315789473685</v>
      </c>
      <c r="T95" s="0" t="n">
        <f aca="false">P95/(P95+Q95)</f>
        <v>0.11358024691358</v>
      </c>
      <c r="U95" s="0" t="n">
        <f aca="false">P95/(P95+R95)</f>
        <v>0.978723404255319</v>
      </c>
      <c r="V95" s="0" t="n">
        <f aca="false">2*T95*U95/(T95+U95)</f>
        <v>0.20353982300885</v>
      </c>
    </row>
    <row r="96" customFormat="false" ht="13.8" hidden="false" customHeight="false" outlineLevel="0" collapsed="false">
      <c r="A96" s="0" t="s">
        <v>304</v>
      </c>
      <c r="B96" s="0" t="s">
        <v>305</v>
      </c>
      <c r="C96" s="0" t="s">
        <v>306</v>
      </c>
      <c r="D96" s="4" t="s">
        <v>21</v>
      </c>
      <c r="E96" s="0" t="n">
        <v>3</v>
      </c>
      <c r="F96" s="0" t="n">
        <v>130</v>
      </c>
      <c r="G96" s="0" t="s">
        <v>22</v>
      </c>
      <c r="H96" s="0" t="n">
        <v>1</v>
      </c>
      <c r="I96" s="0" t="n">
        <v>129</v>
      </c>
      <c r="J96" s="0" t="s">
        <v>23</v>
      </c>
      <c r="K96" s="0" t="n">
        <v>271.3</v>
      </c>
      <c r="L96" s="0" t="n">
        <v>6.4E-078</v>
      </c>
      <c r="M96" s="0" t="str">
        <f aca="false">VLOOKUP(A96,'для vlookup'!A:A,1,0)</f>
        <v>A0A544Z148</v>
      </c>
      <c r="N96" s="0" t="n">
        <f aca="false">IF(ISERROR(M96),0,1)</f>
        <v>1</v>
      </c>
      <c r="O96" s="5" t="n">
        <f aca="false">COUNTIF(N97:$N$849, $N$28)</f>
        <v>36</v>
      </c>
      <c r="P96" s="0" t="n">
        <f aca="false">=COUNTIF($N$2:N96,$N$3)</f>
        <v>93</v>
      </c>
      <c r="Q96" s="0" t="n">
        <f aca="false">COUNTIF(N97:N943,$N$2)</f>
        <v>717</v>
      </c>
      <c r="R96" s="0" t="n">
        <f aca="false">=COUNTIF($N$2:N96,$N$28)</f>
        <v>2</v>
      </c>
      <c r="S96" s="0" t="n">
        <f aca="false">1-(O96/(O96+R96))</f>
        <v>0.0526315789473685</v>
      </c>
      <c r="T96" s="0" t="n">
        <f aca="false">P96/(P96+Q96)</f>
        <v>0.114814814814815</v>
      </c>
      <c r="U96" s="0" t="n">
        <f aca="false">P96/(P96+R96)</f>
        <v>0.978947368421053</v>
      </c>
      <c r="V96" s="0" t="n">
        <f aca="false">2*T96*U96/(T96+U96)</f>
        <v>0.205524861878453</v>
      </c>
    </row>
    <row r="97" customFormat="false" ht="13.8" hidden="false" customHeight="false" outlineLevel="0" collapsed="false">
      <c r="A97" s="0" t="s">
        <v>307</v>
      </c>
      <c r="B97" s="0" t="s">
        <v>308</v>
      </c>
      <c r="C97" s="0" t="s">
        <v>309</v>
      </c>
      <c r="D97" s="4" t="s">
        <v>21</v>
      </c>
      <c r="E97" s="0" t="n">
        <v>6</v>
      </c>
      <c r="F97" s="0" t="n">
        <v>135</v>
      </c>
      <c r="G97" s="0" t="s">
        <v>42</v>
      </c>
      <c r="H97" s="0" t="n">
        <v>1</v>
      </c>
      <c r="I97" s="0" t="n">
        <v>129</v>
      </c>
      <c r="J97" s="0" t="s">
        <v>23</v>
      </c>
      <c r="K97" s="0" t="n">
        <v>271.1</v>
      </c>
      <c r="L97" s="0" t="n">
        <v>7.2E-078</v>
      </c>
      <c r="M97" s="0" t="str">
        <f aca="false">VLOOKUP(A97,'для vlookup'!A:A,1,0)</f>
        <v>C7MQT9</v>
      </c>
      <c r="N97" s="0" t="n">
        <f aca="false">IF(ISERROR(M97),0,1)</f>
        <v>1</v>
      </c>
      <c r="O97" s="5" t="n">
        <f aca="false">COUNTIF(N98:$N$849, $N$28)</f>
        <v>36</v>
      </c>
      <c r="P97" s="0" t="n">
        <f aca="false">=COUNTIF($N$2:N97,$N$3)</f>
        <v>94</v>
      </c>
      <c r="Q97" s="0" t="n">
        <f aca="false">COUNTIF(N98:N944,$N$2)</f>
        <v>716</v>
      </c>
      <c r="R97" s="0" t="n">
        <f aca="false">=COUNTIF($N$2:N97,$N$28)</f>
        <v>2</v>
      </c>
      <c r="S97" s="0" t="n">
        <f aca="false">1-(O97/(O97+R97))</f>
        <v>0.0526315789473685</v>
      </c>
      <c r="T97" s="0" t="n">
        <f aca="false">P97/(P97+Q97)</f>
        <v>0.116049382716049</v>
      </c>
      <c r="U97" s="0" t="n">
        <f aca="false">P97/(P97+R97)</f>
        <v>0.979166666666667</v>
      </c>
      <c r="V97" s="0" t="n">
        <f aca="false">2*T97*U97/(T97+U97)</f>
        <v>0.207505518763797</v>
      </c>
    </row>
    <row r="98" customFormat="false" ht="13.8" hidden="false" customHeight="false" outlineLevel="0" collapsed="false">
      <c r="A98" s="0" t="s">
        <v>310</v>
      </c>
      <c r="B98" s="0" t="s">
        <v>311</v>
      </c>
      <c r="C98" s="0" t="s">
        <v>312</v>
      </c>
      <c r="D98" s="4" t="s">
        <v>21</v>
      </c>
      <c r="E98" s="0" t="n">
        <v>3</v>
      </c>
      <c r="F98" s="0" t="n">
        <v>132</v>
      </c>
      <c r="G98" s="0" t="s">
        <v>42</v>
      </c>
      <c r="H98" s="0" t="n">
        <v>1</v>
      </c>
      <c r="I98" s="0" t="n">
        <v>129</v>
      </c>
      <c r="J98" s="0" t="s">
        <v>23</v>
      </c>
      <c r="K98" s="0" t="n">
        <v>271.1</v>
      </c>
      <c r="L98" s="0" t="n">
        <v>7.2E-078</v>
      </c>
      <c r="M98" s="0" t="str">
        <f aca="false">VLOOKUP(A98,'для vlookup'!A:A,1,0)</f>
        <v>A0A1I5LDI0</v>
      </c>
      <c r="N98" s="0" t="n">
        <f aca="false">IF(ISERROR(M98),0,1)</f>
        <v>1</v>
      </c>
      <c r="O98" s="5" t="n">
        <f aca="false">COUNTIF(N99:$N$849, $N$28)</f>
        <v>36</v>
      </c>
      <c r="P98" s="0" t="n">
        <f aca="false">=COUNTIF($N$2:N98,$N$3)</f>
        <v>95</v>
      </c>
      <c r="Q98" s="0" t="n">
        <f aca="false">COUNTIF(N99:N945,$N$2)</f>
        <v>715</v>
      </c>
      <c r="R98" s="0" t="n">
        <f aca="false">=COUNTIF($N$2:N98,$N$28)</f>
        <v>2</v>
      </c>
      <c r="S98" s="0" t="n">
        <f aca="false">1-(O98/(O98+R98))</f>
        <v>0.0526315789473685</v>
      </c>
      <c r="T98" s="0" t="n">
        <f aca="false">P98/(P98+Q98)</f>
        <v>0.117283950617284</v>
      </c>
      <c r="U98" s="0" t="n">
        <f aca="false">P98/(P98+R98)</f>
        <v>0.979381443298969</v>
      </c>
      <c r="V98" s="0" t="n">
        <f aca="false">2*T98*U98/(T98+U98)</f>
        <v>0.209481808158765</v>
      </c>
    </row>
    <row r="99" customFormat="false" ht="13.8" hidden="false" customHeight="false" outlineLevel="0" collapsed="false">
      <c r="A99" s="0" t="s">
        <v>313</v>
      </c>
      <c r="B99" s="0" t="s">
        <v>314</v>
      </c>
      <c r="C99" s="0" t="s">
        <v>315</v>
      </c>
      <c r="D99" s="4" t="s">
        <v>21</v>
      </c>
      <c r="E99" s="0" t="n">
        <v>19</v>
      </c>
      <c r="F99" s="0" t="n">
        <v>148</v>
      </c>
      <c r="G99" s="0" t="s">
        <v>42</v>
      </c>
      <c r="H99" s="0" t="n">
        <v>1</v>
      </c>
      <c r="I99" s="0" t="n">
        <v>129</v>
      </c>
      <c r="J99" s="0" t="s">
        <v>23</v>
      </c>
      <c r="K99" s="0" t="n">
        <v>271</v>
      </c>
      <c r="L99" s="0" t="n">
        <v>7.7E-078</v>
      </c>
      <c r="M99" s="0" t="str">
        <f aca="false">VLOOKUP(A99,'для vlookup'!A:A,1,0)</f>
        <v>A0A561W631</v>
      </c>
      <c r="N99" s="0" t="n">
        <f aca="false">IF(ISERROR(M99),0,1)</f>
        <v>1</v>
      </c>
      <c r="O99" s="5" t="n">
        <f aca="false">COUNTIF(N100:$N$849, $N$28)</f>
        <v>36</v>
      </c>
      <c r="P99" s="0" t="n">
        <f aca="false">=COUNTIF($N$2:N99,$N$3)</f>
        <v>96</v>
      </c>
      <c r="Q99" s="0" t="n">
        <f aca="false">COUNTIF(N100:N946,$N$2)</f>
        <v>714</v>
      </c>
      <c r="R99" s="0" t="n">
        <f aca="false">=COUNTIF($N$2:N99,$N$28)</f>
        <v>2</v>
      </c>
      <c r="S99" s="0" t="n">
        <f aca="false">1-(O99/(O99+R99))</f>
        <v>0.0526315789473685</v>
      </c>
      <c r="T99" s="0" t="n">
        <f aca="false">P99/(P99+Q99)</f>
        <v>0.118518518518519</v>
      </c>
      <c r="U99" s="0" t="n">
        <f aca="false">P99/(P99+R99)</f>
        <v>0.979591836734694</v>
      </c>
      <c r="V99" s="0" t="n">
        <f aca="false">2*T99*U99/(T99+U99)</f>
        <v>0.211453744493392</v>
      </c>
    </row>
    <row r="100" customFormat="false" ht="13.8" hidden="false" customHeight="false" outlineLevel="0" collapsed="false">
      <c r="A100" s="0" t="s">
        <v>316</v>
      </c>
      <c r="B100" s="0" t="s">
        <v>317</v>
      </c>
      <c r="C100" s="0" t="s">
        <v>318</v>
      </c>
      <c r="D100" s="4" t="s">
        <v>21</v>
      </c>
      <c r="E100" s="0" t="n">
        <v>3</v>
      </c>
      <c r="F100" s="0" t="n">
        <v>132</v>
      </c>
      <c r="G100" s="0" t="s">
        <v>42</v>
      </c>
      <c r="H100" s="0" t="n">
        <v>1</v>
      </c>
      <c r="I100" s="0" t="n">
        <v>129</v>
      </c>
      <c r="J100" s="0" t="s">
        <v>23</v>
      </c>
      <c r="K100" s="0" t="n">
        <v>270.9</v>
      </c>
      <c r="L100" s="0" t="n">
        <v>8.2E-078</v>
      </c>
      <c r="M100" s="0" t="str">
        <f aca="false">VLOOKUP(A100,'для vlookup'!A:A,1,0)</f>
        <v>A0A2R4FSD1</v>
      </c>
      <c r="N100" s="0" t="n">
        <f aca="false">IF(ISERROR(M100),0,1)</f>
        <v>1</v>
      </c>
      <c r="O100" s="5" t="n">
        <f aca="false">COUNTIF(N101:$N$849, $N$28)</f>
        <v>36</v>
      </c>
      <c r="P100" s="0" t="n">
        <f aca="false">=COUNTIF($N$2:N100,$N$3)</f>
        <v>97</v>
      </c>
      <c r="Q100" s="0" t="n">
        <f aca="false">COUNTIF(N101:N947,$N$2)</f>
        <v>713</v>
      </c>
      <c r="R100" s="0" t="n">
        <f aca="false">=COUNTIF($N$2:N100,$N$28)</f>
        <v>2</v>
      </c>
      <c r="S100" s="0" t="n">
        <f aca="false">1-(O100/(O100+R100))</f>
        <v>0.0526315789473685</v>
      </c>
      <c r="T100" s="0" t="n">
        <f aca="false">P100/(P100+Q100)</f>
        <v>0.119753086419753</v>
      </c>
      <c r="U100" s="0" t="n">
        <f aca="false">P100/(P100+R100)</f>
        <v>0.97979797979798</v>
      </c>
      <c r="V100" s="0" t="n">
        <f aca="false">2*T100*U100/(T100+U100)</f>
        <v>0.213421342134213</v>
      </c>
    </row>
    <row r="101" customFormat="false" ht="13.8" hidden="false" customHeight="false" outlineLevel="0" collapsed="false">
      <c r="A101" s="0" t="s">
        <v>319</v>
      </c>
      <c r="B101" s="0" t="s">
        <v>320</v>
      </c>
      <c r="C101" s="0" t="s">
        <v>321</v>
      </c>
      <c r="D101" s="4" t="s">
        <v>21</v>
      </c>
      <c r="E101" s="0" t="n">
        <v>11</v>
      </c>
      <c r="F101" s="0" t="n">
        <v>139</v>
      </c>
      <c r="G101" s="0" t="s">
        <v>42</v>
      </c>
      <c r="H101" s="0" t="n">
        <v>1</v>
      </c>
      <c r="I101" s="0" t="n">
        <v>129</v>
      </c>
      <c r="J101" s="0" t="s">
        <v>23</v>
      </c>
      <c r="K101" s="0" t="n">
        <v>270.8</v>
      </c>
      <c r="L101" s="0" t="n">
        <v>9.2E-078</v>
      </c>
      <c r="M101" s="0" t="str">
        <f aca="false">VLOOKUP(A101,'для vlookup'!A:A,1,0)</f>
        <v>A0A1M7T745</v>
      </c>
      <c r="N101" s="0" t="n">
        <f aca="false">IF(ISERROR(M101),0,1)</f>
        <v>1</v>
      </c>
      <c r="O101" s="5" t="n">
        <f aca="false">COUNTIF(N102:$N$849, $N$28)</f>
        <v>36</v>
      </c>
      <c r="P101" s="0" t="n">
        <f aca="false">=COUNTIF($N$2:N101,$N$3)</f>
        <v>98</v>
      </c>
      <c r="Q101" s="0" t="n">
        <f aca="false">COUNTIF(N102:N948,$N$2)</f>
        <v>712</v>
      </c>
      <c r="R101" s="0" t="n">
        <f aca="false">=COUNTIF($N$2:N101,$N$28)</f>
        <v>2</v>
      </c>
      <c r="S101" s="0" t="n">
        <f aca="false">1-(O101/(O101+R101))</f>
        <v>0.0526315789473685</v>
      </c>
      <c r="T101" s="0" t="n">
        <f aca="false">P101/(P101+Q101)</f>
        <v>0.120987654320988</v>
      </c>
      <c r="U101" s="0" t="n">
        <f aca="false">P101/(P101+R101)</f>
        <v>0.98</v>
      </c>
      <c r="V101" s="0" t="n">
        <f aca="false">2*T101*U101/(T101+U101)</f>
        <v>0.215384615384615</v>
      </c>
    </row>
    <row r="102" customFormat="false" ht="13.8" hidden="false" customHeight="false" outlineLevel="0" collapsed="false">
      <c r="A102" s="0" t="s">
        <v>322</v>
      </c>
      <c r="B102" s="0" t="s">
        <v>323</v>
      </c>
      <c r="C102" s="0" t="s">
        <v>324</v>
      </c>
      <c r="D102" s="4" t="s">
        <v>21</v>
      </c>
      <c r="E102" s="0" t="n">
        <v>3</v>
      </c>
      <c r="F102" s="0" t="n">
        <v>132</v>
      </c>
      <c r="G102" s="0" t="s">
        <v>42</v>
      </c>
      <c r="H102" s="0" t="n">
        <v>1</v>
      </c>
      <c r="I102" s="0" t="n">
        <v>129</v>
      </c>
      <c r="J102" s="0" t="s">
        <v>23</v>
      </c>
      <c r="K102" s="0" t="n">
        <v>270.8</v>
      </c>
      <c r="L102" s="0" t="n">
        <v>9.1E-078</v>
      </c>
      <c r="M102" s="0" t="str">
        <f aca="false">VLOOKUP(A102,'для vlookup'!A:A,1,0)</f>
        <v>A0A4Q7W3Q0</v>
      </c>
      <c r="N102" s="0" t="n">
        <f aca="false">IF(ISERROR(M102),0,1)</f>
        <v>1</v>
      </c>
      <c r="O102" s="5" t="n">
        <f aca="false">COUNTIF(N103:$N$849, $N$28)</f>
        <v>36</v>
      </c>
      <c r="P102" s="0" t="n">
        <f aca="false">=COUNTIF($N$2:N102,$N$3)</f>
        <v>99</v>
      </c>
      <c r="Q102" s="0" t="n">
        <f aca="false">COUNTIF(N103:N949,$N$2)</f>
        <v>711</v>
      </c>
      <c r="R102" s="0" t="n">
        <f aca="false">=COUNTIF($N$2:N102,$N$28)</f>
        <v>2</v>
      </c>
      <c r="S102" s="0" t="n">
        <f aca="false">1-(O102/(O102+R102))</f>
        <v>0.0526315789473685</v>
      </c>
      <c r="T102" s="0" t="n">
        <f aca="false">P102/(P102+Q102)</f>
        <v>0.122222222222222</v>
      </c>
      <c r="U102" s="0" t="n">
        <f aca="false">P102/(P102+R102)</f>
        <v>0.98019801980198</v>
      </c>
      <c r="V102" s="0" t="n">
        <f aca="false">2*T102*U102/(T102+U102)</f>
        <v>0.217343578485181</v>
      </c>
    </row>
    <row r="103" customFormat="false" ht="13.8" hidden="false" customHeight="false" outlineLevel="0" collapsed="false">
      <c r="A103" s="0" t="s">
        <v>325</v>
      </c>
      <c r="B103" s="0" t="s">
        <v>326</v>
      </c>
      <c r="C103" s="0" t="s">
        <v>327</v>
      </c>
      <c r="D103" s="4" t="s">
        <v>21</v>
      </c>
      <c r="E103" s="0" t="n">
        <v>3</v>
      </c>
      <c r="F103" s="0" t="n">
        <v>132</v>
      </c>
      <c r="G103" s="0" t="s">
        <v>42</v>
      </c>
      <c r="H103" s="0" t="n">
        <v>1</v>
      </c>
      <c r="I103" s="0" t="n">
        <v>129</v>
      </c>
      <c r="J103" s="0" t="s">
        <v>23</v>
      </c>
      <c r="K103" s="0" t="n">
        <v>270.8</v>
      </c>
      <c r="L103" s="0" t="n">
        <v>9.2E-078</v>
      </c>
      <c r="M103" s="0" t="str">
        <f aca="false">VLOOKUP(A103,'для vlookup'!A:A,1,0)</f>
        <v>A0A1C4W4W6</v>
      </c>
      <c r="N103" s="0" t="n">
        <f aca="false">IF(ISERROR(M103),0,1)</f>
        <v>1</v>
      </c>
      <c r="O103" s="5" t="n">
        <f aca="false">COUNTIF(N104:$N$849, $N$28)</f>
        <v>36</v>
      </c>
      <c r="P103" s="0" t="n">
        <f aca="false">=COUNTIF($N$2:N103,$N$3)</f>
        <v>100</v>
      </c>
      <c r="Q103" s="0" t="n">
        <f aca="false">COUNTIF(N104:N950,$N$2)</f>
        <v>710</v>
      </c>
      <c r="R103" s="0" t="n">
        <f aca="false">=COUNTIF($N$2:N103,$N$28)</f>
        <v>2</v>
      </c>
      <c r="S103" s="0" t="n">
        <f aca="false">1-(O103/(O103+R103))</f>
        <v>0.0526315789473685</v>
      </c>
      <c r="T103" s="0" t="n">
        <f aca="false">P103/(P103+Q103)</f>
        <v>0.123456790123457</v>
      </c>
      <c r="U103" s="0" t="n">
        <f aca="false">P103/(P103+R103)</f>
        <v>0.980392156862745</v>
      </c>
      <c r="V103" s="0" t="n">
        <f aca="false">2*T103*U103/(T103+U103)</f>
        <v>0.219298245614035</v>
      </c>
    </row>
    <row r="104" customFormat="false" ht="13.8" hidden="false" customHeight="false" outlineLevel="0" collapsed="false">
      <c r="A104" s="0" t="s">
        <v>328</v>
      </c>
      <c r="B104" s="0" t="s">
        <v>329</v>
      </c>
      <c r="C104" s="0" t="s">
        <v>330</v>
      </c>
      <c r="D104" s="4" t="s">
        <v>21</v>
      </c>
      <c r="E104" s="0" t="n">
        <v>11</v>
      </c>
      <c r="F104" s="0" t="n">
        <v>140</v>
      </c>
      <c r="G104" s="0" t="s">
        <v>42</v>
      </c>
      <c r="H104" s="0" t="n">
        <v>1</v>
      </c>
      <c r="I104" s="0" t="n">
        <v>129</v>
      </c>
      <c r="J104" s="0" t="s">
        <v>23</v>
      </c>
      <c r="K104" s="0" t="n">
        <v>270.7</v>
      </c>
      <c r="L104" s="0" t="n">
        <v>9.9E-078</v>
      </c>
      <c r="M104" s="0" t="str">
        <f aca="false">VLOOKUP(A104,'для vlookup'!A:A,1,0)</f>
        <v>A0A1I7CTI1</v>
      </c>
      <c r="N104" s="0" t="n">
        <f aca="false">IF(ISERROR(M104),0,1)</f>
        <v>1</v>
      </c>
      <c r="O104" s="5" t="n">
        <f aca="false">COUNTIF(N105:$N$849, $N$28)</f>
        <v>36</v>
      </c>
      <c r="P104" s="0" t="n">
        <f aca="false">=COUNTIF($N$2:N104,$N$3)</f>
        <v>101</v>
      </c>
      <c r="Q104" s="0" t="n">
        <f aca="false">COUNTIF(N105:N951,$N$2)</f>
        <v>709</v>
      </c>
      <c r="R104" s="0" t="n">
        <f aca="false">=COUNTIF($N$2:N104,$N$28)</f>
        <v>2</v>
      </c>
      <c r="S104" s="0" t="n">
        <f aca="false">1-(O104/(O104+R104))</f>
        <v>0.0526315789473685</v>
      </c>
      <c r="T104" s="0" t="n">
        <f aca="false">P104/(P104+Q104)</f>
        <v>0.124691358024691</v>
      </c>
      <c r="U104" s="0" t="n">
        <f aca="false">P104/(P104+R104)</f>
        <v>0.980582524271845</v>
      </c>
      <c r="V104" s="0" t="n">
        <f aca="false">2*T104*U104/(T104+U104)</f>
        <v>0.221248630887185</v>
      </c>
    </row>
    <row r="105" customFormat="false" ht="13.8" hidden="false" customHeight="false" outlineLevel="0" collapsed="false">
      <c r="A105" s="0" t="s">
        <v>331</v>
      </c>
      <c r="B105" s="0" t="s">
        <v>332</v>
      </c>
      <c r="C105" s="0" t="s">
        <v>333</v>
      </c>
      <c r="D105" s="4" t="s">
        <v>21</v>
      </c>
      <c r="E105" s="0" t="n">
        <v>11</v>
      </c>
      <c r="F105" s="0" t="n">
        <v>139</v>
      </c>
      <c r="G105" s="0" t="s">
        <v>22</v>
      </c>
      <c r="H105" s="0" t="n">
        <v>1</v>
      </c>
      <c r="I105" s="0" t="n">
        <v>129</v>
      </c>
      <c r="J105" s="0" t="s">
        <v>23</v>
      </c>
      <c r="K105" s="0" t="n">
        <v>270.7</v>
      </c>
      <c r="L105" s="0" t="n">
        <v>9.3E-078</v>
      </c>
      <c r="M105" s="0" t="e">
        <f aca="false">VLOOKUP(A105,'для vlookup'!A:A,1,0)</f>
        <v>#N/A</v>
      </c>
      <c r="N105" s="0" t="n">
        <f aca="false">IF(ISERROR(M105),0,1)</f>
        <v>0</v>
      </c>
      <c r="O105" s="5" t="n">
        <f aca="false">COUNTIF(N106:$N$849, $N$28)</f>
        <v>35</v>
      </c>
      <c r="P105" s="0" t="n">
        <f aca="false">=COUNTIF($N$2:N105,$N$3)</f>
        <v>101</v>
      </c>
      <c r="Q105" s="0" t="n">
        <f aca="false">COUNTIF(N106:N952,$N$2)</f>
        <v>709</v>
      </c>
      <c r="R105" s="0" t="n">
        <f aca="false">=COUNTIF($N$2:N105,$N$28)</f>
        <v>3</v>
      </c>
      <c r="S105" s="0" t="n">
        <f aca="false">1-(O105/(O105+R105))</f>
        <v>0.0789473684210527</v>
      </c>
      <c r="T105" s="0" t="n">
        <f aca="false">P105/(P105+Q105)</f>
        <v>0.124691358024691</v>
      </c>
      <c r="U105" s="0" t="n">
        <f aca="false">P105/(P105+R105)</f>
        <v>0.971153846153846</v>
      </c>
      <c r="V105" s="0" t="n">
        <f aca="false">2*T105*U105/(T105+U105)</f>
        <v>0.221006564551422</v>
      </c>
    </row>
    <row r="106" customFormat="false" ht="13.8" hidden="false" customHeight="false" outlineLevel="0" collapsed="false">
      <c r="A106" s="0" t="s">
        <v>334</v>
      </c>
      <c r="B106" s="0" t="s">
        <v>335</v>
      </c>
      <c r="C106" s="0" t="s">
        <v>336</v>
      </c>
      <c r="D106" s="4" t="s">
        <v>21</v>
      </c>
      <c r="E106" s="0" t="n">
        <v>3</v>
      </c>
      <c r="F106" s="0" t="n">
        <v>132</v>
      </c>
      <c r="G106" s="0" t="s">
        <v>42</v>
      </c>
      <c r="H106" s="0" t="n">
        <v>1</v>
      </c>
      <c r="I106" s="0" t="n">
        <v>129</v>
      </c>
      <c r="J106" s="0" t="s">
        <v>23</v>
      </c>
      <c r="K106" s="0" t="n">
        <v>270.7</v>
      </c>
      <c r="L106" s="0" t="n">
        <v>9.4E-078</v>
      </c>
      <c r="M106" s="0" t="str">
        <f aca="false">VLOOKUP(A106,'для vlookup'!A:A,1,0)</f>
        <v>A0A1V9AD16</v>
      </c>
      <c r="N106" s="0" t="n">
        <f aca="false">IF(ISERROR(M106),0,1)</f>
        <v>1</v>
      </c>
      <c r="O106" s="5" t="n">
        <f aca="false">COUNTIF(N107:$N$849, $N$28)</f>
        <v>35</v>
      </c>
      <c r="P106" s="0" t="n">
        <f aca="false">=COUNTIF($N$2:N106,$N$3)</f>
        <v>102</v>
      </c>
      <c r="Q106" s="0" t="n">
        <f aca="false">COUNTIF(N107:N953,$N$2)</f>
        <v>708</v>
      </c>
      <c r="R106" s="0" t="n">
        <f aca="false">=COUNTIF($N$2:N106,$N$28)</f>
        <v>3</v>
      </c>
      <c r="S106" s="0" t="n">
        <f aca="false">1-(O106/(O106+R106))</f>
        <v>0.0789473684210527</v>
      </c>
      <c r="T106" s="0" t="n">
        <f aca="false">P106/(P106+Q106)</f>
        <v>0.125925925925926</v>
      </c>
      <c r="U106" s="0" t="n">
        <f aca="false">P106/(P106+R106)</f>
        <v>0.971428571428571</v>
      </c>
      <c r="V106" s="0" t="n">
        <f aca="false">2*T106*U106/(T106+U106)</f>
        <v>0.222950819672131</v>
      </c>
    </row>
    <row r="107" customFormat="false" ht="13.8" hidden="false" customHeight="false" outlineLevel="0" collapsed="false">
      <c r="A107" s="0" t="s">
        <v>337</v>
      </c>
      <c r="B107" s="0" t="s">
        <v>338</v>
      </c>
      <c r="C107" s="0" t="s">
        <v>339</v>
      </c>
      <c r="D107" s="4" t="s">
        <v>21</v>
      </c>
      <c r="E107" s="0" t="n">
        <v>3</v>
      </c>
      <c r="F107" s="0" t="n">
        <v>132</v>
      </c>
      <c r="G107" s="0" t="s">
        <v>42</v>
      </c>
      <c r="H107" s="0" t="n">
        <v>1</v>
      </c>
      <c r="I107" s="0" t="n">
        <v>129</v>
      </c>
      <c r="J107" s="0" t="s">
        <v>23</v>
      </c>
      <c r="K107" s="0" t="n">
        <v>270.6</v>
      </c>
      <c r="L107" s="0" t="n">
        <v>1.1E-077</v>
      </c>
      <c r="M107" s="0" t="str">
        <f aca="false">VLOOKUP(A107,'для vlookup'!A:A,1,0)</f>
        <v>A0A109IGD8</v>
      </c>
      <c r="N107" s="0" t="n">
        <f aca="false">IF(ISERROR(M107),0,1)</f>
        <v>1</v>
      </c>
      <c r="O107" s="5" t="n">
        <f aca="false">COUNTIF(N108:$N$849, $N$28)</f>
        <v>35</v>
      </c>
      <c r="P107" s="0" t="n">
        <f aca="false">=COUNTIF($N$2:N107,$N$3)</f>
        <v>103</v>
      </c>
      <c r="Q107" s="0" t="n">
        <f aca="false">COUNTIF(N108:N954,$N$2)</f>
        <v>707</v>
      </c>
      <c r="R107" s="0" t="n">
        <f aca="false">=COUNTIF($N$2:N107,$N$28)</f>
        <v>3</v>
      </c>
      <c r="S107" s="0" t="n">
        <f aca="false">1-(O107/(O107+R107))</f>
        <v>0.0789473684210527</v>
      </c>
      <c r="T107" s="0" t="n">
        <f aca="false">P107/(P107+Q107)</f>
        <v>0.12716049382716</v>
      </c>
      <c r="U107" s="0" t="n">
        <f aca="false">P107/(P107+R107)</f>
        <v>0.971698113207547</v>
      </c>
      <c r="V107" s="0" t="n">
        <f aca="false">2*T107*U107/(T107+U107)</f>
        <v>0.224890829694323</v>
      </c>
    </row>
    <row r="108" customFormat="false" ht="13.8" hidden="false" customHeight="false" outlineLevel="0" collapsed="false">
      <c r="A108" s="0" t="s">
        <v>340</v>
      </c>
      <c r="B108" s="0" t="s">
        <v>341</v>
      </c>
      <c r="C108" s="0" t="s">
        <v>342</v>
      </c>
      <c r="D108" s="4" t="s">
        <v>21</v>
      </c>
      <c r="E108" s="0" t="n">
        <v>11</v>
      </c>
      <c r="F108" s="0" t="n">
        <v>141</v>
      </c>
      <c r="G108" s="0" t="s">
        <v>22</v>
      </c>
      <c r="H108" s="0" t="n">
        <v>1</v>
      </c>
      <c r="I108" s="0" t="n">
        <v>129</v>
      </c>
      <c r="J108" s="0" t="s">
        <v>23</v>
      </c>
      <c r="K108" s="0" t="n">
        <v>270.4</v>
      </c>
      <c r="L108" s="0" t="n">
        <v>1.2E-077</v>
      </c>
      <c r="M108" s="0" t="str">
        <f aca="false">VLOOKUP(A108,'для vlookup'!A:A,1,0)</f>
        <v>A0A1I5L619</v>
      </c>
      <c r="N108" s="0" t="n">
        <f aca="false">IF(ISERROR(M108),0,1)</f>
        <v>1</v>
      </c>
      <c r="O108" s="5" t="n">
        <f aca="false">COUNTIF(N109:$N$849, $N$28)</f>
        <v>35</v>
      </c>
      <c r="P108" s="0" t="n">
        <f aca="false">=COUNTIF($N$2:N108,$N$3)</f>
        <v>104</v>
      </c>
      <c r="Q108" s="0" t="n">
        <f aca="false">COUNTIF(N109:N955,$N$2)</f>
        <v>706</v>
      </c>
      <c r="R108" s="0" t="n">
        <f aca="false">=COUNTIF($N$2:N108,$N$28)</f>
        <v>3</v>
      </c>
      <c r="S108" s="0" t="n">
        <f aca="false">1-(O108/(O108+R108))</f>
        <v>0.0789473684210527</v>
      </c>
      <c r="T108" s="0" t="n">
        <f aca="false">P108/(P108+Q108)</f>
        <v>0.128395061728395</v>
      </c>
      <c r="U108" s="0" t="n">
        <f aca="false">P108/(P108+R108)</f>
        <v>0.97196261682243</v>
      </c>
      <c r="V108" s="0" t="n">
        <f aca="false">2*T108*U108/(T108+U108)</f>
        <v>0.226826608505998</v>
      </c>
    </row>
    <row r="109" customFormat="false" ht="13.8" hidden="false" customHeight="false" outlineLevel="0" collapsed="false">
      <c r="A109" s="0" t="s">
        <v>343</v>
      </c>
      <c r="B109" s="0" t="s">
        <v>344</v>
      </c>
      <c r="C109" s="0" t="s">
        <v>345</v>
      </c>
      <c r="D109" s="4" t="s">
        <v>21</v>
      </c>
      <c r="E109" s="0" t="n">
        <v>11</v>
      </c>
      <c r="F109" s="0" t="n">
        <v>139</v>
      </c>
      <c r="G109" s="0" t="s">
        <v>42</v>
      </c>
      <c r="H109" s="0" t="n">
        <v>1</v>
      </c>
      <c r="I109" s="0" t="n">
        <v>129</v>
      </c>
      <c r="J109" s="0" t="s">
        <v>23</v>
      </c>
      <c r="K109" s="0" t="n">
        <v>270.4</v>
      </c>
      <c r="L109" s="0" t="n">
        <v>1.2E-077</v>
      </c>
      <c r="M109" s="0" t="str">
        <f aca="false">VLOOKUP(A109,'для vlookup'!A:A,1,0)</f>
        <v>A0A2W5WRX7</v>
      </c>
      <c r="N109" s="0" t="n">
        <f aca="false">IF(ISERROR(M109),0,1)</f>
        <v>1</v>
      </c>
      <c r="O109" s="5" t="n">
        <f aca="false">COUNTIF(N110:$N$849, $N$28)</f>
        <v>35</v>
      </c>
      <c r="P109" s="0" t="n">
        <f aca="false">=COUNTIF($N$2:N109,$N$3)</f>
        <v>105</v>
      </c>
      <c r="Q109" s="0" t="n">
        <f aca="false">COUNTIF(N110:N956,$N$2)</f>
        <v>705</v>
      </c>
      <c r="R109" s="0" t="n">
        <f aca="false">=COUNTIF($N$2:N109,$N$28)</f>
        <v>3</v>
      </c>
      <c r="S109" s="0" t="n">
        <f aca="false">1-(O109/(O109+R109))</f>
        <v>0.0789473684210527</v>
      </c>
      <c r="T109" s="0" t="n">
        <f aca="false">P109/(P109+Q109)</f>
        <v>0.12962962962963</v>
      </c>
      <c r="U109" s="0" t="n">
        <f aca="false">P109/(P109+R109)</f>
        <v>0.972222222222222</v>
      </c>
      <c r="V109" s="0" t="n">
        <f aca="false">2*T109*U109/(T109+U109)</f>
        <v>0.22875816993464</v>
      </c>
    </row>
    <row r="110" customFormat="false" ht="13.8" hidden="false" customHeight="false" outlineLevel="0" collapsed="false">
      <c r="A110" s="0" t="s">
        <v>346</v>
      </c>
      <c r="B110" s="0" t="s">
        <v>347</v>
      </c>
      <c r="C110" s="0" t="s">
        <v>348</v>
      </c>
      <c r="D110" s="4" t="s">
        <v>21</v>
      </c>
      <c r="E110" s="0" t="n">
        <v>3</v>
      </c>
      <c r="F110" s="0" t="n">
        <v>132</v>
      </c>
      <c r="G110" s="0" t="s">
        <v>42</v>
      </c>
      <c r="H110" s="0" t="n">
        <v>1</v>
      </c>
      <c r="I110" s="0" t="n">
        <v>129</v>
      </c>
      <c r="J110" s="0" t="s">
        <v>23</v>
      </c>
      <c r="K110" s="0" t="n">
        <v>270.4</v>
      </c>
      <c r="L110" s="0" t="n">
        <v>1.2E-077</v>
      </c>
      <c r="M110" s="0" t="str">
        <f aca="false">VLOOKUP(A110,'для vlookup'!A:A,1,0)</f>
        <v>A0A1C3N2A1</v>
      </c>
      <c r="N110" s="0" t="n">
        <f aca="false">IF(ISERROR(M110),0,1)</f>
        <v>1</v>
      </c>
      <c r="O110" s="5" t="n">
        <f aca="false">COUNTIF(N111:$N$849, $N$28)</f>
        <v>35</v>
      </c>
      <c r="P110" s="0" t="n">
        <f aca="false">=COUNTIF($N$2:N110,$N$3)</f>
        <v>106</v>
      </c>
      <c r="Q110" s="0" t="n">
        <f aca="false">COUNTIF(N111:N957,$N$2)</f>
        <v>704</v>
      </c>
      <c r="R110" s="0" t="n">
        <f aca="false">=COUNTIF($N$2:N110,$N$28)</f>
        <v>3</v>
      </c>
      <c r="S110" s="0" t="n">
        <f aca="false">1-(O110/(O110+R110))</f>
        <v>0.0789473684210527</v>
      </c>
      <c r="T110" s="0" t="n">
        <f aca="false">P110/(P110+Q110)</f>
        <v>0.130864197530864</v>
      </c>
      <c r="U110" s="0" t="n">
        <f aca="false">P110/(P110+R110)</f>
        <v>0.972477064220183</v>
      </c>
      <c r="V110" s="0" t="n">
        <f aca="false">2*T110*U110/(T110+U110)</f>
        <v>0.230685527747552</v>
      </c>
    </row>
    <row r="111" customFormat="false" ht="13.8" hidden="false" customHeight="false" outlineLevel="0" collapsed="false">
      <c r="A111" s="0" t="s">
        <v>349</v>
      </c>
      <c r="B111" s="0" t="s">
        <v>350</v>
      </c>
      <c r="C111" s="0" t="s">
        <v>351</v>
      </c>
      <c r="D111" s="4" t="s">
        <v>21</v>
      </c>
      <c r="E111" s="0" t="n">
        <v>3</v>
      </c>
      <c r="F111" s="0" t="n">
        <v>130</v>
      </c>
      <c r="G111" s="0" t="s">
        <v>22</v>
      </c>
      <c r="H111" s="0" t="n">
        <v>1</v>
      </c>
      <c r="I111" s="0" t="n">
        <v>129</v>
      </c>
      <c r="J111" s="0" t="s">
        <v>23</v>
      </c>
      <c r="K111" s="0" t="n">
        <v>270.4</v>
      </c>
      <c r="L111" s="0" t="n">
        <v>1.2E-077</v>
      </c>
      <c r="M111" s="0" t="str">
        <f aca="false">VLOOKUP(A111,'для vlookup'!A:A,1,0)</f>
        <v>A0A243RI26</v>
      </c>
      <c r="N111" s="0" t="n">
        <f aca="false">IF(ISERROR(M111),0,1)</f>
        <v>1</v>
      </c>
      <c r="O111" s="5" t="n">
        <f aca="false">COUNTIF(N112:$N$849, $N$28)</f>
        <v>35</v>
      </c>
      <c r="P111" s="0" t="n">
        <f aca="false">=COUNTIF($N$2:N111,$N$3)</f>
        <v>107</v>
      </c>
      <c r="Q111" s="0" t="n">
        <f aca="false">COUNTIF(N112:N958,$N$2)</f>
        <v>703</v>
      </c>
      <c r="R111" s="0" t="n">
        <f aca="false">=COUNTIF($N$2:N111,$N$28)</f>
        <v>3</v>
      </c>
      <c r="S111" s="0" t="n">
        <f aca="false">1-(O111/(O111+R111))</f>
        <v>0.0789473684210527</v>
      </c>
      <c r="T111" s="0" t="n">
        <f aca="false">P111/(P111+Q111)</f>
        <v>0.132098765432099</v>
      </c>
      <c r="U111" s="0" t="n">
        <f aca="false">P111/(P111+R111)</f>
        <v>0.972727272727273</v>
      </c>
      <c r="V111" s="0" t="n">
        <f aca="false">2*T111*U111/(T111+U111)</f>
        <v>0.232608695652174</v>
      </c>
    </row>
    <row r="112" customFormat="false" ht="13.8" hidden="false" customHeight="false" outlineLevel="0" collapsed="false">
      <c r="A112" s="0" t="s">
        <v>352</v>
      </c>
      <c r="B112" s="0" t="s">
        <v>353</v>
      </c>
      <c r="C112" s="0" t="s">
        <v>354</v>
      </c>
      <c r="D112" s="4" t="s">
        <v>21</v>
      </c>
      <c r="E112" s="0" t="n">
        <v>3</v>
      </c>
      <c r="F112" s="0" t="n">
        <v>132</v>
      </c>
      <c r="G112" s="0" t="s">
        <v>42</v>
      </c>
      <c r="H112" s="0" t="n">
        <v>1</v>
      </c>
      <c r="I112" s="0" t="n">
        <v>129</v>
      </c>
      <c r="J112" s="0" t="s">
        <v>23</v>
      </c>
      <c r="K112" s="0" t="n">
        <v>270.3</v>
      </c>
      <c r="L112" s="0" t="n">
        <v>1.3E-077</v>
      </c>
      <c r="M112" s="0" t="str">
        <f aca="false">VLOOKUP(A112,'для vlookup'!A:A,1,0)</f>
        <v>A0A4R4KXC7</v>
      </c>
      <c r="N112" s="0" t="n">
        <f aca="false">IF(ISERROR(M112),0,1)</f>
        <v>1</v>
      </c>
      <c r="O112" s="5" t="n">
        <f aca="false">COUNTIF(N113:$N$849, $N$28)</f>
        <v>35</v>
      </c>
      <c r="P112" s="0" t="n">
        <f aca="false">=COUNTIF($N$2:N112,$N$3)</f>
        <v>108</v>
      </c>
      <c r="Q112" s="0" t="n">
        <f aca="false">COUNTIF(N113:N959,$N$2)</f>
        <v>702</v>
      </c>
      <c r="R112" s="0" t="n">
        <f aca="false">=COUNTIF($N$2:N112,$N$28)</f>
        <v>3</v>
      </c>
      <c r="S112" s="0" t="n">
        <f aca="false">1-(O112/(O112+R112))</f>
        <v>0.0789473684210527</v>
      </c>
      <c r="T112" s="0" t="n">
        <f aca="false">P112/(P112+Q112)</f>
        <v>0.133333333333333</v>
      </c>
      <c r="U112" s="0" t="n">
        <f aca="false">P112/(P112+R112)</f>
        <v>0.972972972972973</v>
      </c>
      <c r="V112" s="0" t="n">
        <f aca="false">2*T112*U112/(T112+U112)</f>
        <v>0.234527687296417</v>
      </c>
    </row>
    <row r="113" customFormat="false" ht="13.8" hidden="false" customHeight="false" outlineLevel="0" collapsed="false">
      <c r="A113" s="0" t="s">
        <v>355</v>
      </c>
      <c r="B113" s="0" t="s">
        <v>356</v>
      </c>
      <c r="C113" s="0" t="s">
        <v>357</v>
      </c>
      <c r="D113" s="4" t="s">
        <v>21</v>
      </c>
      <c r="E113" s="0" t="n">
        <v>21</v>
      </c>
      <c r="F113" s="0" t="n">
        <v>148</v>
      </c>
      <c r="G113" s="0" t="s">
        <v>22</v>
      </c>
      <c r="H113" s="0" t="n">
        <v>1</v>
      </c>
      <c r="I113" s="0" t="n">
        <v>129</v>
      </c>
      <c r="J113" s="0" t="s">
        <v>23</v>
      </c>
      <c r="K113" s="0" t="n">
        <v>270.2</v>
      </c>
      <c r="L113" s="0" t="n">
        <v>1.4E-077</v>
      </c>
      <c r="M113" s="0" t="str">
        <f aca="false">VLOOKUP(A113,'для vlookup'!A:A,1,0)</f>
        <v>A0A1I4D032</v>
      </c>
      <c r="N113" s="0" t="n">
        <f aca="false">IF(ISERROR(M113),0,1)</f>
        <v>1</v>
      </c>
      <c r="O113" s="5" t="n">
        <f aca="false">COUNTIF(N114:$N$849, $N$28)</f>
        <v>35</v>
      </c>
      <c r="P113" s="0" t="n">
        <f aca="false">=COUNTIF($N$2:N113,$N$3)</f>
        <v>109</v>
      </c>
      <c r="Q113" s="0" t="n">
        <f aca="false">COUNTIF(N114:N960,$N$2)</f>
        <v>701</v>
      </c>
      <c r="R113" s="0" t="n">
        <f aca="false">=COUNTIF($N$2:N113,$N$28)</f>
        <v>3</v>
      </c>
      <c r="S113" s="0" t="n">
        <f aca="false">1-(O113/(O113+R113))</f>
        <v>0.0789473684210527</v>
      </c>
      <c r="T113" s="0" t="n">
        <f aca="false">P113/(P113+Q113)</f>
        <v>0.134567901234568</v>
      </c>
      <c r="U113" s="0" t="n">
        <f aca="false">P113/(P113+R113)</f>
        <v>0.973214285714286</v>
      </c>
      <c r="V113" s="0" t="n">
        <f aca="false">2*T113*U113/(T113+U113)</f>
        <v>0.23644251626898</v>
      </c>
    </row>
    <row r="114" customFormat="false" ht="13.8" hidden="false" customHeight="false" outlineLevel="0" collapsed="false">
      <c r="A114" s="0" t="s">
        <v>358</v>
      </c>
      <c r="B114" s="0" t="s">
        <v>359</v>
      </c>
      <c r="C114" s="0" t="s">
        <v>360</v>
      </c>
      <c r="D114" s="4" t="s">
        <v>21</v>
      </c>
      <c r="E114" s="0" t="n">
        <v>3</v>
      </c>
      <c r="F114" s="0" t="n">
        <v>131</v>
      </c>
      <c r="G114" s="0" t="s">
        <v>22</v>
      </c>
      <c r="H114" s="0" t="n">
        <v>1</v>
      </c>
      <c r="I114" s="0" t="n">
        <v>129</v>
      </c>
      <c r="J114" s="0" t="s">
        <v>23</v>
      </c>
      <c r="K114" s="0" t="n">
        <v>270.2</v>
      </c>
      <c r="L114" s="0" t="n">
        <v>1.3E-077</v>
      </c>
      <c r="M114" s="0" t="str">
        <f aca="false">VLOOKUP(A114,'для vlookup'!A:A,1,0)</f>
        <v>A0A1H9GSY1</v>
      </c>
      <c r="N114" s="0" t="n">
        <f aca="false">IF(ISERROR(M114),0,1)</f>
        <v>1</v>
      </c>
      <c r="O114" s="5" t="n">
        <f aca="false">COUNTIF(N115:$N$849, $N$28)</f>
        <v>35</v>
      </c>
      <c r="P114" s="0" t="n">
        <f aca="false">=COUNTIF($N$2:N114,$N$3)</f>
        <v>110</v>
      </c>
      <c r="Q114" s="0" t="n">
        <f aca="false">COUNTIF(N115:N961,$N$2)</f>
        <v>700</v>
      </c>
      <c r="R114" s="0" t="n">
        <f aca="false">=COUNTIF($N$2:N114,$N$28)</f>
        <v>3</v>
      </c>
      <c r="S114" s="0" t="n">
        <f aca="false">1-(O114/(O114+R114))</f>
        <v>0.0789473684210527</v>
      </c>
      <c r="T114" s="0" t="n">
        <f aca="false">P114/(P114+Q114)</f>
        <v>0.135802469135802</v>
      </c>
      <c r="U114" s="0" t="n">
        <f aca="false">P114/(P114+R114)</f>
        <v>0.973451327433628</v>
      </c>
      <c r="V114" s="0" t="n">
        <f aca="false">2*T114*U114/(T114+U114)</f>
        <v>0.238353196099675</v>
      </c>
    </row>
    <row r="115" customFormat="false" ht="13.8" hidden="false" customHeight="false" outlineLevel="0" collapsed="false">
      <c r="A115" s="0" t="s">
        <v>361</v>
      </c>
      <c r="B115" s="0" t="s">
        <v>362</v>
      </c>
      <c r="C115" s="0" t="s">
        <v>363</v>
      </c>
      <c r="D115" s="4" t="s">
        <v>21</v>
      </c>
      <c r="E115" s="0" t="n">
        <v>3</v>
      </c>
      <c r="F115" s="0" t="n">
        <v>132</v>
      </c>
      <c r="G115" s="0" t="s">
        <v>42</v>
      </c>
      <c r="H115" s="0" t="n">
        <v>1</v>
      </c>
      <c r="I115" s="0" t="n">
        <v>129</v>
      </c>
      <c r="J115" s="0" t="s">
        <v>23</v>
      </c>
      <c r="K115" s="0" t="n">
        <v>270.1</v>
      </c>
      <c r="L115" s="0" t="n">
        <v>1.5E-077</v>
      </c>
      <c r="M115" s="0" t="str">
        <f aca="false">VLOOKUP(A115,'для vlookup'!A:A,1,0)</f>
        <v>A0A3B0AEM5</v>
      </c>
      <c r="N115" s="0" t="n">
        <f aca="false">IF(ISERROR(M115),0,1)</f>
        <v>1</v>
      </c>
      <c r="O115" s="5" t="n">
        <f aca="false">COUNTIF(N116:$N$849, $N$28)</f>
        <v>35</v>
      </c>
      <c r="P115" s="0" t="n">
        <f aca="false">=COUNTIF($N$2:N115,$N$3)</f>
        <v>111</v>
      </c>
      <c r="Q115" s="0" t="n">
        <f aca="false">COUNTIF(N116:N962,$N$2)</f>
        <v>699</v>
      </c>
      <c r="R115" s="0" t="n">
        <f aca="false">=COUNTIF($N$2:N115,$N$28)</f>
        <v>3</v>
      </c>
      <c r="S115" s="0" t="n">
        <f aca="false">1-(O115/(O115+R115))</f>
        <v>0.0789473684210527</v>
      </c>
      <c r="T115" s="0" t="n">
        <f aca="false">P115/(P115+Q115)</f>
        <v>0.137037037037037</v>
      </c>
      <c r="U115" s="0" t="n">
        <f aca="false">P115/(P115+R115)</f>
        <v>0.973684210526316</v>
      </c>
      <c r="V115" s="0" t="n">
        <f aca="false">2*T115*U115/(T115+U115)</f>
        <v>0.24025974025974</v>
      </c>
    </row>
    <row r="116" customFormat="false" ht="13.8" hidden="false" customHeight="false" outlineLevel="0" collapsed="false">
      <c r="A116" s="0" t="s">
        <v>364</v>
      </c>
      <c r="B116" s="0" t="s">
        <v>365</v>
      </c>
      <c r="C116" s="0" t="s">
        <v>366</v>
      </c>
      <c r="D116" s="4" t="s">
        <v>21</v>
      </c>
      <c r="E116" s="0" t="n">
        <v>11</v>
      </c>
      <c r="F116" s="0" t="n">
        <v>140</v>
      </c>
      <c r="G116" s="0" t="s">
        <v>22</v>
      </c>
      <c r="H116" s="0" t="n">
        <v>1</v>
      </c>
      <c r="I116" s="0" t="n">
        <v>129</v>
      </c>
      <c r="J116" s="0" t="s">
        <v>23</v>
      </c>
      <c r="K116" s="0" t="n">
        <v>270</v>
      </c>
      <c r="L116" s="0" t="n">
        <v>1.5E-077</v>
      </c>
      <c r="M116" s="0" t="str">
        <f aca="false">VLOOKUP(A116,'для vlookup'!A:A,1,0)</f>
        <v>A0A100WJG1</v>
      </c>
      <c r="N116" s="0" t="n">
        <f aca="false">IF(ISERROR(M116),0,1)</f>
        <v>1</v>
      </c>
      <c r="O116" s="5" t="n">
        <f aca="false">COUNTIF(N117:$N$849, $N$28)</f>
        <v>35</v>
      </c>
      <c r="P116" s="0" t="n">
        <f aca="false">=COUNTIF($N$2:N116,$N$3)</f>
        <v>112</v>
      </c>
      <c r="Q116" s="0" t="n">
        <f aca="false">COUNTIF(N117:N963,$N$2)</f>
        <v>698</v>
      </c>
      <c r="R116" s="0" t="n">
        <f aca="false">=COUNTIF($N$2:N116,$N$28)</f>
        <v>3</v>
      </c>
      <c r="S116" s="0" t="n">
        <f aca="false">1-(O116/(O116+R116))</f>
        <v>0.0789473684210527</v>
      </c>
      <c r="T116" s="0" t="n">
        <f aca="false">P116/(P116+Q116)</f>
        <v>0.138271604938272</v>
      </c>
      <c r="U116" s="0" t="n">
        <f aca="false">P116/(P116+R116)</f>
        <v>0.973913043478261</v>
      </c>
      <c r="V116" s="0" t="n">
        <f aca="false">2*T116*U116/(T116+U116)</f>
        <v>0.242162162162162</v>
      </c>
    </row>
    <row r="117" customFormat="false" ht="13.8" hidden="false" customHeight="false" outlineLevel="0" collapsed="false">
      <c r="A117" s="0" t="s">
        <v>367</v>
      </c>
      <c r="B117" s="0" t="s">
        <v>368</v>
      </c>
      <c r="C117" s="0" t="s">
        <v>369</v>
      </c>
      <c r="D117" s="4" t="s">
        <v>21</v>
      </c>
      <c r="E117" s="0" t="n">
        <v>3</v>
      </c>
      <c r="F117" s="0" t="n">
        <v>134</v>
      </c>
      <c r="G117" s="0" t="s">
        <v>22</v>
      </c>
      <c r="H117" s="0" t="n">
        <v>1</v>
      </c>
      <c r="I117" s="0" t="n">
        <v>129</v>
      </c>
      <c r="J117" s="0" t="s">
        <v>23</v>
      </c>
      <c r="K117" s="0" t="n">
        <v>270</v>
      </c>
      <c r="L117" s="0" t="n">
        <v>1.6E-077</v>
      </c>
      <c r="M117" s="0" t="str">
        <f aca="false">VLOOKUP(A117,'для vlookup'!A:A,1,0)</f>
        <v>A0A1I1KZF8</v>
      </c>
      <c r="N117" s="0" t="n">
        <f aca="false">IF(ISERROR(M117),0,1)</f>
        <v>1</v>
      </c>
      <c r="O117" s="5" t="n">
        <f aca="false">COUNTIF(N118:$N$849, $N$28)</f>
        <v>35</v>
      </c>
      <c r="P117" s="0" t="n">
        <f aca="false">=COUNTIF($N$2:N117,$N$3)</f>
        <v>113</v>
      </c>
      <c r="Q117" s="0" t="n">
        <f aca="false">COUNTIF(N118:N964,$N$2)</f>
        <v>697</v>
      </c>
      <c r="R117" s="0" t="n">
        <f aca="false">=COUNTIF($N$2:N117,$N$28)</f>
        <v>3</v>
      </c>
      <c r="S117" s="0" t="n">
        <f aca="false">1-(O117/(O117+R117))</f>
        <v>0.0789473684210527</v>
      </c>
      <c r="T117" s="0" t="n">
        <f aca="false">P117/(P117+Q117)</f>
        <v>0.139506172839506</v>
      </c>
      <c r="U117" s="0" t="n">
        <f aca="false">P117/(P117+R117)</f>
        <v>0.974137931034483</v>
      </c>
      <c r="V117" s="0" t="n">
        <f aca="false">2*T117*U117/(T117+U117)</f>
        <v>0.244060475161987</v>
      </c>
    </row>
    <row r="118" customFormat="false" ht="13.8" hidden="false" customHeight="false" outlineLevel="0" collapsed="false">
      <c r="A118" s="0" t="s">
        <v>370</v>
      </c>
      <c r="B118" s="0" t="s">
        <v>371</v>
      </c>
      <c r="C118" s="0" t="s">
        <v>372</v>
      </c>
      <c r="D118" s="4" t="s">
        <v>21</v>
      </c>
      <c r="E118" s="0" t="n">
        <v>3</v>
      </c>
      <c r="F118" s="0" t="n">
        <v>132</v>
      </c>
      <c r="G118" s="0" t="s">
        <v>42</v>
      </c>
      <c r="H118" s="0" t="n">
        <v>1</v>
      </c>
      <c r="I118" s="0" t="n">
        <v>129</v>
      </c>
      <c r="J118" s="0" t="s">
        <v>23</v>
      </c>
      <c r="K118" s="0" t="n">
        <v>269.8</v>
      </c>
      <c r="L118" s="0" t="n">
        <v>1.8E-077</v>
      </c>
      <c r="M118" s="0" t="str">
        <f aca="false">VLOOKUP(A118,'для vlookup'!A:A,1,0)</f>
        <v>A0A4V2XB61</v>
      </c>
      <c r="N118" s="0" t="n">
        <f aca="false">IF(ISERROR(M118),0,1)</f>
        <v>1</v>
      </c>
      <c r="O118" s="5" t="n">
        <f aca="false">COUNTIF(N119:$N$849, $N$28)</f>
        <v>35</v>
      </c>
      <c r="P118" s="0" t="n">
        <f aca="false">=COUNTIF($N$2:N118,$N$3)</f>
        <v>114</v>
      </c>
      <c r="Q118" s="0" t="n">
        <f aca="false">COUNTIF(N119:N965,$N$2)</f>
        <v>696</v>
      </c>
      <c r="R118" s="0" t="n">
        <f aca="false">=COUNTIF($N$2:N118,$N$28)</f>
        <v>3</v>
      </c>
      <c r="S118" s="0" t="n">
        <f aca="false">1-(O118/(O118+R118))</f>
        <v>0.0789473684210527</v>
      </c>
      <c r="T118" s="0" t="n">
        <f aca="false">P118/(P118+Q118)</f>
        <v>0.140740740740741</v>
      </c>
      <c r="U118" s="0" t="n">
        <f aca="false">P118/(P118+R118)</f>
        <v>0.974358974358974</v>
      </c>
      <c r="V118" s="0" t="n">
        <f aca="false">2*T118*U118/(T118+U118)</f>
        <v>0.245954692556634</v>
      </c>
    </row>
    <row r="119" customFormat="false" ht="13.8" hidden="false" customHeight="false" outlineLevel="0" collapsed="false">
      <c r="A119" s="0" t="s">
        <v>373</v>
      </c>
      <c r="B119" s="0" t="s">
        <v>374</v>
      </c>
      <c r="C119" s="0" t="s">
        <v>375</v>
      </c>
      <c r="D119" s="4" t="s">
        <v>21</v>
      </c>
      <c r="E119" s="0" t="n">
        <v>11</v>
      </c>
      <c r="F119" s="0" t="n">
        <v>139</v>
      </c>
      <c r="G119" s="0" t="s">
        <v>42</v>
      </c>
      <c r="H119" s="0" t="n">
        <v>1</v>
      </c>
      <c r="I119" s="0" t="n">
        <v>129</v>
      </c>
      <c r="J119" s="0" t="s">
        <v>23</v>
      </c>
      <c r="K119" s="0" t="n">
        <v>269.6</v>
      </c>
      <c r="L119" s="0" t="n">
        <v>2.1E-077</v>
      </c>
      <c r="M119" s="0" t="str">
        <f aca="false">VLOOKUP(A119,'для vlookup'!A:A,1,0)</f>
        <v>A0A1I0BJ95</v>
      </c>
      <c r="N119" s="0" t="n">
        <f aca="false">IF(ISERROR(M119),0,1)</f>
        <v>1</v>
      </c>
      <c r="O119" s="5" t="n">
        <f aca="false">COUNTIF(N120:$N$849, $N$28)</f>
        <v>35</v>
      </c>
      <c r="P119" s="0" t="n">
        <f aca="false">=COUNTIF($N$2:N119,$N$3)</f>
        <v>115</v>
      </c>
      <c r="Q119" s="0" t="n">
        <f aca="false">COUNTIF(N120:N966,$N$2)</f>
        <v>695</v>
      </c>
      <c r="R119" s="0" t="n">
        <f aca="false">=COUNTIF($N$2:N119,$N$28)</f>
        <v>3</v>
      </c>
      <c r="S119" s="0" t="n">
        <f aca="false">1-(O119/(O119+R119))</f>
        <v>0.0789473684210527</v>
      </c>
      <c r="T119" s="0" t="n">
        <f aca="false">P119/(P119+Q119)</f>
        <v>0.141975308641975</v>
      </c>
      <c r="U119" s="0" t="n">
        <f aca="false">P119/(P119+R119)</f>
        <v>0.974576271186441</v>
      </c>
      <c r="V119" s="0" t="n">
        <f aca="false">2*T119*U119/(T119+U119)</f>
        <v>0.247844827586207</v>
      </c>
    </row>
    <row r="120" customFormat="false" ht="13.8" hidden="false" customHeight="false" outlineLevel="0" collapsed="false">
      <c r="A120" s="0" t="s">
        <v>376</v>
      </c>
      <c r="B120" s="0" t="s">
        <v>377</v>
      </c>
      <c r="C120" s="0" t="s">
        <v>378</v>
      </c>
      <c r="D120" s="4" t="s">
        <v>21</v>
      </c>
      <c r="E120" s="0" t="n">
        <v>11</v>
      </c>
      <c r="F120" s="0" t="n">
        <v>139</v>
      </c>
      <c r="G120" s="0" t="s">
        <v>22</v>
      </c>
      <c r="H120" s="0" t="n">
        <v>1</v>
      </c>
      <c r="I120" s="0" t="n">
        <v>129</v>
      </c>
      <c r="J120" s="0" t="s">
        <v>23</v>
      </c>
      <c r="K120" s="0" t="n">
        <v>269.6</v>
      </c>
      <c r="L120" s="0" t="n">
        <v>2.1E-077</v>
      </c>
      <c r="M120" s="0" t="str">
        <f aca="false">VLOOKUP(A120,'для vlookup'!A:A,1,0)</f>
        <v>A0A0P7H8C0</v>
      </c>
      <c r="N120" s="0" t="n">
        <f aca="false">IF(ISERROR(M120),0,1)</f>
        <v>1</v>
      </c>
      <c r="O120" s="5" t="n">
        <f aca="false">COUNTIF(N121:$N$849, $N$28)</f>
        <v>35</v>
      </c>
      <c r="P120" s="0" t="n">
        <f aca="false">=COUNTIF($N$2:N120,$N$3)</f>
        <v>116</v>
      </c>
      <c r="Q120" s="0" t="n">
        <f aca="false">COUNTIF(N121:N967,$N$2)</f>
        <v>694</v>
      </c>
      <c r="R120" s="0" t="n">
        <f aca="false">=COUNTIF($N$2:N120,$N$28)</f>
        <v>3</v>
      </c>
      <c r="S120" s="0" t="n">
        <f aca="false">1-(O120/(O120+R120))</f>
        <v>0.0789473684210527</v>
      </c>
      <c r="T120" s="0" t="n">
        <f aca="false">P120/(P120+Q120)</f>
        <v>0.14320987654321</v>
      </c>
      <c r="U120" s="0" t="n">
        <f aca="false">P120/(P120+R120)</f>
        <v>0.974789915966386</v>
      </c>
      <c r="V120" s="0" t="n">
        <f aca="false">2*T120*U120/(T120+U120)</f>
        <v>0.2497308934338</v>
      </c>
    </row>
    <row r="121" customFormat="false" ht="13.8" hidden="false" customHeight="false" outlineLevel="0" collapsed="false">
      <c r="A121" s="0" t="s">
        <v>379</v>
      </c>
      <c r="B121" s="0" t="s">
        <v>380</v>
      </c>
      <c r="C121" s="0" t="s">
        <v>381</v>
      </c>
      <c r="D121" s="4" t="s">
        <v>21</v>
      </c>
      <c r="E121" s="0" t="n">
        <v>3</v>
      </c>
      <c r="F121" s="0" t="n">
        <v>132</v>
      </c>
      <c r="G121" s="0" t="s">
        <v>42</v>
      </c>
      <c r="H121" s="0" t="n">
        <v>1</v>
      </c>
      <c r="I121" s="0" t="n">
        <v>129</v>
      </c>
      <c r="J121" s="0" t="s">
        <v>23</v>
      </c>
      <c r="K121" s="0" t="n">
        <v>269.6</v>
      </c>
      <c r="L121" s="0" t="n">
        <v>2E-077</v>
      </c>
      <c r="M121" s="0" t="str">
        <f aca="false">VLOOKUP(A121,'для vlookup'!A:A,1,0)</f>
        <v>A0A4R4QKS1</v>
      </c>
      <c r="N121" s="0" t="n">
        <f aca="false">IF(ISERROR(M121),0,1)</f>
        <v>1</v>
      </c>
      <c r="O121" s="5" t="n">
        <f aca="false">COUNTIF(N122:$N$849, $N$28)</f>
        <v>35</v>
      </c>
      <c r="P121" s="0" t="n">
        <f aca="false">=COUNTIF($N$2:N121,$N$3)</f>
        <v>117</v>
      </c>
      <c r="Q121" s="0" t="n">
        <f aca="false">COUNTIF(N122:N968,$N$2)</f>
        <v>693</v>
      </c>
      <c r="R121" s="0" t="n">
        <f aca="false">=COUNTIF($N$2:N121,$N$28)</f>
        <v>3</v>
      </c>
      <c r="S121" s="0" t="n">
        <f aca="false">1-(O121/(O121+R121))</f>
        <v>0.0789473684210527</v>
      </c>
      <c r="T121" s="0" t="n">
        <f aca="false">P121/(P121+Q121)</f>
        <v>0.144444444444444</v>
      </c>
      <c r="U121" s="0" t="n">
        <f aca="false">P121/(P121+R121)</f>
        <v>0.975</v>
      </c>
      <c r="V121" s="0" t="n">
        <f aca="false">2*T121*U121/(T121+U121)</f>
        <v>0.251612903225806</v>
      </c>
    </row>
    <row r="122" customFormat="false" ht="13.8" hidden="false" customHeight="false" outlineLevel="0" collapsed="false">
      <c r="A122" s="0" t="s">
        <v>382</v>
      </c>
      <c r="B122" s="0" t="s">
        <v>383</v>
      </c>
      <c r="C122" s="0" t="s">
        <v>384</v>
      </c>
      <c r="D122" s="4" t="s">
        <v>21</v>
      </c>
      <c r="E122" s="0" t="n">
        <v>3</v>
      </c>
      <c r="F122" s="0" t="n">
        <v>131</v>
      </c>
      <c r="G122" s="0" t="s">
        <v>42</v>
      </c>
      <c r="H122" s="0" t="n">
        <v>1</v>
      </c>
      <c r="I122" s="0" t="n">
        <v>129</v>
      </c>
      <c r="J122" s="0" t="s">
        <v>23</v>
      </c>
      <c r="K122" s="0" t="n">
        <v>269.6</v>
      </c>
      <c r="L122" s="0" t="n">
        <v>2.1E-077</v>
      </c>
      <c r="M122" s="0" t="str">
        <f aca="false">VLOOKUP(A122,'для vlookup'!A:A,1,0)</f>
        <v>I0H707</v>
      </c>
      <c r="N122" s="0" t="n">
        <f aca="false">IF(ISERROR(M122),0,1)</f>
        <v>1</v>
      </c>
      <c r="O122" s="5" t="n">
        <f aca="false">COUNTIF(N123:$N$849, $N$28)</f>
        <v>35</v>
      </c>
      <c r="P122" s="0" t="n">
        <f aca="false">=COUNTIF($N$2:N122,$N$3)</f>
        <v>118</v>
      </c>
      <c r="Q122" s="0" t="n">
        <f aca="false">COUNTIF(N123:N969,$N$2)</f>
        <v>692</v>
      </c>
      <c r="R122" s="0" t="n">
        <f aca="false">=COUNTIF($N$2:N122,$N$28)</f>
        <v>3</v>
      </c>
      <c r="S122" s="0" t="n">
        <f aca="false">1-(O122/(O122+R122))</f>
        <v>0.0789473684210527</v>
      </c>
      <c r="T122" s="0" t="n">
        <f aca="false">P122/(P122+Q122)</f>
        <v>0.145679012345679</v>
      </c>
      <c r="U122" s="0" t="n">
        <f aca="false">P122/(P122+R122)</f>
        <v>0.975206611570248</v>
      </c>
      <c r="V122" s="0" t="n">
        <f aca="false">2*T122*U122/(T122+U122)</f>
        <v>0.253490870032223</v>
      </c>
    </row>
    <row r="123" customFormat="false" ht="13.8" hidden="false" customHeight="false" outlineLevel="0" collapsed="false">
      <c r="A123" s="0" t="s">
        <v>385</v>
      </c>
      <c r="B123" s="0" t="s">
        <v>386</v>
      </c>
      <c r="C123" s="0" t="s">
        <v>387</v>
      </c>
      <c r="D123" s="4" t="s">
        <v>21</v>
      </c>
      <c r="E123" s="0" t="n">
        <v>3</v>
      </c>
      <c r="F123" s="0" t="n">
        <v>132</v>
      </c>
      <c r="G123" s="0" t="s">
        <v>42</v>
      </c>
      <c r="H123" s="0" t="n">
        <v>1</v>
      </c>
      <c r="I123" s="0" t="n">
        <v>129</v>
      </c>
      <c r="J123" s="0" t="s">
        <v>23</v>
      </c>
      <c r="K123" s="0" t="n">
        <v>269.4</v>
      </c>
      <c r="L123" s="0" t="n">
        <v>2.4E-077</v>
      </c>
      <c r="M123" s="0" t="str">
        <f aca="false">VLOOKUP(A123,'для vlookup'!A:A,1,0)</f>
        <v>I1D0U3</v>
      </c>
      <c r="N123" s="0" t="n">
        <f aca="false">IF(ISERROR(M123),0,1)</f>
        <v>1</v>
      </c>
      <c r="O123" s="5" t="n">
        <f aca="false">COUNTIF(N124:$N$849, $N$28)</f>
        <v>35</v>
      </c>
      <c r="P123" s="0" t="n">
        <f aca="false">=COUNTIF($N$2:N123,$N$3)</f>
        <v>119</v>
      </c>
      <c r="Q123" s="0" t="n">
        <f aca="false">COUNTIF(N124:N970,$N$2)</f>
        <v>691</v>
      </c>
      <c r="R123" s="0" t="n">
        <f aca="false">=COUNTIF($N$2:N123,$N$28)</f>
        <v>3</v>
      </c>
      <c r="S123" s="0" t="n">
        <f aca="false">1-(O123/(O123+R123))</f>
        <v>0.0789473684210527</v>
      </c>
      <c r="T123" s="0" t="n">
        <f aca="false">P123/(P123+Q123)</f>
        <v>0.146913580246914</v>
      </c>
      <c r="U123" s="0" t="n">
        <f aca="false">P123/(P123+R123)</f>
        <v>0.975409836065574</v>
      </c>
      <c r="V123" s="0" t="n">
        <f aca="false">2*T123*U123/(T123+U123)</f>
        <v>0.255364806866953</v>
      </c>
    </row>
    <row r="124" customFormat="false" ht="13.8" hidden="false" customHeight="false" outlineLevel="0" collapsed="false">
      <c r="A124" s="0" t="s">
        <v>388</v>
      </c>
      <c r="B124" s="0" t="s">
        <v>389</v>
      </c>
      <c r="C124" s="0" t="s">
        <v>390</v>
      </c>
      <c r="D124" s="4" t="s">
        <v>21</v>
      </c>
      <c r="E124" s="0" t="n">
        <v>3</v>
      </c>
      <c r="F124" s="0" t="n">
        <v>132</v>
      </c>
      <c r="G124" s="0" t="s">
        <v>42</v>
      </c>
      <c r="H124" s="0" t="n">
        <v>1</v>
      </c>
      <c r="I124" s="0" t="n">
        <v>129</v>
      </c>
      <c r="J124" s="0" t="s">
        <v>23</v>
      </c>
      <c r="K124" s="0" t="n">
        <v>269.3</v>
      </c>
      <c r="L124" s="0" t="n">
        <v>2.5E-077</v>
      </c>
      <c r="M124" s="0" t="str">
        <f aca="false">VLOOKUP(A124,'для vlookup'!A:A,1,0)</f>
        <v>A0A420F1Q3</v>
      </c>
      <c r="N124" s="0" t="n">
        <f aca="false">IF(ISERROR(M124),0,1)</f>
        <v>1</v>
      </c>
      <c r="O124" s="5" t="n">
        <f aca="false">COUNTIF(N125:$N$849, $N$28)</f>
        <v>35</v>
      </c>
      <c r="P124" s="0" t="n">
        <f aca="false">=COUNTIF($N$2:N124,$N$3)</f>
        <v>120</v>
      </c>
      <c r="Q124" s="0" t="n">
        <f aca="false">COUNTIF(N125:N971,$N$2)</f>
        <v>690</v>
      </c>
      <c r="R124" s="0" t="n">
        <f aca="false">=COUNTIF($N$2:N124,$N$28)</f>
        <v>3</v>
      </c>
      <c r="S124" s="0" t="n">
        <f aca="false">1-(O124/(O124+R124))</f>
        <v>0.0789473684210527</v>
      </c>
      <c r="T124" s="0" t="n">
        <f aca="false">P124/(P124+Q124)</f>
        <v>0.148148148148148</v>
      </c>
      <c r="U124" s="0" t="n">
        <f aca="false">P124/(P124+R124)</f>
        <v>0.975609756097561</v>
      </c>
      <c r="V124" s="0" t="n">
        <f aca="false">2*T124*U124/(T124+U124)</f>
        <v>0.257234726688103</v>
      </c>
    </row>
    <row r="125" customFormat="false" ht="13.8" hidden="false" customHeight="false" outlineLevel="0" collapsed="false">
      <c r="A125" s="0" t="s">
        <v>391</v>
      </c>
      <c r="B125" s="0" t="s">
        <v>392</v>
      </c>
      <c r="C125" s="0" t="s">
        <v>393</v>
      </c>
      <c r="D125" s="4" t="s">
        <v>21</v>
      </c>
      <c r="E125" s="0" t="n">
        <v>3</v>
      </c>
      <c r="F125" s="0" t="n">
        <v>132</v>
      </c>
      <c r="G125" s="0" t="s">
        <v>42</v>
      </c>
      <c r="H125" s="0" t="n">
        <v>1</v>
      </c>
      <c r="I125" s="0" t="n">
        <v>129</v>
      </c>
      <c r="J125" s="0" t="s">
        <v>23</v>
      </c>
      <c r="K125" s="0" t="n">
        <v>269.2</v>
      </c>
      <c r="L125" s="0" t="n">
        <v>2.8E-077</v>
      </c>
      <c r="M125" s="0" t="str">
        <f aca="false">VLOOKUP(A125,'для vlookup'!A:A,1,0)</f>
        <v>A0A1C4ZHK8</v>
      </c>
      <c r="N125" s="0" t="n">
        <f aca="false">IF(ISERROR(M125),0,1)</f>
        <v>1</v>
      </c>
      <c r="O125" s="5" t="n">
        <f aca="false">COUNTIF(N126:$N$849, $N$28)</f>
        <v>35</v>
      </c>
      <c r="P125" s="0" t="n">
        <f aca="false">=COUNTIF($N$2:N125,$N$3)</f>
        <v>121</v>
      </c>
      <c r="Q125" s="0" t="n">
        <f aca="false">COUNTIF(N126:N972,$N$2)</f>
        <v>689</v>
      </c>
      <c r="R125" s="0" t="n">
        <f aca="false">=COUNTIF($N$2:N125,$N$28)</f>
        <v>3</v>
      </c>
      <c r="S125" s="0" t="n">
        <f aca="false">1-(O125/(O125+R125))</f>
        <v>0.0789473684210527</v>
      </c>
      <c r="T125" s="0" t="n">
        <f aca="false">P125/(P125+Q125)</f>
        <v>0.149382716049383</v>
      </c>
      <c r="U125" s="0" t="n">
        <f aca="false">P125/(P125+R125)</f>
        <v>0.975806451612903</v>
      </c>
      <c r="V125" s="0" t="n">
        <f aca="false">2*T125*U125/(T125+U125)</f>
        <v>0.259100642398287</v>
      </c>
    </row>
    <row r="126" customFormat="false" ht="13.8" hidden="false" customHeight="false" outlineLevel="0" collapsed="false">
      <c r="A126" s="0" t="s">
        <v>394</v>
      </c>
      <c r="B126" s="0" t="s">
        <v>395</v>
      </c>
      <c r="C126" s="0" t="s">
        <v>396</v>
      </c>
      <c r="D126" s="4" t="s">
        <v>21</v>
      </c>
      <c r="E126" s="0" t="n">
        <v>11</v>
      </c>
      <c r="F126" s="0" t="n">
        <v>140</v>
      </c>
      <c r="G126" s="0" t="s">
        <v>42</v>
      </c>
      <c r="H126" s="0" t="n">
        <v>1</v>
      </c>
      <c r="I126" s="0" t="n">
        <v>129</v>
      </c>
      <c r="J126" s="0" t="s">
        <v>23</v>
      </c>
      <c r="K126" s="0" t="n">
        <v>269</v>
      </c>
      <c r="L126" s="0" t="n">
        <v>3.1E-077</v>
      </c>
      <c r="M126" s="0" t="str">
        <f aca="false">VLOOKUP(A126,'для vlookup'!A:A,1,0)</f>
        <v>A0A429F7S0</v>
      </c>
      <c r="N126" s="0" t="n">
        <f aca="false">IF(ISERROR(M126),0,1)</f>
        <v>1</v>
      </c>
      <c r="O126" s="5" t="n">
        <f aca="false">COUNTIF(N127:$N$849, $N$28)</f>
        <v>35</v>
      </c>
      <c r="P126" s="0" t="n">
        <f aca="false">=COUNTIF($N$2:N126,$N$3)</f>
        <v>122</v>
      </c>
      <c r="Q126" s="0" t="n">
        <f aca="false">COUNTIF(N127:N973,$N$2)</f>
        <v>688</v>
      </c>
      <c r="R126" s="0" t="n">
        <f aca="false">=COUNTIF($N$2:N126,$N$28)</f>
        <v>3</v>
      </c>
      <c r="S126" s="0" t="n">
        <f aca="false">1-(O126/(O126+R126))</f>
        <v>0.0789473684210527</v>
      </c>
      <c r="T126" s="0" t="n">
        <f aca="false">P126/(P126+Q126)</f>
        <v>0.150617283950617</v>
      </c>
      <c r="U126" s="0" t="n">
        <f aca="false">P126/(P126+R126)</f>
        <v>0.976</v>
      </c>
      <c r="V126" s="0" t="n">
        <f aca="false">2*T126*U126/(T126+U126)</f>
        <v>0.26096256684492</v>
      </c>
    </row>
    <row r="127" customFormat="false" ht="13.8" hidden="false" customHeight="false" outlineLevel="0" collapsed="false">
      <c r="A127" s="0" t="s">
        <v>397</v>
      </c>
      <c r="B127" s="0" t="s">
        <v>398</v>
      </c>
      <c r="C127" s="0" t="s">
        <v>399</v>
      </c>
      <c r="D127" s="4" t="s">
        <v>21</v>
      </c>
      <c r="E127" s="0" t="n">
        <v>11</v>
      </c>
      <c r="F127" s="0" t="n">
        <v>139</v>
      </c>
      <c r="G127" s="0" t="s">
        <v>42</v>
      </c>
      <c r="H127" s="0" t="n">
        <v>1</v>
      </c>
      <c r="I127" s="0" t="n">
        <v>129</v>
      </c>
      <c r="J127" s="0" t="s">
        <v>23</v>
      </c>
      <c r="K127" s="0" t="n">
        <v>269</v>
      </c>
      <c r="L127" s="0" t="n">
        <v>3.1E-077</v>
      </c>
      <c r="M127" s="0" t="str">
        <f aca="false">VLOOKUP(A127,'для vlookup'!A:A,1,0)</f>
        <v>A0A1Q9SCA7</v>
      </c>
      <c r="N127" s="0" t="n">
        <f aca="false">IF(ISERROR(M127),0,1)</f>
        <v>1</v>
      </c>
      <c r="O127" s="5" t="n">
        <f aca="false">COUNTIF(N128:$N$849, $N$28)</f>
        <v>35</v>
      </c>
      <c r="P127" s="0" t="n">
        <f aca="false">=COUNTIF($N$2:N127,$N$3)</f>
        <v>123</v>
      </c>
      <c r="Q127" s="0" t="n">
        <f aca="false">COUNTIF(N128:N974,$N$2)</f>
        <v>687</v>
      </c>
      <c r="R127" s="0" t="n">
        <f aca="false">=COUNTIF($N$2:N127,$N$28)</f>
        <v>3</v>
      </c>
      <c r="S127" s="0" t="n">
        <f aca="false">1-(O127/(O127+R127))</f>
        <v>0.0789473684210527</v>
      </c>
      <c r="T127" s="0" t="n">
        <f aca="false">P127/(P127+Q127)</f>
        <v>0.151851851851852</v>
      </c>
      <c r="U127" s="0" t="n">
        <f aca="false">P127/(P127+R127)</f>
        <v>0.976190476190476</v>
      </c>
      <c r="V127" s="0" t="n">
        <f aca="false">2*T127*U127/(T127+U127)</f>
        <v>0.262820512820513</v>
      </c>
    </row>
    <row r="128" customFormat="false" ht="13.8" hidden="false" customHeight="false" outlineLevel="0" collapsed="false">
      <c r="A128" s="0" t="s">
        <v>400</v>
      </c>
      <c r="B128" s="0" t="s">
        <v>401</v>
      </c>
      <c r="C128" s="0" t="s">
        <v>402</v>
      </c>
      <c r="D128" s="4" t="s">
        <v>21</v>
      </c>
      <c r="E128" s="0" t="n">
        <v>11</v>
      </c>
      <c r="F128" s="0" t="n">
        <v>139</v>
      </c>
      <c r="G128" s="0" t="s">
        <v>42</v>
      </c>
      <c r="H128" s="0" t="n">
        <v>1</v>
      </c>
      <c r="I128" s="0" t="n">
        <v>129</v>
      </c>
      <c r="J128" s="0" t="s">
        <v>23</v>
      </c>
      <c r="K128" s="0" t="n">
        <v>269</v>
      </c>
      <c r="L128" s="0" t="n">
        <v>3.1E-077</v>
      </c>
      <c r="M128" s="0" t="str">
        <f aca="false">VLOOKUP(A128,'для vlookup'!A:A,1,0)</f>
        <v>A0A0J1BYM8</v>
      </c>
      <c r="N128" s="0" t="n">
        <f aca="false">IF(ISERROR(M128),0,1)</f>
        <v>1</v>
      </c>
      <c r="O128" s="5" t="n">
        <f aca="false">COUNTIF(N129:$N$849, $N$28)</f>
        <v>35</v>
      </c>
      <c r="P128" s="0" t="n">
        <f aca="false">=COUNTIF($N$2:N128,$N$3)</f>
        <v>124</v>
      </c>
      <c r="Q128" s="0" t="n">
        <f aca="false">COUNTIF(N129:N975,$N$2)</f>
        <v>686</v>
      </c>
      <c r="R128" s="0" t="n">
        <f aca="false">=COUNTIF($N$2:N128,$N$28)</f>
        <v>3</v>
      </c>
      <c r="S128" s="0" t="n">
        <f aca="false">1-(O128/(O128+R128))</f>
        <v>0.0789473684210527</v>
      </c>
      <c r="T128" s="0" t="n">
        <f aca="false">P128/(P128+Q128)</f>
        <v>0.153086419753086</v>
      </c>
      <c r="U128" s="0" t="n">
        <f aca="false">P128/(P128+R128)</f>
        <v>0.976377952755906</v>
      </c>
      <c r="V128" s="0" t="n">
        <f aca="false">2*T128*U128/(T128+U128)</f>
        <v>0.264674493062967</v>
      </c>
    </row>
    <row r="129" customFormat="false" ht="13.8" hidden="false" customHeight="false" outlineLevel="0" collapsed="false">
      <c r="A129" s="0" t="s">
        <v>403</v>
      </c>
      <c r="B129" s="0" t="s">
        <v>404</v>
      </c>
      <c r="C129" s="0" t="s">
        <v>405</v>
      </c>
      <c r="D129" s="4" t="s">
        <v>21</v>
      </c>
      <c r="E129" s="0" t="n">
        <v>3</v>
      </c>
      <c r="F129" s="0" t="n">
        <v>132</v>
      </c>
      <c r="G129" s="0" t="s">
        <v>42</v>
      </c>
      <c r="H129" s="0" t="n">
        <v>1</v>
      </c>
      <c r="I129" s="0" t="n">
        <v>129</v>
      </c>
      <c r="J129" s="0" t="s">
        <v>23</v>
      </c>
      <c r="K129" s="0" t="n">
        <v>269</v>
      </c>
      <c r="L129" s="0" t="n">
        <v>3.2E-077</v>
      </c>
      <c r="M129" s="0" t="str">
        <f aca="false">VLOOKUP(A129,'для vlookup'!A:A,1,0)</f>
        <v>A0A561WY92</v>
      </c>
      <c r="N129" s="0" t="n">
        <f aca="false">IF(ISERROR(M129),0,1)</f>
        <v>1</v>
      </c>
      <c r="O129" s="5" t="n">
        <f aca="false">COUNTIF(N130:$N$849, $N$28)</f>
        <v>35</v>
      </c>
      <c r="P129" s="0" t="n">
        <f aca="false">=COUNTIF($N$2:N129,$N$3)</f>
        <v>125</v>
      </c>
      <c r="Q129" s="0" t="n">
        <f aca="false">COUNTIF(N130:N976,$N$2)</f>
        <v>685</v>
      </c>
      <c r="R129" s="0" t="n">
        <f aca="false">=COUNTIF($N$2:N129,$N$28)</f>
        <v>3</v>
      </c>
      <c r="S129" s="0" t="n">
        <f aca="false">1-(O129/(O129+R129))</f>
        <v>0.0789473684210527</v>
      </c>
      <c r="T129" s="0" t="n">
        <f aca="false">P129/(P129+Q129)</f>
        <v>0.154320987654321</v>
      </c>
      <c r="U129" s="0" t="n">
        <f aca="false">P129/(P129+R129)</f>
        <v>0.9765625</v>
      </c>
      <c r="V129" s="0" t="n">
        <f aca="false">2*T129*U129/(T129+U129)</f>
        <v>0.266524520255864</v>
      </c>
    </row>
    <row r="130" customFormat="false" ht="13.8" hidden="false" customHeight="false" outlineLevel="0" collapsed="false">
      <c r="A130" s="0" t="s">
        <v>406</v>
      </c>
      <c r="B130" s="0" t="s">
        <v>407</v>
      </c>
      <c r="C130" s="0" t="s">
        <v>408</v>
      </c>
      <c r="D130" s="4" t="s">
        <v>21</v>
      </c>
      <c r="E130" s="0" t="n">
        <v>3</v>
      </c>
      <c r="F130" s="0" t="n">
        <v>131</v>
      </c>
      <c r="G130" s="0" t="s">
        <v>42</v>
      </c>
      <c r="H130" s="0" t="n">
        <v>1</v>
      </c>
      <c r="I130" s="0" t="n">
        <v>129</v>
      </c>
      <c r="J130" s="0" t="s">
        <v>23</v>
      </c>
      <c r="K130" s="0" t="n">
        <v>269</v>
      </c>
      <c r="L130" s="0" t="n">
        <v>3.2E-077</v>
      </c>
      <c r="M130" s="0" t="str">
        <f aca="false">VLOOKUP(A130,'для vlookup'!A:A,1,0)</f>
        <v>A0A1C5IQD9</v>
      </c>
      <c r="N130" s="0" t="n">
        <f aca="false">IF(ISERROR(M130),0,1)</f>
        <v>1</v>
      </c>
      <c r="O130" s="5" t="n">
        <f aca="false">COUNTIF(N131:$N$849, $N$28)</f>
        <v>35</v>
      </c>
      <c r="P130" s="0" t="n">
        <f aca="false">=COUNTIF($N$2:N130,$N$3)</f>
        <v>126</v>
      </c>
      <c r="Q130" s="0" t="n">
        <f aca="false">COUNTIF(N131:N977,$N$2)</f>
        <v>684</v>
      </c>
      <c r="R130" s="0" t="n">
        <f aca="false">=COUNTIF($N$2:N130,$N$28)</f>
        <v>3</v>
      </c>
      <c r="S130" s="0" t="n">
        <f aca="false">1-(O130/(O130+R130))</f>
        <v>0.0789473684210527</v>
      </c>
      <c r="T130" s="0" t="n">
        <f aca="false">P130/(P130+Q130)</f>
        <v>0.155555555555556</v>
      </c>
      <c r="U130" s="0" t="n">
        <f aca="false">P130/(P130+R130)</f>
        <v>0.976744186046512</v>
      </c>
      <c r="V130" s="0" t="n">
        <f aca="false">2*T130*U130/(T130+U130)</f>
        <v>0.268370607028754</v>
      </c>
    </row>
    <row r="131" customFormat="false" ht="13.8" hidden="false" customHeight="false" outlineLevel="0" collapsed="false">
      <c r="A131" s="0" t="s">
        <v>409</v>
      </c>
      <c r="B131" s="0" t="s">
        <v>410</v>
      </c>
      <c r="C131" s="0" t="s">
        <v>411</v>
      </c>
      <c r="D131" s="4" t="s">
        <v>21</v>
      </c>
      <c r="E131" s="0" t="n">
        <v>3</v>
      </c>
      <c r="F131" s="0" t="n">
        <v>131</v>
      </c>
      <c r="G131" s="0" t="s">
        <v>42</v>
      </c>
      <c r="H131" s="0" t="n">
        <v>1</v>
      </c>
      <c r="I131" s="0" t="n">
        <v>129</v>
      </c>
      <c r="J131" s="0" t="s">
        <v>23</v>
      </c>
      <c r="K131" s="0" t="n">
        <v>268.9</v>
      </c>
      <c r="L131" s="0" t="n">
        <v>3.4E-077</v>
      </c>
      <c r="M131" s="0" t="str">
        <f aca="false">VLOOKUP(A131,'для vlookup'!A:A,1,0)</f>
        <v>A0A498ATJ7</v>
      </c>
      <c r="N131" s="0" t="n">
        <f aca="false">IF(ISERROR(M131),0,1)</f>
        <v>1</v>
      </c>
      <c r="O131" s="5" t="n">
        <f aca="false">COUNTIF(N132:$N$849, $N$28)</f>
        <v>35</v>
      </c>
      <c r="P131" s="0" t="n">
        <f aca="false">=COUNTIF($N$2:N131,$N$3)</f>
        <v>127</v>
      </c>
      <c r="Q131" s="0" t="n">
        <f aca="false">COUNTIF(N132:N978,$N$2)</f>
        <v>683</v>
      </c>
      <c r="R131" s="0" t="n">
        <f aca="false">=COUNTIF($N$2:N131,$N$28)</f>
        <v>3</v>
      </c>
      <c r="S131" s="0" t="n">
        <f aca="false">1-(O131/(O131+R131))</f>
        <v>0.0789473684210527</v>
      </c>
      <c r="T131" s="0" t="n">
        <f aca="false">P131/(P131+Q131)</f>
        <v>0.15679012345679</v>
      </c>
      <c r="U131" s="0" t="n">
        <f aca="false">P131/(P131+R131)</f>
        <v>0.976923076923077</v>
      </c>
      <c r="V131" s="0" t="n">
        <f aca="false">2*T131*U131/(T131+U131)</f>
        <v>0.270212765957447</v>
      </c>
    </row>
    <row r="132" customFormat="false" ht="13.8" hidden="false" customHeight="false" outlineLevel="0" collapsed="false">
      <c r="A132" s="0" t="s">
        <v>412</v>
      </c>
      <c r="B132" s="0" t="s">
        <v>413</v>
      </c>
      <c r="C132" s="0" t="s">
        <v>414</v>
      </c>
      <c r="D132" s="4" t="s">
        <v>21</v>
      </c>
      <c r="E132" s="0" t="n">
        <v>3</v>
      </c>
      <c r="F132" s="0" t="n">
        <v>131</v>
      </c>
      <c r="G132" s="0" t="s">
        <v>22</v>
      </c>
      <c r="H132" s="0" t="n">
        <v>1</v>
      </c>
      <c r="I132" s="0" t="n">
        <v>129</v>
      </c>
      <c r="J132" s="0" t="s">
        <v>23</v>
      </c>
      <c r="K132" s="0" t="n">
        <v>268.9</v>
      </c>
      <c r="L132" s="0" t="n">
        <v>3.4E-077</v>
      </c>
      <c r="M132" s="0" t="str">
        <f aca="false">VLOOKUP(A132,'для vlookup'!A:A,1,0)</f>
        <v>A0A1W1ZZU3</v>
      </c>
      <c r="N132" s="0" t="n">
        <f aca="false">IF(ISERROR(M132),0,1)</f>
        <v>1</v>
      </c>
      <c r="O132" s="5" t="n">
        <f aca="false">COUNTIF(N133:$N$849, $N$28)</f>
        <v>35</v>
      </c>
      <c r="P132" s="0" t="n">
        <f aca="false">=COUNTIF($N$2:N132,$N$3)</f>
        <v>128</v>
      </c>
      <c r="Q132" s="0" t="n">
        <f aca="false">COUNTIF(N133:N979,$N$2)</f>
        <v>682</v>
      </c>
      <c r="R132" s="0" t="n">
        <f aca="false">=COUNTIF($N$2:N132,$N$28)</f>
        <v>3</v>
      </c>
      <c r="S132" s="0" t="n">
        <f aca="false">1-(O132/(O132+R132))</f>
        <v>0.0789473684210527</v>
      </c>
      <c r="T132" s="0" t="n">
        <f aca="false">P132/(P132+Q132)</f>
        <v>0.158024691358025</v>
      </c>
      <c r="U132" s="0" t="n">
        <f aca="false">P132/(P132+R132)</f>
        <v>0.977099236641221</v>
      </c>
      <c r="V132" s="0" t="n">
        <f aca="false">2*T132*U132/(T132+U132)</f>
        <v>0.272051009564293</v>
      </c>
    </row>
    <row r="133" customFormat="false" ht="13.8" hidden="false" customHeight="false" outlineLevel="0" collapsed="false">
      <c r="A133" s="0" t="s">
        <v>415</v>
      </c>
      <c r="B133" s="0" t="s">
        <v>416</v>
      </c>
      <c r="C133" s="0" t="s">
        <v>417</v>
      </c>
      <c r="D133" s="4" t="s">
        <v>21</v>
      </c>
      <c r="E133" s="0" t="n">
        <v>3</v>
      </c>
      <c r="F133" s="0" t="n">
        <v>132</v>
      </c>
      <c r="G133" s="0" t="s">
        <v>42</v>
      </c>
      <c r="H133" s="0" t="n">
        <v>1</v>
      </c>
      <c r="I133" s="0" t="n">
        <v>129</v>
      </c>
      <c r="J133" s="0" t="s">
        <v>23</v>
      </c>
      <c r="K133" s="0" t="n">
        <v>268.8</v>
      </c>
      <c r="L133" s="0" t="n">
        <v>3.5E-077</v>
      </c>
      <c r="M133" s="0" t="str">
        <f aca="false">VLOOKUP(A133,'для vlookup'!A:A,1,0)</f>
        <v>A0A3M9KZS8</v>
      </c>
      <c r="N133" s="0" t="n">
        <f aca="false">IF(ISERROR(M133),0,1)</f>
        <v>1</v>
      </c>
      <c r="O133" s="5" t="n">
        <f aca="false">COUNTIF(N134:$N$849, $N$28)</f>
        <v>35</v>
      </c>
      <c r="P133" s="0" t="n">
        <f aca="false">=COUNTIF($N$2:N133,$N$3)</f>
        <v>129</v>
      </c>
      <c r="Q133" s="0" t="n">
        <f aca="false">COUNTIF(N134:N980,$N$2)</f>
        <v>681</v>
      </c>
      <c r="R133" s="0" t="n">
        <f aca="false">=COUNTIF($N$2:N133,$N$28)</f>
        <v>3</v>
      </c>
      <c r="S133" s="0" t="n">
        <f aca="false">1-(O133/(O133+R133))</f>
        <v>0.0789473684210527</v>
      </c>
      <c r="T133" s="0" t="n">
        <f aca="false">P133/(P133+Q133)</f>
        <v>0.159259259259259</v>
      </c>
      <c r="U133" s="0" t="n">
        <f aca="false">P133/(P133+R133)</f>
        <v>0.977272727272727</v>
      </c>
      <c r="V133" s="0" t="n">
        <f aca="false">2*T133*U133/(T133+U133)</f>
        <v>0.273885350318471</v>
      </c>
    </row>
    <row r="134" customFormat="false" ht="13.8" hidden="false" customHeight="false" outlineLevel="0" collapsed="false">
      <c r="A134" s="0" t="s">
        <v>418</v>
      </c>
      <c r="B134" s="0" t="s">
        <v>419</v>
      </c>
      <c r="C134" s="0" t="s">
        <v>420</v>
      </c>
      <c r="D134" s="4" t="s">
        <v>21</v>
      </c>
      <c r="E134" s="0" t="n">
        <v>3</v>
      </c>
      <c r="F134" s="0" t="n">
        <v>132</v>
      </c>
      <c r="G134" s="0" t="s">
        <v>22</v>
      </c>
      <c r="H134" s="0" t="n">
        <v>1</v>
      </c>
      <c r="I134" s="0" t="n">
        <v>129</v>
      </c>
      <c r="J134" s="0" t="s">
        <v>23</v>
      </c>
      <c r="K134" s="0" t="n">
        <v>268.8</v>
      </c>
      <c r="L134" s="0" t="n">
        <v>3.6E-077</v>
      </c>
      <c r="M134" s="0" t="str">
        <f aca="false">VLOOKUP(A134,'для vlookup'!A:A,1,0)</f>
        <v>A0A3N2H9W1</v>
      </c>
      <c r="N134" s="0" t="n">
        <f aca="false">IF(ISERROR(M134),0,1)</f>
        <v>1</v>
      </c>
      <c r="O134" s="5" t="n">
        <f aca="false">COUNTIF(N135:$N$849, $N$28)</f>
        <v>35</v>
      </c>
      <c r="P134" s="0" t="n">
        <f aca="false">=COUNTIF($N$2:N134,$N$3)</f>
        <v>130</v>
      </c>
      <c r="Q134" s="0" t="n">
        <f aca="false">COUNTIF(N135:N981,$N$2)</f>
        <v>680</v>
      </c>
      <c r="R134" s="0" t="n">
        <f aca="false">=COUNTIF($N$2:N134,$N$28)</f>
        <v>3</v>
      </c>
      <c r="S134" s="0" t="n">
        <f aca="false">1-(O134/(O134+R134))</f>
        <v>0.0789473684210527</v>
      </c>
      <c r="T134" s="0" t="n">
        <f aca="false">P134/(P134+Q134)</f>
        <v>0.160493827160494</v>
      </c>
      <c r="U134" s="0" t="n">
        <f aca="false">P134/(P134+R134)</f>
        <v>0.977443609022556</v>
      </c>
      <c r="V134" s="0" t="n">
        <f aca="false">2*T134*U134/(T134+U134)</f>
        <v>0.275715800636267</v>
      </c>
    </row>
    <row r="135" customFormat="false" ht="13.8" hidden="false" customHeight="false" outlineLevel="0" collapsed="false">
      <c r="A135" s="0" t="s">
        <v>421</v>
      </c>
      <c r="B135" s="0" t="s">
        <v>422</v>
      </c>
      <c r="C135" s="0" t="s">
        <v>423</v>
      </c>
      <c r="D135" s="4" t="s">
        <v>21</v>
      </c>
      <c r="E135" s="0" t="n">
        <v>3</v>
      </c>
      <c r="F135" s="0" t="n">
        <v>132</v>
      </c>
      <c r="G135" s="0" t="s">
        <v>42</v>
      </c>
      <c r="H135" s="0" t="n">
        <v>1</v>
      </c>
      <c r="I135" s="0" t="n">
        <v>129</v>
      </c>
      <c r="J135" s="0" t="s">
        <v>23</v>
      </c>
      <c r="K135" s="0" t="n">
        <v>268.8</v>
      </c>
      <c r="L135" s="0" t="n">
        <v>3.7E-077</v>
      </c>
      <c r="M135" s="0" t="str">
        <f aca="false">VLOOKUP(A135,'для vlookup'!A:A,1,0)</f>
        <v>A0A4Q9CW38</v>
      </c>
      <c r="N135" s="0" t="n">
        <f aca="false">IF(ISERROR(M135),0,1)</f>
        <v>1</v>
      </c>
      <c r="O135" s="5" t="n">
        <f aca="false">COUNTIF(N136:$N$849, $N$28)</f>
        <v>35</v>
      </c>
      <c r="P135" s="0" t="n">
        <f aca="false">=COUNTIF($N$2:N135,$N$3)</f>
        <v>131</v>
      </c>
      <c r="Q135" s="0" t="n">
        <f aca="false">COUNTIF(N136:N982,$N$2)</f>
        <v>679</v>
      </c>
      <c r="R135" s="0" t="n">
        <f aca="false">=COUNTIF($N$2:N135,$N$28)</f>
        <v>3</v>
      </c>
      <c r="S135" s="0" t="n">
        <f aca="false">1-(O135/(O135+R135))</f>
        <v>0.0789473684210527</v>
      </c>
      <c r="T135" s="0" t="n">
        <f aca="false">P135/(P135+Q135)</f>
        <v>0.161728395061728</v>
      </c>
      <c r="U135" s="0" t="n">
        <f aca="false">P135/(P135+R135)</f>
        <v>0.977611940298507</v>
      </c>
      <c r="V135" s="0" t="n">
        <f aca="false">2*T135*U135/(T135+U135)</f>
        <v>0.277542372881356</v>
      </c>
    </row>
    <row r="136" customFormat="false" ht="13.8" hidden="false" customHeight="false" outlineLevel="0" collapsed="false">
      <c r="A136" s="0" t="s">
        <v>424</v>
      </c>
      <c r="B136" s="0" t="s">
        <v>425</v>
      </c>
      <c r="C136" s="0" t="s">
        <v>426</v>
      </c>
      <c r="D136" s="4" t="s">
        <v>21</v>
      </c>
      <c r="E136" s="0" t="n">
        <v>3</v>
      </c>
      <c r="F136" s="0" t="n">
        <v>132</v>
      </c>
      <c r="G136" s="0" t="s">
        <v>42</v>
      </c>
      <c r="H136" s="0" t="n">
        <v>1</v>
      </c>
      <c r="I136" s="0" t="n">
        <v>129</v>
      </c>
      <c r="J136" s="0" t="s">
        <v>23</v>
      </c>
      <c r="K136" s="0" t="n">
        <v>268.7</v>
      </c>
      <c r="L136" s="0" t="n">
        <v>3.8E-077</v>
      </c>
      <c r="M136" s="0" t="str">
        <f aca="false">VLOOKUP(A136,'для vlookup'!A:A,1,0)</f>
        <v>A0A3N0FJI7</v>
      </c>
      <c r="N136" s="0" t="n">
        <f aca="false">IF(ISERROR(M136),0,1)</f>
        <v>1</v>
      </c>
      <c r="O136" s="5" t="n">
        <f aca="false">COUNTIF(N137:$N$849, $N$28)</f>
        <v>35</v>
      </c>
      <c r="P136" s="0" t="n">
        <f aca="false">=COUNTIF($N$2:N136,$N$3)</f>
        <v>132</v>
      </c>
      <c r="Q136" s="0" t="n">
        <f aca="false">COUNTIF(N137:N983,$N$2)</f>
        <v>678</v>
      </c>
      <c r="R136" s="0" t="n">
        <f aca="false">=COUNTIF($N$2:N136,$N$28)</f>
        <v>3</v>
      </c>
      <c r="S136" s="0" t="n">
        <f aca="false">1-(O136/(O136+R136))</f>
        <v>0.0789473684210527</v>
      </c>
      <c r="T136" s="0" t="n">
        <f aca="false">P136/(P136+Q136)</f>
        <v>0.162962962962963</v>
      </c>
      <c r="U136" s="0" t="n">
        <f aca="false">P136/(P136+R136)</f>
        <v>0.977777777777778</v>
      </c>
      <c r="V136" s="0" t="n">
        <f aca="false">2*T136*U136/(T136+U136)</f>
        <v>0.279365079365079</v>
      </c>
    </row>
    <row r="137" customFormat="false" ht="13.8" hidden="false" customHeight="false" outlineLevel="0" collapsed="false">
      <c r="A137" s="0" t="s">
        <v>427</v>
      </c>
      <c r="B137" s="0" t="s">
        <v>428</v>
      </c>
      <c r="C137" s="0" t="s">
        <v>429</v>
      </c>
      <c r="D137" s="4" t="s">
        <v>21</v>
      </c>
      <c r="E137" s="0" t="n">
        <v>3</v>
      </c>
      <c r="F137" s="0" t="n">
        <v>132</v>
      </c>
      <c r="G137" s="0" t="s">
        <v>42</v>
      </c>
      <c r="H137" s="0" t="n">
        <v>1</v>
      </c>
      <c r="I137" s="0" t="n">
        <v>129</v>
      </c>
      <c r="J137" s="0" t="s">
        <v>23</v>
      </c>
      <c r="K137" s="0" t="n">
        <v>268.5</v>
      </c>
      <c r="L137" s="0" t="n">
        <v>4.4E-077</v>
      </c>
      <c r="M137" s="0" t="str">
        <f aca="false">VLOOKUP(A137,'для vlookup'!A:A,1,0)</f>
        <v>A0A290Z359</v>
      </c>
      <c r="N137" s="0" t="n">
        <f aca="false">IF(ISERROR(M137),0,1)</f>
        <v>1</v>
      </c>
      <c r="O137" s="5" t="n">
        <f aca="false">COUNTIF(N138:$N$849, $N$28)</f>
        <v>35</v>
      </c>
      <c r="P137" s="0" t="n">
        <f aca="false">=COUNTIF($N$2:N137,$N$3)</f>
        <v>133</v>
      </c>
      <c r="Q137" s="0" t="n">
        <f aca="false">COUNTIF(N138:N984,$N$2)</f>
        <v>677</v>
      </c>
      <c r="R137" s="0" t="n">
        <f aca="false">=COUNTIF($N$2:N137,$N$28)</f>
        <v>3</v>
      </c>
      <c r="S137" s="0" t="n">
        <f aca="false">1-(O137/(O137+R137))</f>
        <v>0.0789473684210527</v>
      </c>
      <c r="T137" s="0" t="n">
        <f aca="false">P137/(P137+Q137)</f>
        <v>0.164197530864198</v>
      </c>
      <c r="U137" s="0" t="n">
        <f aca="false">P137/(P137+R137)</f>
        <v>0.977941176470588</v>
      </c>
      <c r="V137" s="0" t="n">
        <f aca="false">2*T137*U137/(T137+U137)</f>
        <v>0.281183932346723</v>
      </c>
    </row>
    <row r="138" customFormat="false" ht="13.8" hidden="false" customHeight="false" outlineLevel="0" collapsed="false">
      <c r="A138" s="0" t="s">
        <v>430</v>
      </c>
      <c r="B138" s="0" t="s">
        <v>431</v>
      </c>
      <c r="C138" s="0" t="s">
        <v>432</v>
      </c>
      <c r="D138" s="4" t="s">
        <v>21</v>
      </c>
      <c r="E138" s="0" t="n">
        <v>11</v>
      </c>
      <c r="F138" s="0" t="n">
        <v>141</v>
      </c>
      <c r="G138" s="0" t="s">
        <v>42</v>
      </c>
      <c r="H138" s="0" t="n">
        <v>1</v>
      </c>
      <c r="I138" s="0" t="n">
        <v>129</v>
      </c>
      <c r="J138" s="0" t="s">
        <v>23</v>
      </c>
      <c r="K138" s="0" t="n">
        <v>268.4</v>
      </c>
      <c r="L138" s="0" t="n">
        <v>4.8E-077</v>
      </c>
      <c r="M138" s="0" t="str">
        <f aca="false">VLOOKUP(A138,'для vlookup'!A:A,1,0)</f>
        <v>A0A367B450</v>
      </c>
      <c r="N138" s="0" t="n">
        <f aca="false">IF(ISERROR(M138),0,1)</f>
        <v>1</v>
      </c>
      <c r="O138" s="5" t="n">
        <f aca="false">COUNTIF(N139:$N$849, $N$28)</f>
        <v>35</v>
      </c>
      <c r="P138" s="0" t="n">
        <f aca="false">=COUNTIF($N$2:N138,$N$3)</f>
        <v>134</v>
      </c>
      <c r="Q138" s="0" t="n">
        <f aca="false">COUNTIF(N139:N985,$N$2)</f>
        <v>676</v>
      </c>
      <c r="R138" s="0" t="n">
        <f aca="false">=COUNTIF($N$2:N138,$N$28)</f>
        <v>3</v>
      </c>
      <c r="S138" s="0" t="n">
        <f aca="false">1-(O138/(O138+R138))</f>
        <v>0.0789473684210527</v>
      </c>
      <c r="T138" s="0" t="n">
        <f aca="false">P138/(P138+Q138)</f>
        <v>0.165432098765432</v>
      </c>
      <c r="U138" s="0" t="n">
        <f aca="false">P138/(P138+R138)</f>
        <v>0.978102189781022</v>
      </c>
      <c r="V138" s="0" t="n">
        <f aca="false">2*T138*U138/(T138+U138)</f>
        <v>0.282998944033791</v>
      </c>
    </row>
    <row r="139" customFormat="false" ht="13.8" hidden="false" customHeight="false" outlineLevel="0" collapsed="false">
      <c r="A139" s="0" t="s">
        <v>433</v>
      </c>
      <c r="B139" s="0" t="s">
        <v>434</v>
      </c>
      <c r="C139" s="0" t="s">
        <v>435</v>
      </c>
      <c r="D139" s="4" t="s">
        <v>21</v>
      </c>
      <c r="E139" s="0" t="n">
        <v>3</v>
      </c>
      <c r="F139" s="0" t="n">
        <v>132</v>
      </c>
      <c r="G139" s="0" t="s">
        <v>42</v>
      </c>
      <c r="H139" s="0" t="n">
        <v>1</v>
      </c>
      <c r="I139" s="0" t="n">
        <v>129</v>
      </c>
      <c r="J139" s="0" t="s">
        <v>23</v>
      </c>
      <c r="K139" s="0" t="n">
        <v>268.4</v>
      </c>
      <c r="L139" s="0" t="n">
        <v>4.6E-077</v>
      </c>
      <c r="M139" s="0" t="str">
        <f aca="false">VLOOKUP(A139,'для vlookup'!A:A,1,0)</f>
        <v>A0A1C4ZIP2</v>
      </c>
      <c r="N139" s="0" t="n">
        <f aca="false">IF(ISERROR(M139),0,1)</f>
        <v>1</v>
      </c>
      <c r="O139" s="5" t="n">
        <f aca="false">COUNTIF(N140:$N$849, $N$28)</f>
        <v>35</v>
      </c>
      <c r="P139" s="0" t="n">
        <f aca="false">=COUNTIF($N$2:N139,$N$3)</f>
        <v>135</v>
      </c>
      <c r="Q139" s="0" t="n">
        <f aca="false">COUNTIF(N140:N986,$N$2)</f>
        <v>675</v>
      </c>
      <c r="R139" s="0" t="n">
        <f aca="false">=COUNTIF($N$2:N139,$N$28)</f>
        <v>3</v>
      </c>
      <c r="S139" s="0" t="n">
        <f aca="false">1-(O139/(O139+R139))</f>
        <v>0.0789473684210527</v>
      </c>
      <c r="T139" s="0" t="n">
        <f aca="false">P139/(P139+Q139)</f>
        <v>0.166666666666667</v>
      </c>
      <c r="U139" s="0" t="n">
        <f aca="false">P139/(P139+R139)</f>
        <v>0.978260869565217</v>
      </c>
      <c r="V139" s="0" t="n">
        <f aca="false">2*T139*U139/(T139+U139)</f>
        <v>0.284810126582278</v>
      </c>
    </row>
    <row r="140" customFormat="false" ht="13.8" hidden="false" customHeight="false" outlineLevel="0" collapsed="false">
      <c r="A140" s="0" t="s">
        <v>436</v>
      </c>
      <c r="B140" s="0" t="s">
        <v>437</v>
      </c>
      <c r="C140" s="0" t="s">
        <v>438</v>
      </c>
      <c r="D140" s="4" t="s">
        <v>21</v>
      </c>
      <c r="E140" s="0" t="n">
        <v>3</v>
      </c>
      <c r="F140" s="0" t="n">
        <v>132</v>
      </c>
      <c r="G140" s="0" t="s">
        <v>42</v>
      </c>
      <c r="H140" s="0" t="n">
        <v>1</v>
      </c>
      <c r="I140" s="0" t="n">
        <v>129</v>
      </c>
      <c r="J140" s="0" t="s">
        <v>23</v>
      </c>
      <c r="K140" s="0" t="n">
        <v>268.4</v>
      </c>
      <c r="L140" s="0" t="n">
        <v>4.7E-077</v>
      </c>
      <c r="M140" s="0" t="str">
        <f aca="false">VLOOKUP(A140,'для vlookup'!A:A,1,0)</f>
        <v>A0A1C6U5D4</v>
      </c>
      <c r="N140" s="0" t="n">
        <f aca="false">IF(ISERROR(M140),0,1)</f>
        <v>1</v>
      </c>
      <c r="O140" s="5" t="n">
        <f aca="false">COUNTIF(N141:$N$849, $N$28)</f>
        <v>35</v>
      </c>
      <c r="P140" s="0" t="n">
        <f aca="false">=COUNTIF($N$2:N140,$N$3)</f>
        <v>136</v>
      </c>
      <c r="Q140" s="0" t="n">
        <f aca="false">COUNTIF(N141:N987,$N$2)</f>
        <v>674</v>
      </c>
      <c r="R140" s="0" t="n">
        <f aca="false">=COUNTIF($N$2:N140,$N$28)</f>
        <v>3</v>
      </c>
      <c r="S140" s="0" t="n">
        <f aca="false">1-(O140/(O140+R140))</f>
        <v>0.0789473684210527</v>
      </c>
      <c r="T140" s="0" t="n">
        <f aca="false">P140/(P140+Q140)</f>
        <v>0.167901234567901</v>
      </c>
      <c r="U140" s="0" t="n">
        <f aca="false">P140/(P140+R140)</f>
        <v>0.97841726618705</v>
      </c>
      <c r="V140" s="0" t="n">
        <f aca="false">2*T140*U140/(T140+U140)</f>
        <v>0.286617492096944</v>
      </c>
    </row>
    <row r="141" customFormat="false" ht="13.8" hidden="false" customHeight="false" outlineLevel="0" collapsed="false">
      <c r="A141" s="0" t="s">
        <v>439</v>
      </c>
      <c r="B141" s="0" t="s">
        <v>440</v>
      </c>
      <c r="C141" s="0" t="s">
        <v>441</v>
      </c>
      <c r="D141" s="4" t="s">
        <v>21</v>
      </c>
      <c r="E141" s="0" t="n">
        <v>3</v>
      </c>
      <c r="F141" s="0" t="n">
        <v>132</v>
      </c>
      <c r="G141" s="0" t="s">
        <v>42</v>
      </c>
      <c r="H141" s="0" t="n">
        <v>1</v>
      </c>
      <c r="I141" s="0" t="n">
        <v>129</v>
      </c>
      <c r="J141" s="0" t="s">
        <v>23</v>
      </c>
      <c r="K141" s="0" t="n">
        <v>268.3</v>
      </c>
      <c r="L141" s="0" t="n">
        <v>4.9E-077</v>
      </c>
      <c r="M141" s="0" t="str">
        <f aca="false">VLOOKUP(A141,'для vlookup'!A:A,1,0)</f>
        <v>A0A1A9BF85</v>
      </c>
      <c r="N141" s="0" t="n">
        <f aca="false">IF(ISERROR(M141),0,1)</f>
        <v>1</v>
      </c>
      <c r="O141" s="5" t="n">
        <f aca="false">COUNTIF(N142:$N$849, $N$28)</f>
        <v>35</v>
      </c>
      <c r="P141" s="0" t="n">
        <f aca="false">=COUNTIF($N$2:N141,$N$3)</f>
        <v>137</v>
      </c>
      <c r="Q141" s="0" t="n">
        <f aca="false">COUNTIF(N142:N988,$N$2)</f>
        <v>673</v>
      </c>
      <c r="R141" s="0" t="n">
        <f aca="false">=COUNTIF($N$2:N141,$N$28)</f>
        <v>3</v>
      </c>
      <c r="S141" s="0" t="n">
        <f aca="false">1-(O141/(O141+R141))</f>
        <v>0.0789473684210527</v>
      </c>
      <c r="T141" s="0" t="n">
        <f aca="false">P141/(P141+Q141)</f>
        <v>0.169135802469136</v>
      </c>
      <c r="U141" s="0" t="n">
        <f aca="false">P141/(P141+R141)</f>
        <v>0.978571428571429</v>
      </c>
      <c r="V141" s="0" t="n">
        <f aca="false">2*T141*U141/(T141+U141)</f>
        <v>0.288421052631579</v>
      </c>
    </row>
    <row r="142" customFormat="false" ht="13.8" hidden="false" customHeight="false" outlineLevel="0" collapsed="false">
      <c r="A142" s="0" t="s">
        <v>442</v>
      </c>
      <c r="B142" s="0" t="s">
        <v>443</v>
      </c>
      <c r="C142" s="0" t="s">
        <v>444</v>
      </c>
      <c r="D142" s="4" t="s">
        <v>21</v>
      </c>
      <c r="E142" s="0" t="n">
        <v>3</v>
      </c>
      <c r="F142" s="0" t="n">
        <v>132</v>
      </c>
      <c r="G142" s="0" t="s">
        <v>42</v>
      </c>
      <c r="H142" s="0" t="n">
        <v>1</v>
      </c>
      <c r="I142" s="0" t="n">
        <v>129</v>
      </c>
      <c r="J142" s="0" t="s">
        <v>23</v>
      </c>
      <c r="K142" s="0" t="n">
        <v>268.3</v>
      </c>
      <c r="L142" s="0" t="n">
        <v>4.9E-077</v>
      </c>
      <c r="M142" s="0" t="str">
        <f aca="false">VLOOKUP(A142,'для vlookup'!A:A,1,0)</f>
        <v>A0A2D1IJB7</v>
      </c>
      <c r="N142" s="0" t="n">
        <f aca="false">IF(ISERROR(M142),0,1)</f>
        <v>1</v>
      </c>
      <c r="O142" s="5" t="n">
        <f aca="false">COUNTIF(N143:$N$849, $N$28)</f>
        <v>35</v>
      </c>
      <c r="P142" s="0" t="n">
        <f aca="false">=COUNTIF($N$2:N142,$N$3)</f>
        <v>138</v>
      </c>
      <c r="Q142" s="0" t="n">
        <f aca="false">COUNTIF(N143:N989,$N$2)</f>
        <v>672</v>
      </c>
      <c r="R142" s="0" t="n">
        <f aca="false">=COUNTIF($N$2:N142,$N$28)</f>
        <v>3</v>
      </c>
      <c r="S142" s="0" t="n">
        <f aca="false">1-(O142/(O142+R142))</f>
        <v>0.0789473684210527</v>
      </c>
      <c r="T142" s="0" t="n">
        <f aca="false">P142/(P142+Q142)</f>
        <v>0.17037037037037</v>
      </c>
      <c r="U142" s="0" t="n">
        <f aca="false">P142/(P142+R142)</f>
        <v>0.978723404255319</v>
      </c>
      <c r="V142" s="0" t="n">
        <f aca="false">2*T142*U142/(T142+U142)</f>
        <v>0.290220820189274</v>
      </c>
    </row>
    <row r="143" customFormat="false" ht="13.8" hidden="false" customHeight="false" outlineLevel="0" collapsed="false">
      <c r="A143" s="0" t="s">
        <v>445</v>
      </c>
      <c r="B143" s="0" t="s">
        <v>446</v>
      </c>
      <c r="C143" s="0" t="s">
        <v>447</v>
      </c>
      <c r="D143" s="4" t="s">
        <v>21</v>
      </c>
      <c r="E143" s="0" t="n">
        <v>3</v>
      </c>
      <c r="F143" s="0" t="n">
        <v>132</v>
      </c>
      <c r="G143" s="0" t="s">
        <v>22</v>
      </c>
      <c r="H143" s="0" t="n">
        <v>1</v>
      </c>
      <c r="I143" s="0" t="n">
        <v>129</v>
      </c>
      <c r="J143" s="0" t="s">
        <v>23</v>
      </c>
      <c r="K143" s="0" t="n">
        <v>268.2</v>
      </c>
      <c r="L143" s="0" t="n">
        <v>5.4E-077</v>
      </c>
      <c r="M143" s="0" t="str">
        <f aca="false">VLOOKUP(A143,'для vlookup'!A:A,1,0)</f>
        <v>A0A229TUV0</v>
      </c>
      <c r="N143" s="0" t="n">
        <f aca="false">IF(ISERROR(M143),0,1)</f>
        <v>1</v>
      </c>
      <c r="O143" s="5" t="n">
        <f aca="false">COUNTIF(N144:$N$849, $N$28)</f>
        <v>35</v>
      </c>
      <c r="P143" s="0" t="n">
        <f aca="false">=COUNTIF($N$2:N143,$N$3)</f>
        <v>139</v>
      </c>
      <c r="Q143" s="0" t="n">
        <f aca="false">COUNTIF(N144:N990,$N$2)</f>
        <v>671</v>
      </c>
      <c r="R143" s="0" t="n">
        <f aca="false">=COUNTIF($N$2:N143,$N$28)</f>
        <v>3</v>
      </c>
      <c r="S143" s="0" t="n">
        <f aca="false">1-(O143/(O143+R143))</f>
        <v>0.0789473684210527</v>
      </c>
      <c r="T143" s="0" t="n">
        <f aca="false">P143/(P143+Q143)</f>
        <v>0.171604938271605</v>
      </c>
      <c r="U143" s="0" t="n">
        <f aca="false">P143/(P143+R143)</f>
        <v>0.97887323943662</v>
      </c>
      <c r="V143" s="0" t="n">
        <f aca="false">2*T143*U143/(T143+U143)</f>
        <v>0.292016806722689</v>
      </c>
    </row>
    <row r="144" customFormat="false" ht="13.8" hidden="false" customHeight="false" outlineLevel="0" collapsed="false">
      <c r="A144" s="0" t="s">
        <v>448</v>
      </c>
      <c r="B144" s="0" t="s">
        <v>449</v>
      </c>
      <c r="C144" s="0" t="s">
        <v>450</v>
      </c>
      <c r="D144" s="4" t="s">
        <v>21</v>
      </c>
      <c r="E144" s="0" t="n">
        <v>3</v>
      </c>
      <c r="F144" s="0" t="n">
        <v>132</v>
      </c>
      <c r="G144" s="0" t="s">
        <v>42</v>
      </c>
      <c r="H144" s="0" t="n">
        <v>1</v>
      </c>
      <c r="I144" s="0" t="n">
        <v>129</v>
      </c>
      <c r="J144" s="0" t="s">
        <v>23</v>
      </c>
      <c r="K144" s="0" t="n">
        <v>268.2</v>
      </c>
      <c r="L144" s="0" t="n">
        <v>5.4E-077</v>
      </c>
      <c r="M144" s="0" t="str">
        <f aca="false">VLOOKUP(A144,'для vlookup'!A:A,1,0)</f>
        <v>A0A317DN64</v>
      </c>
      <c r="N144" s="0" t="n">
        <f aca="false">IF(ISERROR(M144),0,1)</f>
        <v>1</v>
      </c>
      <c r="O144" s="5" t="n">
        <f aca="false">COUNTIF(N145:$N$849, $N$28)</f>
        <v>35</v>
      </c>
      <c r="P144" s="0" t="n">
        <f aca="false">=COUNTIF($N$2:N144,$N$3)</f>
        <v>140</v>
      </c>
      <c r="Q144" s="0" t="n">
        <f aca="false">COUNTIF(N145:N991,$N$2)</f>
        <v>670</v>
      </c>
      <c r="R144" s="0" t="n">
        <f aca="false">=COUNTIF($N$2:N144,$N$28)</f>
        <v>3</v>
      </c>
      <c r="S144" s="0" t="n">
        <f aca="false">1-(O144/(O144+R144))</f>
        <v>0.0789473684210527</v>
      </c>
      <c r="T144" s="0" t="n">
        <f aca="false">P144/(P144+Q144)</f>
        <v>0.17283950617284</v>
      </c>
      <c r="U144" s="0" t="n">
        <f aca="false">P144/(P144+R144)</f>
        <v>0.979020979020979</v>
      </c>
      <c r="V144" s="0" t="n">
        <f aca="false">2*T144*U144/(T144+U144)</f>
        <v>0.293809024134313</v>
      </c>
    </row>
    <row r="145" customFormat="false" ht="13.8" hidden="false" customHeight="false" outlineLevel="0" collapsed="false">
      <c r="A145" s="0" t="s">
        <v>451</v>
      </c>
      <c r="B145" s="0" t="s">
        <v>452</v>
      </c>
      <c r="C145" s="0" t="s">
        <v>453</v>
      </c>
      <c r="D145" s="4" t="s">
        <v>21</v>
      </c>
      <c r="E145" s="0" t="n">
        <v>3</v>
      </c>
      <c r="F145" s="0" t="n">
        <v>132</v>
      </c>
      <c r="G145" s="0" t="s">
        <v>42</v>
      </c>
      <c r="H145" s="0" t="n">
        <v>1</v>
      </c>
      <c r="I145" s="0" t="n">
        <v>129</v>
      </c>
      <c r="J145" s="0" t="s">
        <v>23</v>
      </c>
      <c r="K145" s="0" t="n">
        <v>268.1</v>
      </c>
      <c r="L145" s="0" t="n">
        <v>5.8E-077</v>
      </c>
      <c r="M145" s="0" t="str">
        <f aca="false">VLOOKUP(A145,'для vlookup'!A:A,1,0)</f>
        <v>A0A1C5JDU7</v>
      </c>
      <c r="N145" s="0" t="n">
        <f aca="false">IF(ISERROR(M145),0,1)</f>
        <v>1</v>
      </c>
      <c r="O145" s="5" t="n">
        <f aca="false">COUNTIF(N146:$N$849, $N$28)</f>
        <v>35</v>
      </c>
      <c r="P145" s="0" t="n">
        <f aca="false">=COUNTIF($N$2:N145,$N$3)</f>
        <v>141</v>
      </c>
      <c r="Q145" s="0" t="n">
        <f aca="false">COUNTIF(N146:N992,$N$2)</f>
        <v>669</v>
      </c>
      <c r="R145" s="0" t="n">
        <f aca="false">=COUNTIF($N$2:N145,$N$28)</f>
        <v>3</v>
      </c>
      <c r="S145" s="0" t="n">
        <f aca="false">1-(O145/(O145+R145))</f>
        <v>0.0789473684210527</v>
      </c>
      <c r="T145" s="0" t="n">
        <f aca="false">P145/(P145+Q145)</f>
        <v>0.174074074074074</v>
      </c>
      <c r="U145" s="0" t="n">
        <f aca="false">P145/(P145+R145)</f>
        <v>0.979166666666667</v>
      </c>
      <c r="V145" s="0" t="n">
        <f aca="false">2*T145*U145/(T145+U145)</f>
        <v>0.29559748427673</v>
      </c>
    </row>
    <row r="146" customFormat="false" ht="13.8" hidden="false" customHeight="false" outlineLevel="0" collapsed="false">
      <c r="A146" s="0" t="s">
        <v>454</v>
      </c>
      <c r="B146" s="0" t="s">
        <v>455</v>
      </c>
      <c r="C146" s="0" t="s">
        <v>456</v>
      </c>
      <c r="D146" s="4" t="s">
        <v>21</v>
      </c>
      <c r="E146" s="0" t="n">
        <v>3</v>
      </c>
      <c r="F146" s="0" t="n">
        <v>132</v>
      </c>
      <c r="G146" s="0" t="s">
        <v>42</v>
      </c>
      <c r="H146" s="0" t="n">
        <v>1</v>
      </c>
      <c r="I146" s="0" t="n">
        <v>129</v>
      </c>
      <c r="J146" s="0" t="s">
        <v>23</v>
      </c>
      <c r="K146" s="0" t="n">
        <v>268.1</v>
      </c>
      <c r="L146" s="0" t="n">
        <v>6E-077</v>
      </c>
      <c r="M146" s="0" t="str">
        <f aca="false">VLOOKUP(A146,'для vlookup'!A:A,1,0)</f>
        <v>A0A4R4TDE3</v>
      </c>
      <c r="N146" s="0" t="n">
        <f aca="false">IF(ISERROR(M146),0,1)</f>
        <v>1</v>
      </c>
      <c r="O146" s="5" t="n">
        <f aca="false">COUNTIF(N147:$N$849, $N$28)</f>
        <v>35</v>
      </c>
      <c r="P146" s="0" t="n">
        <f aca="false">=COUNTIF($N$2:N146,$N$3)</f>
        <v>142</v>
      </c>
      <c r="Q146" s="0" t="n">
        <f aca="false">COUNTIF(N147:N993,$N$2)</f>
        <v>668</v>
      </c>
      <c r="R146" s="0" t="n">
        <f aca="false">=COUNTIF($N$2:N146,$N$28)</f>
        <v>3</v>
      </c>
      <c r="S146" s="0" t="n">
        <f aca="false">1-(O146/(O146+R146))</f>
        <v>0.0789473684210527</v>
      </c>
      <c r="T146" s="0" t="n">
        <f aca="false">P146/(P146+Q146)</f>
        <v>0.175308641975309</v>
      </c>
      <c r="U146" s="0" t="n">
        <f aca="false">P146/(P146+R146)</f>
        <v>0.979310344827586</v>
      </c>
      <c r="V146" s="0" t="n">
        <f aca="false">2*T146*U146/(T146+U146)</f>
        <v>0.29738219895288</v>
      </c>
    </row>
    <row r="147" customFormat="false" ht="13.8" hidden="false" customHeight="false" outlineLevel="0" collapsed="false">
      <c r="A147" s="0" t="s">
        <v>457</v>
      </c>
      <c r="B147" s="0" t="s">
        <v>458</v>
      </c>
      <c r="C147" s="0" t="s">
        <v>459</v>
      </c>
      <c r="D147" s="4" t="s">
        <v>21</v>
      </c>
      <c r="E147" s="0" t="n">
        <v>3</v>
      </c>
      <c r="F147" s="0" t="n">
        <v>132</v>
      </c>
      <c r="G147" s="0" t="s">
        <v>22</v>
      </c>
      <c r="H147" s="0" t="n">
        <v>1</v>
      </c>
      <c r="I147" s="0" t="n">
        <v>129</v>
      </c>
      <c r="J147" s="0" t="s">
        <v>23</v>
      </c>
      <c r="K147" s="0" t="n">
        <v>268</v>
      </c>
      <c r="L147" s="0" t="n">
        <v>6.3E-077</v>
      </c>
      <c r="M147" s="0" t="str">
        <f aca="false">VLOOKUP(A147,'для vlookup'!A:A,1,0)</f>
        <v>A0A1V2NIB7</v>
      </c>
      <c r="N147" s="0" t="n">
        <f aca="false">IF(ISERROR(M147),0,1)</f>
        <v>1</v>
      </c>
      <c r="O147" s="5" t="n">
        <f aca="false">COUNTIF(N148:$N$849, $N$28)</f>
        <v>35</v>
      </c>
      <c r="P147" s="0" t="n">
        <f aca="false">=COUNTIF($N$2:N147,$N$3)</f>
        <v>143</v>
      </c>
      <c r="Q147" s="0" t="n">
        <f aca="false">COUNTIF(N148:N994,$N$2)</f>
        <v>667</v>
      </c>
      <c r="R147" s="0" t="n">
        <f aca="false">=COUNTIF($N$2:N147,$N$28)</f>
        <v>3</v>
      </c>
      <c r="S147" s="0" t="n">
        <f aca="false">1-(O147/(O147+R147))</f>
        <v>0.0789473684210527</v>
      </c>
      <c r="T147" s="0" t="n">
        <f aca="false">P147/(P147+Q147)</f>
        <v>0.176543209876543</v>
      </c>
      <c r="U147" s="0" t="n">
        <f aca="false">P147/(P147+R147)</f>
        <v>0.979452054794521</v>
      </c>
      <c r="V147" s="0" t="n">
        <f aca="false">2*T147*U147/(T147+U147)</f>
        <v>0.299163179916318</v>
      </c>
    </row>
    <row r="148" customFormat="false" ht="13.8" hidden="false" customHeight="false" outlineLevel="0" collapsed="false">
      <c r="A148" s="0" t="s">
        <v>460</v>
      </c>
      <c r="B148" s="0" t="s">
        <v>461</v>
      </c>
      <c r="C148" s="0" t="s">
        <v>462</v>
      </c>
      <c r="D148" s="4" t="s">
        <v>21</v>
      </c>
      <c r="E148" s="0" t="n">
        <v>3</v>
      </c>
      <c r="F148" s="0" t="n">
        <v>131</v>
      </c>
      <c r="G148" s="0" t="s">
        <v>42</v>
      </c>
      <c r="H148" s="0" t="n">
        <v>1</v>
      </c>
      <c r="I148" s="0" t="n">
        <v>129</v>
      </c>
      <c r="J148" s="0" t="s">
        <v>23</v>
      </c>
      <c r="K148" s="0" t="n">
        <v>268</v>
      </c>
      <c r="L148" s="0" t="n">
        <v>6.3E-077</v>
      </c>
      <c r="M148" s="0" t="str">
        <f aca="false">VLOOKUP(A148,'для vlookup'!A:A,1,0)</f>
        <v>A0A2N3Z9G8</v>
      </c>
      <c r="N148" s="0" t="n">
        <f aca="false">IF(ISERROR(M148),0,1)</f>
        <v>1</v>
      </c>
      <c r="O148" s="5" t="n">
        <f aca="false">COUNTIF(N149:$N$849, $N$28)</f>
        <v>35</v>
      </c>
      <c r="P148" s="0" t="n">
        <f aca="false">=COUNTIF($N$2:N148,$N$3)</f>
        <v>144</v>
      </c>
      <c r="Q148" s="0" t="n">
        <f aca="false">COUNTIF(N149:N995,$N$2)</f>
        <v>666</v>
      </c>
      <c r="R148" s="0" t="n">
        <f aca="false">=COUNTIF($N$2:N148,$N$28)</f>
        <v>3</v>
      </c>
      <c r="S148" s="0" t="n">
        <f aca="false">1-(O148/(O148+R148))</f>
        <v>0.0789473684210527</v>
      </c>
      <c r="T148" s="0" t="n">
        <f aca="false">P148/(P148+Q148)</f>
        <v>0.177777777777778</v>
      </c>
      <c r="U148" s="0" t="n">
        <f aca="false">P148/(P148+R148)</f>
        <v>0.979591836734694</v>
      </c>
      <c r="V148" s="0" t="n">
        <f aca="false">2*T148*U148/(T148+U148)</f>
        <v>0.300940438871473</v>
      </c>
    </row>
    <row r="149" customFormat="false" ht="13.8" hidden="false" customHeight="false" outlineLevel="0" collapsed="false">
      <c r="A149" s="0" t="s">
        <v>463</v>
      </c>
      <c r="B149" s="0" t="s">
        <v>464</v>
      </c>
      <c r="C149" s="0" t="s">
        <v>465</v>
      </c>
      <c r="D149" s="4" t="s">
        <v>21</v>
      </c>
      <c r="E149" s="0" t="n">
        <v>11</v>
      </c>
      <c r="F149" s="0" t="n">
        <v>141</v>
      </c>
      <c r="G149" s="0" t="s">
        <v>42</v>
      </c>
      <c r="H149" s="0" t="n">
        <v>1</v>
      </c>
      <c r="I149" s="0" t="n">
        <v>129</v>
      </c>
      <c r="J149" s="0" t="s">
        <v>23</v>
      </c>
      <c r="K149" s="0" t="n">
        <v>267.9</v>
      </c>
      <c r="L149" s="0" t="n">
        <v>6.5E-077</v>
      </c>
      <c r="M149" s="0" t="str">
        <f aca="false">VLOOKUP(A149,'для vlookup'!A:A,1,0)</f>
        <v>A0A367A1M1</v>
      </c>
      <c r="N149" s="0" t="n">
        <f aca="false">IF(ISERROR(M149),0,1)</f>
        <v>1</v>
      </c>
      <c r="O149" s="5" t="n">
        <f aca="false">COUNTIF(N150:$N$849, $N$28)</f>
        <v>35</v>
      </c>
      <c r="P149" s="0" t="n">
        <f aca="false">=COUNTIF($N$2:N149,$N$3)</f>
        <v>145</v>
      </c>
      <c r="Q149" s="0" t="n">
        <f aca="false">COUNTIF(N150:N996,$N$2)</f>
        <v>665</v>
      </c>
      <c r="R149" s="0" t="n">
        <f aca="false">=COUNTIF($N$2:N149,$N$28)</f>
        <v>3</v>
      </c>
      <c r="S149" s="0" t="n">
        <f aca="false">1-(O149/(O149+R149))</f>
        <v>0.0789473684210527</v>
      </c>
      <c r="T149" s="0" t="n">
        <f aca="false">P149/(P149+Q149)</f>
        <v>0.179012345679012</v>
      </c>
      <c r="U149" s="0" t="n">
        <f aca="false">P149/(P149+R149)</f>
        <v>0.97972972972973</v>
      </c>
      <c r="V149" s="0" t="n">
        <f aca="false">2*T149*U149/(T149+U149)</f>
        <v>0.302713987473904</v>
      </c>
    </row>
    <row r="150" customFormat="false" ht="13.8" hidden="false" customHeight="false" outlineLevel="0" collapsed="false">
      <c r="A150" s="0" t="s">
        <v>466</v>
      </c>
      <c r="B150" s="0" t="s">
        <v>467</v>
      </c>
      <c r="C150" s="0" t="s">
        <v>468</v>
      </c>
      <c r="D150" s="4" t="s">
        <v>21</v>
      </c>
      <c r="E150" s="0" t="n">
        <v>11</v>
      </c>
      <c r="F150" s="0" t="n">
        <v>140</v>
      </c>
      <c r="G150" s="0" t="s">
        <v>22</v>
      </c>
      <c r="H150" s="0" t="n">
        <v>1</v>
      </c>
      <c r="I150" s="0" t="n">
        <v>129</v>
      </c>
      <c r="J150" s="0" t="s">
        <v>23</v>
      </c>
      <c r="K150" s="0" t="n">
        <v>267.9</v>
      </c>
      <c r="L150" s="0" t="n">
        <v>6.5E-077</v>
      </c>
      <c r="M150" s="0" t="str">
        <f aca="false">VLOOKUP(A150,'для vlookup'!A:A,1,0)</f>
        <v>W9AW99</v>
      </c>
      <c r="N150" s="0" t="n">
        <f aca="false">IF(ISERROR(M150),0,1)</f>
        <v>1</v>
      </c>
      <c r="O150" s="5" t="n">
        <f aca="false">COUNTIF(N151:$N$849, $N$28)</f>
        <v>35</v>
      </c>
      <c r="P150" s="0" t="n">
        <f aca="false">=COUNTIF($N$2:N150,$N$3)</f>
        <v>146</v>
      </c>
      <c r="Q150" s="0" t="n">
        <f aca="false">COUNTIF(N151:N997,$N$2)</f>
        <v>664</v>
      </c>
      <c r="R150" s="0" t="n">
        <f aca="false">=COUNTIF($N$2:N150,$N$28)</f>
        <v>3</v>
      </c>
      <c r="S150" s="0" t="n">
        <f aca="false">1-(O150/(O150+R150))</f>
        <v>0.0789473684210527</v>
      </c>
      <c r="T150" s="0" t="n">
        <f aca="false">P150/(P150+Q150)</f>
        <v>0.180246913580247</v>
      </c>
      <c r="U150" s="0" t="n">
        <f aca="false">P150/(P150+R150)</f>
        <v>0.979865771812081</v>
      </c>
      <c r="V150" s="0" t="n">
        <f aca="false">2*T150*U150/(T150+U150)</f>
        <v>0.304483837330553</v>
      </c>
    </row>
    <row r="151" customFormat="false" ht="13.8" hidden="false" customHeight="false" outlineLevel="0" collapsed="false">
      <c r="A151" s="0" t="s">
        <v>469</v>
      </c>
      <c r="B151" s="0" t="s">
        <v>470</v>
      </c>
      <c r="C151" s="0" t="s">
        <v>471</v>
      </c>
      <c r="D151" s="4" t="s">
        <v>21</v>
      </c>
      <c r="E151" s="0" t="n">
        <v>3</v>
      </c>
      <c r="F151" s="0" t="n">
        <v>132</v>
      </c>
      <c r="G151" s="0" t="s">
        <v>22</v>
      </c>
      <c r="H151" s="0" t="n">
        <v>1</v>
      </c>
      <c r="I151" s="0" t="n">
        <v>129</v>
      </c>
      <c r="J151" s="0" t="s">
        <v>23</v>
      </c>
      <c r="K151" s="0" t="n">
        <v>267.9</v>
      </c>
      <c r="L151" s="0" t="n">
        <v>6.6E-077</v>
      </c>
      <c r="M151" s="0" t="str">
        <f aca="false">VLOOKUP(A151,'для vlookup'!A:A,1,0)</f>
        <v>A0A076MRJ2</v>
      </c>
      <c r="N151" s="0" t="n">
        <f aca="false">IF(ISERROR(M151),0,1)</f>
        <v>1</v>
      </c>
      <c r="O151" s="5" t="n">
        <f aca="false">COUNTIF(N152:$N$849, $N$28)</f>
        <v>35</v>
      </c>
      <c r="P151" s="0" t="n">
        <f aca="false">=COUNTIF($N$2:N151,$N$3)</f>
        <v>147</v>
      </c>
      <c r="Q151" s="0" t="n">
        <f aca="false">COUNTIF(N152:N998,$N$2)</f>
        <v>663</v>
      </c>
      <c r="R151" s="0" t="n">
        <f aca="false">=COUNTIF($N$2:N151,$N$28)</f>
        <v>3</v>
      </c>
      <c r="S151" s="0" t="n">
        <f aca="false">1-(O151/(O151+R151))</f>
        <v>0.0789473684210527</v>
      </c>
      <c r="T151" s="0" t="n">
        <f aca="false">P151/(P151+Q151)</f>
        <v>0.181481481481482</v>
      </c>
      <c r="U151" s="0" t="n">
        <f aca="false">P151/(P151+R151)</f>
        <v>0.98</v>
      </c>
      <c r="V151" s="0" t="n">
        <f aca="false">2*T151*U151/(T151+U151)</f>
        <v>0.30625</v>
      </c>
    </row>
    <row r="152" customFormat="false" ht="13.8" hidden="false" customHeight="false" outlineLevel="0" collapsed="false">
      <c r="A152" s="0" t="s">
        <v>472</v>
      </c>
      <c r="B152" s="0" t="s">
        <v>473</v>
      </c>
      <c r="C152" s="0" t="s">
        <v>474</v>
      </c>
      <c r="D152" s="4" t="s">
        <v>21</v>
      </c>
      <c r="E152" s="0" t="n">
        <v>3</v>
      </c>
      <c r="F152" s="0" t="n">
        <v>130</v>
      </c>
      <c r="G152" s="0" t="s">
        <v>22</v>
      </c>
      <c r="H152" s="0" t="n">
        <v>1</v>
      </c>
      <c r="I152" s="0" t="n">
        <v>129</v>
      </c>
      <c r="J152" s="0" t="s">
        <v>23</v>
      </c>
      <c r="K152" s="0" t="n">
        <v>267.9</v>
      </c>
      <c r="L152" s="0" t="n">
        <v>6.9E-077</v>
      </c>
      <c r="M152" s="0" t="str">
        <f aca="false">VLOOKUP(A152,'для vlookup'!A:A,1,0)</f>
        <v>D2BF96</v>
      </c>
      <c r="N152" s="0" t="n">
        <f aca="false">IF(ISERROR(M152),0,1)</f>
        <v>1</v>
      </c>
      <c r="O152" s="5" t="n">
        <f aca="false">COUNTIF(N153:$N$849, $N$28)</f>
        <v>35</v>
      </c>
      <c r="P152" s="0" t="n">
        <f aca="false">=COUNTIF($N$2:N152,$N$3)</f>
        <v>148</v>
      </c>
      <c r="Q152" s="0" t="n">
        <f aca="false">COUNTIF(N153:N999,$N$2)</f>
        <v>662</v>
      </c>
      <c r="R152" s="0" t="n">
        <f aca="false">=COUNTIF($N$2:N152,$N$28)</f>
        <v>3</v>
      </c>
      <c r="S152" s="0" t="n">
        <f aca="false">1-(O152/(O152+R152))</f>
        <v>0.0789473684210527</v>
      </c>
      <c r="T152" s="0" t="n">
        <f aca="false">P152/(P152+Q152)</f>
        <v>0.182716049382716</v>
      </c>
      <c r="U152" s="0" t="n">
        <f aca="false">P152/(P152+R152)</f>
        <v>0.980132450331126</v>
      </c>
      <c r="V152" s="0" t="n">
        <f aca="false">2*T152*U152/(T152+U152)</f>
        <v>0.308012486992716</v>
      </c>
    </row>
    <row r="153" customFormat="false" ht="13.8" hidden="false" customHeight="false" outlineLevel="0" collapsed="false">
      <c r="A153" s="0" t="s">
        <v>475</v>
      </c>
      <c r="B153" s="0" t="s">
        <v>476</v>
      </c>
      <c r="C153" s="0" t="s">
        <v>477</v>
      </c>
      <c r="D153" s="4" t="s">
        <v>21</v>
      </c>
      <c r="E153" s="0" t="n">
        <v>3</v>
      </c>
      <c r="F153" s="0" t="n">
        <v>132</v>
      </c>
      <c r="G153" s="0" t="s">
        <v>42</v>
      </c>
      <c r="H153" s="0" t="n">
        <v>1</v>
      </c>
      <c r="I153" s="0" t="n">
        <v>129</v>
      </c>
      <c r="J153" s="0" t="s">
        <v>23</v>
      </c>
      <c r="K153" s="0" t="n">
        <v>267.8</v>
      </c>
      <c r="L153" s="0" t="n">
        <v>7.2E-077</v>
      </c>
      <c r="M153" s="0" t="str">
        <f aca="false">VLOOKUP(A153,'для vlookup'!A:A,1,0)</f>
        <v>C6WE09</v>
      </c>
      <c r="N153" s="0" t="n">
        <f aca="false">IF(ISERROR(M153),0,1)</f>
        <v>1</v>
      </c>
      <c r="O153" s="5" t="n">
        <f aca="false">COUNTIF(N154:$N$849, $N$28)</f>
        <v>35</v>
      </c>
      <c r="P153" s="0" t="n">
        <f aca="false">=COUNTIF($N$2:N153,$N$3)</f>
        <v>149</v>
      </c>
      <c r="Q153" s="0" t="n">
        <f aca="false">COUNTIF(N154:N1000,$N$2)</f>
        <v>661</v>
      </c>
      <c r="R153" s="0" t="n">
        <f aca="false">=COUNTIF($N$2:N153,$N$28)</f>
        <v>3</v>
      </c>
      <c r="S153" s="0" t="n">
        <f aca="false">1-(O153/(O153+R153))</f>
        <v>0.0789473684210527</v>
      </c>
      <c r="T153" s="0" t="n">
        <f aca="false">P153/(P153+Q153)</f>
        <v>0.183950617283951</v>
      </c>
      <c r="U153" s="0" t="n">
        <f aca="false">P153/(P153+R153)</f>
        <v>0.980263157894737</v>
      </c>
      <c r="V153" s="0" t="n">
        <f aca="false">2*T153*U153/(T153+U153)</f>
        <v>0.30977130977131</v>
      </c>
    </row>
    <row r="154" customFormat="false" ht="13.8" hidden="false" customHeight="false" outlineLevel="0" collapsed="false">
      <c r="A154" s="0" t="s">
        <v>478</v>
      </c>
      <c r="B154" s="0" t="s">
        <v>479</v>
      </c>
      <c r="C154" s="0" t="s">
        <v>480</v>
      </c>
      <c r="D154" s="4" t="s">
        <v>21</v>
      </c>
      <c r="E154" s="0" t="n">
        <v>3</v>
      </c>
      <c r="F154" s="0" t="n">
        <v>132</v>
      </c>
      <c r="G154" s="0" t="s">
        <v>42</v>
      </c>
      <c r="H154" s="0" t="n">
        <v>1</v>
      </c>
      <c r="I154" s="0" t="n">
        <v>129</v>
      </c>
      <c r="J154" s="0" t="s">
        <v>23</v>
      </c>
      <c r="K154" s="0" t="n">
        <v>267.8</v>
      </c>
      <c r="L154" s="0" t="n">
        <v>7.2E-077</v>
      </c>
      <c r="M154" s="0" t="str">
        <f aca="false">VLOOKUP(A154,'для vlookup'!A:A,1,0)</f>
        <v>A0A347PWP6</v>
      </c>
      <c r="N154" s="0" t="n">
        <f aca="false">IF(ISERROR(M154),0,1)</f>
        <v>1</v>
      </c>
      <c r="O154" s="5" t="n">
        <f aca="false">COUNTIF(N155:$N$849, $N$28)</f>
        <v>35</v>
      </c>
      <c r="P154" s="0" t="n">
        <f aca="false">=COUNTIF($N$2:N154,$N$3)</f>
        <v>150</v>
      </c>
      <c r="Q154" s="0" t="n">
        <f aca="false">COUNTIF(N155:N1001,$N$2)</f>
        <v>660</v>
      </c>
      <c r="R154" s="0" t="n">
        <f aca="false">=COUNTIF($N$2:N154,$N$28)</f>
        <v>3</v>
      </c>
      <c r="S154" s="0" t="n">
        <f aca="false">1-(O154/(O154+R154))</f>
        <v>0.0789473684210527</v>
      </c>
      <c r="T154" s="0" t="n">
        <f aca="false">P154/(P154+Q154)</f>
        <v>0.185185185185185</v>
      </c>
      <c r="U154" s="0" t="n">
        <f aca="false">P154/(P154+R154)</f>
        <v>0.980392156862745</v>
      </c>
      <c r="V154" s="0" t="n">
        <f aca="false">2*T154*U154/(T154+U154)</f>
        <v>0.311526479750779</v>
      </c>
    </row>
    <row r="155" customFormat="false" ht="13.8" hidden="false" customHeight="false" outlineLevel="0" collapsed="false">
      <c r="A155" s="0" t="s">
        <v>481</v>
      </c>
      <c r="B155" s="0" t="s">
        <v>482</v>
      </c>
      <c r="C155" s="0" t="s">
        <v>483</v>
      </c>
      <c r="D155" s="4" t="s">
        <v>21</v>
      </c>
      <c r="E155" s="0" t="n">
        <v>3</v>
      </c>
      <c r="F155" s="0" t="n">
        <v>132</v>
      </c>
      <c r="G155" s="0" t="s">
        <v>42</v>
      </c>
      <c r="H155" s="0" t="n">
        <v>1</v>
      </c>
      <c r="I155" s="0" t="n">
        <v>129</v>
      </c>
      <c r="J155" s="0" t="s">
        <v>23</v>
      </c>
      <c r="K155" s="0" t="n">
        <v>267.7</v>
      </c>
      <c r="L155" s="0" t="n">
        <v>7.9E-077</v>
      </c>
      <c r="M155" s="0" t="str">
        <f aca="false">VLOOKUP(A155,'для vlookup'!A:A,1,0)</f>
        <v>A0A1C6UHT6</v>
      </c>
      <c r="N155" s="0" t="n">
        <f aca="false">IF(ISERROR(M155),0,1)</f>
        <v>1</v>
      </c>
      <c r="O155" s="5" t="n">
        <f aca="false">COUNTIF(N156:$N$849, $N$28)</f>
        <v>35</v>
      </c>
      <c r="P155" s="0" t="n">
        <f aca="false">=COUNTIF($N$2:N155,$N$3)</f>
        <v>151</v>
      </c>
      <c r="Q155" s="0" t="n">
        <f aca="false">COUNTIF(N156:N1002,$N$2)</f>
        <v>659</v>
      </c>
      <c r="R155" s="0" t="n">
        <f aca="false">=COUNTIF($N$2:N155,$N$28)</f>
        <v>3</v>
      </c>
      <c r="S155" s="0" t="n">
        <f aca="false">1-(O155/(O155+R155))</f>
        <v>0.0789473684210527</v>
      </c>
      <c r="T155" s="0" t="n">
        <f aca="false">P155/(P155+Q155)</f>
        <v>0.18641975308642</v>
      </c>
      <c r="U155" s="0" t="n">
        <f aca="false">P155/(P155+R155)</f>
        <v>0.980519480519481</v>
      </c>
      <c r="V155" s="0" t="n">
        <f aca="false">2*T155*U155/(T155+U155)</f>
        <v>0.313278008298755</v>
      </c>
    </row>
    <row r="156" customFormat="false" ht="13.8" hidden="false" customHeight="false" outlineLevel="0" collapsed="false">
      <c r="A156" s="0" t="s">
        <v>484</v>
      </c>
      <c r="B156" s="0" t="s">
        <v>485</v>
      </c>
      <c r="C156" s="0" t="s">
        <v>486</v>
      </c>
      <c r="D156" s="4" t="s">
        <v>21</v>
      </c>
      <c r="E156" s="0" t="n">
        <v>3</v>
      </c>
      <c r="F156" s="0" t="n">
        <v>132</v>
      </c>
      <c r="G156" s="0" t="s">
        <v>42</v>
      </c>
      <c r="H156" s="0" t="n">
        <v>1</v>
      </c>
      <c r="I156" s="0" t="n">
        <v>129</v>
      </c>
      <c r="J156" s="0" t="s">
        <v>23</v>
      </c>
      <c r="K156" s="0" t="n">
        <v>267.5</v>
      </c>
      <c r="L156" s="0" t="n">
        <v>9.1E-077</v>
      </c>
      <c r="M156" s="0" t="str">
        <f aca="false">VLOOKUP(A156,'для vlookup'!A:A,1,0)</f>
        <v>A0A2W2D173</v>
      </c>
      <c r="N156" s="0" t="n">
        <f aca="false">IF(ISERROR(M156),0,1)</f>
        <v>1</v>
      </c>
      <c r="O156" s="5" t="n">
        <f aca="false">COUNTIF(N157:$N$849, $N$28)</f>
        <v>35</v>
      </c>
      <c r="P156" s="0" t="n">
        <f aca="false">=COUNTIF($N$2:N156,$N$3)</f>
        <v>152</v>
      </c>
      <c r="Q156" s="0" t="n">
        <f aca="false">COUNTIF(N157:N1003,$N$2)</f>
        <v>658</v>
      </c>
      <c r="R156" s="0" t="n">
        <f aca="false">=COUNTIF($N$2:N156,$N$28)</f>
        <v>3</v>
      </c>
      <c r="S156" s="0" t="n">
        <f aca="false">1-(O156/(O156+R156))</f>
        <v>0.0789473684210527</v>
      </c>
      <c r="T156" s="0" t="n">
        <f aca="false">P156/(P156+Q156)</f>
        <v>0.187654320987654</v>
      </c>
      <c r="U156" s="0" t="n">
        <f aca="false">P156/(P156+R156)</f>
        <v>0.980645161290322</v>
      </c>
      <c r="V156" s="0" t="n">
        <f aca="false">2*T156*U156/(T156+U156)</f>
        <v>0.315025906735751</v>
      </c>
    </row>
    <row r="157" customFormat="false" ht="13.8" hidden="false" customHeight="false" outlineLevel="0" collapsed="false">
      <c r="A157" s="0" t="s">
        <v>487</v>
      </c>
      <c r="B157" s="0" t="s">
        <v>488</v>
      </c>
      <c r="C157" s="0" t="s">
        <v>489</v>
      </c>
      <c r="D157" s="4" t="s">
        <v>21</v>
      </c>
      <c r="E157" s="0" t="n">
        <v>11</v>
      </c>
      <c r="F157" s="0" t="n">
        <v>139</v>
      </c>
      <c r="G157" s="0" t="s">
        <v>42</v>
      </c>
      <c r="H157" s="0" t="n">
        <v>1</v>
      </c>
      <c r="I157" s="0" t="n">
        <v>129</v>
      </c>
      <c r="J157" s="0" t="s">
        <v>23</v>
      </c>
      <c r="K157" s="0" t="n">
        <v>267.4</v>
      </c>
      <c r="L157" s="0" t="n">
        <v>9.7E-077</v>
      </c>
      <c r="M157" s="0" t="str">
        <f aca="false">VLOOKUP(A157,'для vlookup'!A:A,1,0)</f>
        <v>A0A512IF41</v>
      </c>
      <c r="N157" s="0" t="n">
        <f aca="false">IF(ISERROR(M157),0,1)</f>
        <v>1</v>
      </c>
      <c r="O157" s="5" t="n">
        <f aca="false">COUNTIF(N158:$N$849, $N$28)</f>
        <v>35</v>
      </c>
      <c r="P157" s="0" t="n">
        <f aca="false">=COUNTIF($N$2:N157,$N$3)</f>
        <v>153</v>
      </c>
      <c r="Q157" s="0" t="n">
        <f aca="false">COUNTIF(N158:N1004,$N$2)</f>
        <v>657</v>
      </c>
      <c r="R157" s="0" t="n">
        <f aca="false">=COUNTIF($N$2:N157,$N$28)</f>
        <v>3</v>
      </c>
      <c r="S157" s="0" t="n">
        <f aca="false">1-(O157/(O157+R157))</f>
        <v>0.0789473684210527</v>
      </c>
      <c r="T157" s="0" t="n">
        <f aca="false">P157/(P157+Q157)</f>
        <v>0.188888888888889</v>
      </c>
      <c r="U157" s="0" t="n">
        <f aca="false">P157/(P157+R157)</f>
        <v>0.980769230769231</v>
      </c>
      <c r="V157" s="0" t="n">
        <f aca="false">2*T157*U157/(T157+U157)</f>
        <v>0.316770186335404</v>
      </c>
    </row>
    <row r="158" customFormat="false" ht="13.8" hidden="false" customHeight="false" outlineLevel="0" collapsed="false">
      <c r="A158" s="0" t="s">
        <v>490</v>
      </c>
      <c r="B158" s="0" t="s">
        <v>491</v>
      </c>
      <c r="C158" s="0" t="s">
        <v>492</v>
      </c>
      <c r="D158" s="4" t="s">
        <v>21</v>
      </c>
      <c r="E158" s="0" t="n">
        <v>3</v>
      </c>
      <c r="F158" s="0" t="n">
        <v>131</v>
      </c>
      <c r="G158" s="0" t="s">
        <v>22</v>
      </c>
      <c r="H158" s="0" t="n">
        <v>1</v>
      </c>
      <c r="I158" s="0" t="n">
        <v>129</v>
      </c>
      <c r="J158" s="0" t="s">
        <v>23</v>
      </c>
      <c r="K158" s="0" t="n">
        <v>267.3</v>
      </c>
      <c r="L158" s="0" t="n">
        <v>1E-076</v>
      </c>
      <c r="M158" s="0" t="str">
        <f aca="false">VLOOKUP(A158,'для vlookup'!A:A,1,0)</f>
        <v>D6Y626</v>
      </c>
      <c r="N158" s="0" t="n">
        <f aca="false">IF(ISERROR(M158),0,1)</f>
        <v>1</v>
      </c>
      <c r="O158" s="5" t="n">
        <f aca="false">COUNTIF(N159:$N$849, $N$28)</f>
        <v>35</v>
      </c>
      <c r="P158" s="0" t="n">
        <f aca="false">=COUNTIF($N$2:N158,$N$3)</f>
        <v>154</v>
      </c>
      <c r="Q158" s="0" t="n">
        <f aca="false">COUNTIF(N159:N1005,$N$2)</f>
        <v>656</v>
      </c>
      <c r="R158" s="0" t="n">
        <f aca="false">=COUNTIF($N$2:N158,$N$28)</f>
        <v>3</v>
      </c>
      <c r="S158" s="0" t="n">
        <f aca="false">1-(O158/(O158+R158))</f>
        <v>0.0789473684210527</v>
      </c>
      <c r="T158" s="0" t="n">
        <f aca="false">P158/(P158+Q158)</f>
        <v>0.190123456790123</v>
      </c>
      <c r="U158" s="0" t="n">
        <f aca="false">P158/(P158+R158)</f>
        <v>0.980891719745223</v>
      </c>
      <c r="V158" s="0" t="n">
        <f aca="false">2*T158*U158/(T158+U158)</f>
        <v>0.318510858324716</v>
      </c>
    </row>
    <row r="159" customFormat="false" ht="13.8" hidden="false" customHeight="false" outlineLevel="0" collapsed="false">
      <c r="A159" s="0" t="s">
        <v>493</v>
      </c>
      <c r="B159" s="0" t="s">
        <v>494</v>
      </c>
      <c r="C159" s="0" t="s">
        <v>495</v>
      </c>
      <c r="D159" s="4" t="s">
        <v>21</v>
      </c>
      <c r="E159" s="0" t="n">
        <v>11</v>
      </c>
      <c r="F159" s="0" t="n">
        <v>140</v>
      </c>
      <c r="G159" s="0" t="s">
        <v>42</v>
      </c>
      <c r="H159" s="0" t="n">
        <v>1</v>
      </c>
      <c r="I159" s="0" t="n">
        <v>129</v>
      </c>
      <c r="J159" s="0" t="s">
        <v>23</v>
      </c>
      <c r="K159" s="0" t="n">
        <v>267.2</v>
      </c>
      <c r="L159" s="0" t="n">
        <v>1.1E-076</v>
      </c>
      <c r="M159" s="0" t="str">
        <f aca="false">VLOOKUP(A159,'для vlookup'!A:A,1,0)</f>
        <v>A0A1I5PFT8</v>
      </c>
      <c r="N159" s="0" t="n">
        <f aca="false">IF(ISERROR(M159),0,1)</f>
        <v>1</v>
      </c>
      <c r="O159" s="5" t="n">
        <f aca="false">COUNTIF(N160:$N$849, $N$28)</f>
        <v>35</v>
      </c>
      <c r="P159" s="0" t="n">
        <f aca="false">=COUNTIF($N$2:N159,$N$3)</f>
        <v>155</v>
      </c>
      <c r="Q159" s="0" t="n">
        <f aca="false">COUNTIF(N160:N1006,$N$2)</f>
        <v>655</v>
      </c>
      <c r="R159" s="0" t="n">
        <f aca="false">=COUNTIF($N$2:N159,$N$28)</f>
        <v>3</v>
      </c>
      <c r="S159" s="0" t="n">
        <f aca="false">1-(O159/(O159+R159))</f>
        <v>0.0789473684210527</v>
      </c>
      <c r="T159" s="0" t="n">
        <f aca="false">P159/(P159+Q159)</f>
        <v>0.191358024691358</v>
      </c>
      <c r="U159" s="0" t="n">
        <f aca="false">P159/(P159+R159)</f>
        <v>0.981012658227848</v>
      </c>
      <c r="V159" s="0" t="n">
        <f aca="false">2*T159*U159/(T159+U159)</f>
        <v>0.320247933884297</v>
      </c>
    </row>
    <row r="160" customFormat="false" ht="13.8" hidden="false" customHeight="false" outlineLevel="0" collapsed="false">
      <c r="A160" s="0" t="s">
        <v>496</v>
      </c>
      <c r="B160" s="0" t="s">
        <v>497</v>
      </c>
      <c r="C160" s="0" t="s">
        <v>498</v>
      </c>
      <c r="D160" s="4" t="s">
        <v>21</v>
      </c>
      <c r="E160" s="0" t="n">
        <v>11</v>
      </c>
      <c r="F160" s="0" t="n">
        <v>140</v>
      </c>
      <c r="G160" s="0" t="s">
        <v>42</v>
      </c>
      <c r="H160" s="0" t="n">
        <v>1</v>
      </c>
      <c r="I160" s="0" t="n">
        <v>129</v>
      </c>
      <c r="J160" s="0" t="s">
        <v>23</v>
      </c>
      <c r="K160" s="0" t="n">
        <v>267.2</v>
      </c>
      <c r="L160" s="0" t="n">
        <v>1.1E-076</v>
      </c>
      <c r="M160" s="0" t="str">
        <f aca="false">VLOOKUP(A160,'для vlookup'!A:A,1,0)</f>
        <v>A0A1I5FSN0</v>
      </c>
      <c r="N160" s="0" t="n">
        <f aca="false">IF(ISERROR(M160),0,1)</f>
        <v>1</v>
      </c>
      <c r="O160" s="5" t="n">
        <f aca="false">COUNTIF(N161:$N$849, $N$28)</f>
        <v>35</v>
      </c>
      <c r="P160" s="0" t="n">
        <f aca="false">=COUNTIF($N$2:N160,$N$3)</f>
        <v>156</v>
      </c>
      <c r="Q160" s="0" t="n">
        <f aca="false">COUNTIF(N161:N1007,$N$2)</f>
        <v>654</v>
      </c>
      <c r="R160" s="0" t="n">
        <f aca="false">=COUNTIF($N$2:N160,$N$28)</f>
        <v>3</v>
      </c>
      <c r="S160" s="0" t="n">
        <f aca="false">1-(O160/(O160+R160))</f>
        <v>0.0789473684210527</v>
      </c>
      <c r="T160" s="0" t="n">
        <f aca="false">P160/(P160+Q160)</f>
        <v>0.192592592592593</v>
      </c>
      <c r="U160" s="0" t="n">
        <f aca="false">P160/(P160+R160)</f>
        <v>0.981132075471698</v>
      </c>
      <c r="V160" s="0" t="n">
        <f aca="false">2*T160*U160/(T160+U160)</f>
        <v>0.321981424148607</v>
      </c>
    </row>
    <row r="161" customFormat="false" ht="13.8" hidden="false" customHeight="false" outlineLevel="0" collapsed="false">
      <c r="A161" s="0" t="s">
        <v>499</v>
      </c>
      <c r="B161" s="0" t="s">
        <v>500</v>
      </c>
      <c r="C161" s="0" t="s">
        <v>501</v>
      </c>
      <c r="D161" s="4" t="s">
        <v>21</v>
      </c>
      <c r="E161" s="0" t="n">
        <v>11</v>
      </c>
      <c r="F161" s="0" t="n">
        <v>138</v>
      </c>
      <c r="G161" s="0" t="s">
        <v>22</v>
      </c>
      <c r="H161" s="0" t="n">
        <v>1</v>
      </c>
      <c r="I161" s="0" t="n">
        <v>129</v>
      </c>
      <c r="J161" s="0" t="s">
        <v>23</v>
      </c>
      <c r="K161" s="0" t="n">
        <v>267.2</v>
      </c>
      <c r="L161" s="0" t="n">
        <v>1.1E-076</v>
      </c>
      <c r="M161" s="0" t="str">
        <f aca="false">VLOOKUP(A161,'для vlookup'!A:A,1,0)</f>
        <v>A0A4U0HBH1</v>
      </c>
      <c r="N161" s="0" t="n">
        <f aca="false">IF(ISERROR(M161),0,1)</f>
        <v>1</v>
      </c>
      <c r="O161" s="5" t="n">
        <f aca="false">COUNTIF(N162:$N$849, $N$28)</f>
        <v>35</v>
      </c>
      <c r="P161" s="0" t="n">
        <f aca="false">=COUNTIF($N$2:N161,$N$3)</f>
        <v>157</v>
      </c>
      <c r="Q161" s="0" t="n">
        <f aca="false">COUNTIF(N162:N1008,$N$2)</f>
        <v>653</v>
      </c>
      <c r="R161" s="0" t="n">
        <f aca="false">=COUNTIF($N$2:N161,$N$28)</f>
        <v>3</v>
      </c>
      <c r="S161" s="0" t="n">
        <f aca="false">1-(O161/(O161+R161))</f>
        <v>0.0789473684210527</v>
      </c>
      <c r="T161" s="0" t="n">
        <f aca="false">P161/(P161+Q161)</f>
        <v>0.193827160493827</v>
      </c>
      <c r="U161" s="0" t="n">
        <f aca="false">P161/(P161+R161)</f>
        <v>0.98125</v>
      </c>
      <c r="V161" s="0" t="n">
        <f aca="false">2*T161*U161/(T161+U161)</f>
        <v>0.323711340206186</v>
      </c>
    </row>
    <row r="162" customFormat="false" ht="13.8" hidden="false" customHeight="false" outlineLevel="0" collapsed="false">
      <c r="A162" s="0" t="s">
        <v>502</v>
      </c>
      <c r="B162" s="0" t="s">
        <v>503</v>
      </c>
      <c r="C162" s="0" t="s">
        <v>504</v>
      </c>
      <c r="D162" s="4" t="s">
        <v>21</v>
      </c>
      <c r="E162" s="0" t="n">
        <v>3</v>
      </c>
      <c r="F162" s="0" t="n">
        <v>134</v>
      </c>
      <c r="G162" s="0" t="s">
        <v>22</v>
      </c>
      <c r="H162" s="0" t="n">
        <v>1</v>
      </c>
      <c r="I162" s="0" t="n">
        <v>129</v>
      </c>
      <c r="J162" s="0" t="s">
        <v>23</v>
      </c>
      <c r="K162" s="0" t="n">
        <v>267.2</v>
      </c>
      <c r="L162" s="0" t="n">
        <v>1.1E-076</v>
      </c>
      <c r="M162" s="0" t="str">
        <f aca="false">VLOOKUP(A162,'для vlookup'!A:A,1,0)</f>
        <v>A0A1J4N171</v>
      </c>
      <c r="N162" s="0" t="n">
        <f aca="false">IF(ISERROR(M162),0,1)</f>
        <v>1</v>
      </c>
      <c r="O162" s="5" t="n">
        <f aca="false">COUNTIF(N163:$N$849, $N$28)</f>
        <v>35</v>
      </c>
      <c r="P162" s="0" t="n">
        <f aca="false">=COUNTIF($N$2:N162,$N$3)</f>
        <v>158</v>
      </c>
      <c r="Q162" s="0" t="n">
        <f aca="false">COUNTIF(N163:N1009,$N$2)</f>
        <v>652</v>
      </c>
      <c r="R162" s="0" t="n">
        <f aca="false">=COUNTIF($N$2:N162,$N$28)</f>
        <v>3</v>
      </c>
      <c r="S162" s="0" t="n">
        <f aca="false">1-(O162/(O162+R162))</f>
        <v>0.0789473684210527</v>
      </c>
      <c r="T162" s="0" t="n">
        <f aca="false">P162/(P162+Q162)</f>
        <v>0.195061728395062</v>
      </c>
      <c r="U162" s="0" t="n">
        <f aca="false">P162/(P162+R162)</f>
        <v>0.981366459627329</v>
      </c>
      <c r="V162" s="0" t="n">
        <f aca="false">2*T162*U162/(T162+U162)</f>
        <v>0.325437693099897</v>
      </c>
    </row>
    <row r="163" customFormat="false" ht="13.8" hidden="false" customHeight="false" outlineLevel="0" collapsed="false">
      <c r="A163" s="0" t="s">
        <v>505</v>
      </c>
      <c r="B163" s="0" t="s">
        <v>506</v>
      </c>
      <c r="C163" s="0" t="s">
        <v>507</v>
      </c>
      <c r="D163" s="4" t="s">
        <v>21</v>
      </c>
      <c r="E163" s="0" t="n">
        <v>11</v>
      </c>
      <c r="F163" s="0" t="n">
        <v>139</v>
      </c>
      <c r="G163" s="0" t="s">
        <v>22</v>
      </c>
      <c r="H163" s="0" t="n">
        <v>1</v>
      </c>
      <c r="I163" s="0" t="n">
        <v>129</v>
      </c>
      <c r="J163" s="0" t="s">
        <v>23</v>
      </c>
      <c r="K163" s="0" t="n">
        <v>267.1</v>
      </c>
      <c r="L163" s="0" t="n">
        <v>1.2E-076</v>
      </c>
      <c r="M163" s="0" t="str">
        <f aca="false">VLOOKUP(A163,'для vlookup'!A:A,1,0)</f>
        <v>A0A1E8PYB9</v>
      </c>
      <c r="N163" s="0" t="n">
        <f aca="false">IF(ISERROR(M163),0,1)</f>
        <v>1</v>
      </c>
      <c r="O163" s="5" t="n">
        <f aca="false">COUNTIF(N164:$N$849, $N$28)</f>
        <v>35</v>
      </c>
      <c r="P163" s="0" t="n">
        <f aca="false">=COUNTIF($N$2:N163,$N$3)</f>
        <v>159</v>
      </c>
      <c r="Q163" s="0" t="n">
        <f aca="false">COUNTIF(N164:N1010,$N$2)</f>
        <v>651</v>
      </c>
      <c r="R163" s="0" t="n">
        <f aca="false">=COUNTIF($N$2:N163,$N$28)</f>
        <v>3</v>
      </c>
      <c r="S163" s="0" t="n">
        <f aca="false">1-(O163/(O163+R163))</f>
        <v>0.0789473684210527</v>
      </c>
      <c r="T163" s="0" t="n">
        <f aca="false">P163/(P163+Q163)</f>
        <v>0.196296296296296</v>
      </c>
      <c r="U163" s="0" t="n">
        <f aca="false">P163/(P163+R163)</f>
        <v>0.981481481481482</v>
      </c>
      <c r="V163" s="0" t="n">
        <f aca="false">2*T163*U163/(T163+U163)</f>
        <v>0.32716049382716</v>
      </c>
    </row>
    <row r="164" customFormat="false" ht="13.8" hidden="false" customHeight="false" outlineLevel="0" collapsed="false">
      <c r="A164" s="0" t="s">
        <v>508</v>
      </c>
      <c r="B164" s="0" t="s">
        <v>509</v>
      </c>
      <c r="C164" s="0" t="s">
        <v>510</v>
      </c>
      <c r="D164" s="4" t="s">
        <v>21</v>
      </c>
      <c r="E164" s="0" t="n">
        <v>3</v>
      </c>
      <c r="F164" s="0" t="n">
        <v>132</v>
      </c>
      <c r="G164" s="0" t="s">
        <v>42</v>
      </c>
      <c r="H164" s="0" t="n">
        <v>1</v>
      </c>
      <c r="I164" s="0" t="n">
        <v>129</v>
      </c>
      <c r="J164" s="0" t="s">
        <v>23</v>
      </c>
      <c r="K164" s="0" t="n">
        <v>266.8</v>
      </c>
      <c r="L164" s="0" t="n">
        <v>1.4E-076</v>
      </c>
      <c r="M164" s="0" t="str">
        <f aca="false">VLOOKUP(A164,'для vlookup'!A:A,1,0)</f>
        <v>A0A1Q4ZE03</v>
      </c>
      <c r="N164" s="0" t="n">
        <f aca="false">IF(ISERROR(M164),0,1)</f>
        <v>1</v>
      </c>
      <c r="O164" s="5" t="n">
        <f aca="false">COUNTIF(N165:$N$849, $N$28)</f>
        <v>35</v>
      </c>
      <c r="P164" s="0" t="n">
        <f aca="false">=COUNTIF($N$2:N164,$N$3)</f>
        <v>160</v>
      </c>
      <c r="Q164" s="0" t="n">
        <f aca="false">COUNTIF(N165:N1011,$N$2)</f>
        <v>650</v>
      </c>
      <c r="R164" s="0" t="n">
        <f aca="false">=COUNTIF($N$2:N164,$N$28)</f>
        <v>3</v>
      </c>
      <c r="S164" s="0" t="n">
        <f aca="false">1-(O164/(O164+R164))</f>
        <v>0.0789473684210527</v>
      </c>
      <c r="T164" s="0" t="n">
        <f aca="false">P164/(P164+Q164)</f>
        <v>0.197530864197531</v>
      </c>
      <c r="U164" s="0" t="n">
        <f aca="false">P164/(P164+R164)</f>
        <v>0.98159509202454</v>
      </c>
      <c r="V164" s="0" t="n">
        <f aca="false">2*T164*U164/(T164+U164)</f>
        <v>0.328879753340185</v>
      </c>
    </row>
    <row r="165" customFormat="false" ht="13.8" hidden="false" customHeight="false" outlineLevel="0" collapsed="false">
      <c r="A165" s="0" t="s">
        <v>511</v>
      </c>
      <c r="B165" s="0" t="s">
        <v>512</v>
      </c>
      <c r="C165" s="0" t="s">
        <v>513</v>
      </c>
      <c r="D165" s="4" t="s">
        <v>21</v>
      </c>
      <c r="E165" s="0" t="n">
        <v>3</v>
      </c>
      <c r="F165" s="0" t="n">
        <v>131</v>
      </c>
      <c r="G165" s="0" t="s">
        <v>42</v>
      </c>
      <c r="H165" s="0" t="n">
        <v>1</v>
      </c>
      <c r="I165" s="0" t="n">
        <v>129</v>
      </c>
      <c r="J165" s="0" t="s">
        <v>23</v>
      </c>
      <c r="K165" s="0" t="n">
        <v>266.7</v>
      </c>
      <c r="L165" s="0" t="n">
        <v>1.5E-076</v>
      </c>
      <c r="M165" s="0" t="str">
        <f aca="false">VLOOKUP(A165,'для vlookup'!A:A,1,0)</f>
        <v>A0A1K0FPW5</v>
      </c>
      <c r="N165" s="0" t="n">
        <f aca="false">IF(ISERROR(M165),0,1)</f>
        <v>1</v>
      </c>
      <c r="O165" s="5" t="n">
        <f aca="false">COUNTIF(N166:$N$849, $N$28)</f>
        <v>35</v>
      </c>
      <c r="P165" s="0" t="n">
        <f aca="false">=COUNTIF($N$2:N165,$N$3)</f>
        <v>161</v>
      </c>
      <c r="Q165" s="0" t="n">
        <f aca="false">COUNTIF(N166:N1012,$N$2)</f>
        <v>649</v>
      </c>
      <c r="R165" s="0" t="n">
        <f aca="false">=COUNTIF($N$2:N165,$N$28)</f>
        <v>3</v>
      </c>
      <c r="S165" s="0" t="n">
        <f aca="false">1-(O165/(O165+R165))</f>
        <v>0.0789473684210527</v>
      </c>
      <c r="T165" s="0" t="n">
        <f aca="false">P165/(P165+Q165)</f>
        <v>0.198765432098765</v>
      </c>
      <c r="U165" s="0" t="n">
        <f aca="false">P165/(P165+R165)</f>
        <v>0.981707317073171</v>
      </c>
      <c r="V165" s="0" t="n">
        <f aca="false">2*T165*U165/(T165+U165)</f>
        <v>0.330595482546201</v>
      </c>
    </row>
    <row r="166" customFormat="false" ht="13.8" hidden="false" customHeight="false" outlineLevel="0" collapsed="false">
      <c r="A166" s="0" t="s">
        <v>514</v>
      </c>
      <c r="B166" s="0" t="s">
        <v>515</v>
      </c>
      <c r="C166" s="0" t="s">
        <v>516</v>
      </c>
      <c r="D166" s="4" t="s">
        <v>21</v>
      </c>
      <c r="E166" s="0" t="n">
        <v>3</v>
      </c>
      <c r="F166" s="0" t="n">
        <v>131</v>
      </c>
      <c r="G166" s="0" t="s">
        <v>42</v>
      </c>
      <c r="H166" s="0" t="n">
        <v>1</v>
      </c>
      <c r="I166" s="0" t="n">
        <v>129</v>
      </c>
      <c r="J166" s="0" t="s">
        <v>23</v>
      </c>
      <c r="K166" s="0" t="n">
        <v>266.7</v>
      </c>
      <c r="L166" s="0" t="n">
        <v>1.5E-076</v>
      </c>
      <c r="M166" s="0" t="str">
        <f aca="false">VLOOKUP(A166,'для vlookup'!A:A,1,0)</f>
        <v>A0A3N1GG75</v>
      </c>
      <c r="N166" s="0" t="n">
        <f aca="false">IF(ISERROR(M166),0,1)</f>
        <v>1</v>
      </c>
      <c r="O166" s="5" t="n">
        <f aca="false">COUNTIF(N167:$N$849, $N$28)</f>
        <v>35</v>
      </c>
      <c r="P166" s="0" t="n">
        <f aca="false">=COUNTIF($N$2:N166,$N$3)</f>
        <v>162</v>
      </c>
      <c r="Q166" s="0" t="n">
        <f aca="false">COUNTIF(N167:N1013,$N$2)</f>
        <v>648</v>
      </c>
      <c r="R166" s="0" t="n">
        <f aca="false">=COUNTIF($N$2:N166,$N$28)</f>
        <v>3</v>
      </c>
      <c r="S166" s="0" t="n">
        <f aca="false">1-(O166/(O166+R166))</f>
        <v>0.0789473684210527</v>
      </c>
      <c r="T166" s="0" t="n">
        <f aca="false">P166/(P166+Q166)</f>
        <v>0.2</v>
      </c>
      <c r="U166" s="0" t="n">
        <f aca="false">P166/(P166+R166)</f>
        <v>0.981818181818182</v>
      </c>
      <c r="V166" s="0" t="n">
        <f aca="false">2*T166*U166/(T166+U166)</f>
        <v>0.332307692307692</v>
      </c>
    </row>
    <row r="167" customFormat="false" ht="13.8" hidden="false" customHeight="false" outlineLevel="0" collapsed="false">
      <c r="A167" s="0" t="s">
        <v>517</v>
      </c>
      <c r="B167" s="0" t="s">
        <v>518</v>
      </c>
      <c r="C167" s="0" t="s">
        <v>519</v>
      </c>
      <c r="D167" s="4" t="s">
        <v>21</v>
      </c>
      <c r="E167" s="0" t="n">
        <v>11</v>
      </c>
      <c r="F167" s="0" t="n">
        <v>141</v>
      </c>
      <c r="G167" s="0" t="s">
        <v>42</v>
      </c>
      <c r="H167" s="0" t="n">
        <v>1</v>
      </c>
      <c r="I167" s="0" t="n">
        <v>129</v>
      </c>
      <c r="J167" s="0" t="s">
        <v>23</v>
      </c>
      <c r="K167" s="0" t="n">
        <v>266.6</v>
      </c>
      <c r="L167" s="0" t="n">
        <v>1.6E-076</v>
      </c>
      <c r="M167" s="0" t="str">
        <f aca="false">VLOOKUP(A167,'для vlookup'!A:A,1,0)</f>
        <v>A0A1H7QEU5</v>
      </c>
      <c r="N167" s="0" t="n">
        <f aca="false">IF(ISERROR(M167),0,1)</f>
        <v>1</v>
      </c>
      <c r="O167" s="5" t="n">
        <f aca="false">COUNTIF(N168:$N$849, $N$28)</f>
        <v>35</v>
      </c>
      <c r="P167" s="0" t="n">
        <f aca="false">=COUNTIF($N$2:N167,$N$3)</f>
        <v>163</v>
      </c>
      <c r="Q167" s="0" t="n">
        <f aca="false">COUNTIF(N168:N1014,$N$2)</f>
        <v>647</v>
      </c>
      <c r="R167" s="0" t="n">
        <f aca="false">=COUNTIF($N$2:N167,$N$28)</f>
        <v>3</v>
      </c>
      <c r="S167" s="0" t="n">
        <f aca="false">1-(O167/(O167+R167))</f>
        <v>0.0789473684210527</v>
      </c>
      <c r="T167" s="0" t="n">
        <f aca="false">P167/(P167+Q167)</f>
        <v>0.201234567901235</v>
      </c>
      <c r="U167" s="0" t="n">
        <f aca="false">P167/(P167+R167)</f>
        <v>0.981927710843373</v>
      </c>
      <c r="V167" s="0" t="n">
        <f aca="false">2*T167*U167/(T167+U167)</f>
        <v>0.334016393442623</v>
      </c>
    </row>
    <row r="168" customFormat="false" ht="13.8" hidden="false" customHeight="false" outlineLevel="0" collapsed="false">
      <c r="A168" s="0" t="s">
        <v>520</v>
      </c>
      <c r="B168" s="0" t="s">
        <v>521</v>
      </c>
      <c r="C168" s="0" t="s">
        <v>522</v>
      </c>
      <c r="D168" s="4" t="s">
        <v>21</v>
      </c>
      <c r="E168" s="0" t="n">
        <v>3</v>
      </c>
      <c r="F168" s="0" t="n">
        <v>132</v>
      </c>
      <c r="G168" s="0" t="s">
        <v>42</v>
      </c>
      <c r="H168" s="0" t="n">
        <v>1</v>
      </c>
      <c r="I168" s="0" t="n">
        <v>129</v>
      </c>
      <c r="J168" s="0" t="s">
        <v>23</v>
      </c>
      <c r="K168" s="0" t="n">
        <v>266.6</v>
      </c>
      <c r="L168" s="0" t="n">
        <v>1.6E-076</v>
      </c>
      <c r="M168" s="0" t="str">
        <f aca="false">VLOOKUP(A168,'для vlookup'!A:A,1,0)</f>
        <v>A0A2T3VCM4</v>
      </c>
      <c r="N168" s="0" t="n">
        <f aca="false">IF(ISERROR(M168),0,1)</f>
        <v>1</v>
      </c>
      <c r="O168" s="5" t="n">
        <f aca="false">COUNTIF(N169:$N$849, $N$28)</f>
        <v>35</v>
      </c>
      <c r="P168" s="0" t="n">
        <f aca="false">=COUNTIF($N$2:N168,$N$3)</f>
        <v>164</v>
      </c>
      <c r="Q168" s="0" t="n">
        <f aca="false">COUNTIF(N169:N1015,$N$2)</f>
        <v>646</v>
      </c>
      <c r="R168" s="0" t="n">
        <f aca="false">=COUNTIF($N$2:N168,$N$28)</f>
        <v>3</v>
      </c>
      <c r="S168" s="0" t="n">
        <f aca="false">1-(O168/(O168+R168))</f>
        <v>0.0789473684210527</v>
      </c>
      <c r="T168" s="0" t="n">
        <f aca="false">P168/(P168+Q168)</f>
        <v>0.202469135802469</v>
      </c>
      <c r="U168" s="0" t="n">
        <f aca="false">P168/(P168+R168)</f>
        <v>0.982035928143712</v>
      </c>
      <c r="V168" s="0" t="n">
        <f aca="false">2*T168*U168/(T168+U168)</f>
        <v>0.335721596724667</v>
      </c>
    </row>
    <row r="169" customFormat="false" ht="13.8" hidden="false" customHeight="false" outlineLevel="0" collapsed="false">
      <c r="A169" s="0" t="s">
        <v>523</v>
      </c>
      <c r="B169" s="0" t="s">
        <v>524</v>
      </c>
      <c r="C169" s="0" t="s">
        <v>525</v>
      </c>
      <c r="D169" s="4" t="s">
        <v>21</v>
      </c>
      <c r="E169" s="0" t="n">
        <v>3</v>
      </c>
      <c r="F169" s="0" t="n">
        <v>132</v>
      </c>
      <c r="G169" s="0" t="s">
        <v>42</v>
      </c>
      <c r="H169" s="0" t="n">
        <v>1</v>
      </c>
      <c r="I169" s="0" t="n">
        <v>129</v>
      </c>
      <c r="J169" s="0" t="s">
        <v>23</v>
      </c>
      <c r="K169" s="0" t="n">
        <v>266.6</v>
      </c>
      <c r="L169" s="0" t="n">
        <v>1.7E-076</v>
      </c>
      <c r="M169" s="0" t="str">
        <f aca="false">VLOOKUP(A169,'для vlookup'!A:A,1,0)</f>
        <v>A0A4Q8BA75</v>
      </c>
      <c r="N169" s="0" t="n">
        <f aca="false">IF(ISERROR(M169),0,1)</f>
        <v>1</v>
      </c>
      <c r="O169" s="5" t="n">
        <f aca="false">COUNTIF(N170:$N$849, $N$28)</f>
        <v>35</v>
      </c>
      <c r="P169" s="0" t="n">
        <f aca="false">=COUNTIF($N$2:N169,$N$3)</f>
        <v>165</v>
      </c>
      <c r="Q169" s="0" t="n">
        <f aca="false">COUNTIF(N170:N1016,$N$2)</f>
        <v>645</v>
      </c>
      <c r="R169" s="0" t="n">
        <f aca="false">=COUNTIF($N$2:N169,$N$28)</f>
        <v>3</v>
      </c>
      <c r="S169" s="0" t="n">
        <f aca="false">1-(O169/(O169+R169))</f>
        <v>0.0789473684210527</v>
      </c>
      <c r="T169" s="0" t="n">
        <f aca="false">P169/(P169+Q169)</f>
        <v>0.203703703703704</v>
      </c>
      <c r="U169" s="0" t="n">
        <f aca="false">P169/(P169+R169)</f>
        <v>0.982142857142857</v>
      </c>
      <c r="V169" s="0" t="n">
        <f aca="false">2*T169*U169/(T169+U169)</f>
        <v>0.337423312883436</v>
      </c>
    </row>
    <row r="170" customFormat="false" ht="13.8" hidden="false" customHeight="false" outlineLevel="0" collapsed="false">
      <c r="A170" s="0" t="s">
        <v>526</v>
      </c>
      <c r="B170" s="0" t="s">
        <v>527</v>
      </c>
      <c r="C170" s="0" t="s">
        <v>528</v>
      </c>
      <c r="D170" s="4" t="s">
        <v>21</v>
      </c>
      <c r="E170" s="0" t="n">
        <v>11</v>
      </c>
      <c r="F170" s="0" t="n">
        <v>140</v>
      </c>
      <c r="G170" s="0" t="s">
        <v>42</v>
      </c>
      <c r="H170" s="0" t="n">
        <v>1</v>
      </c>
      <c r="I170" s="0" t="n">
        <v>129</v>
      </c>
      <c r="J170" s="0" t="s">
        <v>23</v>
      </c>
      <c r="K170" s="0" t="n">
        <v>266.4</v>
      </c>
      <c r="L170" s="0" t="n">
        <v>1.9E-076</v>
      </c>
      <c r="M170" s="0" t="str">
        <f aca="false">VLOOKUP(A170,'для vlookup'!A:A,1,0)</f>
        <v>A0A4P8Q022</v>
      </c>
      <c r="N170" s="0" t="n">
        <f aca="false">IF(ISERROR(M170),0,1)</f>
        <v>1</v>
      </c>
      <c r="O170" s="5" t="n">
        <f aca="false">COUNTIF(N171:$N$849, $N$28)</f>
        <v>35</v>
      </c>
      <c r="P170" s="0" t="n">
        <f aca="false">=COUNTIF($N$2:N170,$N$3)</f>
        <v>166</v>
      </c>
      <c r="Q170" s="0" t="n">
        <f aca="false">COUNTIF(N171:N1017,$N$2)</f>
        <v>644</v>
      </c>
      <c r="R170" s="0" t="n">
        <f aca="false">=COUNTIF($N$2:N170,$N$28)</f>
        <v>3</v>
      </c>
      <c r="S170" s="0" t="n">
        <f aca="false">1-(O170/(O170+R170))</f>
        <v>0.0789473684210527</v>
      </c>
      <c r="T170" s="0" t="n">
        <f aca="false">P170/(P170+Q170)</f>
        <v>0.204938271604938</v>
      </c>
      <c r="U170" s="0" t="n">
        <f aca="false">P170/(P170+R170)</f>
        <v>0.982248520710059</v>
      </c>
      <c r="V170" s="0" t="n">
        <f aca="false">2*T170*U170/(T170+U170)</f>
        <v>0.339121552604699</v>
      </c>
    </row>
    <row r="171" customFormat="false" ht="13.8" hidden="false" customHeight="false" outlineLevel="0" collapsed="false">
      <c r="A171" s="0" t="s">
        <v>529</v>
      </c>
      <c r="B171" s="0" t="s">
        <v>530</v>
      </c>
      <c r="C171" s="0" t="s">
        <v>531</v>
      </c>
      <c r="D171" s="4" t="s">
        <v>21</v>
      </c>
      <c r="E171" s="0" t="n">
        <v>11</v>
      </c>
      <c r="F171" s="0" t="n">
        <v>139</v>
      </c>
      <c r="G171" s="0" t="s">
        <v>42</v>
      </c>
      <c r="H171" s="0" t="n">
        <v>1</v>
      </c>
      <c r="I171" s="0" t="n">
        <v>129</v>
      </c>
      <c r="J171" s="0" t="s">
        <v>23</v>
      </c>
      <c r="K171" s="0" t="n">
        <v>266.4</v>
      </c>
      <c r="L171" s="0" t="n">
        <v>1.9E-076</v>
      </c>
      <c r="M171" s="0" t="str">
        <f aca="false">VLOOKUP(A171,'для vlookup'!A:A,1,0)</f>
        <v>A0A0A6YDB9</v>
      </c>
      <c r="N171" s="0" t="n">
        <f aca="false">IF(ISERROR(M171),0,1)</f>
        <v>1</v>
      </c>
      <c r="O171" s="5" t="n">
        <f aca="false">COUNTIF(N172:$N$849, $N$28)</f>
        <v>35</v>
      </c>
      <c r="P171" s="0" t="n">
        <f aca="false">=COUNTIF($N$2:N171,$N$3)</f>
        <v>167</v>
      </c>
      <c r="Q171" s="0" t="n">
        <f aca="false">COUNTIF(N172:N1018,$N$2)</f>
        <v>643</v>
      </c>
      <c r="R171" s="0" t="n">
        <f aca="false">=COUNTIF($N$2:N171,$N$28)</f>
        <v>3</v>
      </c>
      <c r="S171" s="0" t="n">
        <f aca="false">1-(O171/(O171+R171))</f>
        <v>0.0789473684210527</v>
      </c>
      <c r="T171" s="0" t="n">
        <f aca="false">P171/(P171+Q171)</f>
        <v>0.206172839506173</v>
      </c>
      <c r="U171" s="0" t="n">
        <f aca="false">P171/(P171+R171)</f>
        <v>0.982352941176471</v>
      </c>
      <c r="V171" s="0" t="n">
        <f aca="false">2*T171*U171/(T171+U171)</f>
        <v>0.340816326530612</v>
      </c>
    </row>
    <row r="172" customFormat="false" ht="13.8" hidden="false" customHeight="false" outlineLevel="0" collapsed="false">
      <c r="A172" s="0" t="s">
        <v>532</v>
      </c>
      <c r="B172" s="0" t="s">
        <v>533</v>
      </c>
      <c r="C172" s="0" t="s">
        <v>534</v>
      </c>
      <c r="D172" s="4" t="s">
        <v>21</v>
      </c>
      <c r="E172" s="0" t="n">
        <v>11</v>
      </c>
      <c r="F172" s="0" t="n">
        <v>139</v>
      </c>
      <c r="G172" s="0" t="s">
        <v>42</v>
      </c>
      <c r="H172" s="0" t="n">
        <v>1</v>
      </c>
      <c r="I172" s="0" t="n">
        <v>129</v>
      </c>
      <c r="J172" s="0" t="s">
        <v>23</v>
      </c>
      <c r="K172" s="0" t="n">
        <v>266.4</v>
      </c>
      <c r="L172" s="0" t="n">
        <v>1.9E-076</v>
      </c>
      <c r="M172" s="0" t="str">
        <f aca="false">VLOOKUP(A172,'для vlookup'!A:A,1,0)</f>
        <v>A0A2V1MBE4</v>
      </c>
      <c r="N172" s="0" t="n">
        <f aca="false">IF(ISERROR(M172),0,1)</f>
        <v>1</v>
      </c>
      <c r="O172" s="5" t="n">
        <f aca="false">COUNTIF(N173:$N$849, $N$28)</f>
        <v>35</v>
      </c>
      <c r="P172" s="0" t="n">
        <f aca="false">=COUNTIF($N$2:N172,$N$3)</f>
        <v>168</v>
      </c>
      <c r="Q172" s="0" t="n">
        <f aca="false">COUNTIF(N173:N1019,$N$2)</f>
        <v>642</v>
      </c>
      <c r="R172" s="0" t="n">
        <f aca="false">=COUNTIF($N$2:N172,$N$28)</f>
        <v>3</v>
      </c>
      <c r="S172" s="0" t="n">
        <f aca="false">1-(O172/(O172+R172))</f>
        <v>0.0789473684210527</v>
      </c>
      <c r="T172" s="0" t="n">
        <f aca="false">P172/(P172+Q172)</f>
        <v>0.207407407407407</v>
      </c>
      <c r="U172" s="0" t="n">
        <f aca="false">P172/(P172+R172)</f>
        <v>0.982456140350877</v>
      </c>
      <c r="V172" s="0" t="n">
        <f aca="false">2*T172*U172/(T172+U172)</f>
        <v>0.342507645259939</v>
      </c>
    </row>
    <row r="173" customFormat="false" ht="13.8" hidden="false" customHeight="false" outlineLevel="0" collapsed="false">
      <c r="A173" s="0" t="s">
        <v>535</v>
      </c>
      <c r="B173" s="0" t="s">
        <v>536</v>
      </c>
      <c r="C173" s="0" t="s">
        <v>537</v>
      </c>
      <c r="D173" s="4" t="s">
        <v>21</v>
      </c>
      <c r="E173" s="0" t="n">
        <v>11</v>
      </c>
      <c r="F173" s="0" t="n">
        <v>139</v>
      </c>
      <c r="G173" s="0" t="s">
        <v>42</v>
      </c>
      <c r="H173" s="0" t="n">
        <v>1</v>
      </c>
      <c r="I173" s="0" t="n">
        <v>129</v>
      </c>
      <c r="J173" s="0" t="s">
        <v>23</v>
      </c>
      <c r="K173" s="0" t="n">
        <v>266.4</v>
      </c>
      <c r="L173" s="0" t="n">
        <v>1.9E-076</v>
      </c>
      <c r="M173" s="0" t="str">
        <f aca="false">VLOOKUP(A173,'для vlookup'!A:A,1,0)</f>
        <v>A0A0M2CY80</v>
      </c>
      <c r="N173" s="0" t="n">
        <f aca="false">IF(ISERROR(M173),0,1)</f>
        <v>1</v>
      </c>
      <c r="O173" s="5" t="n">
        <f aca="false">COUNTIF(N174:$N$849, $N$28)</f>
        <v>35</v>
      </c>
      <c r="P173" s="0" t="n">
        <f aca="false">=COUNTIF($N$2:N173,$N$3)</f>
        <v>169</v>
      </c>
      <c r="Q173" s="0" t="n">
        <f aca="false">COUNTIF(N174:N1020,$N$2)</f>
        <v>641</v>
      </c>
      <c r="R173" s="0" t="n">
        <f aca="false">=COUNTIF($N$2:N173,$N$28)</f>
        <v>3</v>
      </c>
      <c r="S173" s="0" t="n">
        <f aca="false">1-(O173/(O173+R173))</f>
        <v>0.0789473684210527</v>
      </c>
      <c r="T173" s="0" t="n">
        <f aca="false">P173/(P173+Q173)</f>
        <v>0.208641975308642</v>
      </c>
      <c r="U173" s="0" t="n">
        <f aca="false">P173/(P173+R173)</f>
        <v>0.982558139534884</v>
      </c>
      <c r="V173" s="0" t="n">
        <f aca="false">2*T173*U173/(T173+U173)</f>
        <v>0.344195519348269</v>
      </c>
    </row>
    <row r="174" customFormat="false" ht="13.8" hidden="false" customHeight="false" outlineLevel="0" collapsed="false">
      <c r="A174" s="0" t="s">
        <v>538</v>
      </c>
      <c r="B174" s="0" t="s">
        <v>539</v>
      </c>
      <c r="C174" s="0" t="s">
        <v>540</v>
      </c>
      <c r="D174" s="4" t="s">
        <v>21</v>
      </c>
      <c r="E174" s="0" t="n">
        <v>11</v>
      </c>
      <c r="F174" s="0" t="n">
        <v>139</v>
      </c>
      <c r="G174" s="0" t="s">
        <v>42</v>
      </c>
      <c r="H174" s="0" t="n">
        <v>1</v>
      </c>
      <c r="I174" s="0" t="n">
        <v>129</v>
      </c>
      <c r="J174" s="0" t="s">
        <v>23</v>
      </c>
      <c r="K174" s="0" t="n">
        <v>266.4</v>
      </c>
      <c r="L174" s="0" t="n">
        <v>1.9E-076</v>
      </c>
      <c r="M174" s="0" t="str">
        <f aca="false">VLOOKUP(A174,'для vlookup'!A:A,1,0)</f>
        <v>A0A2A2G532</v>
      </c>
      <c r="N174" s="0" t="n">
        <f aca="false">IF(ISERROR(M174),0,1)</f>
        <v>1</v>
      </c>
      <c r="O174" s="5" t="n">
        <f aca="false">COUNTIF(N175:$N$849, $N$28)</f>
        <v>35</v>
      </c>
      <c r="P174" s="0" t="n">
        <f aca="false">=COUNTIF($N$2:N174,$N$3)</f>
        <v>170</v>
      </c>
      <c r="Q174" s="0" t="n">
        <f aca="false">COUNTIF(N175:N1021,$N$2)</f>
        <v>640</v>
      </c>
      <c r="R174" s="0" t="n">
        <f aca="false">=COUNTIF($N$2:N174,$N$28)</f>
        <v>3</v>
      </c>
      <c r="S174" s="0" t="n">
        <f aca="false">1-(O174/(O174+R174))</f>
        <v>0.0789473684210527</v>
      </c>
      <c r="T174" s="0" t="n">
        <f aca="false">P174/(P174+Q174)</f>
        <v>0.209876543209876</v>
      </c>
      <c r="U174" s="0" t="n">
        <f aca="false">P174/(P174+R174)</f>
        <v>0.982658959537572</v>
      </c>
      <c r="V174" s="0" t="n">
        <f aca="false">2*T174*U174/(T174+U174)</f>
        <v>0.34587995930824</v>
      </c>
    </row>
    <row r="175" customFormat="false" ht="13.8" hidden="false" customHeight="false" outlineLevel="0" collapsed="false">
      <c r="A175" s="0" t="s">
        <v>541</v>
      </c>
      <c r="B175" s="0" t="s">
        <v>542</v>
      </c>
      <c r="C175" s="0" t="s">
        <v>543</v>
      </c>
      <c r="D175" s="4" t="s">
        <v>21</v>
      </c>
      <c r="E175" s="0" t="n">
        <v>11</v>
      </c>
      <c r="F175" s="0" t="n">
        <v>139</v>
      </c>
      <c r="G175" s="0" t="s">
        <v>42</v>
      </c>
      <c r="H175" s="0" t="n">
        <v>1</v>
      </c>
      <c r="I175" s="0" t="n">
        <v>129</v>
      </c>
      <c r="J175" s="0" t="s">
        <v>23</v>
      </c>
      <c r="K175" s="0" t="n">
        <v>266.4</v>
      </c>
      <c r="L175" s="0" t="n">
        <v>1.9E-076</v>
      </c>
      <c r="M175" s="0" t="str">
        <f aca="false">VLOOKUP(A175,'для vlookup'!A:A,1,0)</f>
        <v>A0A4R5Y8H3</v>
      </c>
      <c r="N175" s="0" t="n">
        <f aca="false">IF(ISERROR(M175),0,1)</f>
        <v>1</v>
      </c>
      <c r="O175" s="5" t="n">
        <f aca="false">COUNTIF(N176:$N$849, $N$28)</f>
        <v>35</v>
      </c>
      <c r="P175" s="0" t="n">
        <f aca="false">=COUNTIF($N$2:N175,$N$3)</f>
        <v>171</v>
      </c>
      <c r="Q175" s="0" t="n">
        <f aca="false">COUNTIF(N176:N1022,$N$2)</f>
        <v>639</v>
      </c>
      <c r="R175" s="0" t="n">
        <f aca="false">=COUNTIF($N$2:N175,$N$28)</f>
        <v>3</v>
      </c>
      <c r="S175" s="0" t="n">
        <f aca="false">1-(O175/(O175+R175))</f>
        <v>0.0789473684210527</v>
      </c>
      <c r="T175" s="0" t="n">
        <f aca="false">P175/(P175+Q175)</f>
        <v>0.211111111111111</v>
      </c>
      <c r="U175" s="0" t="n">
        <f aca="false">P175/(P175+R175)</f>
        <v>0.982758620689655</v>
      </c>
      <c r="V175" s="0" t="n">
        <f aca="false">2*T175*U175/(T175+U175)</f>
        <v>0.347560975609756</v>
      </c>
    </row>
    <row r="176" customFormat="false" ht="13.8" hidden="false" customHeight="false" outlineLevel="0" collapsed="false">
      <c r="A176" s="0" t="s">
        <v>544</v>
      </c>
      <c r="B176" s="0" t="s">
        <v>545</v>
      </c>
      <c r="C176" s="0" t="s">
        <v>546</v>
      </c>
      <c r="D176" s="4" t="s">
        <v>21</v>
      </c>
      <c r="E176" s="0" t="n">
        <v>11</v>
      </c>
      <c r="F176" s="0" t="n">
        <v>141</v>
      </c>
      <c r="G176" s="0" t="s">
        <v>42</v>
      </c>
      <c r="H176" s="0" t="n">
        <v>1</v>
      </c>
      <c r="I176" s="0" t="n">
        <v>129</v>
      </c>
      <c r="J176" s="0" t="s">
        <v>23</v>
      </c>
      <c r="K176" s="0" t="n">
        <v>266.3</v>
      </c>
      <c r="L176" s="0" t="n">
        <v>2.1E-076</v>
      </c>
      <c r="M176" s="0" t="str">
        <f aca="false">VLOOKUP(A176,'для vlookup'!A:A,1,0)</f>
        <v>A0A367ADA0</v>
      </c>
      <c r="N176" s="0" t="n">
        <f aca="false">IF(ISERROR(M176),0,1)</f>
        <v>1</v>
      </c>
      <c r="O176" s="5" t="n">
        <f aca="false">COUNTIF(N177:$N$849, $N$28)</f>
        <v>35</v>
      </c>
      <c r="P176" s="0" t="n">
        <f aca="false">=COUNTIF($N$2:N176,$N$3)</f>
        <v>172</v>
      </c>
      <c r="Q176" s="0" t="n">
        <f aca="false">COUNTIF(N177:N1023,$N$2)</f>
        <v>638</v>
      </c>
      <c r="R176" s="0" t="n">
        <f aca="false">=COUNTIF($N$2:N176,$N$28)</f>
        <v>3</v>
      </c>
      <c r="S176" s="0" t="n">
        <f aca="false">1-(O176/(O176+R176))</f>
        <v>0.0789473684210527</v>
      </c>
      <c r="T176" s="0" t="n">
        <f aca="false">P176/(P176+Q176)</f>
        <v>0.212345679012346</v>
      </c>
      <c r="U176" s="0" t="n">
        <f aca="false">P176/(P176+R176)</f>
        <v>0.982857142857143</v>
      </c>
      <c r="V176" s="0" t="n">
        <f aca="false">2*T176*U176/(T176+U176)</f>
        <v>0.349238578680203</v>
      </c>
    </row>
    <row r="177" customFormat="false" ht="13.8" hidden="false" customHeight="false" outlineLevel="0" collapsed="false">
      <c r="A177" s="0" t="s">
        <v>547</v>
      </c>
      <c r="B177" s="0" t="s">
        <v>548</v>
      </c>
      <c r="C177" s="0" t="s">
        <v>549</v>
      </c>
      <c r="D177" s="4" t="s">
        <v>21</v>
      </c>
      <c r="E177" s="0" t="n">
        <v>11</v>
      </c>
      <c r="F177" s="0" t="n">
        <v>141</v>
      </c>
      <c r="G177" s="0" t="s">
        <v>42</v>
      </c>
      <c r="H177" s="0" t="n">
        <v>1</v>
      </c>
      <c r="I177" s="0" t="n">
        <v>129</v>
      </c>
      <c r="J177" s="0" t="s">
        <v>23</v>
      </c>
      <c r="K177" s="0" t="n">
        <v>266.1</v>
      </c>
      <c r="L177" s="0" t="n">
        <v>2.3E-076</v>
      </c>
      <c r="M177" s="0" t="str">
        <f aca="false">VLOOKUP(A177,'для vlookup'!A:A,1,0)</f>
        <v>A0A4Y9LNN8</v>
      </c>
      <c r="N177" s="0" t="n">
        <f aca="false">IF(ISERROR(M177),0,1)</f>
        <v>1</v>
      </c>
      <c r="O177" s="5" t="n">
        <f aca="false">COUNTIF(N178:$N$849, $N$28)</f>
        <v>35</v>
      </c>
      <c r="P177" s="0" t="n">
        <f aca="false">=COUNTIF($N$2:N177,$N$3)</f>
        <v>173</v>
      </c>
      <c r="Q177" s="0" t="n">
        <f aca="false">COUNTIF(N178:N1024,$N$2)</f>
        <v>637</v>
      </c>
      <c r="R177" s="0" t="n">
        <f aca="false">=COUNTIF($N$2:N177,$N$28)</f>
        <v>3</v>
      </c>
      <c r="S177" s="0" t="n">
        <f aca="false">1-(O177/(O177+R177))</f>
        <v>0.0789473684210527</v>
      </c>
      <c r="T177" s="0" t="n">
        <f aca="false">P177/(P177+Q177)</f>
        <v>0.21358024691358</v>
      </c>
      <c r="U177" s="0" t="n">
        <f aca="false">P177/(P177+R177)</f>
        <v>0.982954545454545</v>
      </c>
      <c r="V177" s="0" t="n">
        <f aca="false">2*T177*U177/(T177+U177)</f>
        <v>0.350912778904665</v>
      </c>
    </row>
    <row r="178" customFormat="false" ht="13.8" hidden="false" customHeight="false" outlineLevel="0" collapsed="false">
      <c r="A178" s="0" t="s">
        <v>550</v>
      </c>
      <c r="B178" s="0" t="s">
        <v>551</v>
      </c>
      <c r="C178" s="0" t="s">
        <v>552</v>
      </c>
      <c r="D178" s="4" t="s">
        <v>21</v>
      </c>
      <c r="E178" s="0" t="n">
        <v>3</v>
      </c>
      <c r="F178" s="0" t="n">
        <v>132</v>
      </c>
      <c r="G178" s="0" t="s">
        <v>42</v>
      </c>
      <c r="H178" s="0" t="n">
        <v>1</v>
      </c>
      <c r="I178" s="0" t="n">
        <v>129</v>
      </c>
      <c r="J178" s="0" t="s">
        <v>23</v>
      </c>
      <c r="K178" s="0" t="n">
        <v>266.1</v>
      </c>
      <c r="L178" s="0" t="n">
        <v>2.4E-076</v>
      </c>
      <c r="M178" s="0" t="str">
        <f aca="false">VLOOKUP(A178,'для vlookup'!A:A,1,0)</f>
        <v>A0A5D0V5B5</v>
      </c>
      <c r="N178" s="0" t="n">
        <f aca="false">IF(ISERROR(M178),0,1)</f>
        <v>1</v>
      </c>
      <c r="O178" s="5" t="n">
        <f aca="false">COUNTIF(N179:$N$849, $N$28)</f>
        <v>35</v>
      </c>
      <c r="P178" s="0" t="n">
        <f aca="false">=COUNTIF($N$2:N178,$N$3)</f>
        <v>174</v>
      </c>
      <c r="Q178" s="0" t="n">
        <f aca="false">COUNTIF(N179:N1025,$N$2)</f>
        <v>636</v>
      </c>
      <c r="R178" s="0" t="n">
        <f aca="false">=COUNTIF($N$2:N178,$N$28)</f>
        <v>3</v>
      </c>
      <c r="S178" s="0" t="n">
        <f aca="false">1-(O178/(O178+R178))</f>
        <v>0.0789473684210527</v>
      </c>
      <c r="T178" s="0" t="n">
        <f aca="false">P178/(P178+Q178)</f>
        <v>0.214814814814815</v>
      </c>
      <c r="U178" s="0" t="n">
        <f aca="false">P178/(P178+R178)</f>
        <v>0.983050847457627</v>
      </c>
      <c r="V178" s="0" t="n">
        <f aca="false">2*T178*U178/(T178+U178)</f>
        <v>0.35258358662614</v>
      </c>
    </row>
    <row r="179" customFormat="false" ht="13.8" hidden="false" customHeight="false" outlineLevel="0" collapsed="false">
      <c r="A179" s="0" t="s">
        <v>553</v>
      </c>
      <c r="B179" s="0" t="s">
        <v>554</v>
      </c>
      <c r="C179" s="0" t="s">
        <v>555</v>
      </c>
      <c r="D179" s="4" t="s">
        <v>21</v>
      </c>
      <c r="E179" s="0" t="n">
        <v>3</v>
      </c>
      <c r="F179" s="0" t="n">
        <v>131</v>
      </c>
      <c r="G179" s="0" t="s">
        <v>42</v>
      </c>
      <c r="H179" s="0" t="n">
        <v>1</v>
      </c>
      <c r="I179" s="0" t="n">
        <v>129</v>
      </c>
      <c r="J179" s="0" t="s">
        <v>23</v>
      </c>
      <c r="K179" s="0" t="n">
        <v>266</v>
      </c>
      <c r="L179" s="0" t="n">
        <v>2.5E-076</v>
      </c>
      <c r="M179" s="0" t="str">
        <f aca="false">VLOOKUP(A179,'для vlookup'!A:A,1,0)</f>
        <v>A0A4R2AW65</v>
      </c>
      <c r="N179" s="0" t="n">
        <f aca="false">IF(ISERROR(M179),0,1)</f>
        <v>1</v>
      </c>
      <c r="O179" s="5" t="n">
        <f aca="false">COUNTIF(N180:$N$849, $N$28)</f>
        <v>35</v>
      </c>
      <c r="P179" s="0" t="n">
        <f aca="false">=COUNTIF($N$2:N179,$N$3)</f>
        <v>175</v>
      </c>
      <c r="Q179" s="0" t="n">
        <f aca="false">COUNTIF(N180:N1026,$N$2)</f>
        <v>635</v>
      </c>
      <c r="R179" s="0" t="n">
        <f aca="false">=COUNTIF($N$2:N179,$N$28)</f>
        <v>3</v>
      </c>
      <c r="S179" s="0" t="n">
        <f aca="false">1-(O179/(O179+R179))</f>
        <v>0.0789473684210527</v>
      </c>
      <c r="T179" s="0" t="n">
        <f aca="false">P179/(P179+Q179)</f>
        <v>0.216049382716049</v>
      </c>
      <c r="U179" s="0" t="n">
        <f aca="false">P179/(P179+R179)</f>
        <v>0.98314606741573</v>
      </c>
      <c r="V179" s="0" t="n">
        <f aca="false">2*T179*U179/(T179+U179)</f>
        <v>0.354251012145749</v>
      </c>
    </row>
    <row r="180" customFormat="false" ht="13.8" hidden="false" customHeight="false" outlineLevel="0" collapsed="false">
      <c r="A180" s="0" t="s">
        <v>556</v>
      </c>
      <c r="B180" s="0" t="s">
        <v>557</v>
      </c>
      <c r="C180" s="0" t="s">
        <v>558</v>
      </c>
      <c r="D180" s="4" t="s">
        <v>21</v>
      </c>
      <c r="E180" s="0" t="n">
        <v>11</v>
      </c>
      <c r="F180" s="0" t="n">
        <v>141</v>
      </c>
      <c r="G180" s="0" t="s">
        <v>42</v>
      </c>
      <c r="H180" s="0" t="n">
        <v>1</v>
      </c>
      <c r="I180" s="0" t="n">
        <v>129</v>
      </c>
      <c r="J180" s="0" t="s">
        <v>23</v>
      </c>
      <c r="K180" s="0" t="n">
        <v>265.9</v>
      </c>
      <c r="L180" s="0" t="n">
        <v>2.7E-076</v>
      </c>
      <c r="M180" s="0" t="str">
        <f aca="false">VLOOKUP(A180,'для vlookup'!A:A,1,0)</f>
        <v>A0A4Q7Y312</v>
      </c>
      <c r="N180" s="0" t="n">
        <f aca="false">IF(ISERROR(M180),0,1)</f>
        <v>1</v>
      </c>
      <c r="O180" s="5" t="n">
        <f aca="false">COUNTIF(N181:$N$849, $N$28)</f>
        <v>35</v>
      </c>
      <c r="P180" s="0" t="n">
        <f aca="false">=COUNTIF($N$2:N180,$N$3)</f>
        <v>176</v>
      </c>
      <c r="Q180" s="0" t="n">
        <f aca="false">COUNTIF(N181:N1027,$N$2)</f>
        <v>634</v>
      </c>
      <c r="R180" s="0" t="n">
        <f aca="false">=COUNTIF($N$2:N180,$N$28)</f>
        <v>3</v>
      </c>
      <c r="S180" s="0" t="n">
        <f aca="false">1-(O180/(O180+R180))</f>
        <v>0.0789473684210527</v>
      </c>
      <c r="T180" s="0" t="n">
        <f aca="false">P180/(P180+Q180)</f>
        <v>0.217283950617284</v>
      </c>
      <c r="U180" s="0" t="n">
        <f aca="false">P180/(P180+R180)</f>
        <v>0.983240223463687</v>
      </c>
      <c r="V180" s="0" t="n">
        <f aca="false">2*T180*U180/(T180+U180)</f>
        <v>0.355915065722952</v>
      </c>
    </row>
    <row r="181" customFormat="false" ht="13.8" hidden="false" customHeight="false" outlineLevel="0" collapsed="false">
      <c r="A181" s="0" t="s">
        <v>559</v>
      </c>
      <c r="B181" s="0" t="s">
        <v>560</v>
      </c>
      <c r="C181" s="0" t="s">
        <v>561</v>
      </c>
      <c r="D181" s="4" t="s">
        <v>21</v>
      </c>
      <c r="E181" s="0" t="n">
        <v>3</v>
      </c>
      <c r="F181" s="0" t="n">
        <v>132</v>
      </c>
      <c r="G181" s="0" t="s">
        <v>42</v>
      </c>
      <c r="H181" s="0" t="n">
        <v>1</v>
      </c>
      <c r="I181" s="0" t="n">
        <v>129</v>
      </c>
      <c r="J181" s="0" t="s">
        <v>23</v>
      </c>
      <c r="K181" s="0" t="n">
        <v>265.9</v>
      </c>
      <c r="L181" s="0" t="n">
        <v>2.6E-076</v>
      </c>
      <c r="M181" s="0" t="str">
        <f aca="false">VLOOKUP(A181,'для vlookup'!A:A,1,0)</f>
        <v>A0A1A8Z6H1</v>
      </c>
      <c r="N181" s="0" t="n">
        <f aca="false">IF(ISERROR(M181),0,1)</f>
        <v>1</v>
      </c>
      <c r="O181" s="5" t="n">
        <f aca="false">COUNTIF(N182:$N$849, $N$28)</f>
        <v>35</v>
      </c>
      <c r="P181" s="0" t="n">
        <f aca="false">=COUNTIF($N$2:N181,$N$3)</f>
        <v>177</v>
      </c>
      <c r="Q181" s="0" t="n">
        <f aca="false">COUNTIF(N182:N1028,$N$2)</f>
        <v>633</v>
      </c>
      <c r="R181" s="0" t="n">
        <f aca="false">=COUNTIF($N$2:N181,$N$28)</f>
        <v>3</v>
      </c>
      <c r="S181" s="0" t="n">
        <f aca="false">1-(O181/(O181+R181))</f>
        <v>0.0789473684210527</v>
      </c>
      <c r="T181" s="0" t="n">
        <f aca="false">P181/(P181+Q181)</f>
        <v>0.218518518518519</v>
      </c>
      <c r="U181" s="0" t="n">
        <f aca="false">P181/(P181+R181)</f>
        <v>0.983333333333333</v>
      </c>
      <c r="V181" s="0" t="n">
        <f aca="false">2*T181*U181/(T181+U181)</f>
        <v>0.357575757575758</v>
      </c>
    </row>
    <row r="182" customFormat="false" ht="13.8" hidden="false" customHeight="false" outlineLevel="0" collapsed="false">
      <c r="A182" s="0" t="s">
        <v>562</v>
      </c>
      <c r="B182" s="0" t="s">
        <v>563</v>
      </c>
      <c r="C182" s="0" t="s">
        <v>564</v>
      </c>
      <c r="D182" s="4" t="s">
        <v>21</v>
      </c>
      <c r="E182" s="0" t="n">
        <v>3</v>
      </c>
      <c r="F182" s="0" t="n">
        <v>132</v>
      </c>
      <c r="G182" s="0" t="s">
        <v>22</v>
      </c>
      <c r="H182" s="0" t="n">
        <v>1</v>
      </c>
      <c r="I182" s="0" t="n">
        <v>129</v>
      </c>
      <c r="J182" s="0" t="s">
        <v>23</v>
      </c>
      <c r="K182" s="0" t="n">
        <v>265.9</v>
      </c>
      <c r="L182" s="0" t="n">
        <v>2.6E-076</v>
      </c>
      <c r="M182" s="0" t="str">
        <f aca="false">VLOOKUP(A182,'для vlookup'!A:A,1,0)</f>
        <v>A0A1T5JSS7</v>
      </c>
      <c r="N182" s="0" t="n">
        <f aca="false">IF(ISERROR(M182),0,1)</f>
        <v>1</v>
      </c>
      <c r="O182" s="5" t="n">
        <f aca="false">COUNTIF(N183:$N$849, $N$28)</f>
        <v>35</v>
      </c>
      <c r="P182" s="0" t="n">
        <f aca="false">=COUNTIF($N$2:N182,$N$3)</f>
        <v>178</v>
      </c>
      <c r="Q182" s="0" t="n">
        <f aca="false">COUNTIF(N183:N1029,$N$2)</f>
        <v>632</v>
      </c>
      <c r="R182" s="0" t="n">
        <f aca="false">=COUNTIF($N$2:N182,$N$28)</f>
        <v>3</v>
      </c>
      <c r="S182" s="0" t="n">
        <f aca="false">1-(O182/(O182+R182))</f>
        <v>0.0789473684210527</v>
      </c>
      <c r="T182" s="0" t="n">
        <f aca="false">P182/(P182+Q182)</f>
        <v>0.219753086419753</v>
      </c>
      <c r="U182" s="0" t="n">
        <f aca="false">P182/(P182+R182)</f>
        <v>0.983425414364641</v>
      </c>
      <c r="V182" s="0" t="n">
        <f aca="false">2*T182*U182/(T182+U182)</f>
        <v>0.359233097880928</v>
      </c>
    </row>
    <row r="183" customFormat="false" ht="13.8" hidden="false" customHeight="false" outlineLevel="0" collapsed="false">
      <c r="A183" s="0" t="s">
        <v>565</v>
      </c>
      <c r="B183" s="0" t="s">
        <v>566</v>
      </c>
      <c r="C183" s="0" t="s">
        <v>567</v>
      </c>
      <c r="D183" s="4" t="s">
        <v>21</v>
      </c>
      <c r="E183" s="0" t="n">
        <v>11</v>
      </c>
      <c r="F183" s="0" t="n">
        <v>140</v>
      </c>
      <c r="G183" s="0" t="s">
        <v>22</v>
      </c>
      <c r="H183" s="0" t="n">
        <v>1</v>
      </c>
      <c r="I183" s="0" t="n">
        <v>129</v>
      </c>
      <c r="J183" s="0" t="s">
        <v>23</v>
      </c>
      <c r="K183" s="0" t="n">
        <v>265.8</v>
      </c>
      <c r="L183" s="0" t="n">
        <v>2.9E-076</v>
      </c>
      <c r="M183" s="0" t="str">
        <f aca="false">VLOOKUP(A183,'для vlookup'!A:A,1,0)</f>
        <v>G7GUJ1</v>
      </c>
      <c r="N183" s="0" t="n">
        <f aca="false">IF(ISERROR(M183),0,1)</f>
        <v>1</v>
      </c>
      <c r="O183" s="5" t="n">
        <f aca="false">COUNTIF(N184:$N$849, $N$28)</f>
        <v>35</v>
      </c>
      <c r="P183" s="0" t="n">
        <f aca="false">=COUNTIF($N$2:N183,$N$3)</f>
        <v>179</v>
      </c>
      <c r="Q183" s="0" t="n">
        <f aca="false">COUNTIF(N184:N1030,$N$2)</f>
        <v>631</v>
      </c>
      <c r="R183" s="0" t="n">
        <f aca="false">=COUNTIF($N$2:N183,$N$28)</f>
        <v>3</v>
      </c>
      <c r="S183" s="0" t="n">
        <f aca="false">1-(O183/(O183+R183))</f>
        <v>0.0789473684210527</v>
      </c>
      <c r="T183" s="0" t="n">
        <f aca="false">P183/(P183+Q183)</f>
        <v>0.220987654320988</v>
      </c>
      <c r="U183" s="0" t="n">
        <f aca="false">P183/(P183+R183)</f>
        <v>0.983516483516483</v>
      </c>
      <c r="V183" s="0" t="n">
        <f aca="false">2*T183*U183/(T183+U183)</f>
        <v>0.360887096774193</v>
      </c>
    </row>
    <row r="184" customFormat="false" ht="13.8" hidden="false" customHeight="false" outlineLevel="0" collapsed="false">
      <c r="A184" s="0" t="s">
        <v>568</v>
      </c>
      <c r="B184" s="0" t="s">
        <v>569</v>
      </c>
      <c r="C184" s="0" t="s">
        <v>570</v>
      </c>
      <c r="D184" s="4" t="s">
        <v>21</v>
      </c>
      <c r="E184" s="0" t="n">
        <v>3</v>
      </c>
      <c r="F184" s="0" t="n">
        <v>132</v>
      </c>
      <c r="G184" s="0" t="s">
        <v>42</v>
      </c>
      <c r="H184" s="0" t="n">
        <v>1</v>
      </c>
      <c r="I184" s="0" t="n">
        <v>129</v>
      </c>
      <c r="J184" s="0" t="s">
        <v>23</v>
      </c>
      <c r="K184" s="0" t="n">
        <v>265.8</v>
      </c>
      <c r="L184" s="0" t="n">
        <v>2.9E-076</v>
      </c>
      <c r="M184" s="0" t="str">
        <f aca="false">VLOOKUP(A184,'для vlookup'!A:A,1,0)</f>
        <v>A0A1C4X9G5</v>
      </c>
      <c r="N184" s="0" t="n">
        <f aca="false">IF(ISERROR(M184),0,1)</f>
        <v>1</v>
      </c>
      <c r="O184" s="5" t="n">
        <f aca="false">COUNTIF(N185:$N$849, $N$28)</f>
        <v>35</v>
      </c>
      <c r="P184" s="0" t="n">
        <f aca="false">=COUNTIF($N$2:N184,$N$3)</f>
        <v>180</v>
      </c>
      <c r="Q184" s="0" t="n">
        <f aca="false">COUNTIF(N185:N1031,$N$2)</f>
        <v>630</v>
      </c>
      <c r="R184" s="0" t="n">
        <f aca="false">=COUNTIF($N$2:N184,$N$28)</f>
        <v>3</v>
      </c>
      <c r="S184" s="0" t="n">
        <f aca="false">1-(O184/(O184+R184))</f>
        <v>0.0789473684210527</v>
      </c>
      <c r="T184" s="0" t="n">
        <f aca="false">P184/(P184+Q184)</f>
        <v>0.222222222222222</v>
      </c>
      <c r="U184" s="0" t="n">
        <f aca="false">P184/(P184+R184)</f>
        <v>0.983606557377049</v>
      </c>
      <c r="V184" s="0" t="n">
        <f aca="false">2*T184*U184/(T184+U184)</f>
        <v>0.362537764350453</v>
      </c>
    </row>
    <row r="185" customFormat="false" ht="13.8" hidden="false" customHeight="false" outlineLevel="0" collapsed="false">
      <c r="A185" s="0" t="s">
        <v>571</v>
      </c>
      <c r="B185" s="0" t="s">
        <v>572</v>
      </c>
      <c r="C185" s="0" t="s">
        <v>573</v>
      </c>
      <c r="D185" s="4" t="s">
        <v>21</v>
      </c>
      <c r="E185" s="0" t="n">
        <v>3</v>
      </c>
      <c r="F185" s="0" t="n">
        <v>132</v>
      </c>
      <c r="G185" s="0" t="s">
        <v>42</v>
      </c>
      <c r="H185" s="0" t="n">
        <v>1</v>
      </c>
      <c r="I185" s="0" t="n">
        <v>129</v>
      </c>
      <c r="J185" s="0" t="s">
        <v>23</v>
      </c>
      <c r="K185" s="0" t="n">
        <v>265.7</v>
      </c>
      <c r="L185" s="0" t="n">
        <v>3.1E-076</v>
      </c>
      <c r="M185" s="0" t="str">
        <f aca="false">VLOOKUP(A185,'для vlookup'!A:A,1,0)</f>
        <v>A0A1C5JK56</v>
      </c>
      <c r="N185" s="0" t="n">
        <f aca="false">IF(ISERROR(M185),0,1)</f>
        <v>1</v>
      </c>
      <c r="O185" s="5" t="n">
        <f aca="false">COUNTIF(N186:$N$849, $N$28)</f>
        <v>35</v>
      </c>
      <c r="P185" s="0" t="n">
        <f aca="false">=COUNTIF($N$2:N185,$N$3)</f>
        <v>181</v>
      </c>
      <c r="Q185" s="0" t="n">
        <f aca="false">COUNTIF(N186:N1032,$N$2)</f>
        <v>629</v>
      </c>
      <c r="R185" s="0" t="n">
        <f aca="false">=COUNTIF($N$2:N185,$N$28)</f>
        <v>3</v>
      </c>
      <c r="S185" s="0" t="n">
        <f aca="false">1-(O185/(O185+R185))</f>
        <v>0.0789473684210527</v>
      </c>
      <c r="T185" s="0" t="n">
        <f aca="false">P185/(P185+Q185)</f>
        <v>0.223456790123457</v>
      </c>
      <c r="U185" s="0" t="n">
        <f aca="false">P185/(P185+R185)</f>
        <v>0.983695652173913</v>
      </c>
      <c r="V185" s="0" t="n">
        <f aca="false">2*T185*U185/(T185+U185)</f>
        <v>0.364185110663984</v>
      </c>
    </row>
    <row r="186" customFormat="false" ht="13.8" hidden="false" customHeight="false" outlineLevel="0" collapsed="false">
      <c r="A186" s="0" t="s">
        <v>574</v>
      </c>
      <c r="B186" s="0" t="s">
        <v>575</v>
      </c>
      <c r="C186" s="0" t="s">
        <v>576</v>
      </c>
      <c r="D186" s="4" t="s">
        <v>21</v>
      </c>
      <c r="E186" s="0" t="n">
        <v>3</v>
      </c>
      <c r="F186" s="0" t="n">
        <v>132</v>
      </c>
      <c r="G186" s="0" t="s">
        <v>42</v>
      </c>
      <c r="H186" s="0" t="n">
        <v>1</v>
      </c>
      <c r="I186" s="0" t="n">
        <v>129</v>
      </c>
      <c r="J186" s="0" t="s">
        <v>23</v>
      </c>
      <c r="K186" s="0" t="n">
        <v>265.6</v>
      </c>
      <c r="L186" s="0" t="n">
        <v>3.4E-076</v>
      </c>
      <c r="M186" s="0" t="str">
        <f aca="false">VLOOKUP(A186,'для vlookup'!A:A,1,0)</f>
        <v>A0A5D0N2B9</v>
      </c>
      <c r="N186" s="0" t="n">
        <f aca="false">IF(ISERROR(M186),0,1)</f>
        <v>1</v>
      </c>
      <c r="O186" s="5" t="n">
        <f aca="false">COUNTIF(N187:$N$849, $N$28)</f>
        <v>35</v>
      </c>
      <c r="P186" s="0" t="n">
        <f aca="false">=COUNTIF($N$2:N186,$N$3)</f>
        <v>182</v>
      </c>
      <c r="Q186" s="0" t="n">
        <f aca="false">COUNTIF(N187:N1033,$N$2)</f>
        <v>628</v>
      </c>
      <c r="R186" s="0" t="n">
        <f aca="false">=COUNTIF($N$2:N186,$N$28)</f>
        <v>3</v>
      </c>
      <c r="S186" s="0" t="n">
        <f aca="false">1-(O186/(O186+R186))</f>
        <v>0.0789473684210527</v>
      </c>
      <c r="T186" s="0" t="n">
        <f aca="false">P186/(P186+Q186)</f>
        <v>0.224691358024691</v>
      </c>
      <c r="U186" s="0" t="n">
        <f aca="false">P186/(P186+R186)</f>
        <v>0.983783783783784</v>
      </c>
      <c r="V186" s="0" t="n">
        <f aca="false">2*T186*U186/(T186+U186)</f>
        <v>0.365829145728643</v>
      </c>
    </row>
    <row r="187" customFormat="false" ht="13.8" hidden="false" customHeight="false" outlineLevel="0" collapsed="false">
      <c r="A187" s="0" t="s">
        <v>577</v>
      </c>
      <c r="B187" s="0" t="s">
        <v>578</v>
      </c>
      <c r="C187" s="0" t="s">
        <v>579</v>
      </c>
      <c r="D187" s="4" t="s">
        <v>21</v>
      </c>
      <c r="E187" s="0" t="n">
        <v>3</v>
      </c>
      <c r="F187" s="0" t="n">
        <v>132</v>
      </c>
      <c r="G187" s="0" t="s">
        <v>42</v>
      </c>
      <c r="H187" s="0" t="n">
        <v>1</v>
      </c>
      <c r="I187" s="0" t="n">
        <v>129</v>
      </c>
      <c r="J187" s="0" t="s">
        <v>23</v>
      </c>
      <c r="K187" s="0" t="n">
        <v>265.6</v>
      </c>
      <c r="L187" s="0" t="n">
        <v>3.4E-076</v>
      </c>
      <c r="M187" s="0" t="str">
        <f aca="false">VLOOKUP(A187,'для vlookup'!A:A,1,0)</f>
        <v>A0A2P8AUJ0</v>
      </c>
      <c r="N187" s="0" t="n">
        <f aca="false">IF(ISERROR(M187),0,1)</f>
        <v>1</v>
      </c>
      <c r="O187" s="5" t="n">
        <f aca="false">COUNTIF(N188:$N$849, $N$28)</f>
        <v>35</v>
      </c>
      <c r="P187" s="0" t="n">
        <f aca="false">=COUNTIF($N$2:N187,$N$3)</f>
        <v>183</v>
      </c>
      <c r="Q187" s="0" t="n">
        <f aca="false">COUNTIF(N188:N1034,$N$2)</f>
        <v>627</v>
      </c>
      <c r="R187" s="0" t="n">
        <f aca="false">=COUNTIF($N$2:N187,$N$28)</f>
        <v>3</v>
      </c>
      <c r="S187" s="0" t="n">
        <f aca="false">1-(O187/(O187+R187))</f>
        <v>0.0789473684210527</v>
      </c>
      <c r="T187" s="0" t="n">
        <f aca="false">P187/(P187+Q187)</f>
        <v>0.225925925925926</v>
      </c>
      <c r="U187" s="0" t="n">
        <f aca="false">P187/(P187+R187)</f>
        <v>0.983870967741935</v>
      </c>
      <c r="V187" s="0" t="n">
        <f aca="false">2*T187*U187/(T187+U187)</f>
        <v>0.367469879518072</v>
      </c>
    </row>
    <row r="188" customFormat="false" ht="13.8" hidden="false" customHeight="false" outlineLevel="0" collapsed="false">
      <c r="A188" s="0" t="s">
        <v>580</v>
      </c>
      <c r="B188" s="0" t="s">
        <v>581</v>
      </c>
      <c r="C188" s="0" t="s">
        <v>582</v>
      </c>
      <c r="D188" s="4" t="s">
        <v>21</v>
      </c>
      <c r="E188" s="0" t="n">
        <v>3</v>
      </c>
      <c r="F188" s="0" t="n">
        <v>132</v>
      </c>
      <c r="G188" s="0" t="s">
        <v>42</v>
      </c>
      <c r="H188" s="0" t="n">
        <v>1</v>
      </c>
      <c r="I188" s="0" t="n">
        <v>129</v>
      </c>
      <c r="J188" s="0" t="s">
        <v>23</v>
      </c>
      <c r="K188" s="0" t="n">
        <v>265.6</v>
      </c>
      <c r="L188" s="0" t="n">
        <v>3.4E-076</v>
      </c>
      <c r="M188" s="0" t="str">
        <f aca="false">VLOOKUP(A188,'для vlookup'!A:A,1,0)</f>
        <v>A0A1C6UKL7</v>
      </c>
      <c r="N188" s="0" t="n">
        <f aca="false">IF(ISERROR(M188),0,1)</f>
        <v>1</v>
      </c>
      <c r="O188" s="5" t="n">
        <f aca="false">COUNTIF(N189:$N$849, $N$28)</f>
        <v>35</v>
      </c>
      <c r="P188" s="0" t="n">
        <f aca="false">=COUNTIF($N$2:N188,$N$3)</f>
        <v>184</v>
      </c>
      <c r="Q188" s="0" t="n">
        <f aca="false">COUNTIF(N189:N1035,$N$2)</f>
        <v>626</v>
      </c>
      <c r="R188" s="0" t="n">
        <f aca="false">=COUNTIF($N$2:N188,$N$28)</f>
        <v>3</v>
      </c>
      <c r="S188" s="0" t="n">
        <f aca="false">1-(O188/(O188+R188))</f>
        <v>0.0789473684210527</v>
      </c>
      <c r="T188" s="0" t="n">
        <f aca="false">P188/(P188+Q188)</f>
        <v>0.22716049382716</v>
      </c>
      <c r="U188" s="0" t="n">
        <f aca="false">P188/(P188+R188)</f>
        <v>0.983957219251337</v>
      </c>
      <c r="V188" s="0" t="n">
        <f aca="false">2*T188*U188/(T188+U188)</f>
        <v>0.369107321965898</v>
      </c>
    </row>
    <row r="189" customFormat="false" ht="13.8" hidden="false" customHeight="false" outlineLevel="0" collapsed="false">
      <c r="A189" s="0" t="s">
        <v>583</v>
      </c>
      <c r="B189" s="0" t="s">
        <v>584</v>
      </c>
      <c r="C189" s="0" t="s">
        <v>585</v>
      </c>
      <c r="D189" s="4" t="s">
        <v>21</v>
      </c>
      <c r="E189" s="0" t="n">
        <v>11</v>
      </c>
      <c r="F189" s="0" t="n">
        <v>141</v>
      </c>
      <c r="G189" s="0" t="s">
        <v>42</v>
      </c>
      <c r="H189" s="0" t="n">
        <v>1</v>
      </c>
      <c r="I189" s="0" t="n">
        <v>129</v>
      </c>
      <c r="J189" s="0" t="s">
        <v>23</v>
      </c>
      <c r="K189" s="0" t="n">
        <v>265.4</v>
      </c>
      <c r="L189" s="0" t="n">
        <v>3.8E-076</v>
      </c>
      <c r="M189" s="0" t="e">
        <f aca="false">VLOOKUP(A189,'для vlookup'!A:A,1,0)</f>
        <v>#N/A</v>
      </c>
      <c r="N189" s="0" t="n">
        <f aca="false">IF(ISERROR(M189),0,1)</f>
        <v>0</v>
      </c>
      <c r="O189" s="5" t="n">
        <f aca="false">COUNTIF(N190:$N$849, $N$28)</f>
        <v>34</v>
      </c>
      <c r="P189" s="0" t="n">
        <f aca="false">=COUNTIF($N$2:N189,$N$3)</f>
        <v>184</v>
      </c>
      <c r="Q189" s="0" t="n">
        <f aca="false">COUNTIF(N190:N1036,$N$2)</f>
        <v>626</v>
      </c>
      <c r="R189" s="0" t="n">
        <f aca="false">=COUNTIF($N$2:N189,$N$28)</f>
        <v>4</v>
      </c>
      <c r="S189" s="0" t="n">
        <f aca="false">1-(O189/(O189+R189))</f>
        <v>0.105263157894737</v>
      </c>
      <c r="T189" s="0" t="n">
        <f aca="false">P189/(P189+Q189)</f>
        <v>0.22716049382716</v>
      </c>
      <c r="U189" s="0" t="n">
        <f aca="false">P189/(P189+R189)</f>
        <v>0.978723404255319</v>
      </c>
      <c r="V189" s="0" t="n">
        <f aca="false">2*T189*U189/(T189+U189)</f>
        <v>0.3687374749499</v>
      </c>
    </row>
    <row r="190" customFormat="false" ht="13.8" hidden="false" customHeight="false" outlineLevel="0" collapsed="false">
      <c r="A190" s="0" t="s">
        <v>586</v>
      </c>
      <c r="B190" s="0" t="s">
        <v>587</v>
      </c>
      <c r="C190" s="0" t="s">
        <v>588</v>
      </c>
      <c r="D190" s="4" t="s">
        <v>21</v>
      </c>
      <c r="E190" s="0" t="n">
        <v>3</v>
      </c>
      <c r="F190" s="0" t="n">
        <v>132</v>
      </c>
      <c r="G190" s="0" t="s">
        <v>22</v>
      </c>
      <c r="H190" s="0" t="n">
        <v>1</v>
      </c>
      <c r="I190" s="0" t="n">
        <v>129</v>
      </c>
      <c r="J190" s="0" t="s">
        <v>23</v>
      </c>
      <c r="K190" s="0" t="n">
        <v>265.4</v>
      </c>
      <c r="L190" s="0" t="n">
        <v>3.8E-076</v>
      </c>
      <c r="M190" s="0" t="str">
        <f aca="false">VLOOKUP(A190,'для vlookup'!A:A,1,0)</f>
        <v>A0A0N9HNK3</v>
      </c>
      <c r="N190" s="0" t="n">
        <f aca="false">IF(ISERROR(M190),0,1)</f>
        <v>1</v>
      </c>
      <c r="O190" s="5" t="n">
        <f aca="false">COUNTIF(N191:$N$849, $N$28)</f>
        <v>34</v>
      </c>
      <c r="P190" s="0" t="n">
        <f aca="false">=COUNTIF($N$2:N190,$N$3)</f>
        <v>185</v>
      </c>
      <c r="Q190" s="0" t="n">
        <f aca="false">COUNTIF(N191:N1037,$N$2)</f>
        <v>625</v>
      </c>
      <c r="R190" s="0" t="n">
        <f aca="false">=COUNTIF($N$2:N190,$N$28)</f>
        <v>4</v>
      </c>
      <c r="S190" s="0" t="n">
        <f aca="false">1-(O190/(O190+R190))</f>
        <v>0.105263157894737</v>
      </c>
      <c r="T190" s="0" t="n">
        <f aca="false">P190/(P190+Q190)</f>
        <v>0.228395061728395</v>
      </c>
      <c r="U190" s="0" t="n">
        <f aca="false">P190/(P190+R190)</f>
        <v>0.978835978835979</v>
      </c>
      <c r="V190" s="0" t="n">
        <f aca="false">2*T190*U190/(T190+U190)</f>
        <v>0.37037037037037</v>
      </c>
    </row>
    <row r="191" customFormat="false" ht="13.8" hidden="false" customHeight="false" outlineLevel="0" collapsed="false">
      <c r="A191" s="0" t="s">
        <v>589</v>
      </c>
      <c r="B191" s="0" t="s">
        <v>590</v>
      </c>
      <c r="C191" s="0" t="s">
        <v>591</v>
      </c>
      <c r="D191" s="4" t="s">
        <v>21</v>
      </c>
      <c r="E191" s="0" t="n">
        <v>11</v>
      </c>
      <c r="F191" s="0" t="n">
        <v>139</v>
      </c>
      <c r="G191" s="0" t="s">
        <v>22</v>
      </c>
      <c r="H191" s="0" t="n">
        <v>1</v>
      </c>
      <c r="I191" s="0" t="n">
        <v>129</v>
      </c>
      <c r="J191" s="0" t="s">
        <v>23</v>
      </c>
      <c r="K191" s="0" t="n">
        <v>265.3</v>
      </c>
      <c r="L191" s="0" t="n">
        <v>4.2E-076</v>
      </c>
      <c r="M191" s="0" t="str">
        <f aca="false">VLOOKUP(A191,'для vlookup'!A:A,1,0)</f>
        <v>A0A3L8PPE6</v>
      </c>
      <c r="N191" s="0" t="n">
        <f aca="false">IF(ISERROR(M191),0,1)</f>
        <v>1</v>
      </c>
      <c r="O191" s="5" t="n">
        <f aca="false">COUNTIF(N192:$N$849, $N$28)</f>
        <v>34</v>
      </c>
      <c r="P191" s="0" t="n">
        <f aca="false">=COUNTIF($N$2:N191,$N$3)</f>
        <v>186</v>
      </c>
      <c r="Q191" s="0" t="n">
        <f aca="false">COUNTIF(N192:N1038,$N$2)</f>
        <v>624</v>
      </c>
      <c r="R191" s="0" t="n">
        <f aca="false">=COUNTIF($N$2:N191,$N$28)</f>
        <v>4</v>
      </c>
      <c r="S191" s="0" t="n">
        <f aca="false">1-(O191/(O191+R191))</f>
        <v>0.105263157894737</v>
      </c>
      <c r="T191" s="0" t="n">
        <f aca="false">P191/(P191+Q191)</f>
        <v>0.22962962962963</v>
      </c>
      <c r="U191" s="0" t="n">
        <f aca="false">P191/(P191+R191)</f>
        <v>0.978947368421053</v>
      </c>
      <c r="V191" s="0" t="n">
        <f aca="false">2*T191*U191/(T191+U191)</f>
        <v>0.372</v>
      </c>
    </row>
    <row r="192" customFormat="false" ht="13.8" hidden="false" customHeight="false" outlineLevel="0" collapsed="false">
      <c r="A192" s="0" t="s">
        <v>592</v>
      </c>
      <c r="B192" s="0" t="s">
        <v>593</v>
      </c>
      <c r="C192" s="0" t="s">
        <v>594</v>
      </c>
      <c r="D192" s="4" t="s">
        <v>21</v>
      </c>
      <c r="E192" s="0" t="n">
        <v>3</v>
      </c>
      <c r="F192" s="0" t="n">
        <v>130</v>
      </c>
      <c r="G192" s="0" t="s">
        <v>22</v>
      </c>
      <c r="H192" s="0" t="n">
        <v>1</v>
      </c>
      <c r="I192" s="0" t="n">
        <v>129</v>
      </c>
      <c r="J192" s="0" t="s">
        <v>23</v>
      </c>
      <c r="K192" s="0" t="n">
        <v>265.3</v>
      </c>
      <c r="L192" s="0" t="n">
        <v>4.2E-076</v>
      </c>
      <c r="M192" s="0" t="str">
        <f aca="false">VLOOKUP(A192,'для vlookup'!A:A,1,0)</f>
        <v>A0A543IU43</v>
      </c>
      <c r="N192" s="0" t="n">
        <f aca="false">IF(ISERROR(M192),0,1)</f>
        <v>1</v>
      </c>
      <c r="O192" s="5" t="n">
        <f aca="false">COUNTIF(N193:$N$849, $N$28)</f>
        <v>34</v>
      </c>
      <c r="P192" s="0" t="n">
        <f aca="false">=COUNTIF($N$2:N192,$N$3)</f>
        <v>187</v>
      </c>
      <c r="Q192" s="0" t="n">
        <f aca="false">COUNTIF(N193:N1039,$N$2)</f>
        <v>623</v>
      </c>
      <c r="R192" s="0" t="n">
        <f aca="false">=COUNTIF($N$2:N192,$N$28)</f>
        <v>4</v>
      </c>
      <c r="S192" s="0" t="n">
        <f aca="false">1-(O192/(O192+R192))</f>
        <v>0.105263157894737</v>
      </c>
      <c r="T192" s="0" t="n">
        <f aca="false">P192/(P192+Q192)</f>
        <v>0.230864197530864</v>
      </c>
      <c r="U192" s="0" t="n">
        <f aca="false">P192/(P192+R192)</f>
        <v>0.979057591623037</v>
      </c>
      <c r="V192" s="0" t="n">
        <f aca="false">2*T192*U192/(T192+U192)</f>
        <v>0.373626373626374</v>
      </c>
    </row>
    <row r="193" customFormat="false" ht="13.8" hidden="false" customHeight="false" outlineLevel="0" collapsed="false">
      <c r="A193" s="0" t="s">
        <v>595</v>
      </c>
      <c r="B193" s="0" t="s">
        <v>596</v>
      </c>
      <c r="C193" s="0" t="s">
        <v>597</v>
      </c>
      <c r="D193" s="4" t="s">
        <v>21</v>
      </c>
      <c r="E193" s="0" t="n">
        <v>3</v>
      </c>
      <c r="F193" s="0" t="n">
        <v>135</v>
      </c>
      <c r="G193" s="0" t="s">
        <v>42</v>
      </c>
      <c r="H193" s="0" t="n">
        <v>1</v>
      </c>
      <c r="I193" s="0" t="n">
        <v>129</v>
      </c>
      <c r="J193" s="0" t="s">
        <v>23</v>
      </c>
      <c r="K193" s="0" t="n">
        <v>265.2</v>
      </c>
      <c r="L193" s="0" t="n">
        <v>4.3E-076</v>
      </c>
      <c r="M193" s="0" t="str">
        <f aca="false">VLOOKUP(A193,'для vlookup'!A:A,1,0)</f>
        <v>A0A420XKE0</v>
      </c>
      <c r="N193" s="0" t="n">
        <f aca="false">IF(ISERROR(M193),0,1)</f>
        <v>1</v>
      </c>
      <c r="O193" s="5" t="n">
        <f aca="false">COUNTIF(N194:$N$849, $N$28)</f>
        <v>34</v>
      </c>
      <c r="P193" s="0" t="n">
        <f aca="false">=COUNTIF($N$2:N193,$N$3)</f>
        <v>188</v>
      </c>
      <c r="Q193" s="0" t="n">
        <f aca="false">COUNTIF(N194:N1040,$N$2)</f>
        <v>622</v>
      </c>
      <c r="R193" s="0" t="n">
        <f aca="false">=COUNTIF($N$2:N193,$N$28)</f>
        <v>4</v>
      </c>
      <c r="S193" s="0" t="n">
        <f aca="false">1-(O193/(O193+R193))</f>
        <v>0.105263157894737</v>
      </c>
      <c r="T193" s="0" t="n">
        <f aca="false">P193/(P193+Q193)</f>
        <v>0.232098765432099</v>
      </c>
      <c r="U193" s="0" t="n">
        <f aca="false">P193/(P193+R193)</f>
        <v>0.979166666666667</v>
      </c>
      <c r="V193" s="0" t="n">
        <f aca="false">2*T193*U193/(T193+U193)</f>
        <v>0.375249500998004</v>
      </c>
    </row>
    <row r="194" customFormat="false" ht="13.8" hidden="false" customHeight="false" outlineLevel="0" collapsed="false">
      <c r="A194" s="0" t="s">
        <v>598</v>
      </c>
      <c r="B194" s="0" t="s">
        <v>599</v>
      </c>
      <c r="C194" s="0" t="s">
        <v>600</v>
      </c>
      <c r="D194" s="4" t="s">
        <v>21</v>
      </c>
      <c r="E194" s="0" t="n">
        <v>11</v>
      </c>
      <c r="F194" s="0" t="n">
        <v>141</v>
      </c>
      <c r="G194" s="0" t="s">
        <v>42</v>
      </c>
      <c r="H194" s="0" t="n">
        <v>1</v>
      </c>
      <c r="I194" s="0" t="n">
        <v>129</v>
      </c>
      <c r="J194" s="0" t="s">
        <v>23</v>
      </c>
      <c r="K194" s="0" t="n">
        <v>265.1</v>
      </c>
      <c r="L194" s="0" t="n">
        <v>4.8E-076</v>
      </c>
      <c r="M194" s="0" t="str">
        <f aca="false">VLOOKUP(A194,'для vlookup'!A:A,1,0)</f>
        <v>A0A366ZU17</v>
      </c>
      <c r="N194" s="0" t="n">
        <f aca="false">IF(ISERROR(M194),0,1)</f>
        <v>1</v>
      </c>
      <c r="O194" s="5" t="n">
        <f aca="false">COUNTIF(N195:$N$849, $N$28)</f>
        <v>34</v>
      </c>
      <c r="P194" s="0" t="n">
        <f aca="false">=COUNTIF($N$2:N194,$N$3)</f>
        <v>189</v>
      </c>
      <c r="Q194" s="0" t="n">
        <f aca="false">COUNTIF(N195:N1041,$N$2)</f>
        <v>621</v>
      </c>
      <c r="R194" s="0" t="n">
        <f aca="false">=COUNTIF($N$2:N194,$N$28)</f>
        <v>4</v>
      </c>
      <c r="S194" s="0" t="n">
        <f aca="false">1-(O194/(O194+R194))</f>
        <v>0.105263157894737</v>
      </c>
      <c r="T194" s="0" t="n">
        <f aca="false">P194/(P194+Q194)</f>
        <v>0.233333333333333</v>
      </c>
      <c r="U194" s="0" t="n">
        <f aca="false">P194/(P194+R194)</f>
        <v>0.979274611398964</v>
      </c>
      <c r="V194" s="0" t="n">
        <f aca="false">2*T194*U194/(T194+U194)</f>
        <v>0.376869391824526</v>
      </c>
    </row>
    <row r="195" customFormat="false" ht="13.8" hidden="false" customHeight="false" outlineLevel="0" collapsed="false">
      <c r="A195" s="0" t="s">
        <v>601</v>
      </c>
      <c r="B195" s="0" t="s">
        <v>602</v>
      </c>
      <c r="C195" s="0" t="s">
        <v>603</v>
      </c>
      <c r="D195" s="4" t="s">
        <v>21</v>
      </c>
      <c r="E195" s="0" t="n">
        <v>11</v>
      </c>
      <c r="F195" s="0" t="n">
        <v>141</v>
      </c>
      <c r="G195" s="0" t="s">
        <v>42</v>
      </c>
      <c r="H195" s="0" t="n">
        <v>1</v>
      </c>
      <c r="I195" s="0" t="n">
        <v>129</v>
      </c>
      <c r="J195" s="0" t="s">
        <v>23</v>
      </c>
      <c r="K195" s="0" t="n">
        <v>265.1</v>
      </c>
      <c r="L195" s="0" t="n">
        <v>4.8E-076</v>
      </c>
      <c r="M195" s="0" t="str">
        <f aca="false">VLOOKUP(A195,'для vlookup'!A:A,1,0)</f>
        <v>A0A367B0G0</v>
      </c>
      <c r="N195" s="0" t="n">
        <f aca="false">IF(ISERROR(M195),0,1)</f>
        <v>1</v>
      </c>
      <c r="O195" s="5" t="n">
        <f aca="false">COUNTIF(N196:$N$849, $N$28)</f>
        <v>34</v>
      </c>
      <c r="P195" s="0" t="n">
        <f aca="false">=COUNTIF($N$2:N195,$N$3)</f>
        <v>190</v>
      </c>
      <c r="Q195" s="0" t="n">
        <f aca="false">COUNTIF(N196:N1042,$N$2)</f>
        <v>620</v>
      </c>
      <c r="R195" s="0" t="n">
        <f aca="false">=COUNTIF($N$2:N195,$N$28)</f>
        <v>4</v>
      </c>
      <c r="S195" s="0" t="n">
        <f aca="false">1-(O195/(O195+R195))</f>
        <v>0.105263157894737</v>
      </c>
      <c r="T195" s="0" t="n">
        <f aca="false">P195/(P195+Q195)</f>
        <v>0.234567901234568</v>
      </c>
      <c r="U195" s="0" t="n">
        <f aca="false">P195/(P195+R195)</f>
        <v>0.979381443298969</v>
      </c>
      <c r="V195" s="0" t="n">
        <f aca="false">2*T195*U195/(T195+U195)</f>
        <v>0.378486055776892</v>
      </c>
    </row>
    <row r="196" customFormat="false" ht="13.8" hidden="false" customHeight="false" outlineLevel="0" collapsed="false">
      <c r="A196" s="0" t="s">
        <v>604</v>
      </c>
      <c r="B196" s="0" t="s">
        <v>605</v>
      </c>
      <c r="C196" s="0" t="s">
        <v>606</v>
      </c>
      <c r="D196" s="4" t="s">
        <v>21</v>
      </c>
      <c r="E196" s="0" t="n">
        <v>11</v>
      </c>
      <c r="F196" s="0" t="n">
        <v>138</v>
      </c>
      <c r="G196" s="0" t="s">
        <v>22</v>
      </c>
      <c r="H196" s="0" t="n">
        <v>1</v>
      </c>
      <c r="I196" s="0" t="n">
        <v>129</v>
      </c>
      <c r="J196" s="0" t="s">
        <v>23</v>
      </c>
      <c r="K196" s="0" t="n">
        <v>265.1</v>
      </c>
      <c r="L196" s="0" t="n">
        <v>4.7E-076</v>
      </c>
      <c r="M196" s="0" t="str">
        <f aca="false">VLOOKUP(A196,'для vlookup'!A:A,1,0)</f>
        <v>A0A1H1E014</v>
      </c>
      <c r="N196" s="0" t="n">
        <f aca="false">IF(ISERROR(M196),0,1)</f>
        <v>1</v>
      </c>
      <c r="O196" s="5" t="n">
        <f aca="false">COUNTIF(N197:$N$849, $N$28)</f>
        <v>34</v>
      </c>
      <c r="P196" s="0" t="n">
        <f aca="false">=COUNTIF($N$2:N196,$N$3)</f>
        <v>191</v>
      </c>
      <c r="Q196" s="0" t="n">
        <f aca="false">COUNTIF(N197:N1043,$N$2)</f>
        <v>619</v>
      </c>
      <c r="R196" s="0" t="n">
        <f aca="false">=COUNTIF($N$2:N196,$N$28)</f>
        <v>4</v>
      </c>
      <c r="S196" s="0" t="n">
        <f aca="false">1-(O196/(O196+R196))</f>
        <v>0.105263157894737</v>
      </c>
      <c r="T196" s="0" t="n">
        <f aca="false">P196/(P196+Q196)</f>
        <v>0.235802469135802</v>
      </c>
      <c r="U196" s="0" t="n">
        <f aca="false">P196/(P196+R196)</f>
        <v>0.979487179487179</v>
      </c>
      <c r="V196" s="0" t="n">
        <f aca="false">2*T196*U196/(T196+U196)</f>
        <v>0.380099502487562</v>
      </c>
    </row>
    <row r="197" customFormat="false" ht="13.8" hidden="false" customHeight="false" outlineLevel="0" collapsed="false">
      <c r="A197" s="0" t="s">
        <v>607</v>
      </c>
      <c r="B197" s="0" t="s">
        <v>608</v>
      </c>
      <c r="C197" s="0" t="s">
        <v>609</v>
      </c>
      <c r="D197" s="4" t="s">
        <v>21</v>
      </c>
      <c r="E197" s="0" t="n">
        <v>11</v>
      </c>
      <c r="F197" s="0" t="n">
        <v>141</v>
      </c>
      <c r="G197" s="0" t="s">
        <v>42</v>
      </c>
      <c r="H197" s="0" t="n">
        <v>1</v>
      </c>
      <c r="I197" s="0" t="n">
        <v>129</v>
      </c>
      <c r="J197" s="0" t="s">
        <v>23</v>
      </c>
      <c r="K197" s="0" t="n">
        <v>265</v>
      </c>
      <c r="L197" s="0" t="n">
        <v>5E-076</v>
      </c>
      <c r="M197" s="0" t="str">
        <f aca="false">VLOOKUP(A197,'для vlookup'!A:A,1,0)</f>
        <v>A0A1G7LSS5</v>
      </c>
      <c r="N197" s="0" t="n">
        <f aca="false">IF(ISERROR(M197),0,1)</f>
        <v>1</v>
      </c>
      <c r="O197" s="5" t="n">
        <f aca="false">COUNTIF(N198:$N$849, $N$28)</f>
        <v>34</v>
      </c>
      <c r="P197" s="0" t="n">
        <f aca="false">=COUNTIF($N$2:N197,$N$3)</f>
        <v>192</v>
      </c>
      <c r="Q197" s="0" t="n">
        <f aca="false">COUNTIF(N198:N1044,$N$2)</f>
        <v>618</v>
      </c>
      <c r="R197" s="0" t="n">
        <f aca="false">=COUNTIF($N$2:N197,$N$28)</f>
        <v>4</v>
      </c>
      <c r="S197" s="0" t="n">
        <f aca="false">1-(O197/(O197+R197))</f>
        <v>0.105263157894737</v>
      </c>
      <c r="T197" s="0" t="n">
        <f aca="false">P197/(P197+Q197)</f>
        <v>0.237037037037037</v>
      </c>
      <c r="U197" s="0" t="n">
        <f aca="false">P197/(P197+R197)</f>
        <v>0.979591836734694</v>
      </c>
      <c r="V197" s="0" t="n">
        <f aca="false">2*T197*U197/(T197+U197)</f>
        <v>0.381709741550696</v>
      </c>
    </row>
    <row r="198" customFormat="false" ht="13.8" hidden="false" customHeight="false" outlineLevel="0" collapsed="false">
      <c r="A198" s="0" t="s">
        <v>610</v>
      </c>
      <c r="B198" s="0" t="s">
        <v>611</v>
      </c>
      <c r="C198" s="0" t="s">
        <v>612</v>
      </c>
      <c r="D198" s="4" t="s">
        <v>21</v>
      </c>
      <c r="E198" s="0" t="n">
        <v>3</v>
      </c>
      <c r="F198" s="0" t="n">
        <v>130</v>
      </c>
      <c r="G198" s="0" t="s">
        <v>22</v>
      </c>
      <c r="H198" s="0" t="n">
        <v>1</v>
      </c>
      <c r="I198" s="0" t="n">
        <v>129</v>
      </c>
      <c r="J198" s="0" t="s">
        <v>23</v>
      </c>
      <c r="K198" s="0" t="n">
        <v>265</v>
      </c>
      <c r="L198" s="0" t="n">
        <v>4.9E-076</v>
      </c>
      <c r="M198" s="0" t="str">
        <f aca="false">VLOOKUP(A198,'для vlookup'!A:A,1,0)</f>
        <v>A0A2M9CKN5</v>
      </c>
      <c r="N198" s="0" t="n">
        <f aca="false">IF(ISERROR(M198),0,1)</f>
        <v>1</v>
      </c>
      <c r="O198" s="5" t="n">
        <f aca="false">COUNTIF(N199:$N$849, $N$28)</f>
        <v>34</v>
      </c>
      <c r="P198" s="0" t="n">
        <f aca="false">=COUNTIF($N$2:N198,$N$3)</f>
        <v>193</v>
      </c>
      <c r="Q198" s="0" t="n">
        <f aca="false">COUNTIF(N199:N1045,$N$2)</f>
        <v>617</v>
      </c>
      <c r="R198" s="0" t="n">
        <f aca="false">=COUNTIF($N$2:N198,$N$28)</f>
        <v>4</v>
      </c>
      <c r="S198" s="0" t="n">
        <f aca="false">1-(O198/(O198+R198))</f>
        <v>0.105263157894737</v>
      </c>
      <c r="T198" s="0" t="n">
        <f aca="false">P198/(P198+Q198)</f>
        <v>0.238271604938272</v>
      </c>
      <c r="U198" s="0" t="n">
        <f aca="false">P198/(P198+R198)</f>
        <v>0.979695431472081</v>
      </c>
      <c r="V198" s="0" t="n">
        <f aca="false">2*T198*U198/(T198+U198)</f>
        <v>0.383316782522344</v>
      </c>
    </row>
    <row r="199" customFormat="false" ht="13.8" hidden="false" customHeight="false" outlineLevel="0" collapsed="false">
      <c r="A199" s="0" t="s">
        <v>613</v>
      </c>
      <c r="B199" s="0" t="s">
        <v>614</v>
      </c>
      <c r="C199" s="0" t="s">
        <v>615</v>
      </c>
      <c r="D199" s="4" t="s">
        <v>21</v>
      </c>
      <c r="E199" s="0" t="n">
        <v>11</v>
      </c>
      <c r="F199" s="0" t="n">
        <v>139</v>
      </c>
      <c r="G199" s="0" t="s">
        <v>42</v>
      </c>
      <c r="H199" s="0" t="n">
        <v>1</v>
      </c>
      <c r="I199" s="0" t="n">
        <v>129</v>
      </c>
      <c r="J199" s="0" t="s">
        <v>23</v>
      </c>
      <c r="K199" s="0" t="n">
        <v>264.9</v>
      </c>
      <c r="L199" s="0" t="n">
        <v>5.4E-076</v>
      </c>
      <c r="M199" s="0" t="str">
        <f aca="false">VLOOKUP(A199,'для vlookup'!A:A,1,0)</f>
        <v>A0A221R9K3</v>
      </c>
      <c r="N199" s="0" t="n">
        <f aca="false">IF(ISERROR(M199),0,1)</f>
        <v>1</v>
      </c>
      <c r="O199" s="5" t="n">
        <f aca="false">COUNTIF(N200:$N$849, $N$28)</f>
        <v>34</v>
      </c>
      <c r="P199" s="0" t="n">
        <f aca="false">=COUNTIF($N$2:N199,$N$3)</f>
        <v>194</v>
      </c>
      <c r="Q199" s="0" t="n">
        <f aca="false">COUNTIF(N200:N1046,$N$2)</f>
        <v>616</v>
      </c>
      <c r="R199" s="0" t="n">
        <f aca="false">=COUNTIF($N$2:N199,$N$28)</f>
        <v>4</v>
      </c>
      <c r="S199" s="0" t="n">
        <f aca="false">1-(O199/(O199+R199))</f>
        <v>0.105263157894737</v>
      </c>
      <c r="T199" s="0" t="n">
        <f aca="false">P199/(P199+Q199)</f>
        <v>0.239506172839506</v>
      </c>
      <c r="U199" s="0" t="n">
        <f aca="false">P199/(P199+R199)</f>
        <v>0.97979797979798</v>
      </c>
      <c r="V199" s="0" t="n">
        <f aca="false">2*T199*U199/(T199+U199)</f>
        <v>0.384920634920635</v>
      </c>
    </row>
    <row r="200" customFormat="false" ht="13.8" hidden="false" customHeight="false" outlineLevel="0" collapsed="false">
      <c r="A200" s="0" t="s">
        <v>616</v>
      </c>
      <c r="B200" s="0" t="s">
        <v>617</v>
      </c>
      <c r="C200" s="0" t="s">
        <v>618</v>
      </c>
      <c r="D200" s="4" t="s">
        <v>21</v>
      </c>
      <c r="E200" s="0" t="n">
        <v>3</v>
      </c>
      <c r="F200" s="0" t="n">
        <v>131</v>
      </c>
      <c r="G200" s="0" t="s">
        <v>42</v>
      </c>
      <c r="H200" s="0" t="n">
        <v>1</v>
      </c>
      <c r="I200" s="0" t="n">
        <v>129</v>
      </c>
      <c r="J200" s="0" t="s">
        <v>23</v>
      </c>
      <c r="K200" s="0" t="n">
        <v>264.8</v>
      </c>
      <c r="L200" s="0" t="n">
        <v>5.7E-076</v>
      </c>
      <c r="M200" s="0" t="str">
        <f aca="false">VLOOKUP(A200,'для vlookup'!A:A,1,0)</f>
        <v>I0KW27</v>
      </c>
      <c r="N200" s="0" t="n">
        <f aca="false">IF(ISERROR(M200),0,1)</f>
        <v>1</v>
      </c>
      <c r="O200" s="5" t="n">
        <f aca="false">COUNTIF(N201:$N$849, $N$28)</f>
        <v>34</v>
      </c>
      <c r="P200" s="0" t="n">
        <f aca="false">=COUNTIF($N$2:N200,$N$3)</f>
        <v>195</v>
      </c>
      <c r="Q200" s="0" t="n">
        <f aca="false">COUNTIF(N201:N1047,$N$2)</f>
        <v>615</v>
      </c>
      <c r="R200" s="0" t="n">
        <f aca="false">=COUNTIF($N$2:N200,$N$28)</f>
        <v>4</v>
      </c>
      <c r="S200" s="0" t="n">
        <f aca="false">1-(O200/(O200+R200))</f>
        <v>0.105263157894737</v>
      </c>
      <c r="T200" s="0" t="n">
        <f aca="false">P200/(P200+Q200)</f>
        <v>0.240740740740741</v>
      </c>
      <c r="U200" s="0" t="n">
        <f aca="false">P200/(P200+R200)</f>
        <v>0.979899497487437</v>
      </c>
      <c r="V200" s="0" t="n">
        <f aca="false">2*T200*U200/(T200+U200)</f>
        <v>0.386521308225966</v>
      </c>
    </row>
    <row r="201" customFormat="false" ht="13.8" hidden="false" customHeight="false" outlineLevel="0" collapsed="false">
      <c r="A201" s="0" t="s">
        <v>619</v>
      </c>
      <c r="B201" s="0" t="s">
        <v>620</v>
      </c>
      <c r="C201" s="0" t="s">
        <v>621</v>
      </c>
      <c r="D201" s="4" t="s">
        <v>21</v>
      </c>
      <c r="E201" s="0" t="n">
        <v>3</v>
      </c>
      <c r="F201" s="0" t="n">
        <v>131</v>
      </c>
      <c r="G201" s="0" t="s">
        <v>22</v>
      </c>
      <c r="H201" s="0" t="n">
        <v>1</v>
      </c>
      <c r="I201" s="0" t="n">
        <v>129</v>
      </c>
      <c r="J201" s="0" t="s">
        <v>23</v>
      </c>
      <c r="K201" s="0" t="n">
        <v>264.6</v>
      </c>
      <c r="L201" s="0" t="n">
        <v>6.8E-076</v>
      </c>
      <c r="M201" s="0" t="str">
        <f aca="false">VLOOKUP(A201,'для vlookup'!A:A,1,0)</f>
        <v>A0A1Q7W0M0</v>
      </c>
      <c r="N201" s="0" t="n">
        <f aca="false">IF(ISERROR(M201),0,1)</f>
        <v>1</v>
      </c>
      <c r="O201" s="5" t="n">
        <f aca="false">COUNTIF(N202:$N$849, $N$28)</f>
        <v>34</v>
      </c>
      <c r="P201" s="0" t="n">
        <f aca="false">=COUNTIF($N$2:N201,$N$3)</f>
        <v>196</v>
      </c>
      <c r="Q201" s="0" t="n">
        <f aca="false">COUNTIF(N202:N1048,$N$2)</f>
        <v>614</v>
      </c>
      <c r="R201" s="0" t="n">
        <f aca="false">=COUNTIF($N$2:N201,$N$28)</f>
        <v>4</v>
      </c>
      <c r="S201" s="0" t="n">
        <f aca="false">1-(O201/(O201+R201))</f>
        <v>0.105263157894737</v>
      </c>
      <c r="T201" s="0" t="n">
        <f aca="false">P201/(P201+Q201)</f>
        <v>0.241975308641975</v>
      </c>
      <c r="U201" s="0" t="n">
        <f aca="false">P201/(P201+R201)</f>
        <v>0.98</v>
      </c>
      <c r="V201" s="0" t="n">
        <f aca="false">2*T201*U201/(T201+U201)</f>
        <v>0.388118811881188</v>
      </c>
    </row>
    <row r="202" customFormat="false" ht="13.8" hidden="false" customHeight="false" outlineLevel="0" collapsed="false">
      <c r="A202" s="0" t="s">
        <v>622</v>
      </c>
      <c r="B202" s="0" t="s">
        <v>623</v>
      </c>
      <c r="C202" s="0" t="s">
        <v>624</v>
      </c>
      <c r="D202" s="4" t="s">
        <v>21</v>
      </c>
      <c r="E202" s="0" t="n">
        <v>3</v>
      </c>
      <c r="F202" s="0" t="n">
        <v>132</v>
      </c>
      <c r="G202" s="0" t="s">
        <v>42</v>
      </c>
      <c r="H202" s="0" t="n">
        <v>1</v>
      </c>
      <c r="I202" s="0" t="n">
        <v>129</v>
      </c>
      <c r="J202" s="0" t="s">
        <v>23</v>
      </c>
      <c r="K202" s="0" t="n">
        <v>264.5</v>
      </c>
      <c r="L202" s="0" t="n">
        <v>6.9E-076</v>
      </c>
      <c r="M202" s="0" t="str">
        <f aca="false">VLOOKUP(A202,'для vlookup'!A:A,1,0)</f>
        <v>A0A1C5JZX3</v>
      </c>
      <c r="N202" s="0" t="n">
        <f aca="false">IF(ISERROR(M202),0,1)</f>
        <v>1</v>
      </c>
      <c r="O202" s="5" t="n">
        <f aca="false">COUNTIF(N203:$N$849, $N$28)</f>
        <v>34</v>
      </c>
      <c r="P202" s="0" t="n">
        <f aca="false">=COUNTIF($N$2:N202,$N$3)</f>
        <v>197</v>
      </c>
      <c r="Q202" s="0" t="n">
        <f aca="false">COUNTIF(N203:N1049,$N$2)</f>
        <v>613</v>
      </c>
      <c r="R202" s="0" t="n">
        <f aca="false">=COUNTIF($N$2:N202,$N$28)</f>
        <v>4</v>
      </c>
      <c r="S202" s="0" t="n">
        <f aca="false">1-(O202/(O202+R202))</f>
        <v>0.105263157894737</v>
      </c>
      <c r="T202" s="0" t="n">
        <f aca="false">P202/(P202+Q202)</f>
        <v>0.24320987654321</v>
      </c>
      <c r="U202" s="0" t="n">
        <f aca="false">P202/(P202+R202)</f>
        <v>0.980099502487562</v>
      </c>
      <c r="V202" s="0" t="n">
        <f aca="false">2*T202*U202/(T202+U202)</f>
        <v>0.38971315529179</v>
      </c>
    </row>
    <row r="203" customFormat="false" ht="13.8" hidden="false" customHeight="false" outlineLevel="0" collapsed="false">
      <c r="A203" s="0" t="s">
        <v>625</v>
      </c>
      <c r="B203" s="0" t="s">
        <v>626</v>
      </c>
      <c r="C203" s="0" t="s">
        <v>627</v>
      </c>
      <c r="D203" s="4" t="s">
        <v>21</v>
      </c>
      <c r="E203" s="0" t="n">
        <v>3</v>
      </c>
      <c r="F203" s="0" t="n">
        <v>132</v>
      </c>
      <c r="G203" s="0" t="s">
        <v>42</v>
      </c>
      <c r="H203" s="0" t="n">
        <v>1</v>
      </c>
      <c r="I203" s="0" t="n">
        <v>129</v>
      </c>
      <c r="J203" s="0" t="s">
        <v>23</v>
      </c>
      <c r="K203" s="0" t="n">
        <v>264.5</v>
      </c>
      <c r="L203" s="0" t="n">
        <v>7.2E-076</v>
      </c>
      <c r="M203" s="0" t="str">
        <f aca="false">VLOOKUP(A203,'для vlookup'!A:A,1,0)</f>
        <v>A0A5D0TAG1</v>
      </c>
      <c r="N203" s="0" t="n">
        <f aca="false">IF(ISERROR(M203),0,1)</f>
        <v>1</v>
      </c>
      <c r="O203" s="5" t="n">
        <f aca="false">COUNTIF(N204:$N$849, $N$28)</f>
        <v>34</v>
      </c>
      <c r="P203" s="0" t="n">
        <f aca="false">=COUNTIF($N$2:N203,$N$3)</f>
        <v>198</v>
      </c>
      <c r="Q203" s="0" t="n">
        <f aca="false">COUNTIF(N204:N1050,$N$2)</f>
        <v>612</v>
      </c>
      <c r="R203" s="0" t="n">
        <f aca="false">=COUNTIF($N$2:N203,$N$28)</f>
        <v>4</v>
      </c>
      <c r="S203" s="0" t="n">
        <f aca="false">1-(O203/(O203+R203))</f>
        <v>0.105263157894737</v>
      </c>
      <c r="T203" s="0" t="n">
        <f aca="false">P203/(P203+Q203)</f>
        <v>0.244444444444444</v>
      </c>
      <c r="U203" s="0" t="n">
        <f aca="false">P203/(P203+R203)</f>
        <v>0.98019801980198</v>
      </c>
      <c r="V203" s="0" t="n">
        <f aca="false">2*T203*U203/(T203+U203)</f>
        <v>0.391304347826087</v>
      </c>
    </row>
    <row r="204" customFormat="false" ht="13.8" hidden="false" customHeight="false" outlineLevel="0" collapsed="false">
      <c r="A204" s="0" t="s">
        <v>628</v>
      </c>
      <c r="B204" s="0" t="s">
        <v>629</v>
      </c>
      <c r="C204" s="0" t="s">
        <v>630</v>
      </c>
      <c r="D204" s="4" t="s">
        <v>21</v>
      </c>
      <c r="E204" s="0" t="n">
        <v>3</v>
      </c>
      <c r="F204" s="0" t="n">
        <v>132</v>
      </c>
      <c r="G204" s="0" t="s">
        <v>42</v>
      </c>
      <c r="H204" s="0" t="n">
        <v>1</v>
      </c>
      <c r="I204" s="0" t="n">
        <v>129</v>
      </c>
      <c r="J204" s="0" t="s">
        <v>23</v>
      </c>
      <c r="K204" s="0" t="n">
        <v>264.5</v>
      </c>
      <c r="L204" s="0" t="n">
        <v>7.2E-076</v>
      </c>
      <c r="M204" s="0" t="str">
        <f aca="false">VLOOKUP(A204,'для vlookup'!A:A,1,0)</f>
        <v>A0A3A9YK43</v>
      </c>
      <c r="N204" s="0" t="n">
        <f aca="false">IF(ISERROR(M204),0,1)</f>
        <v>1</v>
      </c>
      <c r="O204" s="5" t="n">
        <f aca="false">COUNTIF(N205:$N$849, $N$28)</f>
        <v>34</v>
      </c>
      <c r="P204" s="0" t="n">
        <f aca="false">=COUNTIF($N$2:N204,$N$3)</f>
        <v>199</v>
      </c>
      <c r="Q204" s="0" t="n">
        <f aca="false">COUNTIF(N205:N1051,$N$2)</f>
        <v>611</v>
      </c>
      <c r="R204" s="0" t="n">
        <f aca="false">=COUNTIF($N$2:N204,$N$28)</f>
        <v>4</v>
      </c>
      <c r="S204" s="0" t="n">
        <f aca="false">1-(O204/(O204+R204))</f>
        <v>0.105263157894737</v>
      </c>
      <c r="T204" s="0" t="n">
        <f aca="false">P204/(P204+Q204)</f>
        <v>0.245679012345679</v>
      </c>
      <c r="U204" s="0" t="n">
        <f aca="false">P204/(P204+R204)</f>
        <v>0.980295566502463</v>
      </c>
      <c r="V204" s="0" t="n">
        <f aca="false">2*T204*U204/(T204+U204)</f>
        <v>0.3928923988154</v>
      </c>
    </row>
    <row r="205" customFormat="false" ht="13.8" hidden="false" customHeight="false" outlineLevel="0" collapsed="false">
      <c r="A205" s="0" t="s">
        <v>631</v>
      </c>
      <c r="B205" s="0" t="s">
        <v>632</v>
      </c>
      <c r="C205" s="0" t="s">
        <v>633</v>
      </c>
      <c r="D205" s="4" t="s">
        <v>21</v>
      </c>
      <c r="E205" s="0" t="n">
        <v>11</v>
      </c>
      <c r="F205" s="0" t="n">
        <v>141</v>
      </c>
      <c r="G205" s="0" t="s">
        <v>42</v>
      </c>
      <c r="H205" s="0" t="n">
        <v>1</v>
      </c>
      <c r="I205" s="0" t="n">
        <v>129</v>
      </c>
      <c r="J205" s="0" t="s">
        <v>23</v>
      </c>
      <c r="K205" s="0" t="n">
        <v>264.3</v>
      </c>
      <c r="L205" s="0" t="n">
        <v>8.3E-076</v>
      </c>
      <c r="M205" s="0" t="str">
        <f aca="false">VLOOKUP(A205,'для vlookup'!A:A,1,0)</f>
        <v>H6RRV1</v>
      </c>
      <c r="N205" s="0" t="n">
        <f aca="false">IF(ISERROR(M205),0,1)</f>
        <v>1</v>
      </c>
      <c r="O205" s="5" t="n">
        <f aca="false">COUNTIF(N206:$N$849, $N$28)</f>
        <v>34</v>
      </c>
      <c r="P205" s="0" t="n">
        <f aca="false">=COUNTIF($N$2:N205,$N$3)</f>
        <v>200</v>
      </c>
      <c r="Q205" s="0" t="n">
        <f aca="false">COUNTIF(N206:N1052,$N$2)</f>
        <v>610</v>
      </c>
      <c r="R205" s="0" t="n">
        <f aca="false">=COUNTIF($N$2:N205,$N$28)</f>
        <v>4</v>
      </c>
      <c r="S205" s="0" t="n">
        <f aca="false">1-(O205/(O205+R205))</f>
        <v>0.105263157894737</v>
      </c>
      <c r="T205" s="0" t="n">
        <f aca="false">P205/(P205+Q205)</f>
        <v>0.246913580246914</v>
      </c>
      <c r="U205" s="0" t="n">
        <f aca="false">P205/(P205+R205)</f>
        <v>0.980392156862745</v>
      </c>
      <c r="V205" s="0" t="n">
        <f aca="false">2*T205*U205/(T205+U205)</f>
        <v>0.394477317554241</v>
      </c>
    </row>
    <row r="206" customFormat="false" ht="13.8" hidden="false" customHeight="false" outlineLevel="0" collapsed="false">
      <c r="A206" s="0" t="s">
        <v>634</v>
      </c>
      <c r="B206" s="0" t="s">
        <v>635</v>
      </c>
      <c r="C206" s="0" t="s">
        <v>636</v>
      </c>
      <c r="D206" s="4" t="s">
        <v>21</v>
      </c>
      <c r="E206" s="0" t="n">
        <v>11</v>
      </c>
      <c r="F206" s="0" t="n">
        <v>139</v>
      </c>
      <c r="G206" s="0" t="s">
        <v>42</v>
      </c>
      <c r="H206" s="0" t="n">
        <v>1</v>
      </c>
      <c r="I206" s="0" t="n">
        <v>129</v>
      </c>
      <c r="J206" s="0" t="s">
        <v>23</v>
      </c>
      <c r="K206" s="0" t="n">
        <v>264.3</v>
      </c>
      <c r="L206" s="0" t="n">
        <v>8.1E-076</v>
      </c>
      <c r="M206" s="0" t="str">
        <f aca="false">VLOOKUP(A206,'для vlookup'!A:A,1,0)</f>
        <v>A0A0U2NXZ7</v>
      </c>
      <c r="N206" s="0" t="n">
        <f aca="false">IF(ISERROR(M206),0,1)</f>
        <v>1</v>
      </c>
      <c r="O206" s="5" t="n">
        <f aca="false">COUNTIF(N207:$N$849, $N$28)</f>
        <v>34</v>
      </c>
      <c r="P206" s="0" t="n">
        <f aca="false">=COUNTIF($N$2:N206,$N$3)</f>
        <v>201</v>
      </c>
      <c r="Q206" s="0" t="n">
        <f aca="false">COUNTIF(N207:N1053,$N$2)</f>
        <v>609</v>
      </c>
      <c r="R206" s="0" t="n">
        <f aca="false">=COUNTIF($N$2:N206,$N$28)</f>
        <v>4</v>
      </c>
      <c r="S206" s="0" t="n">
        <f aca="false">1-(O206/(O206+R206))</f>
        <v>0.105263157894737</v>
      </c>
      <c r="T206" s="0" t="n">
        <f aca="false">P206/(P206+Q206)</f>
        <v>0.248148148148148</v>
      </c>
      <c r="U206" s="0" t="n">
        <f aca="false">P206/(P206+R206)</f>
        <v>0.980487804878049</v>
      </c>
      <c r="V206" s="0" t="n">
        <f aca="false">2*T206*U206/(T206+U206)</f>
        <v>0.396059113300493</v>
      </c>
    </row>
    <row r="207" customFormat="false" ht="13.8" hidden="false" customHeight="false" outlineLevel="0" collapsed="false">
      <c r="A207" s="0" t="s">
        <v>637</v>
      </c>
      <c r="B207" s="0" t="s">
        <v>638</v>
      </c>
      <c r="C207" s="0" t="s">
        <v>639</v>
      </c>
      <c r="D207" s="4" t="s">
        <v>21</v>
      </c>
      <c r="E207" s="0" t="n">
        <v>11</v>
      </c>
      <c r="F207" s="0" t="n">
        <v>141</v>
      </c>
      <c r="G207" s="0" t="s">
        <v>42</v>
      </c>
      <c r="H207" s="0" t="n">
        <v>1</v>
      </c>
      <c r="I207" s="0" t="n">
        <v>129</v>
      </c>
      <c r="J207" s="0" t="s">
        <v>23</v>
      </c>
      <c r="K207" s="0" t="n">
        <v>264.2</v>
      </c>
      <c r="L207" s="0" t="n">
        <v>8.5E-076</v>
      </c>
      <c r="M207" s="0" t="str">
        <f aca="false">VLOOKUP(A207,'для vlookup'!A:A,1,0)</f>
        <v>A0A4Y9NG61</v>
      </c>
      <c r="N207" s="0" t="n">
        <f aca="false">IF(ISERROR(M207),0,1)</f>
        <v>1</v>
      </c>
      <c r="O207" s="5" t="n">
        <f aca="false">COUNTIF(N208:$N$849, $N$28)</f>
        <v>34</v>
      </c>
      <c r="P207" s="0" t="n">
        <f aca="false">=COUNTIF($N$2:N207,$N$3)</f>
        <v>202</v>
      </c>
      <c r="Q207" s="0" t="n">
        <f aca="false">COUNTIF(N208:N1054,$N$2)</f>
        <v>608</v>
      </c>
      <c r="R207" s="0" t="n">
        <f aca="false">=COUNTIF($N$2:N207,$N$28)</f>
        <v>4</v>
      </c>
      <c r="S207" s="0" t="n">
        <f aca="false">1-(O207/(O207+R207))</f>
        <v>0.105263157894737</v>
      </c>
      <c r="T207" s="0" t="n">
        <f aca="false">P207/(P207+Q207)</f>
        <v>0.249382716049383</v>
      </c>
      <c r="U207" s="0" t="n">
        <f aca="false">P207/(P207+R207)</f>
        <v>0.980582524271845</v>
      </c>
      <c r="V207" s="0" t="n">
        <f aca="false">2*T207*U207/(T207+U207)</f>
        <v>0.397637795275591</v>
      </c>
    </row>
    <row r="208" customFormat="false" ht="13.8" hidden="false" customHeight="false" outlineLevel="0" collapsed="false">
      <c r="A208" s="0" t="s">
        <v>640</v>
      </c>
      <c r="B208" s="0" t="s">
        <v>641</v>
      </c>
      <c r="C208" s="0" t="s">
        <v>642</v>
      </c>
      <c r="D208" s="4" t="s">
        <v>21</v>
      </c>
      <c r="E208" s="0" t="n">
        <v>11</v>
      </c>
      <c r="F208" s="0" t="n">
        <v>139</v>
      </c>
      <c r="G208" s="0" t="s">
        <v>42</v>
      </c>
      <c r="H208" s="0" t="n">
        <v>1</v>
      </c>
      <c r="I208" s="0" t="n">
        <v>129</v>
      </c>
      <c r="J208" s="0" t="s">
        <v>23</v>
      </c>
      <c r="K208" s="0" t="n">
        <v>264.2</v>
      </c>
      <c r="L208" s="0" t="n">
        <v>8.5E-076</v>
      </c>
      <c r="M208" s="0" t="str">
        <f aca="false">VLOOKUP(A208,'для vlookup'!A:A,1,0)</f>
        <v>A0A127A6S1</v>
      </c>
      <c r="N208" s="0" t="n">
        <f aca="false">IF(ISERROR(M208),0,1)</f>
        <v>1</v>
      </c>
      <c r="O208" s="5" t="n">
        <f aca="false">COUNTIF(N209:$N$849, $N$28)</f>
        <v>34</v>
      </c>
      <c r="P208" s="0" t="n">
        <f aca="false">=COUNTIF($N$2:N208,$N$3)</f>
        <v>203</v>
      </c>
      <c r="Q208" s="0" t="n">
        <f aca="false">COUNTIF(N209:N1055,$N$2)</f>
        <v>607</v>
      </c>
      <c r="R208" s="0" t="n">
        <f aca="false">=COUNTIF($N$2:N208,$N$28)</f>
        <v>4</v>
      </c>
      <c r="S208" s="0" t="n">
        <f aca="false">1-(O208/(O208+R208))</f>
        <v>0.105263157894737</v>
      </c>
      <c r="T208" s="0" t="n">
        <f aca="false">P208/(P208+Q208)</f>
        <v>0.250617283950617</v>
      </c>
      <c r="U208" s="0" t="n">
        <f aca="false">P208/(P208+R208)</f>
        <v>0.980676328502415</v>
      </c>
      <c r="V208" s="0" t="n">
        <f aca="false">2*T208*U208/(T208+U208)</f>
        <v>0.3992133726647</v>
      </c>
    </row>
    <row r="209" customFormat="false" ht="13.8" hidden="false" customHeight="false" outlineLevel="0" collapsed="false">
      <c r="A209" s="0" t="s">
        <v>643</v>
      </c>
      <c r="B209" s="0" t="s">
        <v>644</v>
      </c>
      <c r="C209" s="0" t="s">
        <v>645</v>
      </c>
      <c r="D209" s="4" t="s">
        <v>21</v>
      </c>
      <c r="E209" s="0" t="n">
        <v>11</v>
      </c>
      <c r="F209" s="0" t="n">
        <v>139</v>
      </c>
      <c r="G209" s="0" t="s">
        <v>42</v>
      </c>
      <c r="H209" s="0" t="n">
        <v>1</v>
      </c>
      <c r="I209" s="0" t="n">
        <v>129</v>
      </c>
      <c r="J209" s="0" t="s">
        <v>23</v>
      </c>
      <c r="K209" s="0" t="n">
        <v>264.2</v>
      </c>
      <c r="L209" s="0" t="n">
        <v>8.6E-076</v>
      </c>
      <c r="M209" s="0" t="str">
        <f aca="false">VLOOKUP(A209,'для vlookup'!A:A,1,0)</f>
        <v>A0A5B8BY25</v>
      </c>
      <c r="N209" s="0" t="n">
        <f aca="false">IF(ISERROR(M209),0,1)</f>
        <v>1</v>
      </c>
      <c r="O209" s="5" t="n">
        <f aca="false">COUNTIF(N210:$N$849, $N$28)</f>
        <v>34</v>
      </c>
      <c r="P209" s="0" t="n">
        <f aca="false">=COUNTIF($N$2:N209,$N$3)</f>
        <v>204</v>
      </c>
      <c r="Q209" s="0" t="n">
        <f aca="false">COUNTIF(N210:N1056,$N$2)</f>
        <v>606</v>
      </c>
      <c r="R209" s="0" t="n">
        <f aca="false">=COUNTIF($N$2:N209,$N$28)</f>
        <v>4</v>
      </c>
      <c r="S209" s="0" t="n">
        <f aca="false">1-(O209/(O209+R209))</f>
        <v>0.105263157894737</v>
      </c>
      <c r="T209" s="0" t="n">
        <f aca="false">P209/(P209+Q209)</f>
        <v>0.251851851851852</v>
      </c>
      <c r="U209" s="0" t="n">
        <f aca="false">P209/(P209+R209)</f>
        <v>0.980769230769231</v>
      </c>
      <c r="V209" s="0" t="n">
        <f aca="false">2*T209*U209/(T209+U209)</f>
        <v>0.400785854616896</v>
      </c>
    </row>
    <row r="210" customFormat="false" ht="13.8" hidden="false" customHeight="false" outlineLevel="0" collapsed="false">
      <c r="A210" s="0" t="s">
        <v>646</v>
      </c>
      <c r="B210" s="0" t="s">
        <v>647</v>
      </c>
      <c r="C210" s="0" t="s">
        <v>648</v>
      </c>
      <c r="D210" s="4" t="s">
        <v>21</v>
      </c>
      <c r="E210" s="0" t="n">
        <v>3</v>
      </c>
      <c r="F210" s="0" t="n">
        <v>133</v>
      </c>
      <c r="G210" s="0" t="s">
        <v>42</v>
      </c>
      <c r="H210" s="0" t="n">
        <v>1</v>
      </c>
      <c r="I210" s="0" t="n">
        <v>129</v>
      </c>
      <c r="J210" s="0" t="s">
        <v>23</v>
      </c>
      <c r="K210" s="0" t="n">
        <v>264.2</v>
      </c>
      <c r="L210" s="0" t="n">
        <v>8.6E-076</v>
      </c>
      <c r="M210" s="0" t="str">
        <f aca="false">VLOOKUP(A210,'для vlookup'!A:A,1,0)</f>
        <v>A0A2W6E5R2</v>
      </c>
      <c r="N210" s="0" t="n">
        <f aca="false">IF(ISERROR(M210),0,1)</f>
        <v>1</v>
      </c>
      <c r="O210" s="5" t="n">
        <f aca="false">COUNTIF(N211:$N$849, $N$28)</f>
        <v>34</v>
      </c>
      <c r="P210" s="0" t="n">
        <f aca="false">=COUNTIF($N$2:N210,$N$3)</f>
        <v>205</v>
      </c>
      <c r="Q210" s="0" t="n">
        <f aca="false">COUNTIF(N211:N1057,$N$2)</f>
        <v>605</v>
      </c>
      <c r="R210" s="0" t="n">
        <f aca="false">=COUNTIF($N$2:N210,$N$28)</f>
        <v>4</v>
      </c>
      <c r="S210" s="0" t="n">
        <f aca="false">1-(O210/(O210+R210))</f>
        <v>0.105263157894737</v>
      </c>
      <c r="T210" s="0" t="n">
        <f aca="false">P210/(P210+Q210)</f>
        <v>0.253086419753086</v>
      </c>
      <c r="U210" s="0" t="n">
        <f aca="false">P210/(P210+R210)</f>
        <v>0.980861244019139</v>
      </c>
      <c r="V210" s="0" t="n">
        <f aca="false">2*T210*U210/(T210+U210)</f>
        <v>0.402355250245339</v>
      </c>
    </row>
    <row r="211" customFormat="false" ht="13.8" hidden="false" customHeight="false" outlineLevel="0" collapsed="false">
      <c r="A211" s="0" t="s">
        <v>649</v>
      </c>
      <c r="B211" s="0" t="s">
        <v>650</v>
      </c>
      <c r="C211" s="0" t="s">
        <v>651</v>
      </c>
      <c r="D211" s="4" t="s">
        <v>21</v>
      </c>
      <c r="E211" s="0" t="n">
        <v>3</v>
      </c>
      <c r="F211" s="0" t="n">
        <v>132</v>
      </c>
      <c r="G211" s="0" t="s">
        <v>42</v>
      </c>
      <c r="H211" s="0" t="n">
        <v>1</v>
      </c>
      <c r="I211" s="0" t="n">
        <v>129</v>
      </c>
      <c r="J211" s="0" t="s">
        <v>23</v>
      </c>
      <c r="K211" s="0" t="n">
        <v>264.2</v>
      </c>
      <c r="L211" s="0" t="n">
        <v>8.8E-076</v>
      </c>
      <c r="M211" s="0" t="str">
        <f aca="false">VLOOKUP(A211,'для vlookup'!A:A,1,0)</f>
        <v>A0A4V2XS28</v>
      </c>
      <c r="N211" s="0" t="n">
        <f aca="false">IF(ISERROR(M211),0,1)</f>
        <v>1</v>
      </c>
      <c r="O211" s="5" t="n">
        <f aca="false">COUNTIF(N212:$N$849, $N$28)</f>
        <v>34</v>
      </c>
      <c r="P211" s="0" t="n">
        <f aca="false">=COUNTIF($N$2:N211,$N$3)</f>
        <v>206</v>
      </c>
      <c r="Q211" s="0" t="n">
        <f aca="false">COUNTIF(N212:N1058,$N$2)</f>
        <v>604</v>
      </c>
      <c r="R211" s="0" t="n">
        <f aca="false">=COUNTIF($N$2:N211,$N$28)</f>
        <v>4</v>
      </c>
      <c r="S211" s="0" t="n">
        <f aca="false">1-(O211/(O211+R211))</f>
        <v>0.105263157894737</v>
      </c>
      <c r="T211" s="0" t="n">
        <f aca="false">P211/(P211+Q211)</f>
        <v>0.254320987654321</v>
      </c>
      <c r="U211" s="0" t="n">
        <f aca="false">P211/(P211+R211)</f>
        <v>0.980952380952381</v>
      </c>
      <c r="V211" s="0" t="n">
        <f aca="false">2*T211*U211/(T211+U211)</f>
        <v>0.403921568627451</v>
      </c>
    </row>
    <row r="212" customFormat="false" ht="13.8" hidden="false" customHeight="false" outlineLevel="0" collapsed="false">
      <c r="A212" s="0" t="s">
        <v>652</v>
      </c>
      <c r="B212" s="0" t="s">
        <v>653</v>
      </c>
      <c r="C212" s="0" t="s">
        <v>654</v>
      </c>
      <c r="D212" s="4" t="s">
        <v>21</v>
      </c>
      <c r="E212" s="0" t="n">
        <v>3</v>
      </c>
      <c r="F212" s="0" t="n">
        <v>131</v>
      </c>
      <c r="G212" s="0" t="s">
        <v>42</v>
      </c>
      <c r="H212" s="0" t="n">
        <v>1</v>
      </c>
      <c r="I212" s="0" t="n">
        <v>129</v>
      </c>
      <c r="J212" s="0" t="s">
        <v>23</v>
      </c>
      <c r="K212" s="0" t="n">
        <v>264.2</v>
      </c>
      <c r="L212" s="0" t="n">
        <v>8.4E-076</v>
      </c>
      <c r="M212" s="0" t="str">
        <f aca="false">VLOOKUP(A212,'для vlookup'!A:A,1,0)</f>
        <v>A0A1H4Q148</v>
      </c>
      <c r="N212" s="0" t="n">
        <f aca="false">IF(ISERROR(M212),0,1)</f>
        <v>1</v>
      </c>
      <c r="O212" s="5" t="n">
        <f aca="false">COUNTIF(N213:$N$849, $N$28)</f>
        <v>34</v>
      </c>
      <c r="P212" s="0" t="n">
        <f aca="false">=COUNTIF($N$2:N212,$N$3)</f>
        <v>207</v>
      </c>
      <c r="Q212" s="0" t="n">
        <f aca="false">COUNTIF(N213:N1059,$N$2)</f>
        <v>603</v>
      </c>
      <c r="R212" s="0" t="n">
        <f aca="false">=COUNTIF($N$2:N212,$N$28)</f>
        <v>4</v>
      </c>
      <c r="S212" s="0" t="n">
        <f aca="false">1-(O212/(O212+R212))</f>
        <v>0.105263157894737</v>
      </c>
      <c r="T212" s="0" t="n">
        <f aca="false">P212/(P212+Q212)</f>
        <v>0.255555555555556</v>
      </c>
      <c r="U212" s="0" t="n">
        <f aca="false">P212/(P212+R212)</f>
        <v>0.981042654028436</v>
      </c>
      <c r="V212" s="0" t="n">
        <f aca="false">2*T212*U212/(T212+U212)</f>
        <v>0.405484818805093</v>
      </c>
    </row>
    <row r="213" customFormat="false" ht="13.8" hidden="false" customHeight="false" outlineLevel="0" collapsed="false">
      <c r="A213" s="0" t="s">
        <v>655</v>
      </c>
      <c r="B213" s="0" t="s">
        <v>656</v>
      </c>
      <c r="C213" s="0" t="s">
        <v>657</v>
      </c>
      <c r="D213" s="4" t="s">
        <v>21</v>
      </c>
      <c r="E213" s="0" t="n">
        <v>11</v>
      </c>
      <c r="F213" s="0" t="n">
        <v>139</v>
      </c>
      <c r="G213" s="0" t="s">
        <v>42</v>
      </c>
      <c r="H213" s="0" t="n">
        <v>1</v>
      </c>
      <c r="I213" s="0" t="n">
        <v>129</v>
      </c>
      <c r="J213" s="0" t="s">
        <v>23</v>
      </c>
      <c r="K213" s="0" t="n">
        <v>264</v>
      </c>
      <c r="L213" s="0" t="n">
        <v>9.9E-076</v>
      </c>
      <c r="M213" s="0" t="str">
        <f aca="false">VLOOKUP(A213,'для vlookup'!A:A,1,0)</f>
        <v>A0A1G6GQK8</v>
      </c>
      <c r="N213" s="0" t="n">
        <f aca="false">IF(ISERROR(M213),0,1)</f>
        <v>1</v>
      </c>
      <c r="O213" s="5" t="n">
        <f aca="false">COUNTIF(N214:$N$849, $N$28)</f>
        <v>34</v>
      </c>
      <c r="P213" s="0" t="n">
        <f aca="false">=COUNTIF($N$2:N213,$N$3)</f>
        <v>208</v>
      </c>
      <c r="Q213" s="0" t="n">
        <f aca="false">COUNTIF(N214:N1060,$N$2)</f>
        <v>602</v>
      </c>
      <c r="R213" s="0" t="n">
        <f aca="false">=COUNTIF($N$2:N213,$N$28)</f>
        <v>4</v>
      </c>
      <c r="S213" s="0" t="n">
        <f aca="false">1-(O213/(O213+R213))</f>
        <v>0.105263157894737</v>
      </c>
      <c r="T213" s="0" t="n">
        <f aca="false">P213/(P213+Q213)</f>
        <v>0.25679012345679</v>
      </c>
      <c r="U213" s="0" t="n">
        <f aca="false">P213/(P213+R213)</f>
        <v>0.981132075471698</v>
      </c>
      <c r="V213" s="0" t="n">
        <f aca="false">2*T213*U213/(T213+U213)</f>
        <v>0.407045009784736</v>
      </c>
    </row>
    <row r="214" customFormat="false" ht="13.8" hidden="false" customHeight="false" outlineLevel="0" collapsed="false">
      <c r="A214" s="0" t="s">
        <v>658</v>
      </c>
      <c r="B214" s="0" t="s">
        <v>659</v>
      </c>
      <c r="C214" s="0" t="s">
        <v>660</v>
      </c>
      <c r="D214" s="4" t="s">
        <v>21</v>
      </c>
      <c r="E214" s="0" t="n">
        <v>3</v>
      </c>
      <c r="F214" s="0" t="n">
        <v>135</v>
      </c>
      <c r="G214" s="0" t="s">
        <v>42</v>
      </c>
      <c r="H214" s="0" t="n">
        <v>1</v>
      </c>
      <c r="I214" s="0" t="n">
        <v>129</v>
      </c>
      <c r="J214" s="0" t="s">
        <v>23</v>
      </c>
      <c r="K214" s="0" t="n">
        <v>264</v>
      </c>
      <c r="L214" s="0" t="n">
        <v>1E-075</v>
      </c>
      <c r="M214" s="0" t="str">
        <f aca="false">VLOOKUP(A214,'для vlookup'!A:A,1,0)</f>
        <v>A0A3A4AY87</v>
      </c>
      <c r="N214" s="0" t="n">
        <f aca="false">IF(ISERROR(M214),0,1)</f>
        <v>1</v>
      </c>
      <c r="O214" s="5" t="n">
        <f aca="false">COUNTIF(N215:$N$849, $N$28)</f>
        <v>34</v>
      </c>
      <c r="P214" s="0" t="n">
        <f aca="false">=COUNTIF($N$2:N214,$N$3)</f>
        <v>209</v>
      </c>
      <c r="Q214" s="0" t="n">
        <f aca="false">COUNTIF(N215:N1061,$N$2)</f>
        <v>601</v>
      </c>
      <c r="R214" s="0" t="n">
        <f aca="false">=COUNTIF($N$2:N214,$N$28)</f>
        <v>4</v>
      </c>
      <c r="S214" s="0" t="n">
        <f aca="false">1-(O214/(O214+R214))</f>
        <v>0.105263157894737</v>
      </c>
      <c r="T214" s="0" t="n">
        <f aca="false">P214/(P214+Q214)</f>
        <v>0.258024691358025</v>
      </c>
      <c r="U214" s="0" t="n">
        <f aca="false">P214/(P214+R214)</f>
        <v>0.981220657276995</v>
      </c>
      <c r="V214" s="0" t="n">
        <f aca="false">2*T214*U214/(T214+U214)</f>
        <v>0.408602150537634</v>
      </c>
    </row>
    <row r="215" customFormat="false" ht="13.8" hidden="false" customHeight="false" outlineLevel="0" collapsed="false">
      <c r="A215" s="0" t="s">
        <v>661</v>
      </c>
      <c r="B215" s="0" t="s">
        <v>662</v>
      </c>
      <c r="C215" s="0" t="s">
        <v>663</v>
      </c>
      <c r="D215" s="4" t="s">
        <v>21</v>
      </c>
      <c r="E215" s="0" t="n">
        <v>3</v>
      </c>
      <c r="F215" s="0" t="n">
        <v>134</v>
      </c>
      <c r="G215" s="0" t="s">
        <v>42</v>
      </c>
      <c r="H215" s="0" t="n">
        <v>1</v>
      </c>
      <c r="I215" s="0" t="n">
        <v>129</v>
      </c>
      <c r="J215" s="0" t="s">
        <v>23</v>
      </c>
      <c r="K215" s="0" t="n">
        <v>264</v>
      </c>
      <c r="L215" s="0" t="n">
        <v>9.7E-076</v>
      </c>
      <c r="M215" s="0" t="str">
        <f aca="false">VLOOKUP(A215,'для vlookup'!A:A,1,0)</f>
        <v>A0A557YYB0</v>
      </c>
      <c r="N215" s="0" t="n">
        <f aca="false">IF(ISERROR(M215),0,1)</f>
        <v>1</v>
      </c>
      <c r="O215" s="5" t="n">
        <f aca="false">COUNTIF(N216:$N$849, $N$28)</f>
        <v>34</v>
      </c>
      <c r="P215" s="0" t="n">
        <f aca="false">=COUNTIF($N$2:N215,$N$3)</f>
        <v>210</v>
      </c>
      <c r="Q215" s="0" t="n">
        <f aca="false">COUNTIF(N216:N1062,$N$2)</f>
        <v>600</v>
      </c>
      <c r="R215" s="0" t="n">
        <f aca="false">=COUNTIF($N$2:N215,$N$28)</f>
        <v>4</v>
      </c>
      <c r="S215" s="0" t="n">
        <f aca="false">1-(O215/(O215+R215))</f>
        <v>0.105263157894737</v>
      </c>
      <c r="T215" s="0" t="n">
        <f aca="false">P215/(P215+Q215)</f>
        <v>0.259259259259259</v>
      </c>
      <c r="U215" s="0" t="n">
        <f aca="false">P215/(P215+R215)</f>
        <v>0.981308411214953</v>
      </c>
      <c r="V215" s="0" t="n">
        <f aca="false">2*T215*U215/(T215+U215)</f>
        <v>0.41015625</v>
      </c>
    </row>
    <row r="216" customFormat="false" ht="13.8" hidden="false" customHeight="false" outlineLevel="0" collapsed="false">
      <c r="A216" s="0" t="s">
        <v>664</v>
      </c>
      <c r="B216" s="0" t="s">
        <v>665</v>
      </c>
      <c r="C216" s="0" t="s">
        <v>666</v>
      </c>
      <c r="D216" s="4" t="s">
        <v>21</v>
      </c>
      <c r="E216" s="0" t="n">
        <v>11</v>
      </c>
      <c r="F216" s="0" t="n">
        <v>139</v>
      </c>
      <c r="G216" s="0" t="s">
        <v>42</v>
      </c>
      <c r="H216" s="0" t="n">
        <v>1</v>
      </c>
      <c r="I216" s="0" t="n">
        <v>129</v>
      </c>
      <c r="J216" s="0" t="s">
        <v>23</v>
      </c>
      <c r="K216" s="0" t="n">
        <v>263.9</v>
      </c>
      <c r="L216" s="0" t="n">
        <v>1.1E-075</v>
      </c>
      <c r="M216" s="0" t="str">
        <f aca="false">VLOOKUP(A216,'для vlookup'!A:A,1,0)</f>
        <v>A0A2N4SYY7</v>
      </c>
      <c r="N216" s="0" t="n">
        <f aca="false">IF(ISERROR(M216),0,1)</f>
        <v>1</v>
      </c>
      <c r="O216" s="5" t="n">
        <f aca="false">COUNTIF(N217:$N$849, $N$28)</f>
        <v>34</v>
      </c>
      <c r="P216" s="0" t="n">
        <f aca="false">=COUNTIF($N$2:N216,$N$3)</f>
        <v>211</v>
      </c>
      <c r="Q216" s="0" t="n">
        <f aca="false">COUNTIF(N217:N1063,$N$2)</f>
        <v>599</v>
      </c>
      <c r="R216" s="0" t="n">
        <f aca="false">=COUNTIF($N$2:N216,$N$28)</f>
        <v>4</v>
      </c>
      <c r="S216" s="0" t="n">
        <f aca="false">1-(O216/(O216+R216))</f>
        <v>0.105263157894737</v>
      </c>
      <c r="T216" s="0" t="n">
        <f aca="false">P216/(P216+Q216)</f>
        <v>0.260493827160494</v>
      </c>
      <c r="U216" s="0" t="n">
        <f aca="false">P216/(P216+R216)</f>
        <v>0.981395348837209</v>
      </c>
      <c r="V216" s="0" t="n">
        <f aca="false">2*T216*U216/(T216+U216)</f>
        <v>0.411707317073171</v>
      </c>
    </row>
    <row r="217" customFormat="false" ht="13.8" hidden="false" customHeight="false" outlineLevel="0" collapsed="false">
      <c r="A217" s="0" t="s">
        <v>667</v>
      </c>
      <c r="B217" s="0" t="s">
        <v>668</v>
      </c>
      <c r="C217" s="0" t="s">
        <v>669</v>
      </c>
      <c r="D217" s="4" t="s">
        <v>21</v>
      </c>
      <c r="E217" s="0" t="n">
        <v>3</v>
      </c>
      <c r="F217" s="0" t="n">
        <v>135</v>
      </c>
      <c r="G217" s="0" t="s">
        <v>22</v>
      </c>
      <c r="H217" s="0" t="n">
        <v>1</v>
      </c>
      <c r="I217" s="0" t="n">
        <v>129</v>
      </c>
      <c r="J217" s="0" t="s">
        <v>23</v>
      </c>
      <c r="K217" s="0" t="n">
        <v>263.9</v>
      </c>
      <c r="L217" s="0" t="n">
        <v>1E-075</v>
      </c>
      <c r="M217" s="0" t="str">
        <f aca="false">VLOOKUP(A217,'для vlookup'!A:A,1,0)</f>
        <v>A0A3D9SFX3</v>
      </c>
      <c r="N217" s="0" t="n">
        <f aca="false">IF(ISERROR(M217),0,1)</f>
        <v>1</v>
      </c>
      <c r="O217" s="5" t="n">
        <f aca="false">COUNTIF(N218:$N$849, $N$28)</f>
        <v>34</v>
      </c>
      <c r="P217" s="0" t="n">
        <f aca="false">=COUNTIF($N$2:N217,$N$3)</f>
        <v>212</v>
      </c>
      <c r="Q217" s="0" t="n">
        <f aca="false">COUNTIF(N218:N1064,$N$2)</f>
        <v>598</v>
      </c>
      <c r="R217" s="0" t="n">
        <f aca="false">=COUNTIF($N$2:N217,$N$28)</f>
        <v>4</v>
      </c>
      <c r="S217" s="0" t="n">
        <f aca="false">1-(O217/(O217+R217))</f>
        <v>0.105263157894737</v>
      </c>
      <c r="T217" s="0" t="n">
        <f aca="false">P217/(P217+Q217)</f>
        <v>0.261728395061728</v>
      </c>
      <c r="U217" s="0" t="n">
        <f aca="false">P217/(P217+R217)</f>
        <v>0.981481481481482</v>
      </c>
      <c r="V217" s="0" t="n">
        <f aca="false">2*T217*U217/(T217+U217)</f>
        <v>0.413255360623782</v>
      </c>
    </row>
    <row r="218" customFormat="false" ht="13.8" hidden="false" customHeight="false" outlineLevel="0" collapsed="false">
      <c r="A218" s="0" t="s">
        <v>670</v>
      </c>
      <c r="B218" s="0" t="s">
        <v>671</v>
      </c>
      <c r="C218" s="0" t="s">
        <v>672</v>
      </c>
      <c r="D218" s="4" t="s">
        <v>21</v>
      </c>
      <c r="E218" s="0" t="n">
        <v>3</v>
      </c>
      <c r="F218" s="0" t="n">
        <v>132</v>
      </c>
      <c r="G218" s="0" t="s">
        <v>42</v>
      </c>
      <c r="H218" s="0" t="n">
        <v>1</v>
      </c>
      <c r="I218" s="0" t="n">
        <v>129</v>
      </c>
      <c r="J218" s="0" t="s">
        <v>23</v>
      </c>
      <c r="K218" s="0" t="n">
        <v>263.8</v>
      </c>
      <c r="L218" s="0" t="n">
        <v>1.1E-075</v>
      </c>
      <c r="M218" s="0" t="str">
        <f aca="false">VLOOKUP(A218,'для vlookup'!A:A,1,0)</f>
        <v>A0A3N2PF21</v>
      </c>
      <c r="N218" s="0" t="n">
        <f aca="false">IF(ISERROR(M218),0,1)</f>
        <v>1</v>
      </c>
      <c r="O218" s="5" t="n">
        <f aca="false">COUNTIF(N219:$N$849, $N$28)</f>
        <v>34</v>
      </c>
      <c r="P218" s="0" t="n">
        <f aca="false">=COUNTIF($N$2:N218,$N$3)</f>
        <v>213</v>
      </c>
      <c r="Q218" s="0" t="n">
        <f aca="false">COUNTIF(N219:N1065,$N$2)</f>
        <v>597</v>
      </c>
      <c r="R218" s="0" t="n">
        <f aca="false">=COUNTIF($N$2:N218,$N$28)</f>
        <v>4</v>
      </c>
      <c r="S218" s="0" t="n">
        <f aca="false">1-(O218/(O218+R218))</f>
        <v>0.105263157894737</v>
      </c>
      <c r="T218" s="0" t="n">
        <f aca="false">P218/(P218+Q218)</f>
        <v>0.262962962962963</v>
      </c>
      <c r="U218" s="0" t="n">
        <f aca="false">P218/(P218+R218)</f>
        <v>0.981566820276498</v>
      </c>
      <c r="V218" s="0" t="n">
        <f aca="false">2*T218*U218/(T218+U218)</f>
        <v>0.414800389483934</v>
      </c>
    </row>
    <row r="219" customFormat="false" ht="13.8" hidden="false" customHeight="false" outlineLevel="0" collapsed="false">
      <c r="A219" s="0" t="s">
        <v>673</v>
      </c>
      <c r="B219" s="0" t="s">
        <v>674</v>
      </c>
      <c r="C219" s="0" t="s">
        <v>675</v>
      </c>
      <c r="D219" s="4" t="s">
        <v>21</v>
      </c>
      <c r="E219" s="0" t="n">
        <v>11</v>
      </c>
      <c r="F219" s="0" t="n">
        <v>145</v>
      </c>
      <c r="G219" s="0" t="s">
        <v>42</v>
      </c>
      <c r="H219" s="0" t="n">
        <v>1</v>
      </c>
      <c r="I219" s="0" t="n">
        <v>129</v>
      </c>
      <c r="J219" s="0" t="s">
        <v>23</v>
      </c>
      <c r="K219" s="0" t="n">
        <v>263.7</v>
      </c>
      <c r="L219" s="0" t="n">
        <v>1.2E-075</v>
      </c>
      <c r="M219" s="0" t="str">
        <f aca="false">VLOOKUP(A219,'для vlookup'!A:A,1,0)</f>
        <v>A0A543MMB3</v>
      </c>
      <c r="N219" s="0" t="n">
        <f aca="false">IF(ISERROR(M219),0,1)</f>
        <v>1</v>
      </c>
      <c r="O219" s="5" t="n">
        <f aca="false">COUNTIF(N220:$N$849, $N$28)</f>
        <v>34</v>
      </c>
      <c r="P219" s="0" t="n">
        <f aca="false">=COUNTIF($N$2:N219,$N$3)</f>
        <v>214</v>
      </c>
      <c r="Q219" s="0" t="n">
        <f aca="false">COUNTIF(N220:N1066,$N$2)</f>
        <v>596</v>
      </c>
      <c r="R219" s="0" t="n">
        <f aca="false">=COUNTIF($N$2:N219,$N$28)</f>
        <v>4</v>
      </c>
      <c r="S219" s="0" t="n">
        <f aca="false">1-(O219/(O219+R219))</f>
        <v>0.105263157894737</v>
      </c>
      <c r="T219" s="0" t="n">
        <f aca="false">P219/(P219+Q219)</f>
        <v>0.264197530864197</v>
      </c>
      <c r="U219" s="0" t="n">
        <f aca="false">P219/(P219+R219)</f>
        <v>0.981651376146789</v>
      </c>
      <c r="V219" s="0" t="n">
        <f aca="false">2*T219*U219/(T219+U219)</f>
        <v>0.416342412451362</v>
      </c>
    </row>
    <row r="220" customFormat="false" ht="13.8" hidden="false" customHeight="false" outlineLevel="0" collapsed="false">
      <c r="A220" s="0" t="s">
        <v>676</v>
      </c>
      <c r="B220" s="0" t="s">
        <v>677</v>
      </c>
      <c r="C220" s="0" t="s">
        <v>678</v>
      </c>
      <c r="D220" s="4" t="s">
        <v>21</v>
      </c>
      <c r="E220" s="0" t="n">
        <v>11</v>
      </c>
      <c r="F220" s="0" t="n">
        <v>145</v>
      </c>
      <c r="G220" s="0" t="s">
        <v>42</v>
      </c>
      <c r="H220" s="0" t="n">
        <v>1</v>
      </c>
      <c r="I220" s="0" t="n">
        <v>129</v>
      </c>
      <c r="J220" s="0" t="s">
        <v>23</v>
      </c>
      <c r="K220" s="0" t="n">
        <v>263.7</v>
      </c>
      <c r="L220" s="0" t="n">
        <v>1.2E-075</v>
      </c>
      <c r="M220" s="0" t="str">
        <f aca="false">VLOOKUP(A220,'для vlookup'!A:A,1,0)</f>
        <v>A0A543LSW2</v>
      </c>
      <c r="N220" s="0" t="n">
        <f aca="false">IF(ISERROR(M220),0,1)</f>
        <v>1</v>
      </c>
      <c r="O220" s="5" t="n">
        <f aca="false">COUNTIF(N221:$N$849, $N$28)</f>
        <v>34</v>
      </c>
      <c r="P220" s="0" t="n">
        <f aca="false">=COUNTIF($N$2:N220,$N$3)</f>
        <v>215</v>
      </c>
      <c r="Q220" s="0" t="n">
        <f aca="false">COUNTIF(N221:N1067,$N$2)</f>
        <v>595</v>
      </c>
      <c r="R220" s="0" t="n">
        <f aca="false">=COUNTIF($N$2:N220,$N$28)</f>
        <v>4</v>
      </c>
      <c r="S220" s="0" t="n">
        <f aca="false">1-(O220/(O220+R220))</f>
        <v>0.105263157894737</v>
      </c>
      <c r="T220" s="0" t="n">
        <f aca="false">P220/(P220+Q220)</f>
        <v>0.265432098765432</v>
      </c>
      <c r="U220" s="0" t="n">
        <f aca="false">P220/(P220+R220)</f>
        <v>0.981735159817351</v>
      </c>
      <c r="V220" s="0" t="n">
        <f aca="false">2*T220*U220/(T220+U220)</f>
        <v>0.417881438289601</v>
      </c>
    </row>
    <row r="221" customFormat="false" ht="13.8" hidden="false" customHeight="false" outlineLevel="0" collapsed="false">
      <c r="A221" s="0" t="s">
        <v>679</v>
      </c>
      <c r="B221" s="0" t="s">
        <v>680</v>
      </c>
      <c r="C221" s="0" t="s">
        <v>681</v>
      </c>
      <c r="D221" s="4" t="s">
        <v>21</v>
      </c>
      <c r="E221" s="0" t="n">
        <v>3</v>
      </c>
      <c r="F221" s="0" t="n">
        <v>131</v>
      </c>
      <c r="G221" s="0" t="s">
        <v>42</v>
      </c>
      <c r="H221" s="0" t="n">
        <v>1</v>
      </c>
      <c r="I221" s="0" t="n">
        <v>129</v>
      </c>
      <c r="J221" s="0" t="s">
        <v>23</v>
      </c>
      <c r="K221" s="0" t="n">
        <v>263.7</v>
      </c>
      <c r="L221" s="0" t="n">
        <v>1.2E-075</v>
      </c>
      <c r="M221" s="0" t="str">
        <f aca="false">VLOOKUP(A221,'для vlookup'!A:A,1,0)</f>
        <v>A0A495VYX6</v>
      </c>
      <c r="N221" s="0" t="n">
        <f aca="false">IF(ISERROR(M221),0,1)</f>
        <v>1</v>
      </c>
      <c r="O221" s="5" t="n">
        <f aca="false">COUNTIF(N222:$N$849, $N$28)</f>
        <v>34</v>
      </c>
      <c r="P221" s="0" t="n">
        <f aca="false">=COUNTIF($N$2:N221,$N$3)</f>
        <v>216</v>
      </c>
      <c r="Q221" s="0" t="n">
        <f aca="false">COUNTIF(N222:N1068,$N$2)</f>
        <v>594</v>
      </c>
      <c r="R221" s="0" t="n">
        <f aca="false">=COUNTIF($N$2:N221,$N$28)</f>
        <v>4</v>
      </c>
      <c r="S221" s="0" t="n">
        <f aca="false">1-(O221/(O221+R221))</f>
        <v>0.105263157894737</v>
      </c>
      <c r="T221" s="0" t="n">
        <f aca="false">P221/(P221+Q221)</f>
        <v>0.266666666666667</v>
      </c>
      <c r="U221" s="0" t="n">
        <f aca="false">P221/(P221+R221)</f>
        <v>0.981818181818182</v>
      </c>
      <c r="V221" s="0" t="n">
        <f aca="false">2*T221*U221/(T221+U221)</f>
        <v>0.419417475728155</v>
      </c>
    </row>
    <row r="222" customFormat="false" ht="13.8" hidden="false" customHeight="false" outlineLevel="0" collapsed="false">
      <c r="A222" s="0" t="s">
        <v>682</v>
      </c>
      <c r="B222" s="0" t="s">
        <v>683</v>
      </c>
      <c r="C222" s="0" t="s">
        <v>684</v>
      </c>
      <c r="D222" s="4" t="s">
        <v>21</v>
      </c>
      <c r="E222" s="0" t="n">
        <v>11</v>
      </c>
      <c r="F222" s="0" t="n">
        <v>139</v>
      </c>
      <c r="G222" s="0" t="s">
        <v>42</v>
      </c>
      <c r="H222" s="0" t="n">
        <v>1</v>
      </c>
      <c r="I222" s="0" t="n">
        <v>129</v>
      </c>
      <c r="J222" s="0" t="s">
        <v>23</v>
      </c>
      <c r="K222" s="0" t="n">
        <v>263.6</v>
      </c>
      <c r="L222" s="0" t="n">
        <v>1.3E-075</v>
      </c>
      <c r="M222" s="0" t="str">
        <f aca="false">VLOOKUP(A222,'для vlookup'!A:A,1,0)</f>
        <v>A0A367Z0H3</v>
      </c>
      <c r="N222" s="0" t="n">
        <f aca="false">IF(ISERROR(M222),0,1)</f>
        <v>1</v>
      </c>
      <c r="O222" s="5" t="n">
        <f aca="false">COUNTIF(N223:$N$849, $N$28)</f>
        <v>34</v>
      </c>
      <c r="P222" s="0" t="n">
        <f aca="false">=COUNTIF($N$2:N222,$N$3)</f>
        <v>217</v>
      </c>
      <c r="Q222" s="0" t="n">
        <f aca="false">COUNTIF(N223:N1069,$N$2)</f>
        <v>593</v>
      </c>
      <c r="R222" s="0" t="n">
        <f aca="false">=COUNTIF($N$2:N222,$N$28)</f>
        <v>4</v>
      </c>
      <c r="S222" s="0" t="n">
        <f aca="false">1-(O222/(O222+R222))</f>
        <v>0.105263157894737</v>
      </c>
      <c r="T222" s="0" t="n">
        <f aca="false">P222/(P222+Q222)</f>
        <v>0.267901234567901</v>
      </c>
      <c r="U222" s="0" t="n">
        <f aca="false">P222/(P222+R222)</f>
        <v>0.981900452488688</v>
      </c>
      <c r="V222" s="0" t="n">
        <f aca="false">2*T222*U222/(T222+U222)</f>
        <v>0.420950533462658</v>
      </c>
    </row>
    <row r="223" customFormat="false" ht="13.8" hidden="false" customHeight="false" outlineLevel="0" collapsed="false">
      <c r="A223" s="0" t="s">
        <v>685</v>
      </c>
      <c r="B223" s="0" t="s">
        <v>686</v>
      </c>
      <c r="C223" s="0" t="s">
        <v>687</v>
      </c>
      <c r="D223" s="4" t="s">
        <v>21</v>
      </c>
      <c r="E223" s="0" t="n">
        <v>11</v>
      </c>
      <c r="F223" s="0" t="n">
        <v>138</v>
      </c>
      <c r="G223" s="0" t="s">
        <v>42</v>
      </c>
      <c r="H223" s="0" t="n">
        <v>1</v>
      </c>
      <c r="I223" s="0" t="n">
        <v>129</v>
      </c>
      <c r="J223" s="0" t="s">
        <v>23</v>
      </c>
      <c r="K223" s="0" t="n">
        <v>263.6</v>
      </c>
      <c r="L223" s="0" t="n">
        <v>1.3E-075</v>
      </c>
      <c r="M223" s="0" t="str">
        <f aca="false">VLOOKUP(A223,'для vlookup'!A:A,1,0)</f>
        <v>A0A4R8IRK9</v>
      </c>
      <c r="N223" s="0" t="n">
        <f aca="false">IF(ISERROR(M223),0,1)</f>
        <v>1</v>
      </c>
      <c r="O223" s="5" t="n">
        <f aca="false">COUNTIF(N224:$N$849, $N$28)</f>
        <v>34</v>
      </c>
      <c r="P223" s="0" t="n">
        <f aca="false">=COUNTIF($N$2:N223,$N$3)</f>
        <v>218</v>
      </c>
      <c r="Q223" s="0" t="n">
        <f aca="false">COUNTIF(N224:N1070,$N$2)</f>
        <v>592</v>
      </c>
      <c r="R223" s="0" t="n">
        <f aca="false">=COUNTIF($N$2:N223,$N$28)</f>
        <v>4</v>
      </c>
      <c r="S223" s="0" t="n">
        <f aca="false">1-(O223/(O223+R223))</f>
        <v>0.105263157894737</v>
      </c>
      <c r="T223" s="0" t="n">
        <f aca="false">P223/(P223+Q223)</f>
        <v>0.269135802469136</v>
      </c>
      <c r="U223" s="0" t="n">
        <f aca="false">P223/(P223+R223)</f>
        <v>0.981981981981982</v>
      </c>
      <c r="V223" s="0" t="n">
        <f aca="false">2*T223*U223/(T223+U223)</f>
        <v>0.422480620155039</v>
      </c>
    </row>
    <row r="224" customFormat="false" ht="13.8" hidden="false" customHeight="false" outlineLevel="0" collapsed="false">
      <c r="A224" s="0" t="s">
        <v>688</v>
      </c>
      <c r="B224" s="0" t="s">
        <v>689</v>
      </c>
      <c r="C224" s="0" t="s">
        <v>690</v>
      </c>
      <c r="D224" s="4" t="s">
        <v>21</v>
      </c>
      <c r="E224" s="0" t="n">
        <v>3</v>
      </c>
      <c r="F224" s="0" t="n">
        <v>132</v>
      </c>
      <c r="G224" s="0" t="s">
        <v>42</v>
      </c>
      <c r="H224" s="0" t="n">
        <v>1</v>
      </c>
      <c r="I224" s="0" t="n">
        <v>129</v>
      </c>
      <c r="J224" s="0" t="s">
        <v>23</v>
      </c>
      <c r="K224" s="0" t="n">
        <v>263.6</v>
      </c>
      <c r="L224" s="0" t="n">
        <v>1.4E-075</v>
      </c>
      <c r="M224" s="0" t="str">
        <f aca="false">VLOOKUP(A224,'для vlookup'!A:A,1,0)</f>
        <v>A0A558BL46</v>
      </c>
      <c r="N224" s="0" t="n">
        <f aca="false">IF(ISERROR(M224),0,1)</f>
        <v>1</v>
      </c>
      <c r="O224" s="5" t="n">
        <f aca="false">COUNTIF(N225:$N$849, $N$28)</f>
        <v>34</v>
      </c>
      <c r="P224" s="0" t="n">
        <f aca="false">=COUNTIF($N$2:N224,$N$3)</f>
        <v>219</v>
      </c>
      <c r="Q224" s="0" t="n">
        <f aca="false">COUNTIF(N225:N1071,$N$2)</f>
        <v>591</v>
      </c>
      <c r="R224" s="0" t="n">
        <f aca="false">=COUNTIF($N$2:N224,$N$28)</f>
        <v>4</v>
      </c>
      <c r="S224" s="0" t="n">
        <f aca="false">1-(O224/(O224+R224))</f>
        <v>0.105263157894737</v>
      </c>
      <c r="T224" s="0" t="n">
        <f aca="false">P224/(P224+Q224)</f>
        <v>0.27037037037037</v>
      </c>
      <c r="U224" s="0" t="n">
        <f aca="false">P224/(P224+R224)</f>
        <v>0.982062780269058</v>
      </c>
      <c r="V224" s="0" t="n">
        <f aca="false">2*T224*U224/(T224+U224)</f>
        <v>0.424007744433688</v>
      </c>
    </row>
    <row r="225" customFormat="false" ht="13.8" hidden="false" customHeight="false" outlineLevel="0" collapsed="false">
      <c r="A225" s="0" t="s">
        <v>691</v>
      </c>
      <c r="B225" s="0" t="s">
        <v>692</v>
      </c>
      <c r="C225" s="0" t="s">
        <v>693</v>
      </c>
      <c r="D225" s="4" t="s">
        <v>21</v>
      </c>
      <c r="E225" s="0" t="n">
        <v>11</v>
      </c>
      <c r="F225" s="0" t="n">
        <v>139</v>
      </c>
      <c r="G225" s="0" t="s">
        <v>42</v>
      </c>
      <c r="H225" s="0" t="n">
        <v>1</v>
      </c>
      <c r="I225" s="0" t="n">
        <v>129</v>
      </c>
      <c r="J225" s="0" t="s">
        <v>23</v>
      </c>
      <c r="K225" s="0" t="n">
        <v>263.4</v>
      </c>
      <c r="L225" s="0" t="n">
        <v>1.5E-075</v>
      </c>
      <c r="M225" s="0" t="str">
        <f aca="false">VLOOKUP(A225,'для vlookup'!A:A,1,0)</f>
        <v>A0A0Q7JEW7</v>
      </c>
      <c r="N225" s="0" t="n">
        <f aca="false">IF(ISERROR(M225),0,1)</f>
        <v>1</v>
      </c>
      <c r="O225" s="5" t="n">
        <f aca="false">COUNTIF(N226:$N$849, $N$28)</f>
        <v>34</v>
      </c>
      <c r="P225" s="0" t="n">
        <f aca="false">=COUNTIF($N$2:N225,$N$3)</f>
        <v>220</v>
      </c>
      <c r="Q225" s="0" t="n">
        <f aca="false">COUNTIF(N226:N1072,$N$2)</f>
        <v>590</v>
      </c>
      <c r="R225" s="0" t="n">
        <f aca="false">=COUNTIF($N$2:N225,$N$28)</f>
        <v>4</v>
      </c>
      <c r="S225" s="0" t="n">
        <f aca="false">1-(O225/(O225+R225))</f>
        <v>0.105263157894737</v>
      </c>
      <c r="T225" s="0" t="n">
        <f aca="false">P225/(P225+Q225)</f>
        <v>0.271604938271605</v>
      </c>
      <c r="U225" s="0" t="n">
        <f aca="false">P225/(P225+R225)</f>
        <v>0.982142857142857</v>
      </c>
      <c r="V225" s="0" t="n">
        <f aca="false">2*T225*U225/(T225+U225)</f>
        <v>0.425531914893617</v>
      </c>
    </row>
    <row r="226" customFormat="false" ht="13.8" hidden="false" customHeight="false" outlineLevel="0" collapsed="false">
      <c r="A226" s="0" t="s">
        <v>694</v>
      </c>
      <c r="B226" s="0" t="s">
        <v>695</v>
      </c>
      <c r="C226" s="0" t="s">
        <v>696</v>
      </c>
      <c r="D226" s="4" t="s">
        <v>21</v>
      </c>
      <c r="E226" s="0" t="n">
        <v>11</v>
      </c>
      <c r="F226" s="0" t="n">
        <v>139</v>
      </c>
      <c r="G226" s="0" t="s">
        <v>42</v>
      </c>
      <c r="H226" s="0" t="n">
        <v>1</v>
      </c>
      <c r="I226" s="0" t="n">
        <v>129</v>
      </c>
      <c r="J226" s="0" t="s">
        <v>23</v>
      </c>
      <c r="K226" s="0" t="n">
        <v>263.4</v>
      </c>
      <c r="L226" s="0" t="n">
        <v>1.5E-075</v>
      </c>
      <c r="M226" s="0" t="str">
        <f aca="false">VLOOKUP(A226,'для vlookup'!A:A,1,0)</f>
        <v>A0A552WJN0</v>
      </c>
      <c r="N226" s="0" t="n">
        <f aca="false">IF(ISERROR(M226),0,1)</f>
        <v>1</v>
      </c>
      <c r="O226" s="5" t="n">
        <f aca="false">COUNTIF(N227:$N$849, $N$28)</f>
        <v>34</v>
      </c>
      <c r="P226" s="0" t="n">
        <f aca="false">=COUNTIF($N$2:N226,$N$3)</f>
        <v>221</v>
      </c>
      <c r="Q226" s="0" t="n">
        <f aca="false">COUNTIF(N227:N1073,$N$2)</f>
        <v>589</v>
      </c>
      <c r="R226" s="0" t="n">
        <f aca="false">=COUNTIF($N$2:N226,$N$28)</f>
        <v>4</v>
      </c>
      <c r="S226" s="0" t="n">
        <f aca="false">1-(O226/(O226+R226))</f>
        <v>0.105263157894737</v>
      </c>
      <c r="T226" s="0" t="n">
        <f aca="false">P226/(P226+Q226)</f>
        <v>0.27283950617284</v>
      </c>
      <c r="U226" s="0" t="n">
        <f aca="false">P226/(P226+R226)</f>
        <v>0.982222222222222</v>
      </c>
      <c r="V226" s="0" t="n">
        <f aca="false">2*T226*U226/(T226+U226)</f>
        <v>0.427053140096618</v>
      </c>
    </row>
    <row r="227" customFormat="false" ht="13.8" hidden="false" customHeight="false" outlineLevel="0" collapsed="false">
      <c r="A227" s="0" t="s">
        <v>697</v>
      </c>
      <c r="B227" s="0" t="s">
        <v>698</v>
      </c>
      <c r="C227" s="0" t="s">
        <v>699</v>
      </c>
      <c r="D227" s="4" t="s">
        <v>21</v>
      </c>
      <c r="E227" s="0" t="n">
        <v>11</v>
      </c>
      <c r="F227" s="0" t="n">
        <v>141</v>
      </c>
      <c r="G227" s="0" t="s">
        <v>42</v>
      </c>
      <c r="H227" s="0" t="n">
        <v>1</v>
      </c>
      <c r="I227" s="0" t="n">
        <v>129</v>
      </c>
      <c r="J227" s="0" t="s">
        <v>23</v>
      </c>
      <c r="K227" s="0" t="n">
        <v>263.3</v>
      </c>
      <c r="L227" s="0" t="n">
        <v>1.6E-075</v>
      </c>
      <c r="M227" s="0" t="str">
        <f aca="false">VLOOKUP(A227,'для vlookup'!A:A,1,0)</f>
        <v>A0A367A9E2</v>
      </c>
      <c r="N227" s="0" t="n">
        <f aca="false">IF(ISERROR(M227),0,1)</f>
        <v>1</v>
      </c>
      <c r="O227" s="5" t="n">
        <f aca="false">COUNTIF(N228:$N$849, $N$28)</f>
        <v>34</v>
      </c>
      <c r="P227" s="0" t="n">
        <f aca="false">=COUNTIF($N$2:N227,$N$3)</f>
        <v>222</v>
      </c>
      <c r="Q227" s="0" t="n">
        <f aca="false">COUNTIF(N228:N1074,$N$2)</f>
        <v>588</v>
      </c>
      <c r="R227" s="0" t="n">
        <f aca="false">=COUNTIF($N$2:N227,$N$28)</f>
        <v>4</v>
      </c>
      <c r="S227" s="0" t="n">
        <f aca="false">1-(O227/(O227+R227))</f>
        <v>0.105263157894737</v>
      </c>
      <c r="T227" s="0" t="n">
        <f aca="false">P227/(P227+Q227)</f>
        <v>0.274074074074074</v>
      </c>
      <c r="U227" s="0" t="n">
        <f aca="false">P227/(P227+R227)</f>
        <v>0.982300884955752</v>
      </c>
      <c r="V227" s="0" t="n">
        <f aca="false">2*T227*U227/(T227+U227)</f>
        <v>0.428571428571429</v>
      </c>
    </row>
    <row r="228" customFormat="false" ht="13.8" hidden="false" customHeight="false" outlineLevel="0" collapsed="false">
      <c r="A228" s="0" t="s">
        <v>700</v>
      </c>
      <c r="B228" s="0" t="s">
        <v>701</v>
      </c>
      <c r="C228" s="0" t="s">
        <v>702</v>
      </c>
      <c r="D228" s="4" t="s">
        <v>21</v>
      </c>
      <c r="E228" s="0" t="n">
        <v>11</v>
      </c>
      <c r="F228" s="0" t="n">
        <v>138</v>
      </c>
      <c r="G228" s="0" t="s">
        <v>42</v>
      </c>
      <c r="H228" s="0" t="n">
        <v>1</v>
      </c>
      <c r="I228" s="0" t="n">
        <v>129</v>
      </c>
      <c r="J228" s="0" t="s">
        <v>23</v>
      </c>
      <c r="K228" s="0" t="n">
        <v>263.3</v>
      </c>
      <c r="L228" s="0" t="n">
        <v>1.6E-075</v>
      </c>
      <c r="M228" s="0" t="str">
        <f aca="false">VLOOKUP(A228,'для vlookup'!A:A,1,0)</f>
        <v>A0A1X1TKY5</v>
      </c>
      <c r="N228" s="0" t="n">
        <f aca="false">IF(ISERROR(M228),0,1)</f>
        <v>1</v>
      </c>
      <c r="O228" s="5" t="n">
        <f aca="false">COUNTIF(N229:$N$849, $N$28)</f>
        <v>34</v>
      </c>
      <c r="P228" s="0" t="n">
        <f aca="false">=COUNTIF($N$2:N228,$N$3)</f>
        <v>223</v>
      </c>
      <c r="Q228" s="0" t="n">
        <f aca="false">COUNTIF(N229:N1075,$N$2)</f>
        <v>587</v>
      </c>
      <c r="R228" s="0" t="n">
        <f aca="false">=COUNTIF($N$2:N228,$N$28)</f>
        <v>4</v>
      </c>
      <c r="S228" s="0" t="n">
        <f aca="false">1-(O228/(O228+R228))</f>
        <v>0.105263157894737</v>
      </c>
      <c r="T228" s="0" t="n">
        <f aca="false">P228/(P228+Q228)</f>
        <v>0.275308641975309</v>
      </c>
      <c r="U228" s="0" t="n">
        <f aca="false">P228/(P228+R228)</f>
        <v>0.982378854625551</v>
      </c>
      <c r="V228" s="0" t="n">
        <f aca="false">2*T228*U228/(T228+U228)</f>
        <v>0.430086788813886</v>
      </c>
    </row>
    <row r="229" customFormat="false" ht="13.8" hidden="false" customHeight="false" outlineLevel="0" collapsed="false">
      <c r="A229" s="0" t="s">
        <v>703</v>
      </c>
      <c r="B229" s="0" t="s">
        <v>704</v>
      </c>
      <c r="C229" s="0" t="s">
        <v>705</v>
      </c>
      <c r="D229" s="4" t="s">
        <v>21</v>
      </c>
      <c r="E229" s="0" t="n">
        <v>11</v>
      </c>
      <c r="F229" s="0" t="n">
        <v>139</v>
      </c>
      <c r="G229" s="0" t="s">
        <v>22</v>
      </c>
      <c r="H229" s="0" t="n">
        <v>1</v>
      </c>
      <c r="I229" s="0" t="n">
        <v>129</v>
      </c>
      <c r="J229" s="0" t="s">
        <v>23</v>
      </c>
      <c r="K229" s="0" t="n">
        <v>263.2</v>
      </c>
      <c r="L229" s="0" t="n">
        <v>1.7E-075</v>
      </c>
      <c r="M229" s="0" t="str">
        <f aca="false">VLOOKUP(A229,'для vlookup'!A:A,1,0)</f>
        <v>A0A1J0U2Q0</v>
      </c>
      <c r="N229" s="0" t="n">
        <f aca="false">IF(ISERROR(M229),0,1)</f>
        <v>1</v>
      </c>
      <c r="O229" s="5" t="n">
        <f aca="false">COUNTIF(N230:$N$849, $N$28)</f>
        <v>34</v>
      </c>
      <c r="P229" s="0" t="n">
        <f aca="false">=COUNTIF($N$2:N229,$N$3)</f>
        <v>224</v>
      </c>
      <c r="Q229" s="0" t="n">
        <f aca="false">COUNTIF(N230:N1076,$N$2)</f>
        <v>586</v>
      </c>
      <c r="R229" s="0" t="n">
        <f aca="false">=COUNTIF($N$2:N229,$N$28)</f>
        <v>4</v>
      </c>
      <c r="S229" s="0" t="n">
        <f aca="false">1-(O229/(O229+R229))</f>
        <v>0.105263157894737</v>
      </c>
      <c r="T229" s="0" t="n">
        <f aca="false">P229/(P229+Q229)</f>
        <v>0.276543209876543</v>
      </c>
      <c r="U229" s="0" t="n">
        <f aca="false">P229/(P229+R229)</f>
        <v>0.982456140350877</v>
      </c>
      <c r="V229" s="0" t="n">
        <f aca="false">2*T229*U229/(T229+U229)</f>
        <v>0.43159922928709</v>
      </c>
    </row>
    <row r="230" customFormat="false" ht="13.8" hidden="false" customHeight="false" outlineLevel="0" collapsed="false">
      <c r="A230" s="0" t="s">
        <v>706</v>
      </c>
      <c r="B230" s="0" t="s">
        <v>707</v>
      </c>
      <c r="C230" s="0" t="s">
        <v>708</v>
      </c>
      <c r="D230" s="4" t="s">
        <v>21</v>
      </c>
      <c r="E230" s="0" t="n">
        <v>11</v>
      </c>
      <c r="F230" s="0" t="n">
        <v>138</v>
      </c>
      <c r="G230" s="0" t="s">
        <v>42</v>
      </c>
      <c r="H230" s="0" t="n">
        <v>1</v>
      </c>
      <c r="I230" s="0" t="n">
        <v>129</v>
      </c>
      <c r="J230" s="0" t="s">
        <v>23</v>
      </c>
      <c r="K230" s="0" t="n">
        <v>263.2</v>
      </c>
      <c r="L230" s="0" t="n">
        <v>1.7E-075</v>
      </c>
      <c r="M230" s="0" t="str">
        <f aca="false">VLOOKUP(A230,'для vlookup'!A:A,1,0)</f>
        <v>A0A329LJR0</v>
      </c>
      <c r="N230" s="0" t="n">
        <f aca="false">IF(ISERROR(M230),0,1)</f>
        <v>1</v>
      </c>
      <c r="O230" s="5" t="n">
        <f aca="false">COUNTIF(N231:$N$849, $N$28)</f>
        <v>34</v>
      </c>
      <c r="P230" s="0" t="n">
        <f aca="false">=COUNTIF($N$2:N230,$N$3)</f>
        <v>225</v>
      </c>
      <c r="Q230" s="0" t="n">
        <f aca="false">COUNTIF(N231:N1077,$N$2)</f>
        <v>585</v>
      </c>
      <c r="R230" s="0" t="n">
        <f aca="false">=COUNTIF($N$2:N230,$N$28)</f>
        <v>4</v>
      </c>
      <c r="S230" s="0" t="n">
        <f aca="false">1-(O230/(O230+R230))</f>
        <v>0.105263157894737</v>
      </c>
      <c r="T230" s="0" t="n">
        <f aca="false">P230/(P230+Q230)</f>
        <v>0.277777777777778</v>
      </c>
      <c r="U230" s="0" t="n">
        <f aca="false">P230/(P230+R230)</f>
        <v>0.982532751091703</v>
      </c>
      <c r="V230" s="0" t="n">
        <f aca="false">2*T230*U230/(T230+U230)</f>
        <v>0.433108758421559</v>
      </c>
    </row>
    <row r="231" customFormat="false" ht="13.8" hidden="false" customHeight="false" outlineLevel="0" collapsed="false">
      <c r="A231" s="0" t="s">
        <v>709</v>
      </c>
      <c r="B231" s="0" t="s">
        <v>710</v>
      </c>
      <c r="C231" s="0" t="s">
        <v>711</v>
      </c>
      <c r="D231" s="4" t="s">
        <v>21</v>
      </c>
      <c r="E231" s="0" t="n">
        <v>3</v>
      </c>
      <c r="F231" s="0" t="n">
        <v>143</v>
      </c>
      <c r="G231" s="0" t="s">
        <v>22</v>
      </c>
      <c r="H231" s="0" t="n">
        <v>1</v>
      </c>
      <c r="I231" s="0" t="n">
        <v>129</v>
      </c>
      <c r="J231" s="0" t="s">
        <v>23</v>
      </c>
      <c r="K231" s="0" t="n">
        <v>263.1</v>
      </c>
      <c r="L231" s="0" t="n">
        <v>1.9E-075</v>
      </c>
      <c r="M231" s="0" t="str">
        <f aca="false">VLOOKUP(A231,'для vlookup'!A:A,1,0)</f>
        <v>A0A1M5AH43</v>
      </c>
      <c r="N231" s="0" t="n">
        <f aca="false">IF(ISERROR(M231),0,1)</f>
        <v>1</v>
      </c>
      <c r="O231" s="5" t="n">
        <f aca="false">COUNTIF(N232:$N$849, $N$28)</f>
        <v>34</v>
      </c>
      <c r="P231" s="0" t="n">
        <f aca="false">=COUNTIF($N$2:N231,$N$3)</f>
        <v>226</v>
      </c>
      <c r="Q231" s="0" t="n">
        <f aca="false">COUNTIF(N232:N1078,$N$2)</f>
        <v>584</v>
      </c>
      <c r="R231" s="0" t="n">
        <f aca="false">=COUNTIF($N$2:N231,$N$28)</f>
        <v>4</v>
      </c>
      <c r="S231" s="0" t="n">
        <f aca="false">1-(O231/(O231+R231))</f>
        <v>0.105263157894737</v>
      </c>
      <c r="T231" s="0" t="n">
        <f aca="false">P231/(P231+Q231)</f>
        <v>0.279012345679012</v>
      </c>
      <c r="U231" s="0" t="n">
        <f aca="false">P231/(P231+R231)</f>
        <v>0.982608695652174</v>
      </c>
      <c r="V231" s="0" t="n">
        <f aca="false">2*T231*U231/(T231+U231)</f>
        <v>0.434615384615385</v>
      </c>
    </row>
    <row r="232" customFormat="false" ht="13.8" hidden="false" customHeight="false" outlineLevel="0" collapsed="false">
      <c r="A232" s="0" t="s">
        <v>712</v>
      </c>
      <c r="B232" s="0" t="s">
        <v>713</v>
      </c>
      <c r="C232" s="0" t="s">
        <v>714</v>
      </c>
      <c r="D232" s="4" t="s">
        <v>21</v>
      </c>
      <c r="E232" s="0" t="n">
        <v>11</v>
      </c>
      <c r="F232" s="0" t="n">
        <v>140</v>
      </c>
      <c r="G232" s="0" t="s">
        <v>42</v>
      </c>
      <c r="H232" s="0" t="n">
        <v>1</v>
      </c>
      <c r="I232" s="0" t="n">
        <v>129</v>
      </c>
      <c r="J232" s="0" t="s">
        <v>23</v>
      </c>
      <c r="K232" s="0" t="n">
        <v>262.9</v>
      </c>
      <c r="L232" s="0" t="n">
        <v>2.2E-075</v>
      </c>
      <c r="M232" s="0" t="str">
        <f aca="false">VLOOKUP(A232,'для vlookup'!A:A,1,0)</f>
        <v>C7NJK1</v>
      </c>
      <c r="N232" s="0" t="n">
        <f aca="false">IF(ISERROR(M232),0,1)</f>
        <v>1</v>
      </c>
      <c r="O232" s="5" t="n">
        <f aca="false">COUNTIF(N233:$N$849, $N$28)</f>
        <v>34</v>
      </c>
      <c r="P232" s="0" t="n">
        <f aca="false">=COUNTIF($N$2:N232,$N$3)</f>
        <v>227</v>
      </c>
      <c r="Q232" s="0" t="n">
        <f aca="false">COUNTIF(N233:N1079,$N$2)</f>
        <v>583</v>
      </c>
      <c r="R232" s="0" t="n">
        <f aca="false">=COUNTIF($N$2:N232,$N$28)</f>
        <v>4</v>
      </c>
      <c r="S232" s="0" t="n">
        <f aca="false">1-(O232/(O232+R232))</f>
        <v>0.105263157894737</v>
      </c>
      <c r="T232" s="0" t="n">
        <f aca="false">P232/(P232+Q232)</f>
        <v>0.280246913580247</v>
      </c>
      <c r="U232" s="0" t="n">
        <f aca="false">P232/(P232+R232)</f>
        <v>0.982683982683983</v>
      </c>
      <c r="V232" s="0" t="n">
        <f aca="false">2*T232*U232/(T232+U232)</f>
        <v>0.43611911623439</v>
      </c>
    </row>
    <row r="233" customFormat="false" ht="13.8" hidden="false" customHeight="false" outlineLevel="0" collapsed="false">
      <c r="A233" s="0" t="s">
        <v>715</v>
      </c>
      <c r="B233" s="0" t="s">
        <v>716</v>
      </c>
      <c r="C233" s="0" t="s">
        <v>717</v>
      </c>
      <c r="D233" s="4" t="s">
        <v>21</v>
      </c>
      <c r="E233" s="0" t="n">
        <v>11</v>
      </c>
      <c r="F233" s="0" t="n">
        <v>139</v>
      </c>
      <c r="G233" s="0" t="s">
        <v>42</v>
      </c>
      <c r="H233" s="0" t="n">
        <v>1</v>
      </c>
      <c r="I233" s="0" t="n">
        <v>129</v>
      </c>
      <c r="J233" s="0" t="s">
        <v>23</v>
      </c>
      <c r="K233" s="0" t="n">
        <v>262.9</v>
      </c>
      <c r="L233" s="0" t="n">
        <v>2.2E-075</v>
      </c>
      <c r="M233" s="0" t="str">
        <f aca="false">VLOOKUP(A233,'для vlookup'!A:A,1,0)</f>
        <v>A0A0W8INN7</v>
      </c>
      <c r="N233" s="0" t="n">
        <f aca="false">IF(ISERROR(M233),0,1)</f>
        <v>1</v>
      </c>
      <c r="O233" s="5" t="n">
        <f aca="false">COUNTIF(N234:$N$849, $N$28)</f>
        <v>34</v>
      </c>
      <c r="P233" s="0" t="n">
        <f aca="false">=COUNTIF($N$2:N233,$N$3)</f>
        <v>228</v>
      </c>
      <c r="Q233" s="0" t="n">
        <f aca="false">COUNTIF(N234:N1080,$N$2)</f>
        <v>582</v>
      </c>
      <c r="R233" s="0" t="n">
        <f aca="false">=COUNTIF($N$2:N233,$N$28)</f>
        <v>4</v>
      </c>
      <c r="S233" s="0" t="n">
        <f aca="false">1-(O233/(O233+R233))</f>
        <v>0.105263157894737</v>
      </c>
      <c r="T233" s="0" t="n">
        <f aca="false">P233/(P233+Q233)</f>
        <v>0.281481481481481</v>
      </c>
      <c r="U233" s="0" t="n">
        <f aca="false">P233/(P233+R233)</f>
        <v>0.982758620689655</v>
      </c>
      <c r="V233" s="0" t="n">
        <f aca="false">2*T233*U233/(T233+U233)</f>
        <v>0.437619961612284</v>
      </c>
    </row>
    <row r="234" customFormat="false" ht="13.8" hidden="false" customHeight="false" outlineLevel="0" collapsed="false">
      <c r="A234" s="0" t="s">
        <v>718</v>
      </c>
      <c r="B234" s="0" t="s">
        <v>719</v>
      </c>
      <c r="C234" s="0" t="s">
        <v>720</v>
      </c>
      <c r="D234" s="4" t="s">
        <v>21</v>
      </c>
      <c r="E234" s="0" t="n">
        <v>3</v>
      </c>
      <c r="F234" s="0" t="n">
        <v>131</v>
      </c>
      <c r="G234" s="0" t="s">
        <v>42</v>
      </c>
      <c r="H234" s="0" t="n">
        <v>1</v>
      </c>
      <c r="I234" s="0" t="n">
        <v>129</v>
      </c>
      <c r="J234" s="0" t="s">
        <v>23</v>
      </c>
      <c r="K234" s="0" t="n">
        <v>262.9</v>
      </c>
      <c r="L234" s="0" t="n">
        <v>2.2E-075</v>
      </c>
      <c r="M234" s="0" t="str">
        <f aca="false">VLOOKUP(A234,'для vlookup'!A:A,1,0)</f>
        <v>A0A1R1LGK6</v>
      </c>
      <c r="N234" s="0" t="n">
        <f aca="false">IF(ISERROR(M234),0,1)</f>
        <v>1</v>
      </c>
      <c r="O234" s="5" t="n">
        <f aca="false">COUNTIF(N235:$N$849, $N$28)</f>
        <v>34</v>
      </c>
      <c r="P234" s="0" t="n">
        <f aca="false">=COUNTIF($N$2:N234,$N$3)</f>
        <v>229</v>
      </c>
      <c r="Q234" s="0" t="n">
        <f aca="false">COUNTIF(N235:N1081,$N$2)</f>
        <v>581</v>
      </c>
      <c r="R234" s="0" t="n">
        <f aca="false">=COUNTIF($N$2:N234,$N$28)</f>
        <v>4</v>
      </c>
      <c r="S234" s="0" t="n">
        <f aca="false">1-(O234/(O234+R234))</f>
        <v>0.105263157894737</v>
      </c>
      <c r="T234" s="0" t="n">
        <f aca="false">P234/(P234+Q234)</f>
        <v>0.282716049382716</v>
      </c>
      <c r="U234" s="0" t="n">
        <f aca="false">P234/(P234+R234)</f>
        <v>0.982832618025751</v>
      </c>
      <c r="V234" s="0" t="n">
        <f aca="false">2*T234*U234/(T234+U234)</f>
        <v>0.439117929050815</v>
      </c>
    </row>
    <row r="235" customFormat="false" ht="13.8" hidden="false" customHeight="false" outlineLevel="0" collapsed="false">
      <c r="A235" s="0" t="s">
        <v>721</v>
      </c>
      <c r="B235" s="0" t="s">
        <v>722</v>
      </c>
      <c r="C235" s="0" t="s">
        <v>723</v>
      </c>
      <c r="D235" s="4" t="s">
        <v>21</v>
      </c>
      <c r="E235" s="0" t="n">
        <v>11</v>
      </c>
      <c r="F235" s="0" t="n">
        <v>141</v>
      </c>
      <c r="G235" s="0" t="s">
        <v>42</v>
      </c>
      <c r="H235" s="0" t="n">
        <v>1</v>
      </c>
      <c r="I235" s="0" t="n">
        <v>129</v>
      </c>
      <c r="J235" s="0" t="s">
        <v>23</v>
      </c>
      <c r="K235" s="0" t="n">
        <v>262.8</v>
      </c>
      <c r="L235" s="0" t="n">
        <v>2.4E-075</v>
      </c>
      <c r="M235" s="0" t="str">
        <f aca="false">VLOOKUP(A235,'для vlookup'!A:A,1,0)</f>
        <v>A0A238YA02</v>
      </c>
      <c r="N235" s="0" t="n">
        <f aca="false">IF(ISERROR(M235),0,1)</f>
        <v>1</v>
      </c>
      <c r="O235" s="5" t="n">
        <f aca="false">COUNTIF(N236:$N$849, $N$28)</f>
        <v>34</v>
      </c>
      <c r="P235" s="0" t="n">
        <f aca="false">=COUNTIF($N$2:N235,$N$3)</f>
        <v>230</v>
      </c>
      <c r="Q235" s="0" t="n">
        <f aca="false">COUNTIF(N236:N1082,$N$2)</f>
        <v>580</v>
      </c>
      <c r="R235" s="0" t="n">
        <f aca="false">=COUNTIF($N$2:N235,$N$28)</f>
        <v>4</v>
      </c>
      <c r="S235" s="0" t="n">
        <f aca="false">1-(O235/(O235+R235))</f>
        <v>0.105263157894737</v>
      </c>
      <c r="T235" s="0" t="n">
        <f aca="false">P235/(P235+Q235)</f>
        <v>0.283950617283951</v>
      </c>
      <c r="U235" s="0" t="n">
        <f aca="false">P235/(P235+R235)</f>
        <v>0.982905982905983</v>
      </c>
      <c r="V235" s="0" t="n">
        <f aca="false">2*T235*U235/(T235+U235)</f>
        <v>0.440613026819923</v>
      </c>
    </row>
    <row r="236" customFormat="false" ht="13.8" hidden="false" customHeight="false" outlineLevel="0" collapsed="false">
      <c r="A236" s="0" t="s">
        <v>724</v>
      </c>
      <c r="B236" s="0" t="s">
        <v>725</v>
      </c>
      <c r="C236" s="0" t="s">
        <v>726</v>
      </c>
      <c r="D236" s="4" t="s">
        <v>21</v>
      </c>
      <c r="E236" s="0" t="n">
        <v>3</v>
      </c>
      <c r="F236" s="0" t="n">
        <v>134</v>
      </c>
      <c r="G236" s="0" t="s">
        <v>42</v>
      </c>
      <c r="H236" s="0" t="n">
        <v>1</v>
      </c>
      <c r="I236" s="0" t="n">
        <v>129</v>
      </c>
      <c r="J236" s="0" t="s">
        <v>23</v>
      </c>
      <c r="K236" s="0" t="n">
        <v>262.7</v>
      </c>
      <c r="L236" s="0" t="n">
        <v>2.5E-075</v>
      </c>
      <c r="M236" s="0" t="str">
        <f aca="false">VLOOKUP(A236,'для vlookup'!A:A,1,0)</f>
        <v>A0A1I3JNA3</v>
      </c>
      <c r="N236" s="0" t="n">
        <f aca="false">IF(ISERROR(M236),0,1)</f>
        <v>1</v>
      </c>
      <c r="O236" s="5" t="n">
        <f aca="false">COUNTIF(N237:$N$849, $N$28)</f>
        <v>34</v>
      </c>
      <c r="P236" s="0" t="n">
        <f aca="false">=COUNTIF($N$2:N236,$N$3)</f>
        <v>231</v>
      </c>
      <c r="Q236" s="0" t="n">
        <f aca="false">COUNTIF(N237:N1083,$N$2)</f>
        <v>579</v>
      </c>
      <c r="R236" s="0" t="n">
        <f aca="false">=COUNTIF($N$2:N236,$N$28)</f>
        <v>4</v>
      </c>
      <c r="S236" s="0" t="n">
        <f aca="false">1-(O236/(O236+R236))</f>
        <v>0.105263157894737</v>
      </c>
      <c r="T236" s="0" t="n">
        <f aca="false">P236/(P236+Q236)</f>
        <v>0.285185185185185</v>
      </c>
      <c r="U236" s="0" t="n">
        <f aca="false">P236/(P236+R236)</f>
        <v>0.982978723404255</v>
      </c>
      <c r="V236" s="0" t="n">
        <f aca="false">2*T236*U236/(T236+U236)</f>
        <v>0.442105263157895</v>
      </c>
    </row>
    <row r="237" customFormat="false" ht="13.8" hidden="false" customHeight="false" outlineLevel="0" collapsed="false">
      <c r="A237" s="0" t="s">
        <v>727</v>
      </c>
      <c r="B237" s="0" t="s">
        <v>728</v>
      </c>
      <c r="C237" s="0" t="s">
        <v>729</v>
      </c>
      <c r="D237" s="4" t="s">
        <v>21</v>
      </c>
      <c r="E237" s="0" t="n">
        <v>3</v>
      </c>
      <c r="F237" s="0" t="n">
        <v>137</v>
      </c>
      <c r="G237" s="0" t="s">
        <v>22</v>
      </c>
      <c r="H237" s="0" t="n">
        <v>1</v>
      </c>
      <c r="I237" s="0" t="n">
        <v>129</v>
      </c>
      <c r="J237" s="0" t="s">
        <v>23</v>
      </c>
      <c r="K237" s="0" t="n">
        <v>262.6</v>
      </c>
      <c r="L237" s="0" t="n">
        <v>2.6E-075</v>
      </c>
      <c r="M237" s="0" t="str">
        <f aca="false">VLOOKUP(A237,'для vlookup'!A:A,1,0)</f>
        <v>A0A4R5BLQ7</v>
      </c>
      <c r="N237" s="0" t="n">
        <f aca="false">IF(ISERROR(M237),0,1)</f>
        <v>1</v>
      </c>
      <c r="O237" s="5" t="n">
        <f aca="false">COUNTIF(N238:$N$849, $N$28)</f>
        <v>34</v>
      </c>
      <c r="P237" s="0" t="n">
        <f aca="false">=COUNTIF($N$2:N237,$N$3)</f>
        <v>232</v>
      </c>
      <c r="Q237" s="0" t="n">
        <f aca="false">COUNTIF(N238:N1084,$N$2)</f>
        <v>578</v>
      </c>
      <c r="R237" s="0" t="n">
        <f aca="false">=COUNTIF($N$2:N237,$N$28)</f>
        <v>4</v>
      </c>
      <c r="S237" s="0" t="n">
        <f aca="false">1-(O237/(O237+R237))</f>
        <v>0.105263157894737</v>
      </c>
      <c r="T237" s="0" t="n">
        <f aca="false">P237/(P237+Q237)</f>
        <v>0.28641975308642</v>
      </c>
      <c r="U237" s="0" t="n">
        <f aca="false">P237/(P237+R237)</f>
        <v>0.983050847457627</v>
      </c>
      <c r="V237" s="0" t="n">
        <f aca="false">2*T237*U237/(T237+U237)</f>
        <v>0.443594646271511</v>
      </c>
    </row>
    <row r="238" customFormat="false" ht="13.8" hidden="false" customHeight="false" outlineLevel="0" collapsed="false">
      <c r="A238" s="0" t="s">
        <v>730</v>
      </c>
      <c r="B238" s="0" t="s">
        <v>731</v>
      </c>
      <c r="C238" s="0" t="s">
        <v>732</v>
      </c>
      <c r="D238" s="4" t="s">
        <v>21</v>
      </c>
      <c r="E238" s="0" t="n">
        <v>11</v>
      </c>
      <c r="F238" s="0" t="n">
        <v>141</v>
      </c>
      <c r="G238" s="0" t="s">
        <v>42</v>
      </c>
      <c r="H238" s="0" t="n">
        <v>1</v>
      </c>
      <c r="I238" s="0" t="n">
        <v>129</v>
      </c>
      <c r="J238" s="0" t="s">
        <v>23</v>
      </c>
      <c r="K238" s="0" t="n">
        <v>262.5</v>
      </c>
      <c r="L238" s="0" t="n">
        <v>2.9E-075</v>
      </c>
      <c r="M238" s="0" t="str">
        <f aca="false">VLOOKUP(A238,'для vlookup'!A:A,1,0)</f>
        <v>A0A543PHR0</v>
      </c>
      <c r="N238" s="0" t="n">
        <f aca="false">IF(ISERROR(M238),0,1)</f>
        <v>1</v>
      </c>
      <c r="O238" s="5" t="n">
        <f aca="false">COUNTIF(N239:$N$849, $N$28)</f>
        <v>34</v>
      </c>
      <c r="P238" s="0" t="n">
        <f aca="false">=COUNTIF($N$2:N238,$N$3)</f>
        <v>233</v>
      </c>
      <c r="Q238" s="0" t="n">
        <f aca="false">COUNTIF(N239:N1085,$N$2)</f>
        <v>577</v>
      </c>
      <c r="R238" s="0" t="n">
        <f aca="false">=COUNTIF($N$2:N238,$N$28)</f>
        <v>4</v>
      </c>
      <c r="S238" s="0" t="n">
        <f aca="false">1-(O238/(O238+R238))</f>
        <v>0.105263157894737</v>
      </c>
      <c r="T238" s="0" t="n">
        <f aca="false">P238/(P238+Q238)</f>
        <v>0.287654320987654</v>
      </c>
      <c r="U238" s="0" t="n">
        <f aca="false">P238/(P238+R238)</f>
        <v>0.983122362869198</v>
      </c>
      <c r="V238" s="0" t="n">
        <f aca="false">2*T238*U238/(T238+U238)</f>
        <v>0.445081184336199</v>
      </c>
    </row>
    <row r="239" customFormat="false" ht="13.8" hidden="false" customHeight="false" outlineLevel="0" collapsed="false">
      <c r="A239" s="0" t="s">
        <v>733</v>
      </c>
      <c r="B239" s="0" t="s">
        <v>734</v>
      </c>
      <c r="C239" s="0" t="s">
        <v>735</v>
      </c>
      <c r="D239" s="4" t="s">
        <v>21</v>
      </c>
      <c r="E239" s="0" t="n">
        <v>11</v>
      </c>
      <c r="F239" s="0" t="n">
        <v>145</v>
      </c>
      <c r="G239" s="0" t="s">
        <v>42</v>
      </c>
      <c r="H239" s="0" t="n">
        <v>1</v>
      </c>
      <c r="I239" s="0" t="n">
        <v>129</v>
      </c>
      <c r="J239" s="0" t="s">
        <v>23</v>
      </c>
      <c r="K239" s="0" t="n">
        <v>262.3</v>
      </c>
      <c r="L239" s="0" t="n">
        <v>3.3E-075</v>
      </c>
      <c r="M239" s="0" t="str">
        <f aca="false">VLOOKUP(A239,'для vlookup'!A:A,1,0)</f>
        <v>A0A542VRR1</v>
      </c>
      <c r="N239" s="0" t="n">
        <f aca="false">IF(ISERROR(M239),0,1)</f>
        <v>1</v>
      </c>
      <c r="O239" s="5" t="n">
        <f aca="false">COUNTIF(N240:$N$849, $N$28)</f>
        <v>34</v>
      </c>
      <c r="P239" s="0" t="n">
        <f aca="false">=COUNTIF($N$2:N239,$N$3)</f>
        <v>234</v>
      </c>
      <c r="Q239" s="0" t="n">
        <f aca="false">COUNTIF(N240:N1086,$N$2)</f>
        <v>576</v>
      </c>
      <c r="R239" s="0" t="n">
        <f aca="false">=COUNTIF($N$2:N239,$N$28)</f>
        <v>4</v>
      </c>
      <c r="S239" s="0" t="n">
        <f aca="false">1-(O239/(O239+R239))</f>
        <v>0.105263157894737</v>
      </c>
      <c r="T239" s="0" t="n">
        <f aca="false">P239/(P239+Q239)</f>
        <v>0.288888888888889</v>
      </c>
      <c r="U239" s="0" t="n">
        <f aca="false">P239/(P239+R239)</f>
        <v>0.983193277310924</v>
      </c>
      <c r="V239" s="0" t="n">
        <f aca="false">2*T239*U239/(T239+U239)</f>
        <v>0.446564885496183</v>
      </c>
    </row>
    <row r="240" customFormat="false" ht="13.8" hidden="false" customHeight="false" outlineLevel="0" collapsed="false">
      <c r="A240" s="0" t="s">
        <v>736</v>
      </c>
      <c r="B240" s="0" t="s">
        <v>737</v>
      </c>
      <c r="C240" s="0" t="s">
        <v>738</v>
      </c>
      <c r="D240" s="4" t="s">
        <v>21</v>
      </c>
      <c r="E240" s="0" t="n">
        <v>11</v>
      </c>
      <c r="F240" s="0" t="n">
        <v>139</v>
      </c>
      <c r="G240" s="0" t="s">
        <v>42</v>
      </c>
      <c r="H240" s="0" t="n">
        <v>1</v>
      </c>
      <c r="I240" s="0" t="n">
        <v>129</v>
      </c>
      <c r="J240" s="0" t="s">
        <v>23</v>
      </c>
      <c r="K240" s="0" t="n">
        <v>262.3</v>
      </c>
      <c r="L240" s="0" t="n">
        <v>3.2E-075</v>
      </c>
      <c r="M240" s="0" t="str">
        <f aca="false">VLOOKUP(A240,'для vlookup'!A:A,1,0)</f>
        <v>A0A4S3Q5Q8</v>
      </c>
      <c r="N240" s="0" t="n">
        <f aca="false">IF(ISERROR(M240),0,1)</f>
        <v>1</v>
      </c>
      <c r="O240" s="5" t="n">
        <f aca="false">COUNTIF(N241:$N$849, $N$28)</f>
        <v>34</v>
      </c>
      <c r="P240" s="0" t="n">
        <f aca="false">=COUNTIF($N$2:N240,$N$3)</f>
        <v>235</v>
      </c>
      <c r="Q240" s="0" t="n">
        <f aca="false">COUNTIF(N241:N1087,$N$2)</f>
        <v>575</v>
      </c>
      <c r="R240" s="0" t="n">
        <f aca="false">=COUNTIF($N$2:N240,$N$28)</f>
        <v>4</v>
      </c>
      <c r="S240" s="0" t="n">
        <f aca="false">1-(O240/(O240+R240))</f>
        <v>0.105263157894737</v>
      </c>
      <c r="T240" s="0" t="n">
        <f aca="false">P240/(P240+Q240)</f>
        <v>0.290123456790123</v>
      </c>
      <c r="U240" s="0" t="n">
        <f aca="false">P240/(P240+R240)</f>
        <v>0.98326359832636</v>
      </c>
      <c r="V240" s="0" t="n">
        <f aca="false">2*T240*U240/(T240+U240)</f>
        <v>0.448045757864633</v>
      </c>
    </row>
    <row r="241" customFormat="false" ht="13.8" hidden="false" customHeight="false" outlineLevel="0" collapsed="false">
      <c r="A241" s="0" t="s">
        <v>739</v>
      </c>
      <c r="B241" s="0" t="s">
        <v>740</v>
      </c>
      <c r="C241" s="0" t="s">
        <v>741</v>
      </c>
      <c r="D241" s="4" t="s">
        <v>21</v>
      </c>
      <c r="E241" s="0" t="n">
        <v>11</v>
      </c>
      <c r="F241" s="0" t="n">
        <v>139</v>
      </c>
      <c r="G241" s="0" t="s">
        <v>42</v>
      </c>
      <c r="H241" s="0" t="n">
        <v>1</v>
      </c>
      <c r="I241" s="0" t="n">
        <v>129</v>
      </c>
      <c r="J241" s="0" t="s">
        <v>23</v>
      </c>
      <c r="K241" s="0" t="n">
        <v>262.3</v>
      </c>
      <c r="L241" s="0" t="n">
        <v>3.3E-075</v>
      </c>
      <c r="M241" s="0" t="str">
        <f aca="false">VLOOKUP(A241,'для vlookup'!A:A,1,0)</f>
        <v>A0A1I4ALU5</v>
      </c>
      <c r="N241" s="0" t="n">
        <f aca="false">IF(ISERROR(M241),0,1)</f>
        <v>1</v>
      </c>
      <c r="O241" s="5" t="n">
        <f aca="false">COUNTIF(N242:$N$849, $N$28)</f>
        <v>34</v>
      </c>
      <c r="P241" s="0" t="n">
        <f aca="false">=COUNTIF($N$2:N241,$N$3)</f>
        <v>236</v>
      </c>
      <c r="Q241" s="0" t="n">
        <f aca="false">COUNTIF(N242:N1088,$N$2)</f>
        <v>574</v>
      </c>
      <c r="R241" s="0" t="n">
        <f aca="false">=COUNTIF($N$2:N241,$N$28)</f>
        <v>4</v>
      </c>
      <c r="S241" s="0" t="n">
        <f aca="false">1-(O241/(O241+R241))</f>
        <v>0.105263157894737</v>
      </c>
      <c r="T241" s="0" t="n">
        <f aca="false">P241/(P241+Q241)</f>
        <v>0.291358024691358</v>
      </c>
      <c r="U241" s="0" t="n">
        <f aca="false">P241/(P241+R241)</f>
        <v>0.983333333333333</v>
      </c>
      <c r="V241" s="0" t="n">
        <f aca="false">2*T241*U241/(T241+U241)</f>
        <v>0.44952380952381</v>
      </c>
    </row>
    <row r="242" customFormat="false" ht="13.8" hidden="false" customHeight="false" outlineLevel="0" collapsed="false">
      <c r="A242" s="0" t="s">
        <v>742</v>
      </c>
      <c r="B242" s="0" t="s">
        <v>743</v>
      </c>
      <c r="C242" s="0" t="s">
        <v>744</v>
      </c>
      <c r="D242" s="4" t="s">
        <v>21</v>
      </c>
      <c r="E242" s="0" t="n">
        <v>3</v>
      </c>
      <c r="F242" s="0" t="n">
        <v>130</v>
      </c>
      <c r="G242" s="0" t="s">
        <v>22</v>
      </c>
      <c r="H242" s="0" t="n">
        <v>1</v>
      </c>
      <c r="I242" s="0" t="n">
        <v>129</v>
      </c>
      <c r="J242" s="0" t="s">
        <v>23</v>
      </c>
      <c r="K242" s="0" t="n">
        <v>262.2</v>
      </c>
      <c r="L242" s="0" t="n">
        <v>3.6E-075</v>
      </c>
      <c r="M242" s="0" t="str">
        <f aca="false">VLOOKUP(A242,'для vlookup'!A:A,1,0)</f>
        <v>A0A161LTV1</v>
      </c>
      <c r="N242" s="0" t="n">
        <f aca="false">IF(ISERROR(M242),0,1)</f>
        <v>1</v>
      </c>
      <c r="O242" s="5" t="n">
        <f aca="false">COUNTIF(N243:$N$849, $N$28)</f>
        <v>34</v>
      </c>
      <c r="P242" s="0" t="n">
        <f aca="false">=COUNTIF($N$2:N242,$N$3)</f>
        <v>237</v>
      </c>
      <c r="Q242" s="0" t="n">
        <f aca="false">COUNTIF(N243:N1089,$N$2)</f>
        <v>573</v>
      </c>
      <c r="R242" s="0" t="n">
        <f aca="false">=COUNTIF($N$2:N242,$N$28)</f>
        <v>4</v>
      </c>
      <c r="S242" s="0" t="n">
        <f aca="false">1-(O242/(O242+R242))</f>
        <v>0.105263157894737</v>
      </c>
      <c r="T242" s="0" t="n">
        <f aca="false">P242/(P242+Q242)</f>
        <v>0.292592592592593</v>
      </c>
      <c r="U242" s="0" t="n">
        <f aca="false">P242/(P242+R242)</f>
        <v>0.983402489626556</v>
      </c>
      <c r="V242" s="0" t="n">
        <f aca="false">2*T242*U242/(T242+U242)</f>
        <v>0.450999048525214</v>
      </c>
    </row>
    <row r="243" customFormat="false" ht="13.8" hidden="false" customHeight="false" outlineLevel="0" collapsed="false">
      <c r="A243" s="0" t="s">
        <v>745</v>
      </c>
      <c r="B243" s="0" t="s">
        <v>746</v>
      </c>
      <c r="C243" s="0" t="s">
        <v>747</v>
      </c>
      <c r="D243" s="4" t="s">
        <v>21</v>
      </c>
      <c r="E243" s="0" t="n">
        <v>3</v>
      </c>
      <c r="F243" s="0" t="n">
        <v>133</v>
      </c>
      <c r="G243" s="0" t="s">
        <v>42</v>
      </c>
      <c r="H243" s="0" t="n">
        <v>1</v>
      </c>
      <c r="I243" s="0" t="n">
        <v>129</v>
      </c>
      <c r="J243" s="0" t="s">
        <v>23</v>
      </c>
      <c r="K243" s="0" t="n">
        <v>262.1</v>
      </c>
      <c r="L243" s="0" t="n">
        <v>3.8E-075</v>
      </c>
      <c r="M243" s="0" t="str">
        <f aca="false">VLOOKUP(A243,'для vlookup'!A:A,1,0)</f>
        <v>A0A1Q5K2H3</v>
      </c>
      <c r="N243" s="0" t="n">
        <f aca="false">IF(ISERROR(M243),0,1)</f>
        <v>1</v>
      </c>
      <c r="O243" s="5" t="n">
        <f aca="false">COUNTIF(N244:$N$849, $N$28)</f>
        <v>34</v>
      </c>
      <c r="P243" s="0" t="n">
        <f aca="false">=COUNTIF($N$2:N243,$N$3)</f>
        <v>238</v>
      </c>
      <c r="Q243" s="0" t="n">
        <f aca="false">COUNTIF(N244:N1090,$N$2)</f>
        <v>572</v>
      </c>
      <c r="R243" s="0" t="n">
        <f aca="false">=COUNTIF($N$2:N243,$N$28)</f>
        <v>4</v>
      </c>
      <c r="S243" s="0" t="n">
        <f aca="false">1-(O243/(O243+R243))</f>
        <v>0.105263157894737</v>
      </c>
      <c r="T243" s="0" t="n">
        <f aca="false">P243/(P243+Q243)</f>
        <v>0.293827160493827</v>
      </c>
      <c r="U243" s="0" t="n">
        <f aca="false">P243/(P243+R243)</f>
        <v>0.983471074380165</v>
      </c>
      <c r="V243" s="0" t="n">
        <f aca="false">2*T243*U243/(T243+U243)</f>
        <v>0.452471482889734</v>
      </c>
    </row>
    <row r="244" customFormat="false" ht="13.8" hidden="false" customHeight="false" outlineLevel="0" collapsed="false">
      <c r="A244" s="0" t="s">
        <v>748</v>
      </c>
      <c r="B244" s="0" t="s">
        <v>749</v>
      </c>
      <c r="C244" s="0" t="s">
        <v>750</v>
      </c>
      <c r="D244" s="4" t="s">
        <v>21</v>
      </c>
      <c r="E244" s="0" t="n">
        <v>3</v>
      </c>
      <c r="F244" s="0" t="n">
        <v>132</v>
      </c>
      <c r="G244" s="0" t="s">
        <v>42</v>
      </c>
      <c r="H244" s="0" t="n">
        <v>1</v>
      </c>
      <c r="I244" s="0" t="n">
        <v>129</v>
      </c>
      <c r="J244" s="0" t="s">
        <v>23</v>
      </c>
      <c r="K244" s="0" t="n">
        <v>262</v>
      </c>
      <c r="L244" s="0" t="n">
        <v>4E-075</v>
      </c>
      <c r="M244" s="0" t="str">
        <f aca="false">VLOOKUP(A244,'для vlookup'!A:A,1,0)</f>
        <v>A0A1C6S4T9</v>
      </c>
      <c r="N244" s="0" t="n">
        <f aca="false">IF(ISERROR(M244),0,1)</f>
        <v>1</v>
      </c>
      <c r="O244" s="5" t="n">
        <f aca="false">COUNTIF(N245:$N$849, $N$28)</f>
        <v>34</v>
      </c>
      <c r="P244" s="0" t="n">
        <f aca="false">=COUNTIF($N$2:N244,$N$3)</f>
        <v>239</v>
      </c>
      <c r="Q244" s="0" t="n">
        <f aca="false">COUNTIF(N245:N1091,$N$2)</f>
        <v>571</v>
      </c>
      <c r="R244" s="0" t="n">
        <f aca="false">=COUNTIF($N$2:N244,$N$28)</f>
        <v>4</v>
      </c>
      <c r="S244" s="0" t="n">
        <f aca="false">1-(O244/(O244+R244))</f>
        <v>0.105263157894737</v>
      </c>
      <c r="T244" s="0" t="n">
        <f aca="false">P244/(P244+Q244)</f>
        <v>0.295061728395062</v>
      </c>
      <c r="U244" s="0" t="n">
        <f aca="false">P244/(P244+R244)</f>
        <v>0.983539094650206</v>
      </c>
      <c r="V244" s="0" t="n">
        <f aca="false">2*T244*U244/(T244+U244)</f>
        <v>0.453941120607787</v>
      </c>
    </row>
    <row r="245" customFormat="false" ht="13.8" hidden="false" customHeight="false" outlineLevel="0" collapsed="false">
      <c r="A245" s="0" t="s">
        <v>751</v>
      </c>
      <c r="B245" s="0" t="s">
        <v>752</v>
      </c>
      <c r="C245" s="0" t="s">
        <v>753</v>
      </c>
      <c r="D245" s="4" t="s">
        <v>21</v>
      </c>
      <c r="E245" s="0" t="n">
        <v>11</v>
      </c>
      <c r="F245" s="0" t="n">
        <v>140</v>
      </c>
      <c r="G245" s="0" t="s">
        <v>42</v>
      </c>
      <c r="H245" s="0" t="n">
        <v>1</v>
      </c>
      <c r="I245" s="0" t="n">
        <v>129</v>
      </c>
      <c r="J245" s="0" t="s">
        <v>23</v>
      </c>
      <c r="K245" s="0" t="n">
        <v>261.9</v>
      </c>
      <c r="L245" s="0" t="n">
        <v>4.4E-075</v>
      </c>
      <c r="M245" s="0" t="str">
        <f aca="false">VLOOKUP(A245,'для vlookup'!A:A,1,0)</f>
        <v>A0A1F1KKK7</v>
      </c>
      <c r="N245" s="0" t="n">
        <f aca="false">IF(ISERROR(M245),0,1)</f>
        <v>1</v>
      </c>
      <c r="O245" s="5" t="n">
        <f aca="false">COUNTIF(N246:$N$849, $N$28)</f>
        <v>34</v>
      </c>
      <c r="P245" s="0" t="n">
        <f aca="false">=COUNTIF($N$2:N245,$N$3)</f>
        <v>240</v>
      </c>
      <c r="Q245" s="0" t="n">
        <f aca="false">COUNTIF(N246:N1092,$N$2)</f>
        <v>570</v>
      </c>
      <c r="R245" s="0" t="n">
        <f aca="false">=COUNTIF($N$2:N245,$N$28)</f>
        <v>4</v>
      </c>
      <c r="S245" s="0" t="n">
        <f aca="false">1-(O245/(O245+R245))</f>
        <v>0.105263157894737</v>
      </c>
      <c r="T245" s="0" t="n">
        <f aca="false">P245/(P245+Q245)</f>
        <v>0.296296296296296</v>
      </c>
      <c r="U245" s="0" t="n">
        <f aca="false">P245/(P245+R245)</f>
        <v>0.983606557377049</v>
      </c>
      <c r="V245" s="0" t="n">
        <f aca="false">2*T245*U245/(T245+U245)</f>
        <v>0.455407969639469</v>
      </c>
    </row>
    <row r="246" customFormat="false" ht="13.8" hidden="false" customHeight="false" outlineLevel="0" collapsed="false">
      <c r="A246" s="0" t="s">
        <v>754</v>
      </c>
      <c r="B246" s="0" t="s">
        <v>755</v>
      </c>
      <c r="C246" s="0" t="s">
        <v>756</v>
      </c>
      <c r="D246" s="4" t="s">
        <v>21</v>
      </c>
      <c r="E246" s="0" t="n">
        <v>11</v>
      </c>
      <c r="F246" s="0" t="n">
        <v>140</v>
      </c>
      <c r="G246" s="0" t="s">
        <v>42</v>
      </c>
      <c r="H246" s="0" t="n">
        <v>1</v>
      </c>
      <c r="I246" s="0" t="n">
        <v>129</v>
      </c>
      <c r="J246" s="0" t="s">
        <v>23</v>
      </c>
      <c r="K246" s="0" t="n">
        <v>261.9</v>
      </c>
      <c r="L246" s="0" t="n">
        <v>4.4E-075</v>
      </c>
      <c r="M246" s="0" t="str">
        <f aca="false">VLOOKUP(A246,'для vlookup'!A:A,1,0)</f>
        <v>A0A2I1PAV3</v>
      </c>
      <c r="N246" s="0" t="n">
        <f aca="false">IF(ISERROR(M246),0,1)</f>
        <v>1</v>
      </c>
      <c r="O246" s="5" t="n">
        <f aca="false">COUNTIF(N247:$N$849, $N$28)</f>
        <v>34</v>
      </c>
      <c r="P246" s="0" t="n">
        <f aca="false">=COUNTIF($N$2:N246,$N$3)</f>
        <v>241</v>
      </c>
      <c r="Q246" s="0" t="n">
        <f aca="false">COUNTIF(N247:N1093,$N$2)</f>
        <v>569</v>
      </c>
      <c r="R246" s="0" t="n">
        <f aca="false">=COUNTIF($N$2:N246,$N$28)</f>
        <v>4</v>
      </c>
      <c r="S246" s="0" t="n">
        <f aca="false">1-(O246/(O246+R246))</f>
        <v>0.105263157894737</v>
      </c>
      <c r="T246" s="0" t="n">
        <f aca="false">P246/(P246+Q246)</f>
        <v>0.297530864197531</v>
      </c>
      <c r="U246" s="0" t="n">
        <f aca="false">P246/(P246+R246)</f>
        <v>0.983673469387755</v>
      </c>
      <c r="V246" s="0" t="n">
        <f aca="false">2*T246*U246/(T246+U246)</f>
        <v>0.456872037914692</v>
      </c>
    </row>
    <row r="247" customFormat="false" ht="13.8" hidden="false" customHeight="false" outlineLevel="0" collapsed="false">
      <c r="A247" s="0" t="s">
        <v>757</v>
      </c>
      <c r="B247" s="0" t="s">
        <v>758</v>
      </c>
      <c r="C247" s="0" t="s">
        <v>759</v>
      </c>
      <c r="D247" s="4" t="s">
        <v>21</v>
      </c>
      <c r="E247" s="0" t="n">
        <v>11</v>
      </c>
      <c r="F247" s="0" t="n">
        <v>139</v>
      </c>
      <c r="G247" s="0" t="s">
        <v>22</v>
      </c>
      <c r="H247" s="0" t="n">
        <v>1</v>
      </c>
      <c r="I247" s="0" t="n">
        <v>129</v>
      </c>
      <c r="J247" s="0" t="s">
        <v>23</v>
      </c>
      <c r="K247" s="0" t="n">
        <v>261.9</v>
      </c>
      <c r="L247" s="0" t="n">
        <v>4.3E-075</v>
      </c>
      <c r="M247" s="0" t="str">
        <f aca="false">VLOOKUP(A247,'для vlookup'!A:A,1,0)</f>
        <v>A0A0Q9R093</v>
      </c>
      <c r="N247" s="0" t="n">
        <f aca="false">IF(ISERROR(M247),0,1)</f>
        <v>1</v>
      </c>
      <c r="O247" s="5" t="n">
        <f aca="false">COUNTIF(N248:$N$849, $N$28)</f>
        <v>34</v>
      </c>
      <c r="P247" s="0" t="n">
        <f aca="false">=COUNTIF($N$2:N247,$N$3)</f>
        <v>242</v>
      </c>
      <c r="Q247" s="0" t="n">
        <f aca="false">COUNTIF(N248:N1094,$N$2)</f>
        <v>568</v>
      </c>
      <c r="R247" s="0" t="n">
        <f aca="false">=COUNTIF($N$2:N247,$N$28)</f>
        <v>4</v>
      </c>
      <c r="S247" s="0" t="n">
        <f aca="false">1-(O247/(O247+R247))</f>
        <v>0.105263157894737</v>
      </c>
      <c r="T247" s="0" t="n">
        <f aca="false">P247/(P247+Q247)</f>
        <v>0.298765432098765</v>
      </c>
      <c r="U247" s="0" t="n">
        <f aca="false">P247/(P247+R247)</f>
        <v>0.983739837398374</v>
      </c>
      <c r="V247" s="0" t="n">
        <f aca="false">2*T247*U247/(T247+U247)</f>
        <v>0.458333333333333</v>
      </c>
    </row>
    <row r="248" customFormat="false" ht="13.8" hidden="false" customHeight="false" outlineLevel="0" collapsed="false">
      <c r="A248" s="0" t="s">
        <v>760</v>
      </c>
      <c r="B248" s="0" t="s">
        <v>761</v>
      </c>
      <c r="C248" s="0" t="s">
        <v>762</v>
      </c>
      <c r="D248" s="4" t="s">
        <v>21</v>
      </c>
      <c r="E248" s="0" t="n">
        <v>11</v>
      </c>
      <c r="F248" s="0" t="n">
        <v>138</v>
      </c>
      <c r="G248" s="0" t="s">
        <v>42</v>
      </c>
      <c r="H248" s="0" t="n">
        <v>1</v>
      </c>
      <c r="I248" s="0" t="n">
        <v>129</v>
      </c>
      <c r="J248" s="0" t="s">
        <v>23</v>
      </c>
      <c r="K248" s="0" t="n">
        <v>261.9</v>
      </c>
      <c r="L248" s="0" t="n">
        <v>4.4E-075</v>
      </c>
      <c r="M248" s="0" t="str">
        <f aca="false">VLOOKUP(A248,'для vlookup'!A:A,1,0)</f>
        <v>A0A1X0GFM3</v>
      </c>
      <c r="N248" s="0" t="n">
        <f aca="false">IF(ISERROR(M248),0,1)</f>
        <v>1</v>
      </c>
      <c r="O248" s="5" t="n">
        <f aca="false">COUNTIF(N249:$N$849, $N$28)</f>
        <v>34</v>
      </c>
      <c r="P248" s="0" t="n">
        <f aca="false">=COUNTIF($N$2:N248,$N$3)</f>
        <v>243</v>
      </c>
      <c r="Q248" s="0" t="n">
        <f aca="false">COUNTIF(N249:N1095,$N$2)</f>
        <v>567</v>
      </c>
      <c r="R248" s="0" t="n">
        <f aca="false">=COUNTIF($N$2:N248,$N$28)</f>
        <v>4</v>
      </c>
      <c r="S248" s="0" t="n">
        <f aca="false">1-(O248/(O248+R248))</f>
        <v>0.105263157894737</v>
      </c>
      <c r="T248" s="0" t="n">
        <f aca="false">P248/(P248+Q248)</f>
        <v>0.3</v>
      </c>
      <c r="U248" s="0" t="n">
        <f aca="false">P248/(P248+R248)</f>
        <v>0.983805668016194</v>
      </c>
      <c r="V248" s="0" t="n">
        <f aca="false">2*T248*U248/(T248+U248)</f>
        <v>0.459791863765374</v>
      </c>
    </row>
    <row r="249" customFormat="false" ht="13.8" hidden="false" customHeight="false" outlineLevel="0" collapsed="false">
      <c r="A249" s="0" t="s">
        <v>763</v>
      </c>
      <c r="B249" s="0" t="s">
        <v>764</v>
      </c>
      <c r="C249" s="0" t="s">
        <v>765</v>
      </c>
      <c r="D249" s="4" t="s">
        <v>21</v>
      </c>
      <c r="E249" s="0" t="n">
        <v>28</v>
      </c>
      <c r="F249" s="0" t="n">
        <v>156</v>
      </c>
      <c r="G249" s="0" t="s">
        <v>22</v>
      </c>
      <c r="H249" s="0" t="n">
        <v>1</v>
      </c>
      <c r="I249" s="0" t="n">
        <v>129</v>
      </c>
      <c r="J249" s="0" t="s">
        <v>23</v>
      </c>
      <c r="K249" s="0" t="n">
        <v>261.8</v>
      </c>
      <c r="L249" s="0" t="n">
        <v>4.5E-075</v>
      </c>
      <c r="M249" s="0" t="str">
        <f aca="false">VLOOKUP(A249,'для vlookup'!A:A,1,0)</f>
        <v>A0A439DLV9</v>
      </c>
      <c r="N249" s="0" t="n">
        <f aca="false">IF(ISERROR(M249),0,1)</f>
        <v>1</v>
      </c>
      <c r="O249" s="5" t="n">
        <f aca="false">COUNTIF(N250:$N$849, $N$28)</f>
        <v>34</v>
      </c>
      <c r="P249" s="0" t="n">
        <f aca="false">=COUNTIF($N$2:N249,$N$3)</f>
        <v>244</v>
      </c>
      <c r="Q249" s="0" t="n">
        <f aca="false">COUNTIF(N250:N1096,$N$2)</f>
        <v>566</v>
      </c>
      <c r="R249" s="0" t="n">
        <f aca="false">=COUNTIF($N$2:N249,$N$28)</f>
        <v>4</v>
      </c>
      <c r="S249" s="0" t="n">
        <f aca="false">1-(O249/(O249+R249))</f>
        <v>0.105263157894737</v>
      </c>
      <c r="T249" s="0" t="n">
        <f aca="false">P249/(P249+Q249)</f>
        <v>0.301234567901235</v>
      </c>
      <c r="U249" s="0" t="n">
        <f aca="false">P249/(P249+R249)</f>
        <v>0.983870967741935</v>
      </c>
      <c r="V249" s="0" t="n">
        <f aca="false">2*T249*U249/(T249+U249)</f>
        <v>0.46124763705104</v>
      </c>
    </row>
    <row r="250" customFormat="false" ht="13.8" hidden="false" customHeight="false" outlineLevel="0" collapsed="false">
      <c r="A250" s="0" t="s">
        <v>766</v>
      </c>
      <c r="B250" s="0" t="s">
        <v>767</v>
      </c>
      <c r="C250" s="0" t="s">
        <v>768</v>
      </c>
      <c r="D250" s="4" t="s">
        <v>21</v>
      </c>
      <c r="E250" s="0" t="n">
        <v>11</v>
      </c>
      <c r="F250" s="0" t="n">
        <v>139</v>
      </c>
      <c r="G250" s="0" t="s">
        <v>22</v>
      </c>
      <c r="H250" s="0" t="n">
        <v>1</v>
      </c>
      <c r="I250" s="0" t="n">
        <v>129</v>
      </c>
      <c r="J250" s="0" t="s">
        <v>23</v>
      </c>
      <c r="K250" s="0" t="n">
        <v>261.8</v>
      </c>
      <c r="L250" s="0" t="n">
        <v>4.5E-075</v>
      </c>
      <c r="M250" s="0" t="str">
        <f aca="false">VLOOKUP(A250,'для vlookup'!A:A,1,0)</f>
        <v>A0A1A3C2A4</v>
      </c>
      <c r="N250" s="0" t="n">
        <f aca="false">IF(ISERROR(M250),0,1)</f>
        <v>1</v>
      </c>
      <c r="O250" s="5" t="n">
        <f aca="false">COUNTIF(N251:$N$849, $N$28)</f>
        <v>34</v>
      </c>
      <c r="P250" s="0" t="n">
        <f aca="false">=COUNTIF($N$2:N250,$N$3)</f>
        <v>245</v>
      </c>
      <c r="Q250" s="0" t="n">
        <f aca="false">COUNTIF(N251:N1097,$N$2)</f>
        <v>565</v>
      </c>
      <c r="R250" s="0" t="n">
        <f aca="false">=COUNTIF($N$2:N250,$N$28)</f>
        <v>4</v>
      </c>
      <c r="S250" s="0" t="n">
        <f aca="false">1-(O250/(O250+R250))</f>
        <v>0.105263157894737</v>
      </c>
      <c r="T250" s="0" t="n">
        <f aca="false">P250/(P250+Q250)</f>
        <v>0.302469135802469</v>
      </c>
      <c r="U250" s="0" t="n">
        <f aca="false">P250/(P250+R250)</f>
        <v>0.983935742971888</v>
      </c>
      <c r="V250" s="0" t="n">
        <f aca="false">2*T250*U250/(T250+U250)</f>
        <v>0.462700661000944</v>
      </c>
    </row>
    <row r="251" customFormat="false" ht="13.8" hidden="false" customHeight="false" outlineLevel="0" collapsed="false">
      <c r="A251" s="0" t="s">
        <v>769</v>
      </c>
      <c r="B251" s="0" t="s">
        <v>770</v>
      </c>
      <c r="C251" s="0" t="s">
        <v>771</v>
      </c>
      <c r="D251" s="4" t="s">
        <v>21</v>
      </c>
      <c r="E251" s="0" t="n">
        <v>11</v>
      </c>
      <c r="F251" s="0" t="n">
        <v>139</v>
      </c>
      <c r="G251" s="0" t="s">
        <v>22</v>
      </c>
      <c r="H251" s="0" t="n">
        <v>1</v>
      </c>
      <c r="I251" s="0" t="n">
        <v>129</v>
      </c>
      <c r="J251" s="0" t="s">
        <v>23</v>
      </c>
      <c r="K251" s="0" t="n">
        <v>261.8</v>
      </c>
      <c r="L251" s="0" t="n">
        <v>4.6E-075</v>
      </c>
      <c r="M251" s="0" t="str">
        <f aca="false">VLOOKUP(A251,'для vlookup'!A:A,1,0)</f>
        <v>A0A101B4Y7</v>
      </c>
      <c r="N251" s="0" t="n">
        <f aca="false">IF(ISERROR(M251),0,1)</f>
        <v>1</v>
      </c>
      <c r="O251" s="5" t="n">
        <f aca="false">COUNTIF(N252:$N$849, $N$28)</f>
        <v>34</v>
      </c>
      <c r="P251" s="0" t="n">
        <f aca="false">=COUNTIF($N$2:N251,$N$3)</f>
        <v>246</v>
      </c>
      <c r="Q251" s="0" t="n">
        <f aca="false">COUNTIF(N252:N1098,$N$2)</f>
        <v>564</v>
      </c>
      <c r="R251" s="0" t="n">
        <f aca="false">=COUNTIF($N$2:N251,$N$28)</f>
        <v>4</v>
      </c>
      <c r="S251" s="0" t="n">
        <f aca="false">1-(O251/(O251+R251))</f>
        <v>0.105263157894737</v>
      </c>
      <c r="T251" s="0" t="n">
        <f aca="false">P251/(P251+Q251)</f>
        <v>0.303703703703704</v>
      </c>
      <c r="U251" s="0" t="n">
        <f aca="false">P251/(P251+R251)</f>
        <v>0.984</v>
      </c>
      <c r="V251" s="0" t="n">
        <f aca="false">2*T251*U251/(T251+U251)</f>
        <v>0.464150943396226</v>
      </c>
    </row>
    <row r="252" customFormat="false" ht="13.8" hidden="false" customHeight="false" outlineLevel="0" collapsed="false">
      <c r="A252" s="0" t="s">
        <v>772</v>
      </c>
      <c r="B252" s="0" t="s">
        <v>773</v>
      </c>
      <c r="C252" s="0" t="s">
        <v>774</v>
      </c>
      <c r="D252" s="4" t="s">
        <v>21</v>
      </c>
      <c r="E252" s="0" t="n">
        <v>11</v>
      </c>
      <c r="F252" s="0" t="n">
        <v>139</v>
      </c>
      <c r="G252" s="0" t="s">
        <v>22</v>
      </c>
      <c r="H252" s="0" t="n">
        <v>1</v>
      </c>
      <c r="I252" s="0" t="n">
        <v>129</v>
      </c>
      <c r="J252" s="0" t="s">
        <v>23</v>
      </c>
      <c r="K252" s="0" t="n">
        <v>261.8</v>
      </c>
      <c r="L252" s="0" t="n">
        <v>4.7E-075</v>
      </c>
      <c r="M252" s="0" t="str">
        <f aca="false">VLOOKUP(A252,'для vlookup'!A:A,1,0)</f>
        <v>A0A5A7YVX9</v>
      </c>
      <c r="N252" s="0" t="n">
        <f aca="false">IF(ISERROR(M252),0,1)</f>
        <v>1</v>
      </c>
      <c r="O252" s="5" t="n">
        <f aca="false">COUNTIF(N253:$N$849, $N$28)</f>
        <v>34</v>
      </c>
      <c r="P252" s="0" t="n">
        <f aca="false">=COUNTIF($N$2:N252,$N$3)</f>
        <v>247</v>
      </c>
      <c r="Q252" s="0" t="n">
        <f aca="false">COUNTIF(N253:N1099,$N$2)</f>
        <v>563</v>
      </c>
      <c r="R252" s="0" t="n">
        <f aca="false">=COUNTIF($N$2:N252,$N$28)</f>
        <v>4</v>
      </c>
      <c r="S252" s="0" t="n">
        <f aca="false">1-(O252/(O252+R252))</f>
        <v>0.105263157894737</v>
      </c>
      <c r="T252" s="0" t="n">
        <f aca="false">P252/(P252+Q252)</f>
        <v>0.304938271604938</v>
      </c>
      <c r="U252" s="0" t="n">
        <f aca="false">P252/(P252+R252)</f>
        <v>0.98406374501992</v>
      </c>
      <c r="V252" s="0" t="n">
        <f aca="false">2*T252*U252/(T252+U252)</f>
        <v>0.46559849198869</v>
      </c>
    </row>
    <row r="253" customFormat="false" ht="13.8" hidden="false" customHeight="false" outlineLevel="0" collapsed="false">
      <c r="A253" s="0" t="s">
        <v>775</v>
      </c>
      <c r="B253" s="0" t="s">
        <v>776</v>
      </c>
      <c r="C253" s="0" t="s">
        <v>777</v>
      </c>
      <c r="D253" s="4" t="s">
        <v>21</v>
      </c>
      <c r="E253" s="0" t="n">
        <v>3</v>
      </c>
      <c r="F253" s="0" t="n">
        <v>133</v>
      </c>
      <c r="G253" s="0" t="s">
        <v>22</v>
      </c>
      <c r="H253" s="0" t="n">
        <v>1</v>
      </c>
      <c r="I253" s="0" t="n">
        <v>129</v>
      </c>
      <c r="J253" s="0" t="s">
        <v>23</v>
      </c>
      <c r="K253" s="0" t="n">
        <v>261.6</v>
      </c>
      <c r="L253" s="0" t="n">
        <v>5.3E-075</v>
      </c>
      <c r="M253" s="0" t="str">
        <f aca="false">VLOOKUP(A253,'для vlookup'!A:A,1,0)</f>
        <v>A0A2M8M5T0</v>
      </c>
      <c r="N253" s="0" t="n">
        <f aca="false">IF(ISERROR(M253),0,1)</f>
        <v>1</v>
      </c>
      <c r="O253" s="5" t="n">
        <f aca="false">COUNTIF(N254:$N$849, $N$28)</f>
        <v>34</v>
      </c>
      <c r="P253" s="0" t="n">
        <f aca="false">=COUNTIF($N$2:N253,$N$3)</f>
        <v>248</v>
      </c>
      <c r="Q253" s="0" t="n">
        <f aca="false">COUNTIF(N254:N1100,$N$2)</f>
        <v>562</v>
      </c>
      <c r="R253" s="0" t="n">
        <f aca="false">=COUNTIF($N$2:N253,$N$28)</f>
        <v>4</v>
      </c>
      <c r="S253" s="0" t="n">
        <f aca="false">1-(O253/(O253+R253))</f>
        <v>0.105263157894737</v>
      </c>
      <c r="T253" s="0" t="n">
        <f aca="false">P253/(P253+Q253)</f>
        <v>0.306172839506173</v>
      </c>
      <c r="U253" s="0" t="n">
        <f aca="false">P253/(P253+R253)</f>
        <v>0.984126984126984</v>
      </c>
      <c r="V253" s="0" t="n">
        <f aca="false">2*T253*U253/(T253+U253)</f>
        <v>0.467043314500942</v>
      </c>
    </row>
    <row r="254" customFormat="false" ht="13.8" hidden="false" customHeight="false" outlineLevel="0" collapsed="false">
      <c r="A254" s="0" t="s">
        <v>778</v>
      </c>
      <c r="B254" s="0" t="s">
        <v>779</v>
      </c>
      <c r="C254" s="0" t="s">
        <v>780</v>
      </c>
      <c r="D254" s="4" t="s">
        <v>21</v>
      </c>
      <c r="E254" s="0" t="n">
        <v>11</v>
      </c>
      <c r="F254" s="0" t="n">
        <v>141</v>
      </c>
      <c r="G254" s="0" t="s">
        <v>42</v>
      </c>
      <c r="H254" s="0" t="n">
        <v>1</v>
      </c>
      <c r="I254" s="0" t="n">
        <v>129</v>
      </c>
      <c r="J254" s="0" t="s">
        <v>23</v>
      </c>
      <c r="K254" s="0" t="n">
        <v>261.5</v>
      </c>
      <c r="L254" s="0" t="n">
        <v>5.5E-075</v>
      </c>
      <c r="M254" s="0" t="str">
        <f aca="false">VLOOKUP(A254,'для vlookup'!A:A,1,0)</f>
        <v>A0A4U3CF85</v>
      </c>
      <c r="N254" s="0" t="n">
        <f aca="false">IF(ISERROR(M254),0,1)</f>
        <v>1</v>
      </c>
      <c r="O254" s="5" t="n">
        <f aca="false">COUNTIF(N255:$N$849, $N$28)</f>
        <v>34</v>
      </c>
      <c r="P254" s="0" t="n">
        <f aca="false">=COUNTIF($N$2:N254,$N$3)</f>
        <v>249</v>
      </c>
      <c r="Q254" s="0" t="n">
        <f aca="false">COUNTIF(N255:N1101,$N$2)</f>
        <v>561</v>
      </c>
      <c r="R254" s="0" t="n">
        <f aca="false">=COUNTIF($N$2:N254,$N$28)</f>
        <v>4</v>
      </c>
      <c r="S254" s="0" t="n">
        <f aca="false">1-(O254/(O254+R254))</f>
        <v>0.105263157894737</v>
      </c>
      <c r="T254" s="0" t="n">
        <f aca="false">P254/(P254+Q254)</f>
        <v>0.307407407407407</v>
      </c>
      <c r="U254" s="0" t="n">
        <f aca="false">P254/(P254+R254)</f>
        <v>0.984189723320158</v>
      </c>
      <c r="V254" s="0" t="n">
        <f aca="false">2*T254*U254/(T254+U254)</f>
        <v>0.468485418626529</v>
      </c>
    </row>
    <row r="255" customFormat="false" ht="13.8" hidden="false" customHeight="false" outlineLevel="0" collapsed="false">
      <c r="A255" s="0" t="s">
        <v>781</v>
      </c>
      <c r="B255" s="0" t="s">
        <v>782</v>
      </c>
      <c r="C255" s="0" t="s">
        <v>783</v>
      </c>
      <c r="D255" s="4" t="s">
        <v>21</v>
      </c>
      <c r="E255" s="0" t="n">
        <v>11</v>
      </c>
      <c r="F255" s="0" t="n">
        <v>139</v>
      </c>
      <c r="G255" s="0" t="s">
        <v>22</v>
      </c>
      <c r="H255" s="0" t="n">
        <v>1</v>
      </c>
      <c r="I255" s="0" t="n">
        <v>129</v>
      </c>
      <c r="J255" s="0" t="s">
        <v>23</v>
      </c>
      <c r="K255" s="0" t="n">
        <v>261.5</v>
      </c>
      <c r="L255" s="0" t="n">
        <v>5.5E-075</v>
      </c>
      <c r="M255" s="0" t="str">
        <f aca="false">VLOOKUP(A255,'для vlookup'!A:A,1,0)</f>
        <v>A0A4Y9MWR3</v>
      </c>
      <c r="N255" s="0" t="n">
        <f aca="false">IF(ISERROR(M255),0,1)</f>
        <v>1</v>
      </c>
      <c r="O255" s="5" t="n">
        <f aca="false">COUNTIF(N256:$N$849, $N$28)</f>
        <v>34</v>
      </c>
      <c r="P255" s="0" t="n">
        <f aca="false">=COUNTIF($N$2:N255,$N$3)</f>
        <v>250</v>
      </c>
      <c r="Q255" s="0" t="n">
        <f aca="false">COUNTIF(N256:N1102,$N$2)</f>
        <v>560</v>
      </c>
      <c r="R255" s="0" t="n">
        <f aca="false">=COUNTIF($N$2:N255,$N$28)</f>
        <v>4</v>
      </c>
      <c r="S255" s="0" t="n">
        <f aca="false">1-(O255/(O255+R255))</f>
        <v>0.105263157894737</v>
      </c>
      <c r="T255" s="0" t="n">
        <f aca="false">P255/(P255+Q255)</f>
        <v>0.308641975308642</v>
      </c>
      <c r="U255" s="0" t="n">
        <f aca="false">P255/(P255+R255)</f>
        <v>0.984251968503937</v>
      </c>
      <c r="V255" s="0" t="n">
        <f aca="false">2*T255*U255/(T255+U255)</f>
        <v>0.469924812030075</v>
      </c>
    </row>
    <row r="256" customFormat="false" ht="13.8" hidden="false" customHeight="false" outlineLevel="0" collapsed="false">
      <c r="A256" s="0" t="s">
        <v>784</v>
      </c>
      <c r="B256" s="0" t="s">
        <v>785</v>
      </c>
      <c r="C256" s="0" t="s">
        <v>786</v>
      </c>
      <c r="D256" s="4" t="s">
        <v>21</v>
      </c>
      <c r="E256" s="0" t="n">
        <v>11</v>
      </c>
      <c r="F256" s="0" t="n">
        <v>139</v>
      </c>
      <c r="G256" s="0" t="s">
        <v>22</v>
      </c>
      <c r="H256" s="0" t="n">
        <v>1</v>
      </c>
      <c r="I256" s="0" t="n">
        <v>129</v>
      </c>
      <c r="J256" s="0" t="s">
        <v>23</v>
      </c>
      <c r="K256" s="0" t="n">
        <v>261.5</v>
      </c>
      <c r="L256" s="0" t="n">
        <v>5.7E-075</v>
      </c>
      <c r="M256" s="0" t="str">
        <f aca="false">VLOOKUP(A256,'для vlookup'!A:A,1,0)</f>
        <v>A0A101A782</v>
      </c>
      <c r="N256" s="0" t="n">
        <f aca="false">IF(ISERROR(M256),0,1)</f>
        <v>1</v>
      </c>
      <c r="O256" s="5" t="n">
        <f aca="false">COUNTIF(N257:$N$849, $N$28)</f>
        <v>34</v>
      </c>
      <c r="P256" s="0" t="n">
        <f aca="false">=COUNTIF($N$2:N256,$N$3)</f>
        <v>251</v>
      </c>
      <c r="Q256" s="0" t="n">
        <f aca="false">COUNTIF(N257:N1103,$N$2)</f>
        <v>559</v>
      </c>
      <c r="R256" s="0" t="n">
        <f aca="false">=COUNTIF($N$2:N256,$N$28)</f>
        <v>4</v>
      </c>
      <c r="S256" s="0" t="n">
        <f aca="false">1-(O256/(O256+R256))</f>
        <v>0.105263157894737</v>
      </c>
      <c r="T256" s="0" t="n">
        <f aca="false">P256/(P256+Q256)</f>
        <v>0.309876543209877</v>
      </c>
      <c r="U256" s="0" t="n">
        <f aca="false">P256/(P256+R256)</f>
        <v>0.984313725490196</v>
      </c>
      <c r="V256" s="0" t="n">
        <f aca="false">2*T256*U256/(T256+U256)</f>
        <v>0.471361502347418</v>
      </c>
    </row>
    <row r="257" customFormat="false" ht="13.8" hidden="false" customHeight="false" outlineLevel="0" collapsed="false">
      <c r="A257" s="0" t="s">
        <v>787</v>
      </c>
      <c r="B257" s="0" t="s">
        <v>788</v>
      </c>
      <c r="C257" s="0" t="s">
        <v>789</v>
      </c>
      <c r="D257" s="4" t="s">
        <v>21</v>
      </c>
      <c r="E257" s="0" t="n">
        <v>11</v>
      </c>
      <c r="F257" s="0" t="n">
        <v>138</v>
      </c>
      <c r="G257" s="0" t="s">
        <v>42</v>
      </c>
      <c r="H257" s="0" t="n">
        <v>1</v>
      </c>
      <c r="I257" s="0" t="n">
        <v>129</v>
      </c>
      <c r="J257" s="0" t="s">
        <v>23</v>
      </c>
      <c r="K257" s="0" t="n">
        <v>261.5</v>
      </c>
      <c r="L257" s="0" t="n">
        <v>5.6E-075</v>
      </c>
      <c r="M257" s="0" t="str">
        <f aca="false">VLOOKUP(A257,'для vlookup'!A:A,1,0)</f>
        <v>A0A117JSA3</v>
      </c>
      <c r="N257" s="0" t="n">
        <f aca="false">IF(ISERROR(M257),0,1)</f>
        <v>1</v>
      </c>
      <c r="O257" s="5" t="n">
        <f aca="false">COUNTIF(N258:$N$849, $N$28)</f>
        <v>34</v>
      </c>
      <c r="P257" s="0" t="n">
        <f aca="false">=COUNTIF($N$2:N257,$N$3)</f>
        <v>252</v>
      </c>
      <c r="Q257" s="0" t="n">
        <f aca="false">COUNTIF(N258:N1104,$N$2)</f>
        <v>558</v>
      </c>
      <c r="R257" s="0" t="n">
        <f aca="false">=COUNTIF($N$2:N257,$N$28)</f>
        <v>4</v>
      </c>
      <c r="S257" s="0" t="n">
        <f aca="false">1-(O257/(O257+R257))</f>
        <v>0.105263157894737</v>
      </c>
      <c r="T257" s="0" t="n">
        <f aca="false">P257/(P257+Q257)</f>
        <v>0.311111111111111</v>
      </c>
      <c r="U257" s="0" t="n">
        <f aca="false">P257/(P257+R257)</f>
        <v>0.984375</v>
      </c>
      <c r="V257" s="0" t="n">
        <f aca="false">2*T257*U257/(T257+U257)</f>
        <v>0.472795497185741</v>
      </c>
    </row>
    <row r="258" customFormat="false" ht="13.8" hidden="false" customHeight="false" outlineLevel="0" collapsed="false">
      <c r="A258" s="0" t="s">
        <v>790</v>
      </c>
      <c r="B258" s="0" t="s">
        <v>791</v>
      </c>
      <c r="C258" s="0" t="s">
        <v>792</v>
      </c>
      <c r="D258" s="4" t="s">
        <v>21</v>
      </c>
      <c r="E258" s="0" t="n">
        <v>3</v>
      </c>
      <c r="F258" s="0" t="n">
        <v>136</v>
      </c>
      <c r="G258" s="0" t="s">
        <v>22</v>
      </c>
      <c r="H258" s="0" t="n">
        <v>1</v>
      </c>
      <c r="I258" s="0" t="n">
        <v>129</v>
      </c>
      <c r="J258" s="0" t="s">
        <v>23</v>
      </c>
      <c r="K258" s="0" t="n">
        <v>261.5</v>
      </c>
      <c r="L258" s="0" t="n">
        <v>5.5E-075</v>
      </c>
      <c r="M258" s="0" t="str">
        <f aca="false">VLOOKUP(A258,'для vlookup'!A:A,1,0)</f>
        <v>A0A4Q7NAY7</v>
      </c>
      <c r="N258" s="0" t="n">
        <f aca="false">IF(ISERROR(M258),0,1)</f>
        <v>1</v>
      </c>
      <c r="O258" s="5" t="n">
        <f aca="false">COUNTIF(N259:$N$849, $N$28)</f>
        <v>34</v>
      </c>
      <c r="P258" s="0" t="n">
        <f aca="false">=COUNTIF($N$2:N258,$N$3)</f>
        <v>253</v>
      </c>
      <c r="Q258" s="0" t="n">
        <f aca="false">COUNTIF(N259:N1105,$N$2)</f>
        <v>557</v>
      </c>
      <c r="R258" s="0" t="n">
        <f aca="false">=COUNTIF($N$2:N258,$N$28)</f>
        <v>4</v>
      </c>
      <c r="S258" s="0" t="n">
        <f aca="false">1-(O258/(O258+R258))</f>
        <v>0.105263157894737</v>
      </c>
      <c r="T258" s="0" t="n">
        <f aca="false">P258/(P258+Q258)</f>
        <v>0.312345679012346</v>
      </c>
      <c r="U258" s="0" t="n">
        <f aca="false">P258/(P258+R258)</f>
        <v>0.98443579766537</v>
      </c>
      <c r="V258" s="0" t="n">
        <f aca="false">2*T258*U258/(T258+U258)</f>
        <v>0.474226804123711</v>
      </c>
    </row>
    <row r="259" customFormat="false" ht="13.8" hidden="false" customHeight="false" outlineLevel="0" collapsed="false">
      <c r="A259" s="0" t="s">
        <v>793</v>
      </c>
      <c r="B259" s="0" t="s">
        <v>794</v>
      </c>
      <c r="C259" s="0" t="s">
        <v>795</v>
      </c>
      <c r="D259" s="4" t="s">
        <v>21</v>
      </c>
      <c r="E259" s="0" t="n">
        <v>11</v>
      </c>
      <c r="F259" s="0" t="n">
        <v>139</v>
      </c>
      <c r="G259" s="0" t="s">
        <v>22</v>
      </c>
      <c r="H259" s="0" t="n">
        <v>1</v>
      </c>
      <c r="I259" s="0" t="n">
        <v>129</v>
      </c>
      <c r="J259" s="0" t="s">
        <v>23</v>
      </c>
      <c r="K259" s="0" t="n">
        <v>261.4</v>
      </c>
      <c r="L259" s="0" t="n">
        <v>6E-075</v>
      </c>
      <c r="M259" s="0" t="str">
        <f aca="false">VLOOKUP(A259,'для vlookup'!A:A,1,0)</f>
        <v>A0A0M2ZEM9</v>
      </c>
      <c r="N259" s="0" t="n">
        <f aca="false">IF(ISERROR(M259),0,1)</f>
        <v>1</v>
      </c>
      <c r="O259" s="5" t="n">
        <f aca="false">COUNTIF(N260:$N$849, $N$28)</f>
        <v>34</v>
      </c>
      <c r="P259" s="0" t="n">
        <f aca="false">=COUNTIF($N$2:N259,$N$3)</f>
        <v>254</v>
      </c>
      <c r="Q259" s="0" t="n">
        <f aca="false">COUNTIF(N260:N1106,$N$2)</f>
        <v>556</v>
      </c>
      <c r="R259" s="0" t="n">
        <f aca="false">=COUNTIF($N$2:N259,$N$28)</f>
        <v>4</v>
      </c>
      <c r="S259" s="0" t="n">
        <f aca="false">1-(O259/(O259+R259))</f>
        <v>0.105263157894737</v>
      </c>
      <c r="T259" s="0" t="n">
        <f aca="false">P259/(P259+Q259)</f>
        <v>0.31358024691358</v>
      </c>
      <c r="U259" s="0" t="n">
        <f aca="false">P259/(P259+R259)</f>
        <v>0.984496124031008</v>
      </c>
      <c r="V259" s="0" t="n">
        <f aca="false">2*T259*U259/(T259+U259)</f>
        <v>0.475655430711611</v>
      </c>
    </row>
    <row r="260" customFormat="false" ht="13.8" hidden="false" customHeight="false" outlineLevel="0" collapsed="false">
      <c r="A260" s="0" t="s">
        <v>796</v>
      </c>
      <c r="B260" s="0" t="s">
        <v>797</v>
      </c>
      <c r="C260" s="0" t="s">
        <v>798</v>
      </c>
      <c r="D260" s="4" t="s">
        <v>21</v>
      </c>
      <c r="E260" s="0" t="n">
        <v>3</v>
      </c>
      <c r="F260" s="0" t="n">
        <v>131</v>
      </c>
      <c r="G260" s="0" t="s">
        <v>22</v>
      </c>
      <c r="H260" s="0" t="n">
        <v>1</v>
      </c>
      <c r="I260" s="0" t="n">
        <v>129</v>
      </c>
      <c r="J260" s="0" t="s">
        <v>23</v>
      </c>
      <c r="K260" s="0" t="n">
        <v>261.3</v>
      </c>
      <c r="L260" s="0" t="n">
        <v>6.4E-075</v>
      </c>
      <c r="M260" s="0" t="str">
        <f aca="false">VLOOKUP(A260,'для vlookup'!A:A,1,0)</f>
        <v>A0A1G8UBZ9</v>
      </c>
      <c r="N260" s="0" t="n">
        <f aca="false">IF(ISERROR(M260),0,1)</f>
        <v>1</v>
      </c>
      <c r="O260" s="5" t="n">
        <f aca="false">COUNTIF(N261:$N$849, $N$28)</f>
        <v>34</v>
      </c>
      <c r="P260" s="0" t="n">
        <f aca="false">=COUNTIF($N$2:N260,$N$3)</f>
        <v>255</v>
      </c>
      <c r="Q260" s="0" t="n">
        <f aca="false">COUNTIF(N261:N1107,$N$2)</f>
        <v>555</v>
      </c>
      <c r="R260" s="0" t="n">
        <f aca="false">=COUNTIF($N$2:N260,$N$28)</f>
        <v>4</v>
      </c>
      <c r="S260" s="0" t="n">
        <f aca="false">1-(O260/(O260+R260))</f>
        <v>0.105263157894737</v>
      </c>
      <c r="T260" s="0" t="n">
        <f aca="false">P260/(P260+Q260)</f>
        <v>0.314814814814815</v>
      </c>
      <c r="U260" s="0" t="n">
        <f aca="false">P260/(P260+R260)</f>
        <v>0.984555984555985</v>
      </c>
      <c r="V260" s="0" t="n">
        <f aca="false">2*T260*U260/(T260+U260)</f>
        <v>0.477081384471469</v>
      </c>
    </row>
    <row r="261" customFormat="false" ht="13.8" hidden="false" customHeight="false" outlineLevel="0" collapsed="false">
      <c r="A261" s="0" t="s">
        <v>799</v>
      </c>
      <c r="B261" s="0" t="s">
        <v>800</v>
      </c>
      <c r="C261" s="0" t="s">
        <v>801</v>
      </c>
      <c r="D261" s="4" t="s">
        <v>21</v>
      </c>
      <c r="E261" s="0" t="n">
        <v>11</v>
      </c>
      <c r="F261" s="0" t="n">
        <v>138</v>
      </c>
      <c r="G261" s="0" t="s">
        <v>22</v>
      </c>
      <c r="H261" s="0" t="n">
        <v>1</v>
      </c>
      <c r="I261" s="0" t="n">
        <v>129</v>
      </c>
      <c r="J261" s="0" t="s">
        <v>23</v>
      </c>
      <c r="K261" s="0" t="n">
        <v>261.1</v>
      </c>
      <c r="L261" s="0" t="n">
        <v>7.6E-075</v>
      </c>
      <c r="M261" s="0" t="str">
        <f aca="false">VLOOKUP(A261,'для vlookup'!A:A,1,0)</f>
        <v>A0A0A0BZ05</v>
      </c>
      <c r="N261" s="0" t="n">
        <f aca="false">IF(ISERROR(M261),0,1)</f>
        <v>1</v>
      </c>
      <c r="O261" s="5" t="n">
        <f aca="false">COUNTIF(N262:$N$849, $N$28)</f>
        <v>34</v>
      </c>
      <c r="P261" s="0" t="n">
        <f aca="false">=COUNTIF($N$2:N261,$N$3)</f>
        <v>256</v>
      </c>
      <c r="Q261" s="0" t="n">
        <f aca="false">COUNTIF(N262:N1108,$N$2)</f>
        <v>554</v>
      </c>
      <c r="R261" s="0" t="n">
        <f aca="false">=COUNTIF($N$2:N261,$N$28)</f>
        <v>4</v>
      </c>
      <c r="S261" s="0" t="n">
        <f aca="false">1-(O261/(O261+R261))</f>
        <v>0.105263157894737</v>
      </c>
      <c r="T261" s="0" t="n">
        <f aca="false">P261/(P261+Q261)</f>
        <v>0.316049382716049</v>
      </c>
      <c r="U261" s="0" t="n">
        <f aca="false">P261/(P261+R261)</f>
        <v>0.984615384615385</v>
      </c>
      <c r="V261" s="0" t="n">
        <f aca="false">2*T261*U261/(T261+U261)</f>
        <v>0.478504672897196</v>
      </c>
    </row>
    <row r="262" customFormat="false" ht="13.8" hidden="false" customHeight="false" outlineLevel="0" collapsed="false">
      <c r="A262" s="0" t="s">
        <v>802</v>
      </c>
      <c r="B262" s="0" t="s">
        <v>803</v>
      </c>
      <c r="C262" s="0" t="s">
        <v>804</v>
      </c>
      <c r="D262" s="4" t="s">
        <v>21</v>
      </c>
      <c r="E262" s="0" t="n">
        <v>11</v>
      </c>
      <c r="F262" s="0" t="n">
        <v>139</v>
      </c>
      <c r="G262" s="0" t="s">
        <v>22</v>
      </c>
      <c r="H262" s="0" t="n">
        <v>1</v>
      </c>
      <c r="I262" s="0" t="n">
        <v>129</v>
      </c>
      <c r="J262" s="0" t="s">
        <v>23</v>
      </c>
      <c r="K262" s="0" t="n">
        <v>261</v>
      </c>
      <c r="L262" s="0" t="n">
        <v>7.8E-075</v>
      </c>
      <c r="M262" s="0" t="str">
        <f aca="false">VLOOKUP(A262,'для vlookup'!A:A,1,0)</f>
        <v>A0A511MFT7</v>
      </c>
      <c r="N262" s="0" t="n">
        <f aca="false">IF(ISERROR(M262),0,1)</f>
        <v>1</v>
      </c>
      <c r="O262" s="5" t="n">
        <f aca="false">COUNTIF(N263:$N$849, $N$28)</f>
        <v>34</v>
      </c>
      <c r="P262" s="0" t="n">
        <f aca="false">=COUNTIF($N$2:N262,$N$3)</f>
        <v>257</v>
      </c>
      <c r="Q262" s="0" t="n">
        <f aca="false">COUNTIF(N263:N1109,$N$2)</f>
        <v>553</v>
      </c>
      <c r="R262" s="0" t="n">
        <f aca="false">=COUNTIF($N$2:N262,$N$28)</f>
        <v>4</v>
      </c>
      <c r="S262" s="0" t="n">
        <f aca="false">1-(O262/(O262+R262))</f>
        <v>0.105263157894737</v>
      </c>
      <c r="T262" s="0" t="n">
        <f aca="false">P262/(P262+Q262)</f>
        <v>0.317283950617284</v>
      </c>
      <c r="U262" s="0" t="n">
        <f aca="false">P262/(P262+R262)</f>
        <v>0.984674329501916</v>
      </c>
      <c r="V262" s="0" t="n">
        <f aca="false">2*T262*U262/(T262+U262)</f>
        <v>0.479925303454715</v>
      </c>
    </row>
    <row r="263" customFormat="false" ht="13.8" hidden="false" customHeight="false" outlineLevel="0" collapsed="false">
      <c r="A263" s="0" t="s">
        <v>805</v>
      </c>
      <c r="B263" s="0" t="s">
        <v>806</v>
      </c>
      <c r="C263" s="0" t="s">
        <v>807</v>
      </c>
      <c r="D263" s="4" t="s">
        <v>21</v>
      </c>
      <c r="E263" s="0" t="n">
        <v>11</v>
      </c>
      <c r="F263" s="0" t="n">
        <v>140</v>
      </c>
      <c r="G263" s="0" t="s">
        <v>22</v>
      </c>
      <c r="H263" s="0" t="n">
        <v>1</v>
      </c>
      <c r="I263" s="0" t="n">
        <v>129</v>
      </c>
      <c r="J263" s="0" t="s">
        <v>23</v>
      </c>
      <c r="K263" s="0" t="n">
        <v>260.8</v>
      </c>
      <c r="L263" s="0" t="n">
        <v>9.5E-075</v>
      </c>
      <c r="M263" s="0" t="str">
        <f aca="false">VLOOKUP(A263,'для vlookup'!A:A,1,0)</f>
        <v>F1TJC5</v>
      </c>
      <c r="N263" s="0" t="n">
        <f aca="false">IF(ISERROR(M263),0,1)</f>
        <v>1</v>
      </c>
      <c r="O263" s="5" t="n">
        <f aca="false">COUNTIF(N264:$N$849, $N$28)</f>
        <v>34</v>
      </c>
      <c r="P263" s="0" t="n">
        <f aca="false">=COUNTIF($N$2:N263,$N$3)</f>
        <v>258</v>
      </c>
      <c r="Q263" s="0" t="n">
        <f aca="false">COUNTIF(N264:N1110,$N$2)</f>
        <v>552</v>
      </c>
      <c r="R263" s="0" t="n">
        <f aca="false">=COUNTIF($N$2:N263,$N$28)</f>
        <v>4</v>
      </c>
      <c r="S263" s="0" t="n">
        <f aca="false">1-(O263/(O263+R263))</f>
        <v>0.105263157894737</v>
      </c>
      <c r="T263" s="0" t="n">
        <f aca="false">P263/(P263+Q263)</f>
        <v>0.318518518518519</v>
      </c>
      <c r="U263" s="0" t="n">
        <f aca="false">P263/(P263+R263)</f>
        <v>0.984732824427481</v>
      </c>
      <c r="V263" s="0" t="n">
        <f aca="false">2*T263*U263/(T263+U263)</f>
        <v>0.48134328358209</v>
      </c>
    </row>
    <row r="264" customFormat="false" ht="13.8" hidden="false" customHeight="false" outlineLevel="0" collapsed="false">
      <c r="A264" s="0" t="s">
        <v>808</v>
      </c>
      <c r="B264" s="0" t="s">
        <v>809</v>
      </c>
      <c r="C264" s="0" t="s">
        <v>810</v>
      </c>
      <c r="D264" s="4" t="s">
        <v>21</v>
      </c>
      <c r="E264" s="0" t="n">
        <v>11</v>
      </c>
      <c r="F264" s="0" t="n">
        <v>139</v>
      </c>
      <c r="G264" s="0" t="s">
        <v>22</v>
      </c>
      <c r="H264" s="0" t="n">
        <v>1</v>
      </c>
      <c r="I264" s="0" t="n">
        <v>129</v>
      </c>
      <c r="J264" s="0" t="s">
        <v>23</v>
      </c>
      <c r="K264" s="0" t="n">
        <v>260.8</v>
      </c>
      <c r="L264" s="0" t="n">
        <v>9.1E-075</v>
      </c>
      <c r="M264" s="0" t="str">
        <f aca="false">VLOOKUP(A264,'для vlookup'!A:A,1,0)</f>
        <v>A0A1A0TAU7</v>
      </c>
      <c r="N264" s="0" t="n">
        <f aca="false">IF(ISERROR(M264),0,1)</f>
        <v>1</v>
      </c>
      <c r="O264" s="5" t="n">
        <f aca="false">COUNTIF(N265:$N$849, $N$28)</f>
        <v>34</v>
      </c>
      <c r="P264" s="0" t="n">
        <f aca="false">=COUNTIF($N$2:N264,$N$3)</f>
        <v>259</v>
      </c>
      <c r="Q264" s="0" t="n">
        <f aca="false">COUNTIF(N265:N1111,$N$2)</f>
        <v>551</v>
      </c>
      <c r="R264" s="0" t="n">
        <f aca="false">=COUNTIF($N$2:N264,$N$28)</f>
        <v>4</v>
      </c>
      <c r="S264" s="0" t="n">
        <f aca="false">1-(O264/(O264+R264))</f>
        <v>0.105263157894737</v>
      </c>
      <c r="T264" s="0" t="n">
        <f aca="false">P264/(P264+Q264)</f>
        <v>0.319753086419753</v>
      </c>
      <c r="U264" s="0" t="n">
        <f aca="false">P264/(P264+R264)</f>
        <v>0.984790874524715</v>
      </c>
      <c r="V264" s="0" t="n">
        <f aca="false">2*T264*U264/(T264+U264)</f>
        <v>0.482758620689655</v>
      </c>
    </row>
    <row r="265" customFormat="false" ht="13.8" hidden="false" customHeight="false" outlineLevel="0" collapsed="false">
      <c r="A265" s="0" t="s">
        <v>811</v>
      </c>
      <c r="B265" s="0" t="s">
        <v>812</v>
      </c>
      <c r="C265" s="0" t="s">
        <v>813</v>
      </c>
      <c r="D265" s="4" t="s">
        <v>21</v>
      </c>
      <c r="E265" s="0" t="n">
        <v>3</v>
      </c>
      <c r="F265" s="0" t="n">
        <v>128</v>
      </c>
      <c r="G265" s="0" t="s">
        <v>22</v>
      </c>
      <c r="H265" s="0" t="n">
        <v>1</v>
      </c>
      <c r="I265" s="0" t="n">
        <v>129</v>
      </c>
      <c r="J265" s="0" t="s">
        <v>23</v>
      </c>
      <c r="K265" s="0" t="n">
        <v>260.8</v>
      </c>
      <c r="L265" s="0" t="n">
        <v>9E-075</v>
      </c>
      <c r="M265" s="0" t="str">
        <f aca="false">VLOOKUP(A265,'для vlookup'!A:A,1,0)</f>
        <v>A0A4R6J8W5</v>
      </c>
      <c r="N265" s="0" t="n">
        <f aca="false">IF(ISERROR(M265),0,1)</f>
        <v>1</v>
      </c>
      <c r="O265" s="5" t="n">
        <f aca="false">COUNTIF(N266:$N$849, $N$28)</f>
        <v>34</v>
      </c>
      <c r="P265" s="0" t="n">
        <f aca="false">=COUNTIF($N$2:N265,$N$3)</f>
        <v>260</v>
      </c>
      <c r="Q265" s="0" t="n">
        <f aca="false">COUNTIF(N266:N1112,$N$2)</f>
        <v>550</v>
      </c>
      <c r="R265" s="0" t="n">
        <f aca="false">=COUNTIF($N$2:N265,$N$28)</f>
        <v>4</v>
      </c>
      <c r="S265" s="0" t="n">
        <f aca="false">1-(O265/(O265+R265))</f>
        <v>0.105263157894737</v>
      </c>
      <c r="T265" s="0" t="n">
        <f aca="false">P265/(P265+Q265)</f>
        <v>0.320987654320988</v>
      </c>
      <c r="U265" s="0" t="n">
        <f aca="false">P265/(P265+R265)</f>
        <v>0.984848484848485</v>
      </c>
      <c r="V265" s="0" t="n">
        <f aca="false">2*T265*U265/(T265+U265)</f>
        <v>0.484171322160149</v>
      </c>
    </row>
    <row r="266" customFormat="false" ht="13.8" hidden="false" customHeight="false" outlineLevel="0" collapsed="false">
      <c r="A266" s="0" t="s">
        <v>814</v>
      </c>
      <c r="B266" s="0" t="s">
        <v>815</v>
      </c>
      <c r="C266" s="0" t="s">
        <v>816</v>
      </c>
      <c r="D266" s="4" t="s">
        <v>21</v>
      </c>
      <c r="E266" s="0" t="n">
        <v>11</v>
      </c>
      <c r="F266" s="0" t="n">
        <v>141</v>
      </c>
      <c r="G266" s="0" t="s">
        <v>42</v>
      </c>
      <c r="H266" s="0" t="n">
        <v>1</v>
      </c>
      <c r="I266" s="0" t="n">
        <v>129</v>
      </c>
      <c r="J266" s="0" t="s">
        <v>23</v>
      </c>
      <c r="K266" s="0" t="n">
        <v>260.7</v>
      </c>
      <c r="L266" s="0" t="n">
        <v>1E-074</v>
      </c>
      <c r="M266" s="0" t="str">
        <f aca="false">VLOOKUP(A266,'для vlookup'!A:A,1,0)</f>
        <v>A0A4Y9PKX3</v>
      </c>
      <c r="N266" s="0" t="n">
        <f aca="false">IF(ISERROR(M266),0,1)</f>
        <v>1</v>
      </c>
      <c r="O266" s="5" t="n">
        <f aca="false">COUNTIF(N267:$N$849, $N$28)</f>
        <v>34</v>
      </c>
      <c r="P266" s="0" t="n">
        <f aca="false">=COUNTIF($N$2:N266,$N$3)</f>
        <v>261</v>
      </c>
      <c r="Q266" s="0" t="n">
        <f aca="false">COUNTIF(N267:N1113,$N$2)</f>
        <v>549</v>
      </c>
      <c r="R266" s="0" t="n">
        <f aca="false">=COUNTIF($N$2:N266,$N$28)</f>
        <v>4</v>
      </c>
      <c r="S266" s="0" t="n">
        <f aca="false">1-(O266/(O266+R266))</f>
        <v>0.105263157894737</v>
      </c>
      <c r="T266" s="0" t="n">
        <f aca="false">P266/(P266+Q266)</f>
        <v>0.322222222222222</v>
      </c>
      <c r="U266" s="0" t="n">
        <f aca="false">P266/(P266+R266)</f>
        <v>0.984905660377359</v>
      </c>
      <c r="V266" s="0" t="n">
        <f aca="false">2*T266*U266/(T266+U266)</f>
        <v>0.485581395348837</v>
      </c>
    </row>
    <row r="267" customFormat="false" ht="13.8" hidden="false" customHeight="false" outlineLevel="0" collapsed="false">
      <c r="A267" s="0" t="s">
        <v>817</v>
      </c>
      <c r="B267" s="0" t="s">
        <v>818</v>
      </c>
      <c r="C267" s="0" t="s">
        <v>819</v>
      </c>
      <c r="D267" s="4" t="s">
        <v>21</v>
      </c>
      <c r="E267" s="0" t="n">
        <v>11</v>
      </c>
      <c r="F267" s="0" t="n">
        <v>141</v>
      </c>
      <c r="G267" s="0" t="s">
        <v>42</v>
      </c>
      <c r="H267" s="0" t="n">
        <v>1</v>
      </c>
      <c r="I267" s="0" t="n">
        <v>129</v>
      </c>
      <c r="J267" s="0" t="s">
        <v>23</v>
      </c>
      <c r="K267" s="0" t="n">
        <v>260.6</v>
      </c>
      <c r="L267" s="0" t="n">
        <v>1E-074</v>
      </c>
      <c r="M267" s="0" t="str">
        <f aca="false">VLOOKUP(A267,'для vlookup'!A:A,1,0)</f>
        <v>A0A4P7SQ44</v>
      </c>
      <c r="N267" s="0" t="n">
        <f aca="false">IF(ISERROR(M267),0,1)</f>
        <v>1</v>
      </c>
      <c r="O267" s="5" t="n">
        <f aca="false">COUNTIF(N268:$N$849, $N$28)</f>
        <v>34</v>
      </c>
      <c r="P267" s="0" t="n">
        <f aca="false">=COUNTIF($N$2:N267,$N$3)</f>
        <v>262</v>
      </c>
      <c r="Q267" s="0" t="n">
        <f aca="false">COUNTIF(N268:N1114,$N$2)</f>
        <v>548</v>
      </c>
      <c r="R267" s="0" t="n">
        <f aca="false">=COUNTIF($N$2:N267,$N$28)</f>
        <v>4</v>
      </c>
      <c r="S267" s="0" t="n">
        <f aca="false">1-(O267/(O267+R267))</f>
        <v>0.105263157894737</v>
      </c>
      <c r="T267" s="0" t="n">
        <f aca="false">P267/(P267+Q267)</f>
        <v>0.323456790123457</v>
      </c>
      <c r="U267" s="0" t="n">
        <f aca="false">P267/(P267+R267)</f>
        <v>0.984962406015038</v>
      </c>
      <c r="V267" s="0" t="n">
        <f aca="false">2*T267*U267/(T267+U267)</f>
        <v>0.486988847583643</v>
      </c>
    </row>
    <row r="268" customFormat="false" ht="13.8" hidden="false" customHeight="false" outlineLevel="0" collapsed="false">
      <c r="A268" s="0" t="s">
        <v>820</v>
      </c>
      <c r="B268" s="0" t="s">
        <v>821</v>
      </c>
      <c r="C268" s="0" t="s">
        <v>822</v>
      </c>
      <c r="D268" s="4" t="s">
        <v>21</v>
      </c>
      <c r="E268" s="0" t="n">
        <v>11</v>
      </c>
      <c r="F268" s="0" t="n">
        <v>139</v>
      </c>
      <c r="G268" s="0" t="s">
        <v>22</v>
      </c>
      <c r="H268" s="0" t="n">
        <v>1</v>
      </c>
      <c r="I268" s="0" t="n">
        <v>129</v>
      </c>
      <c r="J268" s="0" t="s">
        <v>23</v>
      </c>
      <c r="K268" s="0" t="n">
        <v>260.6</v>
      </c>
      <c r="L268" s="0" t="n">
        <v>1.1E-074</v>
      </c>
      <c r="M268" s="0" t="str">
        <f aca="false">VLOOKUP(A268,'для vlookup'!A:A,1,0)</f>
        <v>A0A101BIB7</v>
      </c>
      <c r="N268" s="0" t="n">
        <f aca="false">IF(ISERROR(M268),0,1)</f>
        <v>1</v>
      </c>
      <c r="O268" s="5" t="n">
        <f aca="false">COUNTIF(N269:$N$849, $N$28)</f>
        <v>34</v>
      </c>
      <c r="P268" s="0" t="n">
        <f aca="false">=COUNTIF($N$2:N268,$N$3)</f>
        <v>263</v>
      </c>
      <c r="Q268" s="0" t="n">
        <f aca="false">COUNTIF(N269:N1115,$N$2)</f>
        <v>547</v>
      </c>
      <c r="R268" s="0" t="n">
        <f aca="false">=COUNTIF($N$2:N268,$N$28)</f>
        <v>4</v>
      </c>
      <c r="S268" s="0" t="n">
        <f aca="false">1-(O268/(O268+R268))</f>
        <v>0.105263157894737</v>
      </c>
      <c r="T268" s="0" t="n">
        <f aca="false">P268/(P268+Q268)</f>
        <v>0.324691358024691</v>
      </c>
      <c r="U268" s="0" t="n">
        <f aca="false">P268/(P268+R268)</f>
        <v>0.98501872659176</v>
      </c>
      <c r="V268" s="0" t="n">
        <f aca="false">2*T268*U268/(T268+U268)</f>
        <v>0.488393686165274</v>
      </c>
    </row>
    <row r="269" customFormat="false" ht="13.8" hidden="false" customHeight="false" outlineLevel="0" collapsed="false">
      <c r="A269" s="0" t="s">
        <v>823</v>
      </c>
      <c r="B269" s="0" t="s">
        <v>824</v>
      </c>
      <c r="C269" s="0" t="s">
        <v>825</v>
      </c>
      <c r="D269" s="4" t="s">
        <v>21</v>
      </c>
      <c r="E269" s="0" t="n">
        <v>11</v>
      </c>
      <c r="F269" s="0" t="n">
        <v>141</v>
      </c>
      <c r="G269" s="0" t="s">
        <v>42</v>
      </c>
      <c r="H269" s="0" t="n">
        <v>1</v>
      </c>
      <c r="I269" s="0" t="n">
        <v>129</v>
      </c>
      <c r="J269" s="0" t="s">
        <v>23</v>
      </c>
      <c r="K269" s="0" t="n">
        <v>260.5</v>
      </c>
      <c r="L269" s="0" t="n">
        <v>1.1E-074</v>
      </c>
      <c r="M269" s="0" t="str">
        <f aca="false">VLOOKUP(A269,'для vlookup'!A:A,1,0)</f>
        <v>A0A1I2G9H0</v>
      </c>
      <c r="N269" s="0" t="n">
        <f aca="false">IF(ISERROR(M269),0,1)</f>
        <v>1</v>
      </c>
      <c r="O269" s="5" t="n">
        <f aca="false">COUNTIF(N270:$N$849, $N$28)</f>
        <v>34</v>
      </c>
      <c r="P269" s="0" t="n">
        <f aca="false">=COUNTIF($N$2:N269,$N$3)</f>
        <v>264</v>
      </c>
      <c r="Q269" s="0" t="n">
        <f aca="false">COUNTIF(N270:N1116,$N$2)</f>
        <v>546</v>
      </c>
      <c r="R269" s="0" t="n">
        <f aca="false">=COUNTIF($N$2:N269,$N$28)</f>
        <v>4</v>
      </c>
      <c r="S269" s="0" t="n">
        <f aca="false">1-(O269/(O269+R269))</f>
        <v>0.105263157894737</v>
      </c>
      <c r="T269" s="0" t="n">
        <f aca="false">P269/(P269+Q269)</f>
        <v>0.325925925925926</v>
      </c>
      <c r="U269" s="0" t="n">
        <f aca="false">P269/(P269+R269)</f>
        <v>0.985074626865672</v>
      </c>
      <c r="V269" s="0" t="n">
        <f aca="false">2*T269*U269/(T269+U269)</f>
        <v>0.489795918367347</v>
      </c>
    </row>
    <row r="270" customFormat="false" ht="13.8" hidden="false" customHeight="false" outlineLevel="0" collapsed="false">
      <c r="A270" s="0" t="s">
        <v>826</v>
      </c>
      <c r="B270" s="0" t="s">
        <v>827</v>
      </c>
      <c r="C270" s="0" t="s">
        <v>828</v>
      </c>
      <c r="D270" s="4" t="s">
        <v>21</v>
      </c>
      <c r="E270" s="0" t="n">
        <v>11</v>
      </c>
      <c r="F270" s="0" t="n">
        <v>139</v>
      </c>
      <c r="G270" s="0" t="s">
        <v>22</v>
      </c>
      <c r="H270" s="0" t="n">
        <v>1</v>
      </c>
      <c r="I270" s="0" t="n">
        <v>129</v>
      </c>
      <c r="J270" s="0" t="s">
        <v>23</v>
      </c>
      <c r="K270" s="0" t="n">
        <v>260.5</v>
      </c>
      <c r="L270" s="0" t="n">
        <v>1.1E-074</v>
      </c>
      <c r="M270" s="0" t="str">
        <f aca="false">VLOOKUP(A270,'для vlookup'!A:A,1,0)</f>
        <v>A0A1A0JAP0</v>
      </c>
      <c r="N270" s="0" t="n">
        <f aca="false">IF(ISERROR(M270),0,1)</f>
        <v>1</v>
      </c>
      <c r="O270" s="5" t="n">
        <f aca="false">COUNTIF(N271:$N$849, $N$28)</f>
        <v>34</v>
      </c>
      <c r="P270" s="0" t="n">
        <f aca="false">=COUNTIF($N$2:N270,$N$3)</f>
        <v>265</v>
      </c>
      <c r="Q270" s="0" t="n">
        <f aca="false">COUNTIF(N271:N1117,$N$2)</f>
        <v>545</v>
      </c>
      <c r="R270" s="0" t="n">
        <f aca="false">=COUNTIF($N$2:N270,$N$28)</f>
        <v>4</v>
      </c>
      <c r="S270" s="0" t="n">
        <f aca="false">1-(O270/(O270+R270))</f>
        <v>0.105263157894737</v>
      </c>
      <c r="T270" s="0" t="n">
        <f aca="false">P270/(P270+Q270)</f>
        <v>0.32716049382716</v>
      </c>
      <c r="U270" s="0" t="n">
        <f aca="false">P270/(P270+R270)</f>
        <v>0.985130111524163</v>
      </c>
      <c r="V270" s="0" t="n">
        <f aca="false">2*T270*U270/(T270+U270)</f>
        <v>0.491195551436515</v>
      </c>
    </row>
    <row r="271" customFormat="false" ht="13.8" hidden="false" customHeight="false" outlineLevel="0" collapsed="false">
      <c r="A271" s="0" t="s">
        <v>829</v>
      </c>
      <c r="B271" s="0" t="s">
        <v>830</v>
      </c>
      <c r="C271" s="0" t="s">
        <v>831</v>
      </c>
      <c r="D271" s="4" t="s">
        <v>21</v>
      </c>
      <c r="E271" s="0" t="n">
        <v>11</v>
      </c>
      <c r="F271" s="0" t="n">
        <v>139</v>
      </c>
      <c r="G271" s="0" t="s">
        <v>22</v>
      </c>
      <c r="H271" s="0" t="n">
        <v>1</v>
      </c>
      <c r="I271" s="0" t="n">
        <v>129</v>
      </c>
      <c r="J271" s="0" t="s">
        <v>23</v>
      </c>
      <c r="K271" s="0" t="n">
        <v>260.5</v>
      </c>
      <c r="L271" s="0" t="n">
        <v>1.2E-074</v>
      </c>
      <c r="M271" s="0" t="str">
        <f aca="false">VLOOKUP(A271,'для vlookup'!A:A,1,0)</f>
        <v>A0A1A1YIZ9</v>
      </c>
      <c r="N271" s="0" t="n">
        <f aca="false">IF(ISERROR(M271),0,1)</f>
        <v>1</v>
      </c>
      <c r="O271" s="5" t="n">
        <f aca="false">COUNTIF(N272:$N$849, $N$28)</f>
        <v>34</v>
      </c>
      <c r="P271" s="0" t="n">
        <f aca="false">=COUNTIF($N$2:N271,$N$3)</f>
        <v>266</v>
      </c>
      <c r="Q271" s="0" t="n">
        <f aca="false">COUNTIF(N272:N1118,$N$2)</f>
        <v>544</v>
      </c>
      <c r="R271" s="0" t="n">
        <f aca="false">=COUNTIF($N$2:N271,$N$28)</f>
        <v>4</v>
      </c>
      <c r="S271" s="0" t="n">
        <f aca="false">1-(O271/(O271+R271))</f>
        <v>0.105263157894737</v>
      </c>
      <c r="T271" s="0" t="n">
        <f aca="false">P271/(P271+Q271)</f>
        <v>0.328395061728395</v>
      </c>
      <c r="U271" s="0" t="n">
        <f aca="false">P271/(P271+R271)</f>
        <v>0.985185185185185</v>
      </c>
      <c r="V271" s="0" t="n">
        <f aca="false">2*T271*U271/(T271+U271)</f>
        <v>0.492592592592593</v>
      </c>
    </row>
    <row r="272" customFormat="false" ht="13.8" hidden="false" customHeight="false" outlineLevel="0" collapsed="false">
      <c r="A272" s="0" t="s">
        <v>832</v>
      </c>
      <c r="B272" s="0" t="s">
        <v>833</v>
      </c>
      <c r="C272" s="0" t="s">
        <v>834</v>
      </c>
      <c r="D272" s="4" t="s">
        <v>21</v>
      </c>
      <c r="E272" s="0" t="n">
        <v>11</v>
      </c>
      <c r="F272" s="0" t="n">
        <v>138</v>
      </c>
      <c r="G272" s="0" t="s">
        <v>42</v>
      </c>
      <c r="H272" s="0" t="n">
        <v>1</v>
      </c>
      <c r="I272" s="0" t="n">
        <v>129</v>
      </c>
      <c r="J272" s="0" t="s">
        <v>23</v>
      </c>
      <c r="K272" s="0" t="n">
        <v>260.5</v>
      </c>
      <c r="L272" s="0" t="n">
        <v>1.2E-074</v>
      </c>
      <c r="M272" s="0" t="str">
        <f aca="false">VLOOKUP(A272,'для vlookup'!A:A,1,0)</f>
        <v>A1UJB1</v>
      </c>
      <c r="N272" s="0" t="n">
        <f aca="false">IF(ISERROR(M272),0,1)</f>
        <v>1</v>
      </c>
      <c r="O272" s="5" t="n">
        <f aca="false">COUNTIF(N273:$N$849, $N$28)</f>
        <v>34</v>
      </c>
      <c r="P272" s="0" t="n">
        <f aca="false">=COUNTIF($N$2:N272,$N$3)</f>
        <v>267</v>
      </c>
      <c r="Q272" s="0" t="n">
        <f aca="false">COUNTIF(N273:N1119,$N$2)</f>
        <v>543</v>
      </c>
      <c r="R272" s="0" t="n">
        <f aca="false">=COUNTIF($N$2:N272,$N$28)</f>
        <v>4</v>
      </c>
      <c r="S272" s="0" t="n">
        <f aca="false">1-(O272/(O272+R272))</f>
        <v>0.105263157894737</v>
      </c>
      <c r="T272" s="0" t="n">
        <f aca="false">P272/(P272+Q272)</f>
        <v>0.32962962962963</v>
      </c>
      <c r="U272" s="0" t="n">
        <f aca="false">P272/(P272+R272)</f>
        <v>0.985239852398524</v>
      </c>
      <c r="V272" s="0" t="n">
        <f aca="false">2*T272*U272/(T272+U272)</f>
        <v>0.493987049028677</v>
      </c>
    </row>
    <row r="273" customFormat="false" ht="13.8" hidden="false" customHeight="false" outlineLevel="0" collapsed="false">
      <c r="A273" s="0" t="s">
        <v>835</v>
      </c>
      <c r="B273" s="0" t="s">
        <v>836</v>
      </c>
      <c r="C273" s="0" t="s">
        <v>837</v>
      </c>
      <c r="D273" s="4" t="s">
        <v>21</v>
      </c>
      <c r="E273" s="0" t="n">
        <v>11</v>
      </c>
      <c r="F273" s="0" t="n">
        <v>138</v>
      </c>
      <c r="G273" s="0" t="s">
        <v>42</v>
      </c>
      <c r="H273" s="0" t="n">
        <v>1</v>
      </c>
      <c r="I273" s="0" t="n">
        <v>129</v>
      </c>
      <c r="J273" s="0" t="s">
        <v>23</v>
      </c>
      <c r="K273" s="0" t="n">
        <v>260.5</v>
      </c>
      <c r="L273" s="0" t="n">
        <v>1.2E-074</v>
      </c>
      <c r="M273" s="0" t="e">
        <f aca="false">VLOOKUP(A273,'для vlookup'!A:A,1,0)</f>
        <v>#N/A</v>
      </c>
      <c r="N273" s="0" t="n">
        <f aca="false">IF(ISERROR(M273),0,1)</f>
        <v>0</v>
      </c>
      <c r="O273" s="5" t="n">
        <f aca="false">COUNTIF(N274:$N$849, $N$28)</f>
        <v>33</v>
      </c>
      <c r="P273" s="0" t="n">
        <f aca="false">=COUNTIF($N$2:N273,$N$3)</f>
        <v>267</v>
      </c>
      <c r="Q273" s="0" t="n">
        <f aca="false">COUNTIF(N274:N1120,$N$2)</f>
        <v>543</v>
      </c>
      <c r="R273" s="0" t="n">
        <f aca="false">=COUNTIF($N$2:N273,$N$28)</f>
        <v>5</v>
      </c>
      <c r="S273" s="0" t="n">
        <f aca="false">1-(O273/(O273+R273))</f>
        <v>0.131578947368421</v>
      </c>
      <c r="T273" s="0" t="n">
        <f aca="false">P273/(P273+Q273)</f>
        <v>0.32962962962963</v>
      </c>
      <c r="U273" s="0" t="n">
        <f aca="false">P273/(P273+R273)</f>
        <v>0.981617647058823</v>
      </c>
      <c r="V273" s="0" t="n">
        <f aca="false">2*T273*U273/(T273+U273)</f>
        <v>0.493530499075786</v>
      </c>
    </row>
    <row r="274" customFormat="false" ht="13.8" hidden="false" customHeight="false" outlineLevel="0" collapsed="false">
      <c r="A274" s="0" t="s">
        <v>838</v>
      </c>
      <c r="B274" s="0" t="s">
        <v>839</v>
      </c>
      <c r="C274" s="0" t="s">
        <v>840</v>
      </c>
      <c r="D274" s="4" t="s">
        <v>21</v>
      </c>
      <c r="E274" s="0" t="n">
        <v>3</v>
      </c>
      <c r="F274" s="0" t="n">
        <v>132</v>
      </c>
      <c r="G274" s="0" t="s">
        <v>42</v>
      </c>
      <c r="H274" s="0" t="n">
        <v>1</v>
      </c>
      <c r="I274" s="0" t="n">
        <v>129</v>
      </c>
      <c r="J274" s="0" t="s">
        <v>23</v>
      </c>
      <c r="K274" s="0" t="n">
        <v>260.5</v>
      </c>
      <c r="L274" s="0" t="n">
        <v>1.1E-074</v>
      </c>
      <c r="M274" s="0" t="str">
        <f aca="false">VLOOKUP(A274,'для vlookup'!A:A,1,0)</f>
        <v>A0A317K614</v>
      </c>
      <c r="N274" s="0" t="n">
        <f aca="false">IF(ISERROR(M274),0,1)</f>
        <v>1</v>
      </c>
      <c r="O274" s="5" t="n">
        <f aca="false">COUNTIF(N275:$N$849, $N$28)</f>
        <v>33</v>
      </c>
      <c r="P274" s="0" t="n">
        <f aca="false">=COUNTIF($N$2:N274,$N$3)</f>
        <v>268</v>
      </c>
      <c r="Q274" s="0" t="n">
        <f aca="false">COUNTIF(N275:N1121,$N$2)</f>
        <v>542</v>
      </c>
      <c r="R274" s="0" t="n">
        <f aca="false">=COUNTIF($N$2:N274,$N$28)</f>
        <v>5</v>
      </c>
      <c r="S274" s="0" t="n">
        <f aca="false">1-(O274/(O274+R274))</f>
        <v>0.131578947368421</v>
      </c>
      <c r="T274" s="0" t="n">
        <f aca="false">P274/(P274+Q274)</f>
        <v>0.330864197530864</v>
      </c>
      <c r="U274" s="0" t="n">
        <f aca="false">P274/(P274+R274)</f>
        <v>0.981684981684982</v>
      </c>
      <c r="V274" s="0" t="n">
        <f aca="false">2*T274*U274/(T274+U274)</f>
        <v>0.494921514312096</v>
      </c>
    </row>
    <row r="275" customFormat="false" ht="13.8" hidden="false" customHeight="false" outlineLevel="0" collapsed="false">
      <c r="A275" s="0" t="s">
        <v>841</v>
      </c>
      <c r="B275" s="0" t="s">
        <v>842</v>
      </c>
      <c r="C275" s="0" t="s">
        <v>843</v>
      </c>
      <c r="D275" s="4" t="s">
        <v>21</v>
      </c>
      <c r="E275" s="0" t="n">
        <v>11</v>
      </c>
      <c r="F275" s="0" t="n">
        <v>141</v>
      </c>
      <c r="G275" s="0" t="s">
        <v>42</v>
      </c>
      <c r="H275" s="0" t="n">
        <v>1</v>
      </c>
      <c r="I275" s="0" t="n">
        <v>129</v>
      </c>
      <c r="J275" s="0" t="s">
        <v>23</v>
      </c>
      <c r="K275" s="0" t="n">
        <v>260.4</v>
      </c>
      <c r="L275" s="0" t="n">
        <v>1.2E-074</v>
      </c>
      <c r="M275" s="0" t="str">
        <f aca="false">VLOOKUP(A275,'для vlookup'!A:A,1,0)</f>
        <v>A0A286H6G2</v>
      </c>
      <c r="N275" s="0" t="n">
        <f aca="false">IF(ISERROR(M275),0,1)</f>
        <v>1</v>
      </c>
      <c r="O275" s="5" t="n">
        <f aca="false">COUNTIF(N276:$N$849, $N$28)</f>
        <v>33</v>
      </c>
      <c r="P275" s="0" t="n">
        <f aca="false">=COUNTIF($N$2:N275,$N$3)</f>
        <v>269</v>
      </c>
      <c r="Q275" s="0" t="n">
        <f aca="false">COUNTIF(N276:N1122,$N$2)</f>
        <v>541</v>
      </c>
      <c r="R275" s="0" t="n">
        <f aca="false">=COUNTIF($N$2:N275,$N$28)</f>
        <v>5</v>
      </c>
      <c r="S275" s="0" t="n">
        <f aca="false">1-(O275/(O275+R275))</f>
        <v>0.131578947368421</v>
      </c>
      <c r="T275" s="0" t="n">
        <f aca="false">P275/(P275+Q275)</f>
        <v>0.332098765432099</v>
      </c>
      <c r="U275" s="0" t="n">
        <f aca="false">P275/(P275+R275)</f>
        <v>0.981751824817518</v>
      </c>
      <c r="V275" s="0" t="n">
        <f aca="false">2*T275*U275/(T275+U275)</f>
        <v>0.496309963099631</v>
      </c>
    </row>
    <row r="276" customFormat="false" ht="13.8" hidden="false" customHeight="false" outlineLevel="0" collapsed="false">
      <c r="A276" s="0" t="s">
        <v>844</v>
      </c>
      <c r="B276" s="0" t="s">
        <v>845</v>
      </c>
      <c r="C276" s="0" t="s">
        <v>846</v>
      </c>
      <c r="D276" s="4" t="s">
        <v>21</v>
      </c>
      <c r="E276" s="0" t="n">
        <v>3</v>
      </c>
      <c r="F276" s="0" t="n">
        <v>133</v>
      </c>
      <c r="G276" s="0" t="s">
        <v>42</v>
      </c>
      <c r="H276" s="0" t="n">
        <v>1</v>
      </c>
      <c r="I276" s="0" t="n">
        <v>129</v>
      </c>
      <c r="J276" s="0" t="s">
        <v>23</v>
      </c>
      <c r="K276" s="0" t="n">
        <v>260.3</v>
      </c>
      <c r="L276" s="0" t="n">
        <v>1.3E-074</v>
      </c>
      <c r="M276" s="0" t="str">
        <f aca="false">VLOOKUP(A276,'для vlookup'!A:A,1,0)</f>
        <v>A0A2W2M9X7</v>
      </c>
      <c r="N276" s="0" t="n">
        <f aca="false">IF(ISERROR(M276),0,1)</f>
        <v>1</v>
      </c>
      <c r="O276" s="5" t="n">
        <f aca="false">COUNTIF(N277:$N$849, $N$28)</f>
        <v>33</v>
      </c>
      <c r="P276" s="0" t="n">
        <f aca="false">=COUNTIF($N$2:N276,$N$3)</f>
        <v>270</v>
      </c>
      <c r="Q276" s="0" t="n">
        <f aca="false">COUNTIF(N277:N1123,$N$2)</f>
        <v>540</v>
      </c>
      <c r="R276" s="0" t="n">
        <f aca="false">=COUNTIF($N$2:N276,$N$28)</f>
        <v>5</v>
      </c>
      <c r="S276" s="0" t="n">
        <f aca="false">1-(O276/(O276+R276))</f>
        <v>0.131578947368421</v>
      </c>
      <c r="T276" s="0" t="n">
        <f aca="false">P276/(P276+Q276)</f>
        <v>0.333333333333333</v>
      </c>
      <c r="U276" s="0" t="n">
        <f aca="false">P276/(P276+R276)</f>
        <v>0.981818181818182</v>
      </c>
      <c r="V276" s="0" t="n">
        <f aca="false">2*T276*U276/(T276+U276)</f>
        <v>0.497695852534562</v>
      </c>
    </row>
    <row r="277" customFormat="false" ht="13.8" hidden="false" customHeight="false" outlineLevel="0" collapsed="false">
      <c r="A277" s="0" t="s">
        <v>847</v>
      </c>
      <c r="B277" s="0" t="s">
        <v>848</v>
      </c>
      <c r="C277" s="0" t="s">
        <v>849</v>
      </c>
      <c r="D277" s="4" t="s">
        <v>21</v>
      </c>
      <c r="E277" s="0" t="n">
        <v>3</v>
      </c>
      <c r="F277" s="0" t="n">
        <v>132</v>
      </c>
      <c r="G277" s="0" t="s">
        <v>42</v>
      </c>
      <c r="H277" s="0" t="n">
        <v>1</v>
      </c>
      <c r="I277" s="0" t="n">
        <v>129</v>
      </c>
      <c r="J277" s="0" t="s">
        <v>23</v>
      </c>
      <c r="K277" s="0" t="n">
        <v>260.3</v>
      </c>
      <c r="L277" s="0" t="n">
        <v>1.3E-074</v>
      </c>
      <c r="M277" s="0" t="str">
        <f aca="false">VLOOKUP(A277,'для vlookup'!A:A,1,0)</f>
        <v>A0A3L7BLU4</v>
      </c>
      <c r="N277" s="0" t="n">
        <f aca="false">IF(ISERROR(M277),0,1)</f>
        <v>1</v>
      </c>
      <c r="O277" s="5" t="n">
        <f aca="false">COUNTIF(N278:$N$849, $N$28)</f>
        <v>33</v>
      </c>
      <c r="P277" s="0" t="n">
        <f aca="false">=COUNTIF($N$2:N277,$N$3)</f>
        <v>271</v>
      </c>
      <c r="Q277" s="0" t="n">
        <f aca="false">COUNTIF(N278:N1124,$N$2)</f>
        <v>539</v>
      </c>
      <c r="R277" s="0" t="n">
        <f aca="false">=COUNTIF($N$2:N277,$N$28)</f>
        <v>5</v>
      </c>
      <c r="S277" s="0" t="n">
        <f aca="false">1-(O277/(O277+R277))</f>
        <v>0.131578947368421</v>
      </c>
      <c r="T277" s="0" t="n">
        <f aca="false">P277/(P277+Q277)</f>
        <v>0.334567901234568</v>
      </c>
      <c r="U277" s="0" t="n">
        <f aca="false">P277/(P277+R277)</f>
        <v>0.981884057971014</v>
      </c>
      <c r="V277" s="0" t="n">
        <f aca="false">2*T277*U277/(T277+U277)</f>
        <v>0.499079189686925</v>
      </c>
    </row>
    <row r="278" customFormat="false" ht="13.8" hidden="false" customHeight="false" outlineLevel="0" collapsed="false">
      <c r="A278" s="0" t="s">
        <v>850</v>
      </c>
      <c r="B278" s="0" t="s">
        <v>851</v>
      </c>
      <c r="C278" s="0" t="s">
        <v>852</v>
      </c>
      <c r="D278" s="4" t="s">
        <v>21</v>
      </c>
      <c r="E278" s="0" t="n">
        <v>3</v>
      </c>
      <c r="F278" s="0" t="n">
        <v>132</v>
      </c>
      <c r="G278" s="0" t="s">
        <v>42</v>
      </c>
      <c r="H278" s="0" t="n">
        <v>1</v>
      </c>
      <c r="I278" s="0" t="n">
        <v>129</v>
      </c>
      <c r="J278" s="0" t="s">
        <v>23</v>
      </c>
      <c r="K278" s="0" t="n">
        <v>260.3</v>
      </c>
      <c r="L278" s="0" t="n">
        <v>1.3E-074</v>
      </c>
      <c r="M278" s="0" t="str">
        <f aca="false">VLOOKUP(A278,'для vlookup'!A:A,1,0)</f>
        <v>A0A3L7BNG1</v>
      </c>
      <c r="N278" s="0" t="n">
        <f aca="false">IF(ISERROR(M278),0,1)</f>
        <v>1</v>
      </c>
      <c r="O278" s="5" t="n">
        <f aca="false">COUNTIF(N279:$N$849, $N$28)</f>
        <v>33</v>
      </c>
      <c r="P278" s="0" t="n">
        <f aca="false">=COUNTIF($N$2:N278,$N$3)</f>
        <v>272</v>
      </c>
      <c r="Q278" s="0" t="n">
        <f aca="false">COUNTIF(N279:N1125,$N$2)</f>
        <v>538</v>
      </c>
      <c r="R278" s="0" t="n">
        <f aca="false">=COUNTIF($N$2:N278,$N$28)</f>
        <v>5</v>
      </c>
      <c r="S278" s="0" t="n">
        <f aca="false">1-(O278/(O278+R278))</f>
        <v>0.131578947368421</v>
      </c>
      <c r="T278" s="0" t="n">
        <f aca="false">P278/(P278+Q278)</f>
        <v>0.335802469135802</v>
      </c>
      <c r="U278" s="0" t="n">
        <f aca="false">P278/(P278+R278)</f>
        <v>0.981949458483754</v>
      </c>
      <c r="V278" s="0" t="n">
        <f aca="false">2*T278*U278/(T278+U278)</f>
        <v>0.500459981600736</v>
      </c>
    </row>
    <row r="279" customFormat="false" ht="13.8" hidden="false" customHeight="false" outlineLevel="0" collapsed="false">
      <c r="A279" s="0" t="s">
        <v>853</v>
      </c>
      <c r="B279" s="0" t="s">
        <v>854</v>
      </c>
      <c r="C279" s="0" t="s">
        <v>855</v>
      </c>
      <c r="D279" s="4" t="s">
        <v>21</v>
      </c>
      <c r="E279" s="0" t="n">
        <v>11</v>
      </c>
      <c r="F279" s="0" t="n">
        <v>139</v>
      </c>
      <c r="G279" s="0" t="s">
        <v>22</v>
      </c>
      <c r="H279" s="0" t="n">
        <v>1</v>
      </c>
      <c r="I279" s="0" t="n">
        <v>129</v>
      </c>
      <c r="J279" s="0" t="s">
        <v>23</v>
      </c>
      <c r="K279" s="0" t="n">
        <v>260.1</v>
      </c>
      <c r="L279" s="0" t="n">
        <v>1.5E-074</v>
      </c>
      <c r="M279" s="0" t="str">
        <f aca="false">VLOOKUP(A279,'для vlookup'!A:A,1,0)</f>
        <v>A0A1A3SVR4</v>
      </c>
      <c r="N279" s="0" t="n">
        <f aca="false">IF(ISERROR(M279),0,1)</f>
        <v>1</v>
      </c>
      <c r="O279" s="5" t="n">
        <f aca="false">COUNTIF(N280:$N$849, $N$28)</f>
        <v>33</v>
      </c>
      <c r="P279" s="0" t="n">
        <f aca="false">=COUNTIF($N$2:N279,$N$3)</f>
        <v>273</v>
      </c>
      <c r="Q279" s="0" t="n">
        <f aca="false">COUNTIF(N280:N1126,$N$2)</f>
        <v>537</v>
      </c>
      <c r="R279" s="0" t="n">
        <f aca="false">=COUNTIF($N$2:N279,$N$28)</f>
        <v>5</v>
      </c>
      <c r="S279" s="0" t="n">
        <f aca="false">1-(O279/(O279+R279))</f>
        <v>0.131578947368421</v>
      </c>
      <c r="T279" s="0" t="n">
        <f aca="false">P279/(P279+Q279)</f>
        <v>0.337037037037037</v>
      </c>
      <c r="U279" s="0" t="n">
        <f aca="false">P279/(P279+R279)</f>
        <v>0.982014388489209</v>
      </c>
      <c r="V279" s="0" t="n">
        <f aca="false">2*T279*U279/(T279+U279)</f>
        <v>0.501838235294118</v>
      </c>
    </row>
    <row r="280" customFormat="false" ht="13.8" hidden="false" customHeight="false" outlineLevel="0" collapsed="false">
      <c r="A280" s="0" t="s">
        <v>856</v>
      </c>
      <c r="B280" s="0" t="s">
        <v>857</v>
      </c>
      <c r="C280" s="0" t="s">
        <v>858</v>
      </c>
      <c r="D280" s="4" t="s">
        <v>21</v>
      </c>
      <c r="E280" s="0" t="n">
        <v>3</v>
      </c>
      <c r="F280" s="0" t="n">
        <v>131</v>
      </c>
      <c r="G280" s="0" t="s">
        <v>22</v>
      </c>
      <c r="H280" s="0" t="n">
        <v>1</v>
      </c>
      <c r="I280" s="0" t="n">
        <v>129</v>
      </c>
      <c r="J280" s="0" t="s">
        <v>23</v>
      </c>
      <c r="K280" s="0" t="n">
        <v>260.1</v>
      </c>
      <c r="L280" s="0" t="n">
        <v>1.5E-074</v>
      </c>
      <c r="M280" s="0" t="str">
        <f aca="false">VLOOKUP(A280,'для vlookup'!A:A,1,0)</f>
        <v>A0A538MTB6</v>
      </c>
      <c r="N280" s="0" t="n">
        <f aca="false">IF(ISERROR(M280),0,1)</f>
        <v>1</v>
      </c>
      <c r="O280" s="5" t="n">
        <f aca="false">COUNTIF(N281:$N$849, $N$28)</f>
        <v>33</v>
      </c>
      <c r="P280" s="0" t="n">
        <f aca="false">=COUNTIF($N$2:N280,$N$3)</f>
        <v>274</v>
      </c>
      <c r="Q280" s="0" t="n">
        <f aca="false">COUNTIF(N281:N1127,$N$2)</f>
        <v>536</v>
      </c>
      <c r="R280" s="0" t="n">
        <f aca="false">=COUNTIF($N$2:N280,$N$28)</f>
        <v>5</v>
      </c>
      <c r="S280" s="0" t="n">
        <f aca="false">1-(O280/(O280+R280))</f>
        <v>0.131578947368421</v>
      </c>
      <c r="T280" s="0" t="n">
        <f aca="false">P280/(P280+Q280)</f>
        <v>0.338271604938272</v>
      </c>
      <c r="U280" s="0" t="n">
        <f aca="false">P280/(P280+R280)</f>
        <v>0.982078853046595</v>
      </c>
      <c r="V280" s="0" t="n">
        <f aca="false">2*T280*U280/(T280+U280)</f>
        <v>0.503213957759412</v>
      </c>
    </row>
    <row r="281" customFormat="false" ht="13.8" hidden="false" customHeight="false" outlineLevel="0" collapsed="false">
      <c r="A281" s="0" t="s">
        <v>859</v>
      </c>
      <c r="B281" s="0" t="s">
        <v>860</v>
      </c>
      <c r="C281" s="0" t="s">
        <v>861</v>
      </c>
      <c r="D281" s="4" t="s">
        <v>21</v>
      </c>
      <c r="E281" s="0" t="n">
        <v>11</v>
      </c>
      <c r="F281" s="0" t="n">
        <v>139</v>
      </c>
      <c r="G281" s="0" t="s">
        <v>22</v>
      </c>
      <c r="H281" s="0" t="n">
        <v>1</v>
      </c>
      <c r="I281" s="0" t="n">
        <v>129</v>
      </c>
      <c r="J281" s="0" t="s">
        <v>23</v>
      </c>
      <c r="K281" s="0" t="n">
        <v>260</v>
      </c>
      <c r="L281" s="0" t="n">
        <v>1.6E-074</v>
      </c>
      <c r="M281" s="0" t="str">
        <f aca="false">VLOOKUP(A281,'для vlookup'!A:A,1,0)</f>
        <v>L0J217</v>
      </c>
      <c r="N281" s="0" t="n">
        <f aca="false">IF(ISERROR(M281),0,1)</f>
        <v>1</v>
      </c>
      <c r="O281" s="5" t="n">
        <f aca="false">COUNTIF(N282:$N$849, $N$28)</f>
        <v>33</v>
      </c>
      <c r="P281" s="0" t="n">
        <f aca="false">=COUNTIF($N$2:N281,$N$3)</f>
        <v>275</v>
      </c>
      <c r="Q281" s="0" t="n">
        <f aca="false">COUNTIF(N282:N1128,$N$2)</f>
        <v>535</v>
      </c>
      <c r="R281" s="0" t="n">
        <f aca="false">=COUNTIF($N$2:N281,$N$28)</f>
        <v>5</v>
      </c>
      <c r="S281" s="0" t="n">
        <f aca="false">1-(O281/(O281+R281))</f>
        <v>0.131578947368421</v>
      </c>
      <c r="T281" s="0" t="n">
        <f aca="false">P281/(P281+Q281)</f>
        <v>0.339506172839506</v>
      </c>
      <c r="U281" s="0" t="n">
        <f aca="false">P281/(P281+R281)</f>
        <v>0.982142857142857</v>
      </c>
      <c r="V281" s="0" t="n">
        <f aca="false">2*T281*U281/(T281+U281)</f>
        <v>0.504587155963303</v>
      </c>
    </row>
    <row r="282" customFormat="false" ht="13.8" hidden="false" customHeight="false" outlineLevel="0" collapsed="false">
      <c r="A282" s="0" t="s">
        <v>862</v>
      </c>
      <c r="B282" s="0" t="s">
        <v>863</v>
      </c>
      <c r="C282" s="0" t="s">
        <v>864</v>
      </c>
      <c r="D282" s="4" t="s">
        <v>21</v>
      </c>
      <c r="E282" s="0" t="n">
        <v>11</v>
      </c>
      <c r="F282" s="0" t="n">
        <v>139</v>
      </c>
      <c r="G282" s="0" t="s">
        <v>22</v>
      </c>
      <c r="H282" s="0" t="n">
        <v>1</v>
      </c>
      <c r="I282" s="0" t="n">
        <v>129</v>
      </c>
      <c r="J282" s="0" t="s">
        <v>23</v>
      </c>
      <c r="K282" s="0" t="n">
        <v>260</v>
      </c>
      <c r="L282" s="0" t="n">
        <v>1.6E-074</v>
      </c>
      <c r="M282" s="0" t="str">
        <f aca="false">VLOOKUP(A282,'для vlookup'!A:A,1,0)</f>
        <v>G7CJQ3</v>
      </c>
      <c r="N282" s="0" t="n">
        <f aca="false">IF(ISERROR(M282),0,1)</f>
        <v>1</v>
      </c>
      <c r="O282" s="5" t="n">
        <f aca="false">COUNTIF(N283:$N$849, $N$28)</f>
        <v>33</v>
      </c>
      <c r="P282" s="0" t="n">
        <f aca="false">=COUNTIF($N$2:N282,$N$3)</f>
        <v>276</v>
      </c>
      <c r="Q282" s="0" t="n">
        <f aca="false">COUNTIF(N283:N1129,$N$2)</f>
        <v>534</v>
      </c>
      <c r="R282" s="0" t="n">
        <f aca="false">=COUNTIF($N$2:N282,$N$28)</f>
        <v>5</v>
      </c>
      <c r="S282" s="0" t="n">
        <f aca="false">1-(O282/(O282+R282))</f>
        <v>0.131578947368421</v>
      </c>
      <c r="T282" s="0" t="n">
        <f aca="false">P282/(P282+Q282)</f>
        <v>0.340740740740741</v>
      </c>
      <c r="U282" s="0" t="n">
        <f aca="false">P282/(P282+R282)</f>
        <v>0.98220640569395</v>
      </c>
      <c r="V282" s="0" t="n">
        <f aca="false">2*T282*U282/(T282+U282)</f>
        <v>0.505957836846929</v>
      </c>
    </row>
    <row r="283" customFormat="false" ht="13.8" hidden="false" customHeight="false" outlineLevel="0" collapsed="false">
      <c r="A283" s="0" t="s">
        <v>865</v>
      </c>
      <c r="B283" s="0" t="s">
        <v>866</v>
      </c>
      <c r="C283" s="0" t="s">
        <v>867</v>
      </c>
      <c r="D283" s="4" t="s">
        <v>21</v>
      </c>
      <c r="E283" s="0" t="n">
        <v>11</v>
      </c>
      <c r="F283" s="0" t="n">
        <v>139</v>
      </c>
      <c r="G283" s="0" t="s">
        <v>22</v>
      </c>
      <c r="H283" s="0" t="n">
        <v>1</v>
      </c>
      <c r="I283" s="0" t="n">
        <v>129</v>
      </c>
      <c r="J283" s="0" t="s">
        <v>23</v>
      </c>
      <c r="K283" s="0" t="n">
        <v>260</v>
      </c>
      <c r="L283" s="0" t="n">
        <v>1.6E-074</v>
      </c>
      <c r="M283" s="0" t="str">
        <f aca="false">VLOOKUP(A283,'для vlookup'!A:A,1,0)</f>
        <v>A0A124E7X8</v>
      </c>
      <c r="N283" s="0" t="n">
        <f aca="false">IF(ISERROR(M283),0,1)</f>
        <v>1</v>
      </c>
      <c r="O283" s="5" t="n">
        <f aca="false">COUNTIF(N284:$N$849, $N$28)</f>
        <v>33</v>
      </c>
      <c r="P283" s="0" t="n">
        <f aca="false">=COUNTIF($N$2:N283,$N$3)</f>
        <v>277</v>
      </c>
      <c r="Q283" s="0" t="n">
        <f aca="false">COUNTIF(N284:N1130,$N$2)</f>
        <v>533</v>
      </c>
      <c r="R283" s="0" t="n">
        <f aca="false">=COUNTIF($N$2:N283,$N$28)</f>
        <v>5</v>
      </c>
      <c r="S283" s="0" t="n">
        <f aca="false">1-(O283/(O283+R283))</f>
        <v>0.131578947368421</v>
      </c>
      <c r="T283" s="0" t="n">
        <f aca="false">P283/(P283+Q283)</f>
        <v>0.341975308641975</v>
      </c>
      <c r="U283" s="0" t="n">
        <f aca="false">P283/(P283+R283)</f>
        <v>0.982269503546099</v>
      </c>
      <c r="V283" s="0" t="n">
        <f aca="false">2*T283*U283/(T283+U283)</f>
        <v>0.507326007326007</v>
      </c>
    </row>
    <row r="284" customFormat="false" ht="13.8" hidden="false" customHeight="false" outlineLevel="0" collapsed="false">
      <c r="A284" s="0" t="s">
        <v>868</v>
      </c>
      <c r="B284" s="0" t="s">
        <v>869</v>
      </c>
      <c r="C284" s="0" t="s">
        <v>870</v>
      </c>
      <c r="D284" s="4" t="s">
        <v>21</v>
      </c>
      <c r="E284" s="0" t="n">
        <v>11</v>
      </c>
      <c r="F284" s="0" t="n">
        <v>139</v>
      </c>
      <c r="G284" s="0" t="s">
        <v>22</v>
      </c>
      <c r="H284" s="0" t="n">
        <v>1</v>
      </c>
      <c r="I284" s="0" t="n">
        <v>129</v>
      </c>
      <c r="J284" s="0" t="s">
        <v>23</v>
      </c>
      <c r="K284" s="0" t="n">
        <v>259.9</v>
      </c>
      <c r="L284" s="0" t="n">
        <v>1.7E-074</v>
      </c>
      <c r="M284" s="0" t="str">
        <f aca="false">VLOOKUP(A284,'для vlookup'!A:A,1,0)</f>
        <v>A0A2A7MWZ7</v>
      </c>
      <c r="N284" s="0" t="n">
        <f aca="false">IF(ISERROR(M284),0,1)</f>
        <v>1</v>
      </c>
      <c r="O284" s="5" t="n">
        <f aca="false">COUNTIF(N285:$N$849, $N$28)</f>
        <v>33</v>
      </c>
      <c r="P284" s="0" t="n">
        <f aca="false">=COUNTIF($N$2:N284,$N$3)</f>
        <v>278</v>
      </c>
      <c r="Q284" s="0" t="n">
        <f aca="false">COUNTIF(N285:N1131,$N$2)</f>
        <v>532</v>
      </c>
      <c r="R284" s="0" t="n">
        <f aca="false">=COUNTIF($N$2:N284,$N$28)</f>
        <v>5</v>
      </c>
      <c r="S284" s="0" t="n">
        <f aca="false">1-(O284/(O284+R284))</f>
        <v>0.131578947368421</v>
      </c>
      <c r="T284" s="0" t="n">
        <f aca="false">P284/(P284+Q284)</f>
        <v>0.34320987654321</v>
      </c>
      <c r="U284" s="0" t="n">
        <f aca="false">P284/(P284+R284)</f>
        <v>0.982332155477032</v>
      </c>
      <c r="V284" s="0" t="n">
        <f aca="false">2*T284*U284/(T284+U284)</f>
        <v>0.508691674290942</v>
      </c>
    </row>
    <row r="285" customFormat="false" ht="13.8" hidden="false" customHeight="false" outlineLevel="0" collapsed="false">
      <c r="A285" s="0" t="s">
        <v>871</v>
      </c>
      <c r="B285" s="0" t="s">
        <v>872</v>
      </c>
      <c r="C285" s="0" t="s">
        <v>873</v>
      </c>
      <c r="D285" s="4" t="s">
        <v>21</v>
      </c>
      <c r="E285" s="0" t="n">
        <v>11</v>
      </c>
      <c r="F285" s="0" t="n">
        <v>139</v>
      </c>
      <c r="G285" s="0" t="s">
        <v>22</v>
      </c>
      <c r="H285" s="0" t="n">
        <v>1</v>
      </c>
      <c r="I285" s="0" t="n">
        <v>129</v>
      </c>
      <c r="J285" s="0" t="s">
        <v>23</v>
      </c>
      <c r="K285" s="0" t="n">
        <v>259.8</v>
      </c>
      <c r="L285" s="0" t="n">
        <v>1.8E-074</v>
      </c>
      <c r="M285" s="0" t="str">
        <f aca="false">VLOOKUP(A285,'для vlookup'!A:A,1,0)</f>
        <v>A0A2A7NG72</v>
      </c>
      <c r="N285" s="0" t="n">
        <f aca="false">IF(ISERROR(M285),0,1)</f>
        <v>1</v>
      </c>
      <c r="O285" s="5" t="n">
        <f aca="false">COUNTIF(N286:$N$849, $N$28)</f>
        <v>33</v>
      </c>
      <c r="P285" s="0" t="n">
        <f aca="false">=COUNTIF($N$2:N285,$N$3)</f>
        <v>279</v>
      </c>
      <c r="Q285" s="0" t="n">
        <f aca="false">COUNTIF(N286:N1132,$N$2)</f>
        <v>531</v>
      </c>
      <c r="R285" s="0" t="n">
        <f aca="false">=COUNTIF($N$2:N285,$N$28)</f>
        <v>5</v>
      </c>
      <c r="S285" s="0" t="n">
        <f aca="false">1-(O285/(O285+R285))</f>
        <v>0.131578947368421</v>
      </c>
      <c r="T285" s="0" t="n">
        <f aca="false">P285/(P285+Q285)</f>
        <v>0.344444444444444</v>
      </c>
      <c r="U285" s="0" t="n">
        <f aca="false">P285/(P285+R285)</f>
        <v>0.982394366197183</v>
      </c>
      <c r="V285" s="0" t="n">
        <f aca="false">2*T285*U285/(T285+U285)</f>
        <v>0.510054844606947</v>
      </c>
    </row>
    <row r="286" customFormat="false" ht="13.8" hidden="false" customHeight="false" outlineLevel="0" collapsed="false">
      <c r="A286" s="0" t="s">
        <v>874</v>
      </c>
      <c r="B286" s="0" t="s">
        <v>875</v>
      </c>
      <c r="C286" s="0" t="s">
        <v>876</v>
      </c>
      <c r="D286" s="4" t="s">
        <v>21</v>
      </c>
      <c r="E286" s="0" t="n">
        <v>11</v>
      </c>
      <c r="F286" s="0" t="n">
        <v>138</v>
      </c>
      <c r="G286" s="0" t="s">
        <v>42</v>
      </c>
      <c r="H286" s="0" t="n">
        <v>1</v>
      </c>
      <c r="I286" s="0" t="n">
        <v>129</v>
      </c>
      <c r="J286" s="0" t="s">
        <v>23</v>
      </c>
      <c r="K286" s="0" t="n">
        <v>259.8</v>
      </c>
      <c r="L286" s="0" t="n">
        <v>1.9E-074</v>
      </c>
      <c r="M286" s="0" t="str">
        <f aca="false">VLOOKUP(A286,'для vlookup'!A:A,1,0)</f>
        <v>A0A124EWC2</v>
      </c>
      <c r="N286" s="0" t="n">
        <f aca="false">IF(ISERROR(M286),0,1)</f>
        <v>1</v>
      </c>
      <c r="O286" s="5" t="n">
        <f aca="false">COUNTIF(N287:$N$849, $N$28)</f>
        <v>33</v>
      </c>
      <c r="P286" s="0" t="n">
        <f aca="false">=COUNTIF($N$2:N286,$N$3)</f>
        <v>280</v>
      </c>
      <c r="Q286" s="0" t="n">
        <f aca="false">COUNTIF(N287:N1133,$N$2)</f>
        <v>530</v>
      </c>
      <c r="R286" s="0" t="n">
        <f aca="false">=COUNTIF($N$2:N286,$N$28)</f>
        <v>5</v>
      </c>
      <c r="S286" s="0" t="n">
        <f aca="false">1-(O286/(O286+R286))</f>
        <v>0.131578947368421</v>
      </c>
      <c r="T286" s="0" t="n">
        <f aca="false">P286/(P286+Q286)</f>
        <v>0.345679012345679</v>
      </c>
      <c r="U286" s="0" t="n">
        <f aca="false">P286/(P286+R286)</f>
        <v>0.982456140350877</v>
      </c>
      <c r="V286" s="0" t="n">
        <f aca="false">2*T286*U286/(T286+U286)</f>
        <v>0.511415525114155</v>
      </c>
    </row>
    <row r="287" customFormat="false" ht="13.8" hidden="false" customHeight="false" outlineLevel="0" collapsed="false">
      <c r="A287" s="0" t="s">
        <v>877</v>
      </c>
      <c r="B287" s="0" t="s">
        <v>878</v>
      </c>
      <c r="C287" s="0" t="s">
        <v>879</v>
      </c>
      <c r="D287" s="4" t="s">
        <v>21</v>
      </c>
      <c r="E287" s="0" t="n">
        <v>17</v>
      </c>
      <c r="F287" s="0" t="n">
        <v>145</v>
      </c>
      <c r="G287" s="0" t="s">
        <v>22</v>
      </c>
      <c r="H287" s="0" t="n">
        <v>1</v>
      </c>
      <c r="I287" s="0" t="n">
        <v>129</v>
      </c>
      <c r="J287" s="0" t="s">
        <v>23</v>
      </c>
      <c r="K287" s="0" t="n">
        <v>259.7</v>
      </c>
      <c r="L287" s="0" t="n">
        <v>2E-074</v>
      </c>
      <c r="M287" s="0" t="str">
        <f aca="false">VLOOKUP(A287,'для vlookup'!A:A,1,0)</f>
        <v>A0A1E3RP69</v>
      </c>
      <c r="N287" s="0" t="n">
        <f aca="false">IF(ISERROR(M287),0,1)</f>
        <v>1</v>
      </c>
      <c r="O287" s="5" t="n">
        <f aca="false">COUNTIF(N288:$N$849, $N$28)</f>
        <v>33</v>
      </c>
      <c r="P287" s="0" t="n">
        <f aca="false">=COUNTIF($N$2:N287,$N$3)</f>
        <v>281</v>
      </c>
      <c r="Q287" s="0" t="n">
        <f aca="false">COUNTIF(N288:N1134,$N$2)</f>
        <v>529</v>
      </c>
      <c r="R287" s="0" t="n">
        <f aca="false">=COUNTIF($N$2:N287,$N$28)</f>
        <v>5</v>
      </c>
      <c r="S287" s="0" t="n">
        <f aca="false">1-(O287/(O287+R287))</f>
        <v>0.131578947368421</v>
      </c>
      <c r="T287" s="0" t="n">
        <f aca="false">P287/(P287+Q287)</f>
        <v>0.346913580246914</v>
      </c>
      <c r="U287" s="0" t="n">
        <f aca="false">P287/(P287+R287)</f>
        <v>0.982517482517483</v>
      </c>
      <c r="V287" s="0" t="n">
        <f aca="false">2*T287*U287/(T287+U287)</f>
        <v>0.512773722627737</v>
      </c>
    </row>
    <row r="288" customFormat="false" ht="13.8" hidden="false" customHeight="false" outlineLevel="0" collapsed="false">
      <c r="A288" s="0" t="s">
        <v>880</v>
      </c>
      <c r="B288" s="0" t="s">
        <v>881</v>
      </c>
      <c r="C288" s="0" t="s">
        <v>882</v>
      </c>
      <c r="D288" s="4" t="s">
        <v>21</v>
      </c>
      <c r="E288" s="0" t="n">
        <v>11</v>
      </c>
      <c r="F288" s="0" t="n">
        <v>139</v>
      </c>
      <c r="G288" s="0" t="s">
        <v>22</v>
      </c>
      <c r="H288" s="0" t="n">
        <v>1</v>
      </c>
      <c r="I288" s="0" t="n">
        <v>129</v>
      </c>
      <c r="J288" s="0" t="s">
        <v>23</v>
      </c>
      <c r="K288" s="0" t="n">
        <v>259.7</v>
      </c>
      <c r="L288" s="0" t="n">
        <v>2E-074</v>
      </c>
      <c r="M288" s="0" t="str">
        <f aca="false">VLOOKUP(A288,'для vlookup'!A:A,1,0)</f>
        <v>A0A1U9PFA1</v>
      </c>
      <c r="N288" s="0" t="n">
        <f aca="false">IF(ISERROR(M288),0,1)</f>
        <v>1</v>
      </c>
      <c r="O288" s="5" t="n">
        <f aca="false">COUNTIF(N289:$N$849, $N$28)</f>
        <v>33</v>
      </c>
      <c r="P288" s="0" t="n">
        <f aca="false">=COUNTIF($N$2:N288,$N$3)</f>
        <v>282</v>
      </c>
      <c r="Q288" s="0" t="n">
        <f aca="false">COUNTIF(N289:N1135,$N$2)</f>
        <v>528</v>
      </c>
      <c r="R288" s="0" t="n">
        <f aca="false">=COUNTIF($N$2:N288,$N$28)</f>
        <v>5</v>
      </c>
      <c r="S288" s="0" t="n">
        <f aca="false">1-(O288/(O288+R288))</f>
        <v>0.131578947368421</v>
      </c>
      <c r="T288" s="0" t="n">
        <f aca="false">P288/(P288+Q288)</f>
        <v>0.348148148148148</v>
      </c>
      <c r="U288" s="0" t="n">
        <f aca="false">P288/(P288+R288)</f>
        <v>0.982578397212544</v>
      </c>
      <c r="V288" s="0" t="n">
        <f aca="false">2*T288*U288/(T288+U288)</f>
        <v>0.514129443938013</v>
      </c>
    </row>
    <row r="289" customFormat="false" ht="13.8" hidden="false" customHeight="false" outlineLevel="0" collapsed="false">
      <c r="A289" s="0" t="s">
        <v>883</v>
      </c>
      <c r="B289" s="0" t="s">
        <v>884</v>
      </c>
      <c r="C289" s="0" t="s">
        <v>885</v>
      </c>
      <c r="D289" s="4" t="s">
        <v>21</v>
      </c>
      <c r="E289" s="0" t="n">
        <v>11</v>
      </c>
      <c r="F289" s="0" t="n">
        <v>139</v>
      </c>
      <c r="G289" s="0" t="s">
        <v>22</v>
      </c>
      <c r="H289" s="0" t="n">
        <v>1</v>
      </c>
      <c r="I289" s="0" t="n">
        <v>129</v>
      </c>
      <c r="J289" s="0" t="s">
        <v>23</v>
      </c>
      <c r="K289" s="0" t="n">
        <v>259.7</v>
      </c>
      <c r="L289" s="0" t="n">
        <v>2E-074</v>
      </c>
      <c r="M289" s="0" t="str">
        <f aca="false">VLOOKUP(A289,'для vlookup'!A:A,1,0)</f>
        <v>A0A4P6RRV6</v>
      </c>
      <c r="N289" s="0" t="n">
        <f aca="false">IF(ISERROR(M289),0,1)</f>
        <v>1</v>
      </c>
      <c r="O289" s="5" t="n">
        <f aca="false">COUNTIF(N290:$N$849, $N$28)</f>
        <v>33</v>
      </c>
      <c r="P289" s="0" t="n">
        <f aca="false">=COUNTIF($N$2:N289,$N$3)</f>
        <v>283</v>
      </c>
      <c r="Q289" s="0" t="n">
        <f aca="false">COUNTIF(N290:N1136,$N$2)</f>
        <v>527</v>
      </c>
      <c r="R289" s="0" t="n">
        <f aca="false">=COUNTIF($N$2:N289,$N$28)</f>
        <v>5</v>
      </c>
      <c r="S289" s="0" t="n">
        <f aca="false">1-(O289/(O289+R289))</f>
        <v>0.131578947368421</v>
      </c>
      <c r="T289" s="0" t="n">
        <f aca="false">P289/(P289+Q289)</f>
        <v>0.349382716049383</v>
      </c>
      <c r="U289" s="0" t="n">
        <f aca="false">P289/(P289+R289)</f>
        <v>0.982638888888889</v>
      </c>
      <c r="V289" s="0" t="n">
        <f aca="false">2*T289*U289/(T289+U289)</f>
        <v>0.515482695810565</v>
      </c>
    </row>
    <row r="290" customFormat="false" ht="13.8" hidden="false" customHeight="false" outlineLevel="0" collapsed="false">
      <c r="A290" s="0" t="s">
        <v>886</v>
      </c>
      <c r="B290" s="0" t="s">
        <v>887</v>
      </c>
      <c r="C290" s="0" t="s">
        <v>888</v>
      </c>
      <c r="D290" s="4" t="s">
        <v>21</v>
      </c>
      <c r="E290" s="0" t="n">
        <v>11</v>
      </c>
      <c r="F290" s="0" t="n">
        <v>137</v>
      </c>
      <c r="G290" s="0" t="s">
        <v>42</v>
      </c>
      <c r="H290" s="0" t="n">
        <v>1</v>
      </c>
      <c r="I290" s="0" t="n">
        <v>129</v>
      </c>
      <c r="J290" s="0" t="s">
        <v>23</v>
      </c>
      <c r="K290" s="0" t="n">
        <v>259.7</v>
      </c>
      <c r="L290" s="0" t="n">
        <v>1.9E-074</v>
      </c>
      <c r="M290" s="0" t="str">
        <f aca="false">VLOOKUP(A290,'для vlookup'!A:A,1,0)</f>
        <v>A0A2S9F5P8</v>
      </c>
      <c r="N290" s="0" t="n">
        <f aca="false">IF(ISERROR(M290),0,1)</f>
        <v>1</v>
      </c>
      <c r="O290" s="5" t="n">
        <f aca="false">COUNTIF(N291:$N$849, $N$28)</f>
        <v>33</v>
      </c>
      <c r="P290" s="0" t="n">
        <f aca="false">=COUNTIF($N$2:N290,$N$3)</f>
        <v>284</v>
      </c>
      <c r="Q290" s="0" t="n">
        <f aca="false">COUNTIF(N291:N1137,$N$2)</f>
        <v>526</v>
      </c>
      <c r="R290" s="0" t="n">
        <f aca="false">=COUNTIF($N$2:N290,$N$28)</f>
        <v>5</v>
      </c>
      <c r="S290" s="0" t="n">
        <f aca="false">1-(O290/(O290+R290))</f>
        <v>0.131578947368421</v>
      </c>
      <c r="T290" s="0" t="n">
        <f aca="false">P290/(P290+Q290)</f>
        <v>0.350617283950617</v>
      </c>
      <c r="U290" s="0" t="n">
        <f aca="false">P290/(P290+R290)</f>
        <v>0.982698961937716</v>
      </c>
      <c r="V290" s="0" t="n">
        <f aca="false">2*T290*U290/(T290+U290)</f>
        <v>0.516833484986351</v>
      </c>
    </row>
    <row r="291" customFormat="false" ht="13.8" hidden="false" customHeight="false" outlineLevel="0" collapsed="false">
      <c r="A291" s="0" t="s">
        <v>889</v>
      </c>
      <c r="B291" s="0" t="s">
        <v>890</v>
      </c>
      <c r="C291" s="0" t="s">
        <v>891</v>
      </c>
      <c r="D291" s="4" t="s">
        <v>21</v>
      </c>
      <c r="E291" s="0" t="n">
        <v>11</v>
      </c>
      <c r="F291" s="0" t="n">
        <v>139</v>
      </c>
      <c r="G291" s="0" t="s">
        <v>22</v>
      </c>
      <c r="H291" s="0" t="n">
        <v>1</v>
      </c>
      <c r="I291" s="0" t="n">
        <v>129</v>
      </c>
      <c r="J291" s="0" t="s">
        <v>23</v>
      </c>
      <c r="K291" s="0" t="n">
        <v>259.6</v>
      </c>
      <c r="L291" s="0" t="n">
        <v>2.1E-074</v>
      </c>
      <c r="M291" s="0" t="str">
        <f aca="false">VLOOKUP(A291,'для vlookup'!A:A,1,0)</f>
        <v>A0A2W6RQ77</v>
      </c>
      <c r="N291" s="0" t="n">
        <f aca="false">IF(ISERROR(M291),0,1)</f>
        <v>1</v>
      </c>
      <c r="O291" s="5" t="n">
        <f aca="false">COUNTIF(N292:$N$849, $N$28)</f>
        <v>33</v>
      </c>
      <c r="P291" s="0" t="n">
        <f aca="false">=COUNTIF($N$2:N291,$N$3)</f>
        <v>285</v>
      </c>
      <c r="Q291" s="0" t="n">
        <f aca="false">COUNTIF(N292:N1138,$N$2)</f>
        <v>525</v>
      </c>
      <c r="R291" s="0" t="n">
        <f aca="false">=COUNTIF($N$2:N291,$N$28)</f>
        <v>5</v>
      </c>
      <c r="S291" s="0" t="n">
        <f aca="false">1-(O291/(O291+R291))</f>
        <v>0.131578947368421</v>
      </c>
      <c r="T291" s="0" t="n">
        <f aca="false">P291/(P291+Q291)</f>
        <v>0.351851851851852</v>
      </c>
      <c r="U291" s="0" t="n">
        <f aca="false">P291/(P291+R291)</f>
        <v>0.982758620689655</v>
      </c>
      <c r="V291" s="0" t="n">
        <f aca="false">2*T291*U291/(T291+U291)</f>
        <v>0.518181818181818</v>
      </c>
    </row>
    <row r="292" customFormat="false" ht="13.8" hidden="false" customHeight="false" outlineLevel="0" collapsed="false">
      <c r="A292" s="0" t="s">
        <v>892</v>
      </c>
      <c r="B292" s="0" t="s">
        <v>893</v>
      </c>
      <c r="C292" s="0" t="s">
        <v>894</v>
      </c>
      <c r="D292" s="4" t="s">
        <v>21</v>
      </c>
      <c r="E292" s="0" t="n">
        <v>11</v>
      </c>
      <c r="F292" s="0" t="n">
        <v>139</v>
      </c>
      <c r="G292" s="0" t="s">
        <v>22</v>
      </c>
      <c r="H292" s="0" t="n">
        <v>1</v>
      </c>
      <c r="I292" s="0" t="n">
        <v>129</v>
      </c>
      <c r="J292" s="0" t="s">
        <v>23</v>
      </c>
      <c r="K292" s="0" t="n">
        <v>259.6</v>
      </c>
      <c r="L292" s="0" t="n">
        <v>2.1E-074</v>
      </c>
      <c r="M292" s="0" t="str">
        <f aca="false">VLOOKUP(A292,'для vlookup'!A:A,1,0)</f>
        <v>A0A2G3PME5</v>
      </c>
      <c r="N292" s="0" t="n">
        <f aca="false">IF(ISERROR(M292),0,1)</f>
        <v>1</v>
      </c>
      <c r="O292" s="5" t="n">
        <f aca="false">COUNTIF(N293:$N$849, $N$28)</f>
        <v>33</v>
      </c>
      <c r="P292" s="0" t="n">
        <f aca="false">=COUNTIF($N$2:N292,$N$3)</f>
        <v>286</v>
      </c>
      <c r="Q292" s="0" t="n">
        <f aca="false">COUNTIF(N293:N1139,$N$2)</f>
        <v>524</v>
      </c>
      <c r="R292" s="0" t="n">
        <f aca="false">=COUNTIF($N$2:N292,$N$28)</f>
        <v>5</v>
      </c>
      <c r="S292" s="0" t="n">
        <f aca="false">1-(O292/(O292+R292))</f>
        <v>0.131578947368421</v>
      </c>
      <c r="T292" s="0" t="n">
        <f aca="false">P292/(P292+Q292)</f>
        <v>0.353086419753086</v>
      </c>
      <c r="U292" s="0" t="n">
        <f aca="false">P292/(P292+R292)</f>
        <v>0.982817869415807</v>
      </c>
      <c r="V292" s="0" t="n">
        <f aca="false">2*T292*U292/(T292+U292)</f>
        <v>0.51952770208901</v>
      </c>
    </row>
    <row r="293" customFormat="false" ht="13.8" hidden="false" customHeight="false" outlineLevel="0" collapsed="false">
      <c r="A293" s="0" t="s">
        <v>895</v>
      </c>
      <c r="B293" s="0" t="s">
        <v>896</v>
      </c>
      <c r="C293" s="0" t="s">
        <v>897</v>
      </c>
      <c r="D293" s="4" t="s">
        <v>21</v>
      </c>
      <c r="E293" s="0" t="n">
        <v>11</v>
      </c>
      <c r="F293" s="0" t="n">
        <v>139</v>
      </c>
      <c r="G293" s="0" t="s">
        <v>22</v>
      </c>
      <c r="H293" s="0" t="n">
        <v>1</v>
      </c>
      <c r="I293" s="0" t="n">
        <v>129</v>
      </c>
      <c r="J293" s="0" t="s">
        <v>23</v>
      </c>
      <c r="K293" s="0" t="n">
        <v>259.6</v>
      </c>
      <c r="L293" s="0" t="n">
        <v>2.1E-074</v>
      </c>
      <c r="M293" s="0" t="str">
        <f aca="false">VLOOKUP(A293,'для vlookup'!A:A,1,0)</f>
        <v>A0A495KAX6</v>
      </c>
      <c r="N293" s="0" t="n">
        <f aca="false">IF(ISERROR(M293),0,1)</f>
        <v>1</v>
      </c>
      <c r="O293" s="5" t="n">
        <f aca="false">COUNTIF(N294:$N$849, $N$28)</f>
        <v>33</v>
      </c>
      <c r="P293" s="0" t="n">
        <f aca="false">=COUNTIF($N$2:N293,$N$3)</f>
        <v>287</v>
      </c>
      <c r="Q293" s="0" t="n">
        <f aca="false">COUNTIF(N294:N1140,$N$2)</f>
        <v>523</v>
      </c>
      <c r="R293" s="0" t="n">
        <f aca="false">=COUNTIF($N$2:N293,$N$28)</f>
        <v>5</v>
      </c>
      <c r="S293" s="0" t="n">
        <f aca="false">1-(O293/(O293+R293))</f>
        <v>0.131578947368421</v>
      </c>
      <c r="T293" s="0" t="n">
        <f aca="false">P293/(P293+Q293)</f>
        <v>0.354320987654321</v>
      </c>
      <c r="U293" s="0" t="n">
        <f aca="false">P293/(P293+R293)</f>
        <v>0.982876712328767</v>
      </c>
      <c r="V293" s="0" t="n">
        <f aca="false">2*T293*U293/(T293+U293)</f>
        <v>0.520871143375681</v>
      </c>
    </row>
    <row r="294" customFormat="false" ht="13.8" hidden="false" customHeight="false" outlineLevel="0" collapsed="false">
      <c r="A294" s="0" t="s">
        <v>898</v>
      </c>
      <c r="B294" s="0" t="s">
        <v>899</v>
      </c>
      <c r="C294" s="0" t="s">
        <v>900</v>
      </c>
      <c r="D294" s="4" t="s">
        <v>21</v>
      </c>
      <c r="E294" s="0" t="n">
        <v>11</v>
      </c>
      <c r="F294" s="0" t="n">
        <v>139</v>
      </c>
      <c r="G294" s="0" t="s">
        <v>22</v>
      </c>
      <c r="H294" s="0" t="n">
        <v>1</v>
      </c>
      <c r="I294" s="0" t="n">
        <v>129</v>
      </c>
      <c r="J294" s="0" t="s">
        <v>23</v>
      </c>
      <c r="K294" s="0" t="n">
        <v>259.6</v>
      </c>
      <c r="L294" s="0" t="n">
        <v>2.1E-074</v>
      </c>
      <c r="M294" s="0" t="str">
        <f aca="false">VLOOKUP(A294,'для vlookup'!A:A,1,0)</f>
        <v>V8D447</v>
      </c>
      <c r="N294" s="0" t="n">
        <f aca="false">IF(ISERROR(M294),0,1)</f>
        <v>1</v>
      </c>
      <c r="O294" s="5" t="n">
        <f aca="false">COUNTIF(N295:$N$849, $N$28)</f>
        <v>33</v>
      </c>
      <c r="P294" s="0" t="n">
        <f aca="false">=COUNTIF($N$2:N294,$N$3)</f>
        <v>288</v>
      </c>
      <c r="Q294" s="0" t="n">
        <f aca="false">COUNTIF(N295:N1141,$N$2)</f>
        <v>522</v>
      </c>
      <c r="R294" s="0" t="n">
        <f aca="false">=COUNTIF($N$2:N294,$N$28)</f>
        <v>5</v>
      </c>
      <c r="S294" s="0" t="n">
        <f aca="false">1-(O294/(O294+R294))</f>
        <v>0.131578947368421</v>
      </c>
      <c r="T294" s="0" t="n">
        <f aca="false">P294/(P294+Q294)</f>
        <v>0.355555555555556</v>
      </c>
      <c r="U294" s="0" t="n">
        <f aca="false">P294/(P294+R294)</f>
        <v>0.982935153583618</v>
      </c>
      <c r="V294" s="0" t="n">
        <f aca="false">2*T294*U294/(T294+U294)</f>
        <v>0.522212148685403</v>
      </c>
    </row>
    <row r="295" customFormat="false" ht="13.8" hidden="false" customHeight="false" outlineLevel="0" collapsed="false">
      <c r="A295" s="0" t="s">
        <v>901</v>
      </c>
      <c r="B295" s="0" t="s">
        <v>902</v>
      </c>
      <c r="C295" s="0" t="s">
        <v>903</v>
      </c>
      <c r="D295" s="4" t="s">
        <v>21</v>
      </c>
      <c r="E295" s="0" t="n">
        <v>11</v>
      </c>
      <c r="F295" s="0" t="n">
        <v>139</v>
      </c>
      <c r="G295" s="0" t="s">
        <v>22</v>
      </c>
      <c r="H295" s="0" t="n">
        <v>1</v>
      </c>
      <c r="I295" s="0" t="n">
        <v>129</v>
      </c>
      <c r="J295" s="0" t="s">
        <v>23</v>
      </c>
      <c r="K295" s="0" t="n">
        <v>259.5</v>
      </c>
      <c r="L295" s="0" t="n">
        <v>2.2E-074</v>
      </c>
      <c r="M295" s="0" t="str">
        <f aca="false">VLOOKUP(A295,'для vlookup'!A:A,1,0)</f>
        <v>A0A1A2MG21</v>
      </c>
      <c r="N295" s="0" t="n">
        <f aca="false">IF(ISERROR(M295),0,1)</f>
        <v>1</v>
      </c>
      <c r="O295" s="5" t="n">
        <f aca="false">COUNTIF(N296:$N$849, $N$28)</f>
        <v>33</v>
      </c>
      <c r="P295" s="0" t="n">
        <f aca="false">=COUNTIF($N$2:N295,$N$3)</f>
        <v>289</v>
      </c>
      <c r="Q295" s="0" t="n">
        <f aca="false">COUNTIF(N296:N1142,$N$2)</f>
        <v>521</v>
      </c>
      <c r="R295" s="0" t="n">
        <f aca="false">=COUNTIF($N$2:N295,$N$28)</f>
        <v>5</v>
      </c>
      <c r="S295" s="0" t="n">
        <f aca="false">1-(O295/(O295+R295))</f>
        <v>0.131578947368421</v>
      </c>
      <c r="T295" s="0" t="n">
        <f aca="false">P295/(P295+Q295)</f>
        <v>0.35679012345679</v>
      </c>
      <c r="U295" s="0" t="n">
        <f aca="false">P295/(P295+R295)</f>
        <v>0.982993197278912</v>
      </c>
      <c r="V295" s="0" t="n">
        <f aca="false">2*T295*U295/(T295+U295)</f>
        <v>0.523550724637681</v>
      </c>
    </row>
    <row r="296" customFormat="false" ht="13.8" hidden="false" customHeight="false" outlineLevel="0" collapsed="false">
      <c r="A296" s="0" t="s">
        <v>904</v>
      </c>
      <c r="B296" s="0" t="s">
        <v>905</v>
      </c>
      <c r="C296" s="0" t="s">
        <v>906</v>
      </c>
      <c r="D296" s="4" t="s">
        <v>21</v>
      </c>
      <c r="E296" s="0" t="n">
        <v>11</v>
      </c>
      <c r="F296" s="0" t="n">
        <v>139</v>
      </c>
      <c r="G296" s="0" t="s">
        <v>22</v>
      </c>
      <c r="H296" s="0" t="n">
        <v>1</v>
      </c>
      <c r="I296" s="0" t="n">
        <v>129</v>
      </c>
      <c r="J296" s="0" t="s">
        <v>23</v>
      </c>
      <c r="K296" s="0" t="n">
        <v>259.5</v>
      </c>
      <c r="L296" s="0" t="n">
        <v>2.2E-074</v>
      </c>
      <c r="M296" s="0" t="str">
        <f aca="false">VLOOKUP(A296,'для vlookup'!A:A,1,0)</f>
        <v>A0A1A0SHM0</v>
      </c>
      <c r="N296" s="0" t="n">
        <f aca="false">IF(ISERROR(M296),0,1)</f>
        <v>1</v>
      </c>
      <c r="O296" s="5" t="n">
        <f aca="false">COUNTIF(N297:$N$849, $N$28)</f>
        <v>33</v>
      </c>
      <c r="P296" s="0" t="n">
        <f aca="false">=COUNTIF($N$2:N296,$N$3)</f>
        <v>290</v>
      </c>
      <c r="Q296" s="0" t="n">
        <f aca="false">COUNTIF(N297:N1143,$N$2)</f>
        <v>520</v>
      </c>
      <c r="R296" s="0" t="n">
        <f aca="false">=COUNTIF($N$2:N296,$N$28)</f>
        <v>5</v>
      </c>
      <c r="S296" s="0" t="n">
        <f aca="false">1-(O296/(O296+R296))</f>
        <v>0.131578947368421</v>
      </c>
      <c r="T296" s="0" t="n">
        <f aca="false">P296/(P296+Q296)</f>
        <v>0.358024691358025</v>
      </c>
      <c r="U296" s="0" t="n">
        <f aca="false">P296/(P296+R296)</f>
        <v>0.983050847457627</v>
      </c>
      <c r="V296" s="0" t="n">
        <f aca="false">2*T296*U296/(T296+U296)</f>
        <v>0.524886877828054</v>
      </c>
    </row>
    <row r="297" customFormat="false" ht="13.8" hidden="false" customHeight="false" outlineLevel="0" collapsed="false">
      <c r="A297" s="0" t="s">
        <v>907</v>
      </c>
      <c r="B297" s="0" t="s">
        <v>908</v>
      </c>
      <c r="C297" s="0" t="s">
        <v>909</v>
      </c>
      <c r="D297" s="4" t="s">
        <v>21</v>
      </c>
      <c r="E297" s="0" t="n">
        <v>11</v>
      </c>
      <c r="F297" s="0" t="n">
        <v>139</v>
      </c>
      <c r="G297" s="0" t="s">
        <v>22</v>
      </c>
      <c r="H297" s="0" t="n">
        <v>1</v>
      </c>
      <c r="I297" s="0" t="n">
        <v>129</v>
      </c>
      <c r="J297" s="0" t="s">
        <v>23</v>
      </c>
      <c r="K297" s="0" t="n">
        <v>259.4</v>
      </c>
      <c r="L297" s="0" t="n">
        <v>2.4E-074</v>
      </c>
      <c r="M297" s="0" t="str">
        <f aca="false">VLOOKUP(A297,'для vlookup'!A:A,1,0)</f>
        <v>A0A261D3S8</v>
      </c>
      <c r="N297" s="0" t="n">
        <f aca="false">IF(ISERROR(M297),0,1)</f>
        <v>1</v>
      </c>
      <c r="O297" s="5" t="n">
        <f aca="false">COUNTIF(N298:$N$849, $N$28)</f>
        <v>33</v>
      </c>
      <c r="P297" s="0" t="n">
        <f aca="false">=COUNTIF($N$2:N297,$N$3)</f>
        <v>291</v>
      </c>
      <c r="Q297" s="0" t="n">
        <f aca="false">COUNTIF(N298:N1144,$N$2)</f>
        <v>519</v>
      </c>
      <c r="R297" s="0" t="n">
        <f aca="false">=COUNTIF($N$2:N297,$N$28)</f>
        <v>5</v>
      </c>
      <c r="S297" s="0" t="n">
        <f aca="false">1-(O297/(O297+R297))</f>
        <v>0.131578947368421</v>
      </c>
      <c r="T297" s="0" t="n">
        <f aca="false">P297/(P297+Q297)</f>
        <v>0.359259259259259</v>
      </c>
      <c r="U297" s="0" t="n">
        <f aca="false">P297/(P297+R297)</f>
        <v>0.983108108108108</v>
      </c>
      <c r="V297" s="0" t="n">
        <f aca="false">2*T297*U297/(T297+U297)</f>
        <v>0.52622061482821</v>
      </c>
    </row>
    <row r="298" customFormat="false" ht="13.8" hidden="false" customHeight="false" outlineLevel="0" collapsed="false">
      <c r="A298" s="0" t="s">
        <v>910</v>
      </c>
      <c r="B298" s="0" t="s">
        <v>911</v>
      </c>
      <c r="C298" s="0" t="s">
        <v>912</v>
      </c>
      <c r="D298" s="4" t="s">
        <v>21</v>
      </c>
      <c r="E298" s="0" t="n">
        <v>3</v>
      </c>
      <c r="F298" s="0" t="n">
        <v>131</v>
      </c>
      <c r="G298" s="0" t="s">
        <v>42</v>
      </c>
      <c r="H298" s="0" t="n">
        <v>1</v>
      </c>
      <c r="I298" s="0" t="n">
        <v>129</v>
      </c>
      <c r="J298" s="0" t="s">
        <v>23</v>
      </c>
      <c r="K298" s="0" t="n">
        <v>259.2</v>
      </c>
      <c r="L298" s="0" t="n">
        <v>2.8E-074</v>
      </c>
      <c r="M298" s="0" t="str">
        <f aca="false">VLOOKUP(A298,'для vlookup'!A:A,1,0)</f>
        <v>A0A1R1MB12</v>
      </c>
      <c r="N298" s="0" t="n">
        <f aca="false">IF(ISERROR(M298),0,1)</f>
        <v>1</v>
      </c>
      <c r="O298" s="5" t="n">
        <f aca="false">COUNTIF(N299:$N$849, $N$28)</f>
        <v>33</v>
      </c>
      <c r="P298" s="0" t="n">
        <f aca="false">=COUNTIF($N$2:N298,$N$3)</f>
        <v>292</v>
      </c>
      <c r="Q298" s="0" t="n">
        <f aca="false">COUNTIF(N299:N1145,$N$2)</f>
        <v>518</v>
      </c>
      <c r="R298" s="0" t="n">
        <f aca="false">=COUNTIF($N$2:N298,$N$28)</f>
        <v>5</v>
      </c>
      <c r="S298" s="0" t="n">
        <f aca="false">1-(O298/(O298+R298))</f>
        <v>0.131578947368421</v>
      </c>
      <c r="T298" s="0" t="n">
        <f aca="false">P298/(P298+Q298)</f>
        <v>0.360493827160494</v>
      </c>
      <c r="U298" s="0" t="n">
        <f aca="false">P298/(P298+R298)</f>
        <v>0.983164983164983</v>
      </c>
      <c r="V298" s="0" t="n">
        <f aca="false">2*T298*U298/(T298+U298)</f>
        <v>0.527551942186089</v>
      </c>
    </row>
    <row r="299" customFormat="false" ht="13.8" hidden="false" customHeight="false" outlineLevel="0" collapsed="false">
      <c r="A299" s="0" t="s">
        <v>913</v>
      </c>
      <c r="B299" s="0" t="s">
        <v>914</v>
      </c>
      <c r="C299" s="0" t="s">
        <v>915</v>
      </c>
      <c r="D299" s="4" t="s">
        <v>21</v>
      </c>
      <c r="E299" s="0" t="n">
        <v>3</v>
      </c>
      <c r="F299" s="0" t="n">
        <v>130</v>
      </c>
      <c r="G299" s="0" t="s">
        <v>22</v>
      </c>
      <c r="H299" s="0" t="n">
        <v>1</v>
      </c>
      <c r="I299" s="0" t="n">
        <v>129</v>
      </c>
      <c r="J299" s="0" t="s">
        <v>23</v>
      </c>
      <c r="K299" s="0" t="n">
        <v>259.2</v>
      </c>
      <c r="L299" s="0" t="n">
        <v>2.8E-074</v>
      </c>
      <c r="M299" s="0" t="str">
        <f aca="false">VLOOKUP(A299,'для vlookup'!A:A,1,0)</f>
        <v>A0A5B9G4D3</v>
      </c>
      <c r="N299" s="0" t="n">
        <f aca="false">IF(ISERROR(M299),0,1)</f>
        <v>1</v>
      </c>
      <c r="O299" s="5" t="n">
        <f aca="false">COUNTIF(N300:$N$849, $N$28)</f>
        <v>33</v>
      </c>
      <c r="P299" s="0" t="n">
        <f aca="false">=COUNTIF($N$2:N299,$N$3)</f>
        <v>293</v>
      </c>
      <c r="Q299" s="0" t="n">
        <f aca="false">COUNTIF(N300:N1146,$N$2)</f>
        <v>517</v>
      </c>
      <c r="R299" s="0" t="n">
        <f aca="false">=COUNTIF($N$2:N299,$N$28)</f>
        <v>5</v>
      </c>
      <c r="S299" s="0" t="n">
        <f aca="false">1-(O299/(O299+R299))</f>
        <v>0.131578947368421</v>
      </c>
      <c r="T299" s="0" t="n">
        <f aca="false">P299/(P299+Q299)</f>
        <v>0.361728395061728</v>
      </c>
      <c r="U299" s="0" t="n">
        <f aca="false">P299/(P299+R299)</f>
        <v>0.983221476510067</v>
      </c>
      <c r="V299" s="0" t="n">
        <f aca="false">2*T299*U299/(T299+U299)</f>
        <v>0.528880866425993</v>
      </c>
    </row>
    <row r="300" customFormat="false" ht="13.8" hidden="false" customHeight="false" outlineLevel="0" collapsed="false">
      <c r="A300" s="0" t="s">
        <v>916</v>
      </c>
      <c r="B300" s="0" t="s">
        <v>917</v>
      </c>
      <c r="C300" s="0" t="s">
        <v>918</v>
      </c>
      <c r="D300" s="4" t="s">
        <v>21</v>
      </c>
      <c r="E300" s="0" t="n">
        <v>11</v>
      </c>
      <c r="F300" s="0" t="n">
        <v>139</v>
      </c>
      <c r="G300" s="0" t="s">
        <v>22</v>
      </c>
      <c r="H300" s="0" t="n">
        <v>1</v>
      </c>
      <c r="I300" s="0" t="n">
        <v>129</v>
      </c>
      <c r="J300" s="0" t="s">
        <v>23</v>
      </c>
      <c r="K300" s="0" t="n">
        <v>259.1</v>
      </c>
      <c r="L300" s="0" t="n">
        <v>3E-074</v>
      </c>
      <c r="M300" s="0" t="str">
        <f aca="false">VLOOKUP(A300,'для vlookup'!A:A,1,0)</f>
        <v>A0A1W9YZW6</v>
      </c>
      <c r="N300" s="0" t="n">
        <f aca="false">IF(ISERROR(M300),0,1)</f>
        <v>1</v>
      </c>
      <c r="O300" s="5" t="n">
        <f aca="false">COUNTIF(N301:$N$849, $N$28)</f>
        <v>33</v>
      </c>
      <c r="P300" s="0" t="n">
        <f aca="false">=COUNTIF($N$2:N300,$N$3)</f>
        <v>294</v>
      </c>
      <c r="Q300" s="0" t="n">
        <f aca="false">COUNTIF(N301:N1147,$N$2)</f>
        <v>516</v>
      </c>
      <c r="R300" s="0" t="n">
        <f aca="false">=COUNTIF($N$2:N300,$N$28)</f>
        <v>5</v>
      </c>
      <c r="S300" s="0" t="n">
        <f aca="false">1-(O300/(O300+R300))</f>
        <v>0.131578947368421</v>
      </c>
      <c r="T300" s="0" t="n">
        <f aca="false">P300/(P300+Q300)</f>
        <v>0.362962962962963</v>
      </c>
      <c r="U300" s="0" t="n">
        <f aca="false">P300/(P300+R300)</f>
        <v>0.983277591973244</v>
      </c>
      <c r="V300" s="0" t="n">
        <f aca="false">2*T300*U300/(T300+U300)</f>
        <v>0.530207394048693</v>
      </c>
    </row>
    <row r="301" customFormat="false" ht="13.8" hidden="false" customHeight="false" outlineLevel="0" collapsed="false">
      <c r="A301" s="0" t="s">
        <v>919</v>
      </c>
      <c r="B301" s="0" t="s">
        <v>920</v>
      </c>
      <c r="C301" s="0" t="s">
        <v>921</v>
      </c>
      <c r="D301" s="4" t="s">
        <v>21</v>
      </c>
      <c r="E301" s="0" t="n">
        <v>11</v>
      </c>
      <c r="F301" s="0" t="n">
        <v>139</v>
      </c>
      <c r="G301" s="0" t="s">
        <v>22</v>
      </c>
      <c r="H301" s="0" t="n">
        <v>1</v>
      </c>
      <c r="I301" s="0" t="n">
        <v>129</v>
      </c>
      <c r="J301" s="0" t="s">
        <v>23</v>
      </c>
      <c r="K301" s="0" t="n">
        <v>259</v>
      </c>
      <c r="L301" s="0" t="n">
        <v>3.1E-074</v>
      </c>
      <c r="M301" s="0" t="str">
        <f aca="false">VLOOKUP(A301,'для vlookup'!A:A,1,0)</f>
        <v>A0A1E3RKG9</v>
      </c>
      <c r="N301" s="0" t="n">
        <f aca="false">IF(ISERROR(M301),0,1)</f>
        <v>1</v>
      </c>
      <c r="O301" s="5" t="n">
        <f aca="false">COUNTIF(N302:$N$849, $N$28)</f>
        <v>33</v>
      </c>
      <c r="P301" s="0" t="n">
        <f aca="false">=COUNTIF($N$2:N301,$N$3)</f>
        <v>295</v>
      </c>
      <c r="Q301" s="0" t="n">
        <f aca="false">COUNTIF(N302:N1148,$N$2)</f>
        <v>515</v>
      </c>
      <c r="R301" s="0" t="n">
        <f aca="false">=COUNTIF($N$2:N301,$N$28)</f>
        <v>5</v>
      </c>
      <c r="S301" s="0" t="n">
        <f aca="false">1-(O301/(O301+R301))</f>
        <v>0.131578947368421</v>
      </c>
      <c r="T301" s="0" t="n">
        <f aca="false">P301/(P301+Q301)</f>
        <v>0.364197530864197</v>
      </c>
      <c r="U301" s="0" t="n">
        <f aca="false">P301/(P301+R301)</f>
        <v>0.983333333333333</v>
      </c>
      <c r="V301" s="0" t="n">
        <f aca="false">2*T301*U301/(T301+U301)</f>
        <v>0.531531531531532</v>
      </c>
    </row>
    <row r="302" customFormat="false" ht="13.8" hidden="false" customHeight="false" outlineLevel="0" collapsed="false">
      <c r="A302" s="0" t="s">
        <v>922</v>
      </c>
      <c r="B302" s="0" t="s">
        <v>923</v>
      </c>
      <c r="C302" s="0" t="s">
        <v>924</v>
      </c>
      <c r="D302" s="4" t="s">
        <v>21</v>
      </c>
      <c r="E302" s="0" t="n">
        <v>11</v>
      </c>
      <c r="F302" s="0" t="n">
        <v>139</v>
      </c>
      <c r="G302" s="0" t="s">
        <v>22</v>
      </c>
      <c r="H302" s="0" t="n">
        <v>1</v>
      </c>
      <c r="I302" s="0" t="n">
        <v>129</v>
      </c>
      <c r="J302" s="0" t="s">
        <v>23</v>
      </c>
      <c r="K302" s="0" t="n">
        <v>259</v>
      </c>
      <c r="L302" s="0" t="n">
        <v>3.2E-074</v>
      </c>
      <c r="M302" s="0" t="str">
        <f aca="false">VLOOKUP(A302,'для vlookup'!A:A,1,0)</f>
        <v>A0A124EPC6</v>
      </c>
      <c r="N302" s="0" t="n">
        <f aca="false">IF(ISERROR(M302),0,1)</f>
        <v>1</v>
      </c>
      <c r="O302" s="5" t="n">
        <f aca="false">COUNTIF(N303:$N$849, $N$28)</f>
        <v>33</v>
      </c>
      <c r="P302" s="0" t="n">
        <f aca="false">=COUNTIF($N$2:N302,$N$3)</f>
        <v>296</v>
      </c>
      <c r="Q302" s="0" t="n">
        <f aca="false">COUNTIF(N303:N1149,$N$2)</f>
        <v>514</v>
      </c>
      <c r="R302" s="0" t="n">
        <f aca="false">=COUNTIF($N$2:N302,$N$28)</f>
        <v>5</v>
      </c>
      <c r="S302" s="0" t="n">
        <f aca="false">1-(O302/(O302+R302))</f>
        <v>0.131578947368421</v>
      </c>
      <c r="T302" s="0" t="n">
        <f aca="false">P302/(P302+Q302)</f>
        <v>0.365432098765432</v>
      </c>
      <c r="U302" s="0" t="n">
        <f aca="false">P302/(P302+R302)</f>
        <v>0.983388704318937</v>
      </c>
      <c r="V302" s="0" t="n">
        <f aca="false">2*T302*U302/(T302+U302)</f>
        <v>0.532853285328533</v>
      </c>
    </row>
    <row r="303" customFormat="false" ht="13.8" hidden="false" customHeight="false" outlineLevel="0" collapsed="false">
      <c r="A303" s="0" t="s">
        <v>925</v>
      </c>
      <c r="B303" s="0" t="s">
        <v>926</v>
      </c>
      <c r="C303" s="0" t="s">
        <v>927</v>
      </c>
      <c r="D303" s="4" t="s">
        <v>21</v>
      </c>
      <c r="E303" s="0" t="n">
        <v>11</v>
      </c>
      <c r="F303" s="0" t="n">
        <v>139</v>
      </c>
      <c r="G303" s="0" t="s">
        <v>22</v>
      </c>
      <c r="H303" s="0" t="n">
        <v>1</v>
      </c>
      <c r="I303" s="0" t="n">
        <v>129</v>
      </c>
      <c r="J303" s="0" t="s">
        <v>23</v>
      </c>
      <c r="K303" s="0" t="n">
        <v>259</v>
      </c>
      <c r="L303" s="0" t="n">
        <v>3.3E-074</v>
      </c>
      <c r="M303" s="0" t="str">
        <f aca="false">VLOOKUP(A303,'для vlookup'!A:A,1,0)</f>
        <v>A0A544W6S9</v>
      </c>
      <c r="N303" s="0" t="n">
        <f aca="false">IF(ISERROR(M303),0,1)</f>
        <v>1</v>
      </c>
      <c r="O303" s="5" t="n">
        <f aca="false">COUNTIF(N304:$N$849, $N$28)</f>
        <v>33</v>
      </c>
      <c r="P303" s="0" t="n">
        <f aca="false">=COUNTIF($N$2:N303,$N$3)</f>
        <v>297</v>
      </c>
      <c r="Q303" s="0" t="n">
        <f aca="false">COUNTIF(N304:N1150,$N$2)</f>
        <v>513</v>
      </c>
      <c r="R303" s="0" t="n">
        <f aca="false">=COUNTIF($N$2:N303,$N$28)</f>
        <v>5</v>
      </c>
      <c r="S303" s="0" t="n">
        <f aca="false">1-(O303/(O303+R303))</f>
        <v>0.131578947368421</v>
      </c>
      <c r="T303" s="0" t="n">
        <f aca="false">P303/(P303+Q303)</f>
        <v>0.366666666666667</v>
      </c>
      <c r="U303" s="0" t="n">
        <f aca="false">P303/(P303+R303)</f>
        <v>0.983443708609271</v>
      </c>
      <c r="V303" s="0" t="n">
        <f aca="false">2*T303*U303/(T303+U303)</f>
        <v>0.534172661870504</v>
      </c>
    </row>
    <row r="304" customFormat="false" ht="13.8" hidden="false" customHeight="false" outlineLevel="0" collapsed="false">
      <c r="A304" s="0" t="s">
        <v>928</v>
      </c>
      <c r="B304" s="0" t="s">
        <v>929</v>
      </c>
      <c r="C304" s="0" t="s">
        <v>930</v>
      </c>
      <c r="D304" s="4" t="s">
        <v>21</v>
      </c>
      <c r="E304" s="0" t="n">
        <v>11</v>
      </c>
      <c r="F304" s="0" t="n">
        <v>141</v>
      </c>
      <c r="G304" s="0" t="s">
        <v>22</v>
      </c>
      <c r="H304" s="0" t="n">
        <v>1</v>
      </c>
      <c r="I304" s="0" t="n">
        <v>129</v>
      </c>
      <c r="J304" s="0" t="s">
        <v>23</v>
      </c>
      <c r="K304" s="0" t="n">
        <v>258.9</v>
      </c>
      <c r="L304" s="0" t="n">
        <v>3.5E-074</v>
      </c>
      <c r="M304" s="0" t="str">
        <f aca="false">VLOOKUP(A304,'для vlookup'!A:A,1,0)</f>
        <v>A0A5J6UBW8</v>
      </c>
      <c r="N304" s="0" t="n">
        <f aca="false">IF(ISERROR(M304),0,1)</f>
        <v>1</v>
      </c>
      <c r="O304" s="5" t="n">
        <f aca="false">COUNTIF(N305:$N$849, $N$28)</f>
        <v>33</v>
      </c>
      <c r="P304" s="0" t="n">
        <f aca="false">=COUNTIF($N$2:N304,$N$3)</f>
        <v>298</v>
      </c>
      <c r="Q304" s="0" t="n">
        <f aca="false">COUNTIF(N305:N1151,$N$2)</f>
        <v>512</v>
      </c>
      <c r="R304" s="0" t="n">
        <f aca="false">=COUNTIF($N$2:N304,$N$28)</f>
        <v>5</v>
      </c>
      <c r="S304" s="0" t="n">
        <f aca="false">1-(O304/(O304+R304))</f>
        <v>0.131578947368421</v>
      </c>
      <c r="T304" s="0" t="n">
        <f aca="false">P304/(P304+Q304)</f>
        <v>0.367901234567901</v>
      </c>
      <c r="U304" s="0" t="n">
        <f aca="false">P304/(P304+R304)</f>
        <v>0.983498349834984</v>
      </c>
      <c r="V304" s="0" t="n">
        <f aca="false">2*T304*U304/(T304+U304)</f>
        <v>0.535489667565139</v>
      </c>
    </row>
    <row r="305" customFormat="false" ht="13.8" hidden="false" customHeight="false" outlineLevel="0" collapsed="false">
      <c r="A305" s="0" t="s">
        <v>931</v>
      </c>
      <c r="B305" s="0" t="s">
        <v>932</v>
      </c>
      <c r="C305" s="0" t="s">
        <v>933</v>
      </c>
      <c r="D305" s="4" t="s">
        <v>21</v>
      </c>
      <c r="E305" s="0" t="n">
        <v>11</v>
      </c>
      <c r="F305" s="0" t="n">
        <v>139</v>
      </c>
      <c r="G305" s="0" t="s">
        <v>22</v>
      </c>
      <c r="H305" s="0" t="n">
        <v>1</v>
      </c>
      <c r="I305" s="0" t="n">
        <v>129</v>
      </c>
      <c r="J305" s="0" t="s">
        <v>23</v>
      </c>
      <c r="K305" s="0" t="n">
        <v>258.9</v>
      </c>
      <c r="L305" s="0" t="n">
        <v>3.5E-074</v>
      </c>
      <c r="M305" s="0" t="str">
        <f aca="false">VLOOKUP(A305,'для vlookup'!A:A,1,0)</f>
        <v>A0A100ZVN1</v>
      </c>
      <c r="N305" s="0" t="n">
        <f aca="false">IF(ISERROR(M305),0,1)</f>
        <v>1</v>
      </c>
      <c r="O305" s="5" t="n">
        <f aca="false">COUNTIF(N306:$N$849, $N$28)</f>
        <v>33</v>
      </c>
      <c r="P305" s="0" t="n">
        <f aca="false">=COUNTIF($N$2:N305,$N$3)</f>
        <v>299</v>
      </c>
      <c r="Q305" s="0" t="n">
        <f aca="false">COUNTIF(N306:N1152,$N$2)</f>
        <v>511</v>
      </c>
      <c r="R305" s="0" t="n">
        <f aca="false">=COUNTIF($N$2:N305,$N$28)</f>
        <v>5</v>
      </c>
      <c r="S305" s="0" t="n">
        <f aca="false">1-(O305/(O305+R305))</f>
        <v>0.131578947368421</v>
      </c>
      <c r="T305" s="0" t="n">
        <f aca="false">P305/(P305+Q305)</f>
        <v>0.369135802469136</v>
      </c>
      <c r="U305" s="0" t="n">
        <f aca="false">P305/(P305+R305)</f>
        <v>0.983552631578947</v>
      </c>
      <c r="V305" s="0" t="n">
        <f aca="false">2*T305*U305/(T305+U305)</f>
        <v>0.536804308797128</v>
      </c>
    </row>
    <row r="306" customFormat="false" ht="13.8" hidden="false" customHeight="false" outlineLevel="0" collapsed="false">
      <c r="A306" s="0" t="s">
        <v>934</v>
      </c>
      <c r="B306" s="0" t="s">
        <v>935</v>
      </c>
      <c r="C306" s="0" t="s">
        <v>936</v>
      </c>
      <c r="D306" s="4" t="s">
        <v>21</v>
      </c>
      <c r="E306" s="0" t="n">
        <v>3</v>
      </c>
      <c r="F306" s="0" t="n">
        <v>133</v>
      </c>
      <c r="G306" s="0" t="s">
        <v>42</v>
      </c>
      <c r="H306" s="0" t="n">
        <v>1</v>
      </c>
      <c r="I306" s="0" t="n">
        <v>129</v>
      </c>
      <c r="J306" s="0" t="s">
        <v>23</v>
      </c>
      <c r="K306" s="0" t="n">
        <v>258.9</v>
      </c>
      <c r="L306" s="0" t="n">
        <v>3.4E-074</v>
      </c>
      <c r="M306" s="0" t="str">
        <f aca="false">VLOOKUP(A306,'для vlookup'!A:A,1,0)</f>
        <v>A0A1V6MZW1</v>
      </c>
      <c r="N306" s="0" t="n">
        <f aca="false">IF(ISERROR(M306),0,1)</f>
        <v>1</v>
      </c>
      <c r="O306" s="5" t="n">
        <f aca="false">COUNTIF(N307:$N$849, $N$28)</f>
        <v>33</v>
      </c>
      <c r="P306" s="0" t="n">
        <f aca="false">=COUNTIF($N$2:N306,$N$3)</f>
        <v>300</v>
      </c>
      <c r="Q306" s="0" t="n">
        <f aca="false">COUNTIF(N307:N1153,$N$2)</f>
        <v>510</v>
      </c>
      <c r="R306" s="0" t="n">
        <f aca="false">=COUNTIF($N$2:N306,$N$28)</f>
        <v>5</v>
      </c>
      <c r="S306" s="0" t="n">
        <f aca="false">1-(O306/(O306+R306))</f>
        <v>0.131578947368421</v>
      </c>
      <c r="T306" s="0" t="n">
        <f aca="false">P306/(P306+Q306)</f>
        <v>0.37037037037037</v>
      </c>
      <c r="U306" s="0" t="n">
        <f aca="false">P306/(P306+R306)</f>
        <v>0.983606557377049</v>
      </c>
      <c r="V306" s="0" t="n">
        <f aca="false">2*T306*U306/(T306+U306)</f>
        <v>0.538116591928251</v>
      </c>
    </row>
    <row r="307" customFormat="false" ht="13.8" hidden="false" customHeight="false" outlineLevel="0" collapsed="false">
      <c r="A307" s="0" t="s">
        <v>937</v>
      </c>
      <c r="B307" s="0" t="s">
        <v>938</v>
      </c>
      <c r="C307" s="0" t="s">
        <v>939</v>
      </c>
      <c r="D307" s="4" t="s">
        <v>21</v>
      </c>
      <c r="E307" s="0" t="n">
        <v>3</v>
      </c>
      <c r="F307" s="0" t="n">
        <v>131</v>
      </c>
      <c r="G307" s="0" t="s">
        <v>42</v>
      </c>
      <c r="H307" s="0" t="n">
        <v>1</v>
      </c>
      <c r="I307" s="0" t="n">
        <v>129</v>
      </c>
      <c r="J307" s="0" t="s">
        <v>23</v>
      </c>
      <c r="K307" s="0" t="n">
        <v>258.9</v>
      </c>
      <c r="L307" s="0" t="n">
        <v>3.5E-074</v>
      </c>
      <c r="M307" s="0" t="str">
        <f aca="false">VLOOKUP(A307,'для vlookup'!A:A,1,0)</f>
        <v>A0A3D8N2U1</v>
      </c>
      <c r="N307" s="0" t="n">
        <f aca="false">IF(ISERROR(M307),0,1)</f>
        <v>1</v>
      </c>
      <c r="O307" s="5" t="n">
        <f aca="false">COUNTIF(N308:$N$849, $N$28)</f>
        <v>33</v>
      </c>
      <c r="P307" s="0" t="n">
        <f aca="false">=COUNTIF($N$2:N307,$N$3)</f>
        <v>301</v>
      </c>
      <c r="Q307" s="0" t="n">
        <f aca="false">COUNTIF(N308:N1154,$N$2)</f>
        <v>509</v>
      </c>
      <c r="R307" s="0" t="n">
        <f aca="false">=COUNTIF($N$2:N307,$N$28)</f>
        <v>5</v>
      </c>
      <c r="S307" s="0" t="n">
        <f aca="false">1-(O307/(O307+R307))</f>
        <v>0.131578947368421</v>
      </c>
      <c r="T307" s="0" t="n">
        <f aca="false">P307/(P307+Q307)</f>
        <v>0.371604938271605</v>
      </c>
      <c r="U307" s="0" t="n">
        <f aca="false">P307/(P307+R307)</f>
        <v>0.983660130718954</v>
      </c>
      <c r="V307" s="0" t="n">
        <f aca="false">2*T307*U307/(T307+U307)</f>
        <v>0.539426523297491</v>
      </c>
    </row>
    <row r="308" customFormat="false" ht="13.8" hidden="false" customHeight="false" outlineLevel="0" collapsed="false">
      <c r="A308" s="0" t="s">
        <v>940</v>
      </c>
      <c r="B308" s="0" t="s">
        <v>941</v>
      </c>
      <c r="C308" s="0" t="s">
        <v>942</v>
      </c>
      <c r="D308" s="4" t="s">
        <v>21</v>
      </c>
      <c r="E308" s="0" t="n">
        <v>11</v>
      </c>
      <c r="F308" s="0" t="n">
        <v>141</v>
      </c>
      <c r="G308" s="0" t="s">
        <v>42</v>
      </c>
      <c r="H308" s="0" t="n">
        <v>1</v>
      </c>
      <c r="I308" s="0" t="n">
        <v>129</v>
      </c>
      <c r="J308" s="0" t="s">
        <v>23</v>
      </c>
      <c r="K308" s="0" t="n">
        <v>258.8</v>
      </c>
      <c r="L308" s="0" t="n">
        <v>3.6E-074</v>
      </c>
      <c r="M308" s="0" t="str">
        <f aca="false">VLOOKUP(A308,'для vlookup'!A:A,1,0)</f>
        <v>A0A285E9K3</v>
      </c>
      <c r="N308" s="0" t="n">
        <f aca="false">IF(ISERROR(M308),0,1)</f>
        <v>1</v>
      </c>
      <c r="O308" s="5" t="n">
        <f aca="false">COUNTIF(N309:$N$849, $N$28)</f>
        <v>33</v>
      </c>
      <c r="P308" s="0" t="n">
        <f aca="false">=COUNTIF($N$2:N308,$N$3)</f>
        <v>302</v>
      </c>
      <c r="Q308" s="0" t="n">
        <f aca="false">COUNTIF(N309:N1155,$N$2)</f>
        <v>508</v>
      </c>
      <c r="R308" s="0" t="n">
        <f aca="false">=COUNTIF($N$2:N308,$N$28)</f>
        <v>5</v>
      </c>
      <c r="S308" s="0" t="n">
        <f aca="false">1-(O308/(O308+R308))</f>
        <v>0.131578947368421</v>
      </c>
      <c r="T308" s="0" t="n">
        <f aca="false">P308/(P308+Q308)</f>
        <v>0.372839506172839</v>
      </c>
      <c r="U308" s="0" t="n">
        <f aca="false">P308/(P308+R308)</f>
        <v>0.98371335504886</v>
      </c>
      <c r="V308" s="0" t="n">
        <f aca="false">2*T308*U308/(T308+U308)</f>
        <v>0.540734109221128</v>
      </c>
    </row>
    <row r="309" customFormat="false" ht="13.8" hidden="false" customHeight="false" outlineLevel="0" collapsed="false">
      <c r="A309" s="0" t="s">
        <v>943</v>
      </c>
      <c r="B309" s="0" t="s">
        <v>944</v>
      </c>
      <c r="C309" s="0" t="s">
        <v>945</v>
      </c>
      <c r="D309" s="4" t="s">
        <v>21</v>
      </c>
      <c r="E309" s="0" t="n">
        <v>11</v>
      </c>
      <c r="F309" s="0" t="n">
        <v>139</v>
      </c>
      <c r="G309" s="0" t="s">
        <v>22</v>
      </c>
      <c r="H309" s="0" t="n">
        <v>1</v>
      </c>
      <c r="I309" s="0" t="n">
        <v>129</v>
      </c>
      <c r="J309" s="0" t="s">
        <v>23</v>
      </c>
      <c r="K309" s="0" t="n">
        <v>258.8</v>
      </c>
      <c r="L309" s="0" t="n">
        <v>3.6E-074</v>
      </c>
      <c r="M309" s="0" t="str">
        <f aca="false">VLOOKUP(A309,'для vlookup'!A:A,1,0)</f>
        <v>A0A0B4DAJ5</v>
      </c>
      <c r="N309" s="0" t="n">
        <f aca="false">IF(ISERROR(M309),0,1)</f>
        <v>1</v>
      </c>
      <c r="O309" s="5" t="n">
        <f aca="false">COUNTIF(N310:$N$849, $N$28)</f>
        <v>33</v>
      </c>
      <c r="P309" s="0" t="n">
        <f aca="false">=COUNTIF($N$2:N309,$N$3)</f>
        <v>303</v>
      </c>
      <c r="Q309" s="0" t="n">
        <f aca="false">COUNTIF(N310:N1156,$N$2)</f>
        <v>507</v>
      </c>
      <c r="R309" s="0" t="n">
        <f aca="false">=COUNTIF($N$2:N309,$N$28)</f>
        <v>5</v>
      </c>
      <c r="S309" s="0" t="n">
        <f aca="false">1-(O309/(O309+R309))</f>
        <v>0.131578947368421</v>
      </c>
      <c r="T309" s="0" t="n">
        <f aca="false">P309/(P309+Q309)</f>
        <v>0.374074074074074</v>
      </c>
      <c r="U309" s="0" t="n">
        <f aca="false">P309/(P309+R309)</f>
        <v>0.983766233766234</v>
      </c>
      <c r="V309" s="0" t="n">
        <f aca="false">2*T309*U309/(T309+U309)</f>
        <v>0.542039355992844</v>
      </c>
    </row>
    <row r="310" customFormat="false" ht="13.8" hidden="false" customHeight="false" outlineLevel="0" collapsed="false">
      <c r="A310" s="0" t="s">
        <v>946</v>
      </c>
      <c r="B310" s="0" t="s">
        <v>947</v>
      </c>
      <c r="C310" s="0" t="s">
        <v>948</v>
      </c>
      <c r="D310" s="4" t="s">
        <v>21</v>
      </c>
      <c r="E310" s="0" t="n">
        <v>11</v>
      </c>
      <c r="F310" s="0" t="n">
        <v>139</v>
      </c>
      <c r="G310" s="0" t="s">
        <v>22</v>
      </c>
      <c r="H310" s="0" t="n">
        <v>1</v>
      </c>
      <c r="I310" s="0" t="n">
        <v>129</v>
      </c>
      <c r="J310" s="0" t="s">
        <v>23</v>
      </c>
      <c r="K310" s="0" t="n">
        <v>258.8</v>
      </c>
      <c r="L310" s="0" t="n">
        <v>3.6E-074</v>
      </c>
      <c r="M310" s="0" t="str">
        <f aca="false">VLOOKUP(A310,'для vlookup'!A:A,1,0)</f>
        <v>A0A1E8UEK3</v>
      </c>
      <c r="N310" s="0" t="n">
        <f aca="false">IF(ISERROR(M310),0,1)</f>
        <v>1</v>
      </c>
      <c r="O310" s="5" t="n">
        <f aca="false">COUNTIF(N311:$N$849, $N$28)</f>
        <v>33</v>
      </c>
      <c r="P310" s="0" t="n">
        <f aca="false">=COUNTIF($N$2:N310,$N$3)</f>
        <v>304</v>
      </c>
      <c r="Q310" s="0" t="n">
        <f aca="false">COUNTIF(N311:N1157,$N$2)</f>
        <v>506</v>
      </c>
      <c r="R310" s="0" t="n">
        <f aca="false">=COUNTIF($N$2:N310,$N$28)</f>
        <v>5</v>
      </c>
      <c r="S310" s="0" t="n">
        <f aca="false">1-(O310/(O310+R310))</f>
        <v>0.131578947368421</v>
      </c>
      <c r="T310" s="0" t="n">
        <f aca="false">P310/(P310+Q310)</f>
        <v>0.375308641975309</v>
      </c>
      <c r="U310" s="0" t="n">
        <f aca="false">P310/(P310+R310)</f>
        <v>0.983818770226537</v>
      </c>
      <c r="V310" s="0" t="n">
        <f aca="false">2*T310*U310/(T310+U310)</f>
        <v>0.543342269883825</v>
      </c>
    </row>
    <row r="311" customFormat="false" ht="13.8" hidden="false" customHeight="false" outlineLevel="0" collapsed="false">
      <c r="A311" s="0" t="s">
        <v>949</v>
      </c>
      <c r="B311" s="0" t="s">
        <v>950</v>
      </c>
      <c r="C311" s="0" t="s">
        <v>951</v>
      </c>
      <c r="D311" s="4" t="s">
        <v>21</v>
      </c>
      <c r="E311" s="0" t="n">
        <v>11</v>
      </c>
      <c r="F311" s="0" t="n">
        <v>139</v>
      </c>
      <c r="G311" s="0" t="s">
        <v>22</v>
      </c>
      <c r="H311" s="0" t="n">
        <v>1</v>
      </c>
      <c r="I311" s="0" t="n">
        <v>129</v>
      </c>
      <c r="J311" s="0" t="s">
        <v>23</v>
      </c>
      <c r="K311" s="0" t="n">
        <v>258.8</v>
      </c>
      <c r="L311" s="0" t="n">
        <v>3.6E-074</v>
      </c>
      <c r="M311" s="0" t="str">
        <f aca="false">VLOOKUP(A311,'для vlookup'!A:A,1,0)</f>
        <v>A0A3B9WEX2</v>
      </c>
      <c r="N311" s="0" t="n">
        <f aca="false">IF(ISERROR(M311),0,1)</f>
        <v>1</v>
      </c>
      <c r="O311" s="5" t="n">
        <f aca="false">COUNTIF(N312:$N$849, $N$28)</f>
        <v>33</v>
      </c>
      <c r="P311" s="0" t="n">
        <f aca="false">=COUNTIF($N$2:N311,$N$3)</f>
        <v>305</v>
      </c>
      <c r="Q311" s="0" t="n">
        <f aca="false">COUNTIF(N312:N1158,$N$2)</f>
        <v>505</v>
      </c>
      <c r="R311" s="0" t="n">
        <f aca="false">=COUNTIF($N$2:N311,$N$28)</f>
        <v>5</v>
      </c>
      <c r="S311" s="0" t="n">
        <f aca="false">1-(O311/(O311+R311))</f>
        <v>0.131578947368421</v>
      </c>
      <c r="T311" s="0" t="n">
        <f aca="false">P311/(P311+Q311)</f>
        <v>0.376543209876543</v>
      </c>
      <c r="U311" s="0" t="n">
        <f aca="false">P311/(P311+R311)</f>
        <v>0.983870967741935</v>
      </c>
      <c r="V311" s="0" t="n">
        <f aca="false">2*T311*U311/(T311+U311)</f>
        <v>0.544642857142857</v>
      </c>
    </row>
    <row r="312" customFormat="false" ht="13.8" hidden="false" customHeight="false" outlineLevel="0" collapsed="false">
      <c r="A312" s="0" t="s">
        <v>952</v>
      </c>
      <c r="B312" s="0" t="s">
        <v>953</v>
      </c>
      <c r="C312" s="0" t="s">
        <v>954</v>
      </c>
      <c r="D312" s="4" t="s">
        <v>21</v>
      </c>
      <c r="E312" s="0" t="n">
        <v>11</v>
      </c>
      <c r="F312" s="0" t="n">
        <v>139</v>
      </c>
      <c r="G312" s="0" t="s">
        <v>22</v>
      </c>
      <c r="H312" s="0" t="n">
        <v>1</v>
      </c>
      <c r="I312" s="0" t="n">
        <v>129</v>
      </c>
      <c r="J312" s="0" t="s">
        <v>23</v>
      </c>
      <c r="K312" s="0" t="n">
        <v>258.8</v>
      </c>
      <c r="L312" s="0" t="n">
        <v>3.7E-074</v>
      </c>
      <c r="M312" s="0" t="str">
        <f aca="false">VLOOKUP(A312,'для vlookup'!A:A,1,0)</f>
        <v>A0A433F0U8</v>
      </c>
      <c r="N312" s="0" t="n">
        <f aca="false">IF(ISERROR(M312),0,1)</f>
        <v>1</v>
      </c>
      <c r="O312" s="5" t="n">
        <f aca="false">COUNTIF(N313:$N$849, $N$28)</f>
        <v>33</v>
      </c>
      <c r="P312" s="0" t="n">
        <f aca="false">=COUNTIF($N$2:N312,$N$3)</f>
        <v>306</v>
      </c>
      <c r="Q312" s="0" t="n">
        <f aca="false">COUNTIF(N313:N1159,$N$2)</f>
        <v>504</v>
      </c>
      <c r="R312" s="0" t="n">
        <f aca="false">=COUNTIF($N$2:N312,$N$28)</f>
        <v>5</v>
      </c>
      <c r="S312" s="0" t="n">
        <f aca="false">1-(O312/(O312+R312))</f>
        <v>0.131578947368421</v>
      </c>
      <c r="T312" s="0" t="n">
        <f aca="false">P312/(P312+Q312)</f>
        <v>0.377777777777778</v>
      </c>
      <c r="U312" s="0" t="n">
        <f aca="false">P312/(P312+R312)</f>
        <v>0.983922829581994</v>
      </c>
      <c r="V312" s="0" t="n">
        <f aca="false">2*T312*U312/(T312+U312)</f>
        <v>0.545941123996432</v>
      </c>
    </row>
    <row r="313" customFormat="false" ht="13.8" hidden="false" customHeight="false" outlineLevel="0" collapsed="false">
      <c r="A313" s="0" t="s">
        <v>955</v>
      </c>
      <c r="B313" s="0" t="s">
        <v>956</v>
      </c>
      <c r="C313" s="0" t="s">
        <v>957</v>
      </c>
      <c r="D313" s="4" t="s">
        <v>21</v>
      </c>
      <c r="E313" s="0" t="n">
        <v>11</v>
      </c>
      <c r="F313" s="0" t="n">
        <v>139</v>
      </c>
      <c r="G313" s="0" t="s">
        <v>42</v>
      </c>
      <c r="H313" s="0" t="n">
        <v>1</v>
      </c>
      <c r="I313" s="0" t="n">
        <v>129</v>
      </c>
      <c r="J313" s="0" t="s">
        <v>23</v>
      </c>
      <c r="K313" s="0" t="n">
        <v>258.7</v>
      </c>
      <c r="L313" s="0" t="n">
        <v>3.9E-074</v>
      </c>
      <c r="M313" s="0" t="str">
        <f aca="false">VLOOKUP(A313,'для vlookup'!A:A,1,0)</f>
        <v>A0A1Y3LUD2</v>
      </c>
      <c r="N313" s="0" t="n">
        <f aca="false">IF(ISERROR(M313),0,1)</f>
        <v>1</v>
      </c>
      <c r="O313" s="5" t="n">
        <f aca="false">COUNTIF(N314:$N$849, $N$28)</f>
        <v>33</v>
      </c>
      <c r="P313" s="0" t="n">
        <f aca="false">=COUNTIF($N$2:N313,$N$3)</f>
        <v>307</v>
      </c>
      <c r="Q313" s="0" t="n">
        <f aca="false">COUNTIF(N314:N1160,$N$2)</f>
        <v>503</v>
      </c>
      <c r="R313" s="0" t="n">
        <f aca="false">=COUNTIF($N$2:N313,$N$28)</f>
        <v>5</v>
      </c>
      <c r="S313" s="0" t="n">
        <f aca="false">1-(O313/(O313+R313))</f>
        <v>0.131578947368421</v>
      </c>
      <c r="T313" s="0" t="n">
        <f aca="false">P313/(P313+Q313)</f>
        <v>0.379012345679012</v>
      </c>
      <c r="U313" s="0" t="n">
        <f aca="false">P313/(P313+R313)</f>
        <v>0.983974358974359</v>
      </c>
      <c r="V313" s="0" t="n">
        <f aca="false">2*T313*U313/(T313+U313)</f>
        <v>0.547237076648841</v>
      </c>
    </row>
    <row r="314" customFormat="false" ht="13.8" hidden="false" customHeight="false" outlineLevel="0" collapsed="false">
      <c r="A314" s="0" t="s">
        <v>958</v>
      </c>
      <c r="B314" s="0" t="s">
        <v>959</v>
      </c>
      <c r="C314" s="0" t="s">
        <v>960</v>
      </c>
      <c r="D314" s="4" t="s">
        <v>21</v>
      </c>
      <c r="E314" s="0" t="n">
        <v>5</v>
      </c>
      <c r="F314" s="0" t="n">
        <v>138</v>
      </c>
      <c r="G314" s="0" t="s">
        <v>22</v>
      </c>
      <c r="H314" s="0" t="n">
        <v>1</v>
      </c>
      <c r="I314" s="0" t="n">
        <v>129</v>
      </c>
      <c r="J314" s="0" t="s">
        <v>23</v>
      </c>
      <c r="K314" s="0" t="n">
        <v>258.7</v>
      </c>
      <c r="L314" s="0" t="n">
        <v>3.8E-074</v>
      </c>
      <c r="M314" s="0" t="str">
        <f aca="false">VLOOKUP(A314,'для vlookup'!A:A,1,0)</f>
        <v>A0A223QJR5</v>
      </c>
      <c r="N314" s="0" t="n">
        <f aca="false">IF(ISERROR(M314),0,1)</f>
        <v>1</v>
      </c>
      <c r="O314" s="5" t="n">
        <f aca="false">COUNTIF(N315:$N$849, $N$28)</f>
        <v>33</v>
      </c>
      <c r="P314" s="0" t="n">
        <f aca="false">=COUNTIF($N$2:N314,$N$3)</f>
        <v>308</v>
      </c>
      <c r="Q314" s="0" t="n">
        <f aca="false">COUNTIF(N315:N1161,$N$2)</f>
        <v>502</v>
      </c>
      <c r="R314" s="0" t="n">
        <f aca="false">=COUNTIF($N$2:N314,$N$28)</f>
        <v>5</v>
      </c>
      <c r="S314" s="0" t="n">
        <f aca="false">1-(O314/(O314+R314))</f>
        <v>0.131578947368421</v>
      </c>
      <c r="T314" s="0" t="n">
        <f aca="false">P314/(P314+Q314)</f>
        <v>0.380246913580247</v>
      </c>
      <c r="U314" s="0" t="n">
        <f aca="false">P314/(P314+R314)</f>
        <v>0.984025559105431</v>
      </c>
      <c r="V314" s="0" t="n">
        <f aca="false">2*T314*U314/(T314+U314)</f>
        <v>0.54853072128228</v>
      </c>
    </row>
    <row r="315" customFormat="false" ht="13.8" hidden="false" customHeight="false" outlineLevel="0" collapsed="false">
      <c r="A315" s="0" t="s">
        <v>961</v>
      </c>
      <c r="B315" s="0" t="s">
        <v>962</v>
      </c>
      <c r="C315" s="0" t="s">
        <v>963</v>
      </c>
      <c r="D315" s="4" t="s">
        <v>21</v>
      </c>
      <c r="E315" s="0" t="n">
        <v>3</v>
      </c>
      <c r="F315" s="0" t="n">
        <v>133</v>
      </c>
      <c r="G315" s="0" t="s">
        <v>42</v>
      </c>
      <c r="H315" s="0" t="n">
        <v>1</v>
      </c>
      <c r="I315" s="0" t="n">
        <v>129</v>
      </c>
      <c r="J315" s="0" t="s">
        <v>23</v>
      </c>
      <c r="K315" s="0" t="n">
        <v>258.7</v>
      </c>
      <c r="L315" s="0" t="n">
        <v>3.9E-074</v>
      </c>
      <c r="M315" s="0" t="str">
        <f aca="false">VLOOKUP(A315,'для vlookup'!A:A,1,0)</f>
        <v>A0A0C5FVS6</v>
      </c>
      <c r="N315" s="0" t="n">
        <f aca="false">IF(ISERROR(M315),0,1)</f>
        <v>1</v>
      </c>
      <c r="O315" s="5" t="n">
        <f aca="false">COUNTIF(N316:$N$849, $N$28)</f>
        <v>33</v>
      </c>
      <c r="P315" s="0" t="n">
        <f aca="false">=COUNTIF($N$2:N315,$N$3)</f>
        <v>309</v>
      </c>
      <c r="Q315" s="0" t="n">
        <f aca="false">COUNTIF(N316:N1162,$N$2)</f>
        <v>501</v>
      </c>
      <c r="R315" s="0" t="n">
        <f aca="false">=COUNTIF($N$2:N315,$N$28)</f>
        <v>5</v>
      </c>
      <c r="S315" s="0" t="n">
        <f aca="false">1-(O315/(O315+R315))</f>
        <v>0.131578947368421</v>
      </c>
      <c r="T315" s="0" t="n">
        <f aca="false">P315/(P315+Q315)</f>
        <v>0.381481481481481</v>
      </c>
      <c r="U315" s="0" t="n">
        <f aca="false">P315/(P315+R315)</f>
        <v>0.984076433121019</v>
      </c>
      <c r="V315" s="0" t="n">
        <f aca="false">2*T315*U315/(T315+U315)</f>
        <v>0.54982206405694</v>
      </c>
    </row>
    <row r="316" customFormat="false" ht="13.8" hidden="false" customHeight="false" outlineLevel="0" collapsed="false">
      <c r="A316" s="0" t="s">
        <v>964</v>
      </c>
      <c r="B316" s="0" t="s">
        <v>965</v>
      </c>
      <c r="C316" s="0" t="s">
        <v>966</v>
      </c>
      <c r="D316" s="4" t="s">
        <v>21</v>
      </c>
      <c r="E316" s="0" t="n">
        <v>3</v>
      </c>
      <c r="F316" s="0" t="n">
        <v>133</v>
      </c>
      <c r="G316" s="0" t="s">
        <v>42</v>
      </c>
      <c r="H316" s="0" t="n">
        <v>1</v>
      </c>
      <c r="I316" s="0" t="n">
        <v>129</v>
      </c>
      <c r="J316" s="0" t="s">
        <v>23</v>
      </c>
      <c r="K316" s="0" t="n">
        <v>258.7</v>
      </c>
      <c r="L316" s="0" t="n">
        <v>4E-074</v>
      </c>
      <c r="M316" s="0" t="str">
        <f aca="false">VLOOKUP(A316,'для vlookup'!A:A,1,0)</f>
        <v>A0A429P238</v>
      </c>
      <c r="N316" s="0" t="n">
        <f aca="false">IF(ISERROR(M316),0,1)</f>
        <v>1</v>
      </c>
      <c r="O316" s="5" t="n">
        <f aca="false">COUNTIF(N317:$N$849, $N$28)</f>
        <v>33</v>
      </c>
      <c r="P316" s="0" t="n">
        <f aca="false">=COUNTIF($N$2:N316,$N$3)</f>
        <v>310</v>
      </c>
      <c r="Q316" s="0" t="n">
        <f aca="false">COUNTIF(N317:N1163,$N$2)</f>
        <v>500</v>
      </c>
      <c r="R316" s="0" t="n">
        <f aca="false">=COUNTIF($N$2:N316,$N$28)</f>
        <v>5</v>
      </c>
      <c r="S316" s="0" t="n">
        <f aca="false">1-(O316/(O316+R316))</f>
        <v>0.131578947368421</v>
      </c>
      <c r="T316" s="0" t="n">
        <f aca="false">P316/(P316+Q316)</f>
        <v>0.382716049382716</v>
      </c>
      <c r="U316" s="0" t="n">
        <f aca="false">P316/(P316+R316)</f>
        <v>0.984126984126984</v>
      </c>
      <c r="V316" s="0" t="n">
        <f aca="false">2*T316*U316/(T316+U316)</f>
        <v>0.551111111111111</v>
      </c>
    </row>
    <row r="317" customFormat="false" ht="13.8" hidden="false" customHeight="false" outlineLevel="0" collapsed="false">
      <c r="A317" s="0" t="s">
        <v>967</v>
      </c>
      <c r="B317" s="0" t="s">
        <v>968</v>
      </c>
      <c r="C317" s="0" t="s">
        <v>969</v>
      </c>
      <c r="D317" s="4" t="s">
        <v>21</v>
      </c>
      <c r="E317" s="0" t="n">
        <v>3</v>
      </c>
      <c r="F317" s="0" t="n">
        <v>133</v>
      </c>
      <c r="G317" s="0" t="s">
        <v>42</v>
      </c>
      <c r="H317" s="0" t="n">
        <v>1</v>
      </c>
      <c r="I317" s="0" t="n">
        <v>129</v>
      </c>
      <c r="J317" s="0" t="s">
        <v>23</v>
      </c>
      <c r="K317" s="0" t="n">
        <v>258.7</v>
      </c>
      <c r="L317" s="0" t="n">
        <v>4E-074</v>
      </c>
      <c r="M317" s="0" t="str">
        <f aca="false">VLOOKUP(A317,'для vlookup'!A:A,1,0)</f>
        <v>A0A4P8SYW8</v>
      </c>
      <c r="N317" s="0" t="n">
        <f aca="false">IF(ISERROR(M317),0,1)</f>
        <v>1</v>
      </c>
      <c r="O317" s="5" t="n">
        <f aca="false">COUNTIF(N318:$N$849, $N$28)</f>
        <v>33</v>
      </c>
      <c r="P317" s="0" t="n">
        <f aca="false">=COUNTIF($N$2:N317,$N$3)</f>
        <v>311</v>
      </c>
      <c r="Q317" s="0" t="n">
        <f aca="false">COUNTIF(N318:N1164,$N$2)</f>
        <v>499</v>
      </c>
      <c r="R317" s="0" t="n">
        <f aca="false">=COUNTIF($N$2:N317,$N$28)</f>
        <v>5</v>
      </c>
      <c r="S317" s="0" t="n">
        <f aca="false">1-(O317/(O317+R317))</f>
        <v>0.131578947368421</v>
      </c>
      <c r="T317" s="0" t="n">
        <f aca="false">P317/(P317+Q317)</f>
        <v>0.383950617283951</v>
      </c>
      <c r="U317" s="0" t="n">
        <f aca="false">P317/(P317+R317)</f>
        <v>0.984177215189873</v>
      </c>
      <c r="V317" s="0" t="n">
        <f aca="false">2*T317*U317/(T317+U317)</f>
        <v>0.552397868561279</v>
      </c>
    </row>
    <row r="318" customFormat="false" ht="13.8" hidden="false" customHeight="false" outlineLevel="0" collapsed="false">
      <c r="A318" s="0" t="s">
        <v>970</v>
      </c>
      <c r="B318" s="0" t="s">
        <v>971</v>
      </c>
      <c r="C318" s="0" t="s">
        <v>972</v>
      </c>
      <c r="D318" s="4" t="s">
        <v>21</v>
      </c>
      <c r="E318" s="0" t="n">
        <v>3</v>
      </c>
      <c r="F318" s="0" t="n">
        <v>133</v>
      </c>
      <c r="G318" s="0" t="s">
        <v>42</v>
      </c>
      <c r="H318" s="0" t="n">
        <v>1</v>
      </c>
      <c r="I318" s="0" t="n">
        <v>129</v>
      </c>
      <c r="J318" s="0" t="s">
        <v>23</v>
      </c>
      <c r="K318" s="0" t="n">
        <v>258.7</v>
      </c>
      <c r="L318" s="0" t="n">
        <v>4E-074</v>
      </c>
      <c r="M318" s="0" t="str">
        <f aca="false">VLOOKUP(A318,'для vlookup'!A:A,1,0)</f>
        <v>A0A454WEX4</v>
      </c>
      <c r="N318" s="0" t="n">
        <f aca="false">IF(ISERROR(M318),0,1)</f>
        <v>1</v>
      </c>
      <c r="O318" s="5" t="n">
        <f aca="false">COUNTIF(N319:$N$849, $N$28)</f>
        <v>33</v>
      </c>
      <c r="P318" s="0" t="n">
        <f aca="false">=COUNTIF($N$2:N318,$N$3)</f>
        <v>312</v>
      </c>
      <c r="Q318" s="0" t="n">
        <f aca="false">COUNTIF(N319:N1165,$N$2)</f>
        <v>498</v>
      </c>
      <c r="R318" s="0" t="n">
        <f aca="false">=COUNTIF($N$2:N318,$N$28)</f>
        <v>5</v>
      </c>
      <c r="S318" s="0" t="n">
        <f aca="false">1-(O318/(O318+R318))</f>
        <v>0.131578947368421</v>
      </c>
      <c r="T318" s="0" t="n">
        <f aca="false">P318/(P318+Q318)</f>
        <v>0.385185185185185</v>
      </c>
      <c r="U318" s="0" t="n">
        <f aca="false">P318/(P318+R318)</f>
        <v>0.984227129337539</v>
      </c>
      <c r="V318" s="0" t="n">
        <f aca="false">2*T318*U318/(T318+U318)</f>
        <v>0.553682342502218</v>
      </c>
    </row>
    <row r="319" customFormat="false" ht="13.8" hidden="false" customHeight="false" outlineLevel="0" collapsed="false">
      <c r="A319" s="0" t="s">
        <v>973</v>
      </c>
      <c r="B319" s="0" t="s">
        <v>974</v>
      </c>
      <c r="C319" s="0" t="s">
        <v>975</v>
      </c>
      <c r="D319" s="4" t="s">
        <v>21</v>
      </c>
      <c r="E319" s="0" t="n">
        <v>5</v>
      </c>
      <c r="F319" s="0" t="n">
        <v>138</v>
      </c>
      <c r="G319" s="0" t="s">
        <v>22</v>
      </c>
      <c r="H319" s="0" t="n">
        <v>1</v>
      </c>
      <c r="I319" s="0" t="n">
        <v>129</v>
      </c>
      <c r="J319" s="0" t="s">
        <v>23</v>
      </c>
      <c r="K319" s="0" t="n">
        <v>258.6</v>
      </c>
      <c r="L319" s="0" t="n">
        <v>4.1E-074</v>
      </c>
      <c r="M319" s="0" t="str">
        <f aca="false">VLOOKUP(A319,'для vlookup'!A:A,1,0)</f>
        <v>D7AY96</v>
      </c>
      <c r="N319" s="0" t="n">
        <f aca="false">IF(ISERROR(M319),0,1)</f>
        <v>1</v>
      </c>
      <c r="O319" s="5" t="n">
        <f aca="false">COUNTIF(N320:$N$849, $N$28)</f>
        <v>33</v>
      </c>
      <c r="P319" s="0" t="n">
        <f aca="false">=COUNTIF($N$2:N319,$N$3)</f>
        <v>313</v>
      </c>
      <c r="Q319" s="0" t="n">
        <f aca="false">COUNTIF(N320:N1166,$N$2)</f>
        <v>497</v>
      </c>
      <c r="R319" s="0" t="n">
        <f aca="false">=COUNTIF($N$2:N319,$N$28)</f>
        <v>5</v>
      </c>
      <c r="S319" s="0" t="n">
        <f aca="false">1-(O319/(O319+R319))</f>
        <v>0.131578947368421</v>
      </c>
      <c r="T319" s="0" t="n">
        <f aca="false">P319/(P319+Q319)</f>
        <v>0.38641975308642</v>
      </c>
      <c r="U319" s="0" t="n">
        <f aca="false">P319/(P319+R319)</f>
        <v>0.984276729559748</v>
      </c>
      <c r="V319" s="0" t="n">
        <f aca="false">2*T319*U319/(T319+U319)</f>
        <v>0.554964539007092</v>
      </c>
    </row>
    <row r="320" customFormat="false" ht="13.8" hidden="false" customHeight="false" outlineLevel="0" collapsed="false">
      <c r="A320" s="0" t="s">
        <v>976</v>
      </c>
      <c r="B320" s="0" t="s">
        <v>977</v>
      </c>
      <c r="C320" s="0" t="s">
        <v>978</v>
      </c>
      <c r="D320" s="4" t="s">
        <v>21</v>
      </c>
      <c r="E320" s="0" t="n">
        <v>3</v>
      </c>
      <c r="F320" s="0" t="n">
        <v>133</v>
      </c>
      <c r="G320" s="0" t="s">
        <v>42</v>
      </c>
      <c r="H320" s="0" t="n">
        <v>1</v>
      </c>
      <c r="I320" s="0" t="n">
        <v>129</v>
      </c>
      <c r="J320" s="0" t="s">
        <v>23</v>
      </c>
      <c r="K320" s="0" t="n">
        <v>258.6</v>
      </c>
      <c r="L320" s="0" t="n">
        <v>4.1E-074</v>
      </c>
      <c r="M320" s="0" t="str">
        <f aca="false">VLOOKUP(A320,'для vlookup'!A:A,1,0)</f>
        <v>A0A543D367</v>
      </c>
      <c r="N320" s="0" t="n">
        <f aca="false">IF(ISERROR(M320),0,1)</f>
        <v>1</v>
      </c>
      <c r="O320" s="5" t="n">
        <f aca="false">COUNTIF(N321:$N$849, $N$28)</f>
        <v>33</v>
      </c>
      <c r="P320" s="0" t="n">
        <f aca="false">=COUNTIF($N$2:N320,$N$3)</f>
        <v>314</v>
      </c>
      <c r="Q320" s="0" t="n">
        <f aca="false">COUNTIF(N321:N1167,$N$2)</f>
        <v>496</v>
      </c>
      <c r="R320" s="0" t="n">
        <f aca="false">=COUNTIF($N$2:N320,$N$28)</f>
        <v>5</v>
      </c>
      <c r="S320" s="0" t="n">
        <f aca="false">1-(O320/(O320+R320))</f>
        <v>0.131578947368421</v>
      </c>
      <c r="T320" s="0" t="n">
        <f aca="false">P320/(P320+Q320)</f>
        <v>0.387654320987654</v>
      </c>
      <c r="U320" s="0" t="n">
        <f aca="false">P320/(P320+R320)</f>
        <v>0.984326018808777</v>
      </c>
      <c r="V320" s="0" t="n">
        <f aca="false">2*T320*U320/(T320+U320)</f>
        <v>0.556244464127547</v>
      </c>
    </row>
    <row r="321" customFormat="false" ht="13.8" hidden="false" customHeight="false" outlineLevel="0" collapsed="false">
      <c r="A321" s="0" t="s">
        <v>979</v>
      </c>
      <c r="B321" s="0" t="s">
        <v>980</v>
      </c>
      <c r="C321" s="0" t="s">
        <v>981</v>
      </c>
      <c r="D321" s="4" t="s">
        <v>21</v>
      </c>
      <c r="E321" s="0" t="n">
        <v>3</v>
      </c>
      <c r="F321" s="0" t="n">
        <v>132</v>
      </c>
      <c r="G321" s="0" t="s">
        <v>22</v>
      </c>
      <c r="H321" s="0" t="n">
        <v>1</v>
      </c>
      <c r="I321" s="0" t="n">
        <v>129</v>
      </c>
      <c r="J321" s="0" t="s">
        <v>23</v>
      </c>
      <c r="K321" s="0" t="n">
        <v>258.6</v>
      </c>
      <c r="L321" s="0" t="n">
        <v>4.1E-074</v>
      </c>
      <c r="M321" s="0" t="str">
        <f aca="false">VLOOKUP(A321,'для vlookup'!A:A,1,0)</f>
        <v>A0A1V2PVW9</v>
      </c>
      <c r="N321" s="0" t="n">
        <f aca="false">IF(ISERROR(M321),0,1)</f>
        <v>1</v>
      </c>
      <c r="O321" s="5" t="n">
        <f aca="false">COUNTIF(N322:$N$849, $N$28)</f>
        <v>33</v>
      </c>
      <c r="P321" s="0" t="n">
        <f aca="false">=COUNTIF($N$2:N321,$N$3)</f>
        <v>315</v>
      </c>
      <c r="Q321" s="0" t="n">
        <f aca="false">COUNTIF(N322:N1168,$N$2)</f>
        <v>495</v>
      </c>
      <c r="R321" s="0" t="n">
        <f aca="false">=COUNTIF($N$2:N321,$N$28)</f>
        <v>5</v>
      </c>
      <c r="S321" s="0" t="n">
        <f aca="false">1-(O321/(O321+R321))</f>
        <v>0.131578947368421</v>
      </c>
      <c r="T321" s="0" t="n">
        <f aca="false">P321/(P321+Q321)</f>
        <v>0.388888888888889</v>
      </c>
      <c r="U321" s="0" t="n">
        <f aca="false">P321/(P321+R321)</f>
        <v>0.984375</v>
      </c>
      <c r="V321" s="0" t="n">
        <f aca="false">2*T321*U321/(T321+U321)</f>
        <v>0.557522123893805</v>
      </c>
    </row>
    <row r="322" customFormat="false" ht="13.8" hidden="false" customHeight="false" outlineLevel="0" collapsed="false">
      <c r="A322" s="0" t="s">
        <v>982</v>
      </c>
      <c r="B322" s="0" t="s">
        <v>983</v>
      </c>
      <c r="C322" s="0" t="s">
        <v>984</v>
      </c>
      <c r="D322" s="4" t="s">
        <v>21</v>
      </c>
      <c r="E322" s="0" t="n">
        <v>3</v>
      </c>
      <c r="F322" s="0" t="n">
        <v>130</v>
      </c>
      <c r="G322" s="0" t="s">
        <v>22</v>
      </c>
      <c r="H322" s="0" t="n">
        <v>1</v>
      </c>
      <c r="I322" s="0" t="n">
        <v>129</v>
      </c>
      <c r="J322" s="0" t="s">
        <v>23</v>
      </c>
      <c r="K322" s="0" t="n">
        <v>258.5</v>
      </c>
      <c r="L322" s="0" t="n">
        <v>4.5E-074</v>
      </c>
      <c r="M322" s="0" t="str">
        <f aca="false">VLOOKUP(A322,'для vlookup'!A:A,1,0)</f>
        <v>A0A2W4Q759</v>
      </c>
      <c r="N322" s="0" t="n">
        <f aca="false">IF(ISERROR(M322),0,1)</f>
        <v>1</v>
      </c>
      <c r="O322" s="5" t="n">
        <f aca="false">COUNTIF(N323:$N$849, $N$28)</f>
        <v>33</v>
      </c>
      <c r="P322" s="0" t="n">
        <f aca="false">=COUNTIF($N$2:N322,$N$3)</f>
        <v>316</v>
      </c>
      <c r="Q322" s="0" t="n">
        <f aca="false">COUNTIF(N323:N1169,$N$2)</f>
        <v>494</v>
      </c>
      <c r="R322" s="0" t="n">
        <f aca="false">=COUNTIF($N$2:N322,$N$28)</f>
        <v>5</v>
      </c>
      <c r="S322" s="0" t="n">
        <f aca="false">1-(O322/(O322+R322))</f>
        <v>0.131578947368421</v>
      </c>
      <c r="T322" s="0" t="n">
        <f aca="false">P322/(P322+Q322)</f>
        <v>0.390123456790123</v>
      </c>
      <c r="U322" s="0" t="n">
        <f aca="false">P322/(P322+R322)</f>
        <v>0.984423676012461</v>
      </c>
      <c r="V322" s="0" t="n">
        <f aca="false">2*T322*U322/(T322+U322)</f>
        <v>0.558797524314766</v>
      </c>
    </row>
    <row r="323" customFormat="false" ht="13.8" hidden="false" customHeight="false" outlineLevel="0" collapsed="false">
      <c r="A323" s="0" t="s">
        <v>985</v>
      </c>
      <c r="B323" s="0" t="s">
        <v>986</v>
      </c>
      <c r="C323" s="0" t="s">
        <v>987</v>
      </c>
      <c r="D323" s="4" t="s">
        <v>21</v>
      </c>
      <c r="E323" s="0" t="n">
        <v>11</v>
      </c>
      <c r="F323" s="0" t="n">
        <v>141</v>
      </c>
      <c r="G323" s="0" t="s">
        <v>42</v>
      </c>
      <c r="H323" s="0" t="n">
        <v>1</v>
      </c>
      <c r="I323" s="0" t="n">
        <v>129</v>
      </c>
      <c r="J323" s="0" t="s">
        <v>23</v>
      </c>
      <c r="K323" s="0" t="n">
        <v>258.4</v>
      </c>
      <c r="L323" s="0" t="n">
        <v>4.8E-074</v>
      </c>
      <c r="M323" s="0" t="str">
        <f aca="false">VLOOKUP(A323,'для vlookup'!A:A,1,0)</f>
        <v>A0A1H8VQJ2</v>
      </c>
      <c r="N323" s="0" t="n">
        <f aca="false">IF(ISERROR(M323),0,1)</f>
        <v>1</v>
      </c>
      <c r="O323" s="5" t="n">
        <f aca="false">COUNTIF(N324:$N$849, $N$28)</f>
        <v>33</v>
      </c>
      <c r="P323" s="0" t="n">
        <f aca="false">=COUNTIF($N$2:N323,$N$3)</f>
        <v>317</v>
      </c>
      <c r="Q323" s="0" t="n">
        <f aca="false">COUNTIF(N324:N1170,$N$2)</f>
        <v>493</v>
      </c>
      <c r="R323" s="0" t="n">
        <f aca="false">=COUNTIF($N$2:N323,$N$28)</f>
        <v>5</v>
      </c>
      <c r="S323" s="0" t="n">
        <f aca="false">1-(O323/(O323+R323))</f>
        <v>0.131578947368421</v>
      </c>
      <c r="T323" s="0" t="n">
        <f aca="false">P323/(P323+Q323)</f>
        <v>0.391358024691358</v>
      </c>
      <c r="U323" s="0" t="n">
        <f aca="false">P323/(P323+R323)</f>
        <v>0.984472049689441</v>
      </c>
      <c r="V323" s="0" t="n">
        <f aca="false">2*T323*U323/(T323+U323)</f>
        <v>0.560070671378092</v>
      </c>
    </row>
    <row r="324" customFormat="false" ht="13.8" hidden="false" customHeight="false" outlineLevel="0" collapsed="false">
      <c r="A324" s="0" t="s">
        <v>988</v>
      </c>
      <c r="B324" s="0" t="s">
        <v>989</v>
      </c>
      <c r="C324" s="0" t="s">
        <v>990</v>
      </c>
      <c r="D324" s="4" t="s">
        <v>21</v>
      </c>
      <c r="E324" s="0" t="n">
        <v>11</v>
      </c>
      <c r="F324" s="0" t="n">
        <v>139</v>
      </c>
      <c r="G324" s="0" t="s">
        <v>22</v>
      </c>
      <c r="H324" s="0" t="n">
        <v>1</v>
      </c>
      <c r="I324" s="0" t="n">
        <v>129</v>
      </c>
      <c r="J324" s="0" t="s">
        <v>23</v>
      </c>
      <c r="K324" s="0" t="n">
        <v>258.4</v>
      </c>
      <c r="L324" s="0" t="n">
        <v>4.8E-074</v>
      </c>
      <c r="M324" s="0" t="str">
        <f aca="false">VLOOKUP(A324,'для vlookup'!A:A,1,0)</f>
        <v>A0A2A3AGF4</v>
      </c>
      <c r="N324" s="0" t="n">
        <f aca="false">IF(ISERROR(M324),0,1)</f>
        <v>1</v>
      </c>
      <c r="O324" s="5" t="n">
        <f aca="false">COUNTIF(N325:$N$849, $N$28)</f>
        <v>33</v>
      </c>
      <c r="P324" s="0" t="n">
        <f aca="false">=COUNTIF($N$2:N324,$N$3)</f>
        <v>318</v>
      </c>
      <c r="Q324" s="0" t="n">
        <f aca="false">COUNTIF(N325:N1171,$N$2)</f>
        <v>492</v>
      </c>
      <c r="R324" s="0" t="n">
        <f aca="false">=COUNTIF($N$2:N324,$N$28)</f>
        <v>5</v>
      </c>
      <c r="S324" s="0" t="n">
        <f aca="false">1-(O324/(O324+R324))</f>
        <v>0.131578947368421</v>
      </c>
      <c r="T324" s="0" t="n">
        <f aca="false">P324/(P324+Q324)</f>
        <v>0.392592592592593</v>
      </c>
      <c r="U324" s="0" t="n">
        <f aca="false">P324/(P324+R324)</f>
        <v>0.984520123839009</v>
      </c>
      <c r="V324" s="0" t="n">
        <f aca="false">2*T324*U324/(T324+U324)</f>
        <v>0.561341571050309</v>
      </c>
    </row>
    <row r="325" customFormat="false" ht="13.8" hidden="false" customHeight="false" outlineLevel="0" collapsed="false">
      <c r="A325" s="0" t="s">
        <v>991</v>
      </c>
      <c r="B325" s="0" t="s">
        <v>992</v>
      </c>
      <c r="C325" s="0" t="s">
        <v>993</v>
      </c>
      <c r="D325" s="4" t="s">
        <v>21</v>
      </c>
      <c r="E325" s="0" t="n">
        <v>3</v>
      </c>
      <c r="F325" s="0" t="n">
        <v>133</v>
      </c>
      <c r="G325" s="0" t="s">
        <v>42</v>
      </c>
      <c r="H325" s="0" t="n">
        <v>1</v>
      </c>
      <c r="I325" s="0" t="n">
        <v>129</v>
      </c>
      <c r="J325" s="0" t="s">
        <v>23</v>
      </c>
      <c r="K325" s="0" t="n">
        <v>258.4</v>
      </c>
      <c r="L325" s="0" t="n">
        <v>5E-074</v>
      </c>
      <c r="M325" s="0" t="str">
        <f aca="false">VLOOKUP(A325,'для vlookup'!A:A,1,0)</f>
        <v>A0A3D0QTZ4</v>
      </c>
      <c r="N325" s="0" t="n">
        <f aca="false">IF(ISERROR(M325),0,1)</f>
        <v>1</v>
      </c>
      <c r="O325" s="5" t="n">
        <f aca="false">COUNTIF(N326:$N$849, $N$28)</f>
        <v>33</v>
      </c>
      <c r="P325" s="0" t="n">
        <f aca="false">=COUNTIF($N$2:N325,$N$3)</f>
        <v>319</v>
      </c>
      <c r="Q325" s="0" t="n">
        <f aca="false">COUNTIF(N326:N1172,$N$2)</f>
        <v>491</v>
      </c>
      <c r="R325" s="0" t="n">
        <f aca="false">=COUNTIF($N$2:N325,$N$28)</f>
        <v>5</v>
      </c>
      <c r="S325" s="0" t="n">
        <f aca="false">1-(O325/(O325+R325))</f>
        <v>0.131578947368421</v>
      </c>
      <c r="T325" s="0" t="n">
        <f aca="false">P325/(P325+Q325)</f>
        <v>0.393827160493827</v>
      </c>
      <c r="U325" s="0" t="n">
        <f aca="false">P325/(P325+R325)</f>
        <v>0.984567901234568</v>
      </c>
      <c r="V325" s="0" t="n">
        <f aca="false">2*T325*U325/(T325+U325)</f>
        <v>0.562610229276896</v>
      </c>
    </row>
    <row r="326" customFormat="false" ht="13.8" hidden="false" customHeight="false" outlineLevel="0" collapsed="false">
      <c r="A326" s="0" t="s">
        <v>994</v>
      </c>
      <c r="B326" s="0" t="s">
        <v>995</v>
      </c>
      <c r="C326" s="0" t="s">
        <v>996</v>
      </c>
      <c r="D326" s="4" t="s">
        <v>21</v>
      </c>
      <c r="E326" s="0" t="n">
        <v>3</v>
      </c>
      <c r="F326" s="0" t="n">
        <v>130</v>
      </c>
      <c r="G326" s="0" t="s">
        <v>22</v>
      </c>
      <c r="H326" s="0" t="n">
        <v>1</v>
      </c>
      <c r="I326" s="0" t="n">
        <v>129</v>
      </c>
      <c r="J326" s="0" t="s">
        <v>23</v>
      </c>
      <c r="K326" s="0" t="n">
        <v>258.4</v>
      </c>
      <c r="L326" s="0" t="n">
        <v>4.9E-074</v>
      </c>
      <c r="M326" s="0" t="str">
        <f aca="false">VLOOKUP(A326,'для vlookup'!A:A,1,0)</f>
        <v>A0A3S4A6L4</v>
      </c>
      <c r="N326" s="0" t="n">
        <f aca="false">IF(ISERROR(M326),0,1)</f>
        <v>1</v>
      </c>
      <c r="O326" s="5" t="n">
        <f aca="false">COUNTIF(N327:$N$849, $N$28)</f>
        <v>33</v>
      </c>
      <c r="P326" s="0" t="n">
        <f aca="false">=COUNTIF($N$2:N326,$N$3)</f>
        <v>320</v>
      </c>
      <c r="Q326" s="0" t="n">
        <f aca="false">COUNTIF(N327:N1173,$N$2)</f>
        <v>490</v>
      </c>
      <c r="R326" s="0" t="n">
        <f aca="false">=COUNTIF($N$2:N326,$N$28)</f>
        <v>5</v>
      </c>
      <c r="S326" s="0" t="n">
        <f aca="false">1-(O326/(O326+R326))</f>
        <v>0.131578947368421</v>
      </c>
      <c r="T326" s="0" t="n">
        <f aca="false">P326/(P326+Q326)</f>
        <v>0.395061728395062</v>
      </c>
      <c r="U326" s="0" t="n">
        <f aca="false">P326/(P326+R326)</f>
        <v>0.984615384615385</v>
      </c>
      <c r="V326" s="0" t="n">
        <f aca="false">2*T326*U326/(T326+U326)</f>
        <v>0.563876651982379</v>
      </c>
    </row>
    <row r="327" customFormat="false" ht="13.8" hidden="false" customHeight="false" outlineLevel="0" collapsed="false">
      <c r="A327" s="0" t="s">
        <v>997</v>
      </c>
      <c r="B327" s="0" t="s">
        <v>998</v>
      </c>
      <c r="C327" s="0" t="s">
        <v>999</v>
      </c>
      <c r="D327" s="4" t="s">
        <v>21</v>
      </c>
      <c r="E327" s="0" t="n">
        <v>11</v>
      </c>
      <c r="F327" s="0" t="n">
        <v>139</v>
      </c>
      <c r="G327" s="0" t="s">
        <v>22</v>
      </c>
      <c r="H327" s="0" t="n">
        <v>1</v>
      </c>
      <c r="I327" s="0" t="n">
        <v>129</v>
      </c>
      <c r="J327" s="0" t="s">
        <v>23</v>
      </c>
      <c r="K327" s="0" t="n">
        <v>258.3</v>
      </c>
      <c r="L327" s="0" t="n">
        <v>5.1E-074</v>
      </c>
      <c r="M327" s="0" t="str">
        <f aca="false">VLOOKUP(A327,'для vlookup'!A:A,1,0)</f>
        <v>A0A1A2E1W2</v>
      </c>
      <c r="N327" s="0" t="n">
        <f aca="false">IF(ISERROR(M327),0,1)</f>
        <v>1</v>
      </c>
      <c r="O327" s="5" t="n">
        <f aca="false">COUNTIF(N328:$N$849, $N$28)</f>
        <v>33</v>
      </c>
      <c r="P327" s="0" t="n">
        <f aca="false">=COUNTIF($N$2:N327,$N$3)</f>
        <v>321</v>
      </c>
      <c r="Q327" s="0" t="n">
        <f aca="false">COUNTIF(N328:N1174,$N$2)</f>
        <v>489</v>
      </c>
      <c r="R327" s="0" t="n">
        <f aca="false">=COUNTIF($N$2:N327,$N$28)</f>
        <v>5</v>
      </c>
      <c r="S327" s="0" t="n">
        <f aca="false">1-(O327/(O327+R327))</f>
        <v>0.131578947368421</v>
      </c>
      <c r="T327" s="0" t="n">
        <f aca="false">P327/(P327+Q327)</f>
        <v>0.396296296296296</v>
      </c>
      <c r="U327" s="0" t="n">
        <f aca="false">P327/(P327+R327)</f>
        <v>0.984662576687117</v>
      </c>
      <c r="V327" s="0" t="n">
        <f aca="false">2*T327*U327/(T327+U327)</f>
        <v>0.565140845070423</v>
      </c>
    </row>
    <row r="328" customFormat="false" ht="13.8" hidden="false" customHeight="false" outlineLevel="0" collapsed="false">
      <c r="A328" s="0" t="s">
        <v>1000</v>
      </c>
      <c r="B328" s="0" t="s">
        <v>1001</v>
      </c>
      <c r="C328" s="0" t="s">
        <v>1002</v>
      </c>
      <c r="D328" s="4" t="s">
        <v>21</v>
      </c>
      <c r="E328" s="0" t="n">
        <v>11</v>
      </c>
      <c r="F328" s="0" t="n">
        <v>139</v>
      </c>
      <c r="G328" s="0" t="s">
        <v>22</v>
      </c>
      <c r="H328" s="0" t="n">
        <v>1</v>
      </c>
      <c r="I328" s="0" t="n">
        <v>129</v>
      </c>
      <c r="J328" s="0" t="s">
        <v>23</v>
      </c>
      <c r="K328" s="0" t="n">
        <v>258.3</v>
      </c>
      <c r="L328" s="0" t="n">
        <v>5.1E-074</v>
      </c>
      <c r="M328" s="0" t="str">
        <f aca="false">VLOOKUP(A328,'для vlookup'!A:A,1,0)</f>
        <v>A0A3S4V908</v>
      </c>
      <c r="N328" s="0" t="n">
        <f aca="false">IF(ISERROR(M328),0,1)</f>
        <v>1</v>
      </c>
      <c r="O328" s="5" t="n">
        <f aca="false">COUNTIF(N329:$N$849, $N$28)</f>
        <v>33</v>
      </c>
      <c r="P328" s="0" t="n">
        <f aca="false">=COUNTIF($N$2:N328,$N$3)</f>
        <v>322</v>
      </c>
      <c r="Q328" s="0" t="n">
        <f aca="false">COUNTIF(N329:N1175,$N$2)</f>
        <v>488</v>
      </c>
      <c r="R328" s="0" t="n">
        <f aca="false">=COUNTIF($N$2:N328,$N$28)</f>
        <v>5</v>
      </c>
      <c r="S328" s="0" t="n">
        <f aca="false">1-(O328/(O328+R328))</f>
        <v>0.131578947368421</v>
      </c>
      <c r="T328" s="0" t="n">
        <f aca="false">P328/(P328+Q328)</f>
        <v>0.397530864197531</v>
      </c>
      <c r="U328" s="0" t="n">
        <f aca="false">P328/(P328+R328)</f>
        <v>0.984709480122324</v>
      </c>
      <c r="V328" s="0" t="n">
        <f aca="false">2*T328*U328/(T328+U328)</f>
        <v>0.566402814423923</v>
      </c>
    </row>
    <row r="329" customFormat="false" ht="13.8" hidden="false" customHeight="false" outlineLevel="0" collapsed="false">
      <c r="A329" s="0" t="s">
        <v>1003</v>
      </c>
      <c r="B329" s="0" t="s">
        <v>1004</v>
      </c>
      <c r="C329" s="0" t="s">
        <v>1005</v>
      </c>
      <c r="D329" s="4" t="s">
        <v>21</v>
      </c>
      <c r="E329" s="0" t="n">
        <v>11</v>
      </c>
      <c r="F329" s="0" t="n">
        <v>139</v>
      </c>
      <c r="G329" s="0" t="s">
        <v>42</v>
      </c>
      <c r="H329" s="0" t="n">
        <v>1</v>
      </c>
      <c r="I329" s="0" t="n">
        <v>129</v>
      </c>
      <c r="J329" s="0" t="s">
        <v>23</v>
      </c>
      <c r="K329" s="0" t="n">
        <v>258.3</v>
      </c>
      <c r="L329" s="0" t="n">
        <v>5.1E-074</v>
      </c>
      <c r="M329" s="0" t="str">
        <f aca="false">VLOOKUP(A329,'для vlookup'!A:A,1,0)</f>
        <v>A0A3A5NI97</v>
      </c>
      <c r="N329" s="0" t="n">
        <f aca="false">IF(ISERROR(M329),0,1)</f>
        <v>1</v>
      </c>
      <c r="O329" s="5" t="n">
        <f aca="false">COUNTIF(N330:$N$849, $N$28)</f>
        <v>33</v>
      </c>
      <c r="P329" s="0" t="n">
        <f aca="false">=COUNTIF($N$2:N329,$N$3)</f>
        <v>323</v>
      </c>
      <c r="Q329" s="0" t="n">
        <f aca="false">COUNTIF(N330:N1176,$N$2)</f>
        <v>487</v>
      </c>
      <c r="R329" s="0" t="n">
        <f aca="false">=COUNTIF($N$2:N329,$N$28)</f>
        <v>5</v>
      </c>
      <c r="S329" s="0" t="n">
        <f aca="false">1-(O329/(O329+R329))</f>
        <v>0.131578947368421</v>
      </c>
      <c r="T329" s="0" t="n">
        <f aca="false">P329/(P329+Q329)</f>
        <v>0.398765432098765</v>
      </c>
      <c r="U329" s="0" t="n">
        <f aca="false">P329/(P329+R329)</f>
        <v>0.984756097560976</v>
      </c>
      <c r="V329" s="0" t="n">
        <f aca="false">2*T329*U329/(T329+U329)</f>
        <v>0.567662565905097</v>
      </c>
    </row>
    <row r="330" customFormat="false" ht="13.8" hidden="false" customHeight="false" outlineLevel="0" collapsed="false">
      <c r="A330" s="0" t="s">
        <v>1006</v>
      </c>
      <c r="B330" s="0" t="s">
        <v>1007</v>
      </c>
      <c r="C330" s="0" t="s">
        <v>1008</v>
      </c>
      <c r="D330" s="4" t="s">
        <v>21</v>
      </c>
      <c r="E330" s="0" t="n">
        <v>11</v>
      </c>
      <c r="F330" s="0" t="n">
        <v>138</v>
      </c>
      <c r="G330" s="0" t="s">
        <v>42</v>
      </c>
      <c r="H330" s="0" t="n">
        <v>1</v>
      </c>
      <c r="I330" s="0" t="n">
        <v>129</v>
      </c>
      <c r="J330" s="0" t="s">
        <v>23</v>
      </c>
      <c r="K330" s="0" t="n">
        <v>258.2</v>
      </c>
      <c r="L330" s="0" t="n">
        <v>5.4E-074</v>
      </c>
      <c r="M330" s="0" t="str">
        <f aca="false">VLOOKUP(A330,'для vlookup'!A:A,1,0)</f>
        <v>A0A1H6KLA7</v>
      </c>
      <c r="N330" s="0" t="n">
        <f aca="false">IF(ISERROR(M330),0,1)</f>
        <v>1</v>
      </c>
      <c r="O330" s="5" t="n">
        <f aca="false">COUNTIF(N331:$N$849, $N$28)</f>
        <v>33</v>
      </c>
      <c r="P330" s="0" t="n">
        <f aca="false">=COUNTIF($N$2:N330,$N$3)</f>
        <v>324</v>
      </c>
      <c r="Q330" s="0" t="n">
        <f aca="false">COUNTIF(N331:N1177,$N$2)</f>
        <v>486</v>
      </c>
      <c r="R330" s="0" t="n">
        <f aca="false">=COUNTIF($N$2:N330,$N$28)</f>
        <v>5</v>
      </c>
      <c r="S330" s="0" t="n">
        <f aca="false">1-(O330/(O330+R330))</f>
        <v>0.131578947368421</v>
      </c>
      <c r="T330" s="0" t="n">
        <f aca="false">P330/(P330+Q330)</f>
        <v>0.4</v>
      </c>
      <c r="U330" s="0" t="n">
        <f aca="false">P330/(P330+R330)</f>
        <v>0.984802431610942</v>
      </c>
      <c r="V330" s="0" t="n">
        <f aca="false">2*T330*U330/(T330+U330)</f>
        <v>0.568920105355575</v>
      </c>
    </row>
    <row r="331" customFormat="false" ht="13.8" hidden="false" customHeight="false" outlineLevel="0" collapsed="false">
      <c r="A331" s="0" t="s">
        <v>1009</v>
      </c>
      <c r="B331" s="0" t="s">
        <v>1010</v>
      </c>
      <c r="C331" s="0" t="s">
        <v>1011</v>
      </c>
      <c r="D331" s="4" t="s">
        <v>21</v>
      </c>
      <c r="E331" s="0" t="n">
        <v>3</v>
      </c>
      <c r="F331" s="0" t="n">
        <v>132</v>
      </c>
      <c r="G331" s="0" t="s">
        <v>22</v>
      </c>
      <c r="H331" s="0" t="n">
        <v>1</v>
      </c>
      <c r="I331" s="0" t="n">
        <v>129</v>
      </c>
      <c r="J331" s="0" t="s">
        <v>23</v>
      </c>
      <c r="K331" s="0" t="n">
        <v>258.2</v>
      </c>
      <c r="L331" s="0" t="n">
        <v>5.7E-074</v>
      </c>
      <c r="M331" s="0" t="str">
        <f aca="false">VLOOKUP(A331,'для vlookup'!A:A,1,0)</f>
        <v>A0A1G9UHB5</v>
      </c>
      <c r="N331" s="0" t="n">
        <f aca="false">IF(ISERROR(M331),0,1)</f>
        <v>1</v>
      </c>
      <c r="O331" s="5" t="n">
        <f aca="false">COUNTIF(N332:$N$849, $N$28)</f>
        <v>33</v>
      </c>
      <c r="P331" s="0" t="n">
        <f aca="false">=COUNTIF($N$2:N331,$N$3)</f>
        <v>325</v>
      </c>
      <c r="Q331" s="0" t="n">
        <f aca="false">COUNTIF(N332:N1178,$N$2)</f>
        <v>485</v>
      </c>
      <c r="R331" s="0" t="n">
        <f aca="false">=COUNTIF($N$2:N331,$N$28)</f>
        <v>5</v>
      </c>
      <c r="S331" s="0" t="n">
        <f aca="false">1-(O331/(O331+R331))</f>
        <v>0.131578947368421</v>
      </c>
      <c r="T331" s="0" t="n">
        <f aca="false">P331/(P331+Q331)</f>
        <v>0.401234567901235</v>
      </c>
      <c r="U331" s="0" t="n">
        <f aca="false">P331/(P331+R331)</f>
        <v>0.984848484848485</v>
      </c>
      <c r="V331" s="0" t="n">
        <f aca="false">2*T331*U331/(T331+U331)</f>
        <v>0.570175438596491</v>
      </c>
    </row>
    <row r="332" customFormat="false" ht="13.8" hidden="false" customHeight="false" outlineLevel="0" collapsed="false">
      <c r="A332" s="0" t="s">
        <v>1012</v>
      </c>
      <c r="B332" s="0" t="s">
        <v>1013</v>
      </c>
      <c r="C332" s="0" t="s">
        <v>1014</v>
      </c>
      <c r="D332" s="4" t="s">
        <v>21</v>
      </c>
      <c r="E332" s="0" t="n">
        <v>11</v>
      </c>
      <c r="F332" s="0" t="n">
        <v>139</v>
      </c>
      <c r="G332" s="0" t="s">
        <v>22</v>
      </c>
      <c r="H332" s="0" t="n">
        <v>1</v>
      </c>
      <c r="I332" s="0" t="n">
        <v>129</v>
      </c>
      <c r="J332" s="0" t="s">
        <v>23</v>
      </c>
      <c r="K332" s="0" t="n">
        <v>258.1</v>
      </c>
      <c r="L332" s="0" t="n">
        <v>6E-074</v>
      </c>
      <c r="M332" s="0" t="str">
        <f aca="false">VLOOKUP(A332,'для vlookup'!A:A,1,0)</f>
        <v>A0A5A7YAK7</v>
      </c>
      <c r="N332" s="0" t="n">
        <f aca="false">IF(ISERROR(M332),0,1)</f>
        <v>1</v>
      </c>
      <c r="O332" s="5" t="n">
        <f aca="false">COUNTIF(N333:$N$849, $N$28)</f>
        <v>33</v>
      </c>
      <c r="P332" s="0" t="n">
        <f aca="false">=COUNTIF($N$2:N332,$N$3)</f>
        <v>326</v>
      </c>
      <c r="Q332" s="0" t="n">
        <f aca="false">COUNTIF(N333:N1179,$N$2)</f>
        <v>484</v>
      </c>
      <c r="R332" s="0" t="n">
        <f aca="false">=COUNTIF($N$2:N332,$N$28)</f>
        <v>5</v>
      </c>
      <c r="S332" s="0" t="n">
        <f aca="false">1-(O332/(O332+R332))</f>
        <v>0.131578947368421</v>
      </c>
      <c r="T332" s="0" t="n">
        <f aca="false">P332/(P332+Q332)</f>
        <v>0.402469135802469</v>
      </c>
      <c r="U332" s="0" t="n">
        <f aca="false">P332/(P332+R332)</f>
        <v>0.984894259818731</v>
      </c>
      <c r="V332" s="0" t="n">
        <f aca="false">2*T332*U332/(T332+U332)</f>
        <v>0.571428571428571</v>
      </c>
    </row>
    <row r="333" customFormat="false" ht="13.8" hidden="false" customHeight="false" outlineLevel="0" collapsed="false">
      <c r="A333" s="0" t="s">
        <v>1015</v>
      </c>
      <c r="B333" s="0" t="s">
        <v>1016</v>
      </c>
      <c r="C333" s="0" t="s">
        <v>1017</v>
      </c>
      <c r="D333" s="4" t="s">
        <v>21</v>
      </c>
      <c r="E333" s="0" t="n">
        <v>3</v>
      </c>
      <c r="F333" s="0" t="n">
        <v>133</v>
      </c>
      <c r="G333" s="0" t="s">
        <v>42</v>
      </c>
      <c r="H333" s="0" t="n">
        <v>1</v>
      </c>
      <c r="I333" s="0" t="n">
        <v>129</v>
      </c>
      <c r="J333" s="0" t="s">
        <v>23</v>
      </c>
      <c r="K333" s="0" t="n">
        <v>258.1</v>
      </c>
      <c r="L333" s="0" t="n">
        <v>6.2E-074</v>
      </c>
      <c r="M333" s="0" t="str">
        <f aca="false">VLOOKUP(A333,'для vlookup'!A:A,1,0)</f>
        <v>A0A2U9NVV2</v>
      </c>
      <c r="N333" s="0" t="n">
        <f aca="false">IF(ISERROR(M333),0,1)</f>
        <v>1</v>
      </c>
      <c r="O333" s="5" t="n">
        <f aca="false">COUNTIF(N334:$N$849, $N$28)</f>
        <v>33</v>
      </c>
      <c r="P333" s="0" t="n">
        <f aca="false">=COUNTIF($N$2:N333,$N$3)</f>
        <v>327</v>
      </c>
      <c r="Q333" s="0" t="n">
        <f aca="false">COUNTIF(N334:N1180,$N$2)</f>
        <v>483</v>
      </c>
      <c r="R333" s="0" t="n">
        <f aca="false">=COUNTIF($N$2:N333,$N$28)</f>
        <v>5</v>
      </c>
      <c r="S333" s="0" t="n">
        <f aca="false">1-(O333/(O333+R333))</f>
        <v>0.131578947368421</v>
      </c>
      <c r="T333" s="0" t="n">
        <f aca="false">P333/(P333+Q333)</f>
        <v>0.403703703703704</v>
      </c>
      <c r="U333" s="0" t="n">
        <f aca="false">P333/(P333+R333)</f>
        <v>0.984939759036145</v>
      </c>
      <c r="V333" s="0" t="n">
        <f aca="false">2*T333*U333/(T333+U333)</f>
        <v>0.572679509632224</v>
      </c>
    </row>
    <row r="334" customFormat="false" ht="13.8" hidden="false" customHeight="false" outlineLevel="0" collapsed="false">
      <c r="A334" s="0" t="s">
        <v>1018</v>
      </c>
      <c r="B334" s="0" t="s">
        <v>1019</v>
      </c>
      <c r="C334" s="0" t="s">
        <v>1020</v>
      </c>
      <c r="D334" s="4" t="s">
        <v>21</v>
      </c>
      <c r="E334" s="0" t="n">
        <v>11</v>
      </c>
      <c r="F334" s="0" t="n">
        <v>139</v>
      </c>
      <c r="G334" s="0" t="s">
        <v>22</v>
      </c>
      <c r="H334" s="0" t="n">
        <v>1</v>
      </c>
      <c r="I334" s="0" t="n">
        <v>129</v>
      </c>
      <c r="J334" s="0" t="s">
        <v>23</v>
      </c>
      <c r="K334" s="0" t="n">
        <v>258</v>
      </c>
      <c r="L334" s="0" t="n">
        <v>6.5E-074</v>
      </c>
      <c r="M334" s="0" t="str">
        <f aca="false">VLOOKUP(A334,'для vlookup'!A:A,1,0)</f>
        <v>I4BC63</v>
      </c>
      <c r="N334" s="0" t="n">
        <f aca="false">IF(ISERROR(M334),0,1)</f>
        <v>1</v>
      </c>
      <c r="O334" s="5" t="n">
        <f aca="false">COUNTIF(N335:$N$849, $N$28)</f>
        <v>33</v>
      </c>
      <c r="P334" s="0" t="n">
        <f aca="false">=COUNTIF($N$2:N334,$N$3)</f>
        <v>328</v>
      </c>
      <c r="Q334" s="0" t="n">
        <f aca="false">COUNTIF(N335:N1181,$N$2)</f>
        <v>482</v>
      </c>
      <c r="R334" s="0" t="n">
        <f aca="false">=COUNTIF($N$2:N334,$N$28)</f>
        <v>5</v>
      </c>
      <c r="S334" s="0" t="n">
        <f aca="false">1-(O334/(O334+R334))</f>
        <v>0.131578947368421</v>
      </c>
      <c r="T334" s="0" t="n">
        <f aca="false">P334/(P334+Q334)</f>
        <v>0.404938271604938</v>
      </c>
      <c r="U334" s="0" t="n">
        <f aca="false">P334/(P334+R334)</f>
        <v>0.984984984984985</v>
      </c>
      <c r="V334" s="0" t="n">
        <f aca="false">2*T334*U334/(T334+U334)</f>
        <v>0.573928258967629</v>
      </c>
    </row>
    <row r="335" customFormat="false" ht="13.8" hidden="false" customHeight="false" outlineLevel="0" collapsed="false">
      <c r="A335" s="0" t="s">
        <v>1021</v>
      </c>
      <c r="B335" s="0" t="s">
        <v>1022</v>
      </c>
      <c r="C335" s="0" t="s">
        <v>1023</v>
      </c>
      <c r="D335" s="4" t="s">
        <v>21</v>
      </c>
      <c r="E335" s="0" t="n">
        <v>3</v>
      </c>
      <c r="F335" s="0" t="n">
        <v>133</v>
      </c>
      <c r="G335" s="0" t="s">
        <v>42</v>
      </c>
      <c r="H335" s="0" t="n">
        <v>1</v>
      </c>
      <c r="I335" s="0" t="n">
        <v>129</v>
      </c>
      <c r="J335" s="0" t="s">
        <v>23</v>
      </c>
      <c r="K335" s="0" t="n">
        <v>257.9</v>
      </c>
      <c r="L335" s="0" t="n">
        <v>6.8E-074</v>
      </c>
      <c r="M335" s="0" t="str">
        <f aca="false">VLOOKUP(A335,'для vlookup'!A:A,1,0)</f>
        <v>A0A1D3DZU0</v>
      </c>
      <c r="N335" s="0" t="n">
        <f aca="false">IF(ISERROR(M335),0,1)</f>
        <v>1</v>
      </c>
      <c r="O335" s="5" t="n">
        <f aca="false">COUNTIF(N336:$N$849, $N$28)</f>
        <v>33</v>
      </c>
      <c r="P335" s="0" t="n">
        <f aca="false">=COUNTIF($N$2:N335,$N$3)</f>
        <v>329</v>
      </c>
      <c r="Q335" s="0" t="n">
        <f aca="false">COUNTIF(N336:N1182,$N$2)</f>
        <v>481</v>
      </c>
      <c r="R335" s="0" t="n">
        <f aca="false">=COUNTIF($N$2:N335,$N$28)</f>
        <v>5</v>
      </c>
      <c r="S335" s="0" t="n">
        <f aca="false">1-(O335/(O335+R335))</f>
        <v>0.131578947368421</v>
      </c>
      <c r="T335" s="0" t="n">
        <f aca="false">P335/(P335+Q335)</f>
        <v>0.406172839506173</v>
      </c>
      <c r="U335" s="0" t="n">
        <f aca="false">P335/(P335+R335)</f>
        <v>0.98502994011976</v>
      </c>
      <c r="V335" s="0" t="n">
        <f aca="false">2*T335*U335/(T335+U335)</f>
        <v>0.575174825174825</v>
      </c>
    </row>
    <row r="336" customFormat="false" ht="13.8" hidden="false" customHeight="false" outlineLevel="0" collapsed="false">
      <c r="A336" s="0" t="s">
        <v>1024</v>
      </c>
      <c r="B336" s="0" t="s">
        <v>1025</v>
      </c>
      <c r="C336" s="0" t="s">
        <v>1026</v>
      </c>
      <c r="D336" s="4" t="s">
        <v>21</v>
      </c>
      <c r="E336" s="0" t="n">
        <v>11</v>
      </c>
      <c r="F336" s="0" t="n">
        <v>139</v>
      </c>
      <c r="G336" s="0" t="s">
        <v>42</v>
      </c>
      <c r="H336" s="0" t="n">
        <v>1</v>
      </c>
      <c r="I336" s="0" t="n">
        <v>129</v>
      </c>
      <c r="J336" s="0" t="s">
        <v>23</v>
      </c>
      <c r="K336" s="0" t="n">
        <v>257.8</v>
      </c>
      <c r="L336" s="0" t="n">
        <v>7.5E-074</v>
      </c>
      <c r="M336" s="0" t="str">
        <f aca="false">VLOOKUP(A336,'для vlookup'!A:A,1,0)</f>
        <v>A0A4R5TW52</v>
      </c>
      <c r="N336" s="0" t="n">
        <f aca="false">IF(ISERROR(M336),0,1)</f>
        <v>1</v>
      </c>
      <c r="O336" s="5" t="n">
        <f aca="false">COUNTIF(N337:$N$849, $N$28)</f>
        <v>33</v>
      </c>
      <c r="P336" s="0" t="n">
        <f aca="false">=COUNTIF($N$2:N336,$N$3)</f>
        <v>330</v>
      </c>
      <c r="Q336" s="0" t="n">
        <f aca="false">COUNTIF(N337:N1183,$N$2)</f>
        <v>480</v>
      </c>
      <c r="R336" s="0" t="n">
        <f aca="false">=COUNTIF($N$2:N336,$N$28)</f>
        <v>5</v>
      </c>
      <c r="S336" s="0" t="n">
        <f aca="false">1-(O336/(O336+R336))</f>
        <v>0.131578947368421</v>
      </c>
      <c r="T336" s="0" t="n">
        <f aca="false">P336/(P336+Q336)</f>
        <v>0.407407407407407</v>
      </c>
      <c r="U336" s="0" t="n">
        <f aca="false">P336/(P336+R336)</f>
        <v>0.985074626865672</v>
      </c>
      <c r="V336" s="0" t="n">
        <f aca="false">2*T336*U336/(T336+U336)</f>
        <v>0.576419213973799</v>
      </c>
    </row>
    <row r="337" customFormat="false" ht="13.8" hidden="false" customHeight="false" outlineLevel="0" collapsed="false">
      <c r="A337" s="0" t="s">
        <v>1027</v>
      </c>
      <c r="B337" s="0" t="s">
        <v>1028</v>
      </c>
      <c r="C337" s="0" t="s">
        <v>1029</v>
      </c>
      <c r="D337" s="4" t="s">
        <v>21</v>
      </c>
      <c r="E337" s="0" t="n">
        <v>3</v>
      </c>
      <c r="F337" s="0" t="n">
        <v>132</v>
      </c>
      <c r="G337" s="0" t="s">
        <v>42</v>
      </c>
      <c r="H337" s="0" t="n">
        <v>1</v>
      </c>
      <c r="I337" s="0" t="n">
        <v>129</v>
      </c>
      <c r="J337" s="0" t="s">
        <v>23</v>
      </c>
      <c r="K337" s="0" t="n">
        <v>257.8</v>
      </c>
      <c r="L337" s="0" t="n">
        <v>7.2E-074</v>
      </c>
      <c r="M337" s="0" t="str">
        <f aca="false">VLOOKUP(A337,'для vlookup'!A:A,1,0)</f>
        <v>A0A248YLK1</v>
      </c>
      <c r="N337" s="0" t="n">
        <f aca="false">IF(ISERROR(M337),0,1)</f>
        <v>1</v>
      </c>
      <c r="O337" s="5" t="n">
        <f aca="false">COUNTIF(N338:$N$849, $N$28)</f>
        <v>33</v>
      </c>
      <c r="P337" s="0" t="n">
        <f aca="false">=COUNTIF($N$2:N337,$N$3)</f>
        <v>331</v>
      </c>
      <c r="Q337" s="0" t="n">
        <f aca="false">COUNTIF(N338:N1184,$N$2)</f>
        <v>479</v>
      </c>
      <c r="R337" s="0" t="n">
        <f aca="false">=COUNTIF($N$2:N337,$N$28)</f>
        <v>5</v>
      </c>
      <c r="S337" s="0" t="n">
        <f aca="false">1-(O337/(O337+R337))</f>
        <v>0.131578947368421</v>
      </c>
      <c r="T337" s="0" t="n">
        <f aca="false">P337/(P337+Q337)</f>
        <v>0.408641975308642</v>
      </c>
      <c r="U337" s="0" t="n">
        <f aca="false">P337/(P337+R337)</f>
        <v>0.985119047619048</v>
      </c>
      <c r="V337" s="0" t="n">
        <f aca="false">2*T337*U337/(T337+U337)</f>
        <v>0.577661431064572</v>
      </c>
    </row>
    <row r="338" customFormat="false" ht="13.8" hidden="false" customHeight="false" outlineLevel="0" collapsed="false">
      <c r="A338" s="0" t="s">
        <v>1030</v>
      </c>
      <c r="B338" s="0" t="s">
        <v>1031</v>
      </c>
      <c r="C338" s="0" t="s">
        <v>1032</v>
      </c>
      <c r="D338" s="4" t="s">
        <v>21</v>
      </c>
      <c r="E338" s="0" t="n">
        <v>11</v>
      </c>
      <c r="F338" s="0" t="n">
        <v>139</v>
      </c>
      <c r="G338" s="0" t="s">
        <v>22</v>
      </c>
      <c r="H338" s="0" t="n">
        <v>1</v>
      </c>
      <c r="I338" s="0" t="n">
        <v>129</v>
      </c>
      <c r="J338" s="0" t="s">
        <v>23</v>
      </c>
      <c r="K338" s="0" t="n">
        <v>257.7</v>
      </c>
      <c r="L338" s="0" t="n">
        <v>7.9E-074</v>
      </c>
      <c r="M338" s="0" t="str">
        <f aca="false">VLOOKUP(A338,'для vlookup'!A:A,1,0)</f>
        <v>A0A5F0L5R2</v>
      </c>
      <c r="N338" s="0" t="n">
        <f aca="false">IF(ISERROR(M338),0,1)</f>
        <v>1</v>
      </c>
      <c r="O338" s="5" t="n">
        <f aca="false">COUNTIF(N339:$N$849, $N$28)</f>
        <v>33</v>
      </c>
      <c r="P338" s="0" t="n">
        <f aca="false">=COUNTIF($N$2:N338,$N$3)</f>
        <v>332</v>
      </c>
      <c r="Q338" s="0" t="n">
        <f aca="false">COUNTIF(N339:N1185,$N$2)</f>
        <v>478</v>
      </c>
      <c r="R338" s="0" t="n">
        <f aca="false">=COUNTIF($N$2:N338,$N$28)</f>
        <v>5</v>
      </c>
      <c r="S338" s="0" t="n">
        <f aca="false">1-(O338/(O338+R338))</f>
        <v>0.131578947368421</v>
      </c>
      <c r="T338" s="0" t="n">
        <f aca="false">P338/(P338+Q338)</f>
        <v>0.409876543209877</v>
      </c>
      <c r="U338" s="0" t="n">
        <f aca="false">P338/(P338+R338)</f>
        <v>0.985163204747775</v>
      </c>
      <c r="V338" s="0" t="n">
        <f aca="false">2*T338*U338/(T338+U338)</f>
        <v>0.578901482127289</v>
      </c>
    </row>
    <row r="339" customFormat="false" ht="13.8" hidden="false" customHeight="false" outlineLevel="0" collapsed="false">
      <c r="A339" s="0" t="s">
        <v>1033</v>
      </c>
      <c r="B339" s="0" t="s">
        <v>1034</v>
      </c>
      <c r="C339" s="0" t="s">
        <v>1035</v>
      </c>
      <c r="D339" s="4" t="s">
        <v>21</v>
      </c>
      <c r="E339" s="0" t="n">
        <v>3</v>
      </c>
      <c r="F339" s="0" t="n">
        <v>133</v>
      </c>
      <c r="G339" s="0" t="s">
        <v>42</v>
      </c>
      <c r="H339" s="0" t="n">
        <v>1</v>
      </c>
      <c r="I339" s="0" t="n">
        <v>129</v>
      </c>
      <c r="J339" s="0" t="s">
        <v>23</v>
      </c>
      <c r="K339" s="0" t="n">
        <v>257.7</v>
      </c>
      <c r="L339" s="0" t="n">
        <v>8.1E-074</v>
      </c>
      <c r="M339" s="0" t="str">
        <f aca="false">VLOOKUP(A339,'для vlookup'!A:A,1,0)</f>
        <v>A0A0F7W1N8</v>
      </c>
      <c r="N339" s="0" t="n">
        <f aca="false">IF(ISERROR(M339),0,1)</f>
        <v>1</v>
      </c>
      <c r="O339" s="5" t="n">
        <f aca="false">COUNTIF(N340:$N$849, $N$28)</f>
        <v>33</v>
      </c>
      <c r="P339" s="0" t="n">
        <f aca="false">=COUNTIF($N$2:N339,$N$3)</f>
        <v>333</v>
      </c>
      <c r="Q339" s="0" t="n">
        <f aca="false">COUNTIF(N340:N1186,$N$2)</f>
        <v>477</v>
      </c>
      <c r="R339" s="0" t="n">
        <f aca="false">=COUNTIF($N$2:N339,$N$28)</f>
        <v>5</v>
      </c>
      <c r="S339" s="0" t="n">
        <f aca="false">1-(O339/(O339+R339))</f>
        <v>0.131578947368421</v>
      </c>
      <c r="T339" s="0" t="n">
        <f aca="false">P339/(P339+Q339)</f>
        <v>0.411111111111111</v>
      </c>
      <c r="U339" s="0" t="n">
        <f aca="false">P339/(P339+R339)</f>
        <v>0.985207100591716</v>
      </c>
      <c r="V339" s="0" t="n">
        <f aca="false">2*T339*U339/(T339+U339)</f>
        <v>0.5801393728223</v>
      </c>
    </row>
    <row r="340" customFormat="false" ht="13.8" hidden="false" customHeight="false" outlineLevel="0" collapsed="false">
      <c r="A340" s="0" t="s">
        <v>1036</v>
      </c>
      <c r="B340" s="0" t="s">
        <v>1037</v>
      </c>
      <c r="C340" s="0" t="s">
        <v>1038</v>
      </c>
      <c r="D340" s="4" t="s">
        <v>21</v>
      </c>
      <c r="E340" s="0" t="n">
        <v>5</v>
      </c>
      <c r="F340" s="0" t="n">
        <v>138</v>
      </c>
      <c r="G340" s="0" t="s">
        <v>42</v>
      </c>
      <c r="H340" s="0" t="n">
        <v>1</v>
      </c>
      <c r="I340" s="0" t="n">
        <v>129</v>
      </c>
      <c r="J340" s="0" t="s">
        <v>23</v>
      </c>
      <c r="K340" s="0" t="n">
        <v>257.6</v>
      </c>
      <c r="L340" s="0" t="n">
        <v>8.4E-074</v>
      </c>
      <c r="M340" s="0" t="str">
        <f aca="false">VLOOKUP(A340,'для vlookup'!A:A,1,0)</f>
        <v>A0A2A6EU43</v>
      </c>
      <c r="N340" s="0" t="n">
        <f aca="false">IF(ISERROR(M340),0,1)</f>
        <v>1</v>
      </c>
      <c r="O340" s="5" t="n">
        <f aca="false">COUNTIF(N341:$N$849, $N$28)</f>
        <v>33</v>
      </c>
      <c r="P340" s="0" t="n">
        <f aca="false">=COUNTIF($N$2:N340,$N$3)</f>
        <v>334</v>
      </c>
      <c r="Q340" s="0" t="n">
        <f aca="false">COUNTIF(N341:N1187,$N$2)</f>
        <v>476</v>
      </c>
      <c r="R340" s="0" t="n">
        <f aca="false">=COUNTIF($N$2:N340,$N$28)</f>
        <v>5</v>
      </c>
      <c r="S340" s="0" t="n">
        <f aca="false">1-(O340/(O340+R340))</f>
        <v>0.131578947368421</v>
      </c>
      <c r="T340" s="0" t="n">
        <f aca="false">P340/(P340+Q340)</f>
        <v>0.412345679012346</v>
      </c>
      <c r="U340" s="0" t="n">
        <f aca="false">P340/(P340+R340)</f>
        <v>0.985250737463127</v>
      </c>
      <c r="V340" s="0" t="n">
        <f aca="false">2*T340*U340/(T340+U340)</f>
        <v>0.581375108790252</v>
      </c>
    </row>
    <row r="341" customFormat="false" ht="13.8" hidden="false" customHeight="false" outlineLevel="0" collapsed="false">
      <c r="A341" s="0" t="s">
        <v>1039</v>
      </c>
      <c r="B341" s="0" t="s">
        <v>1040</v>
      </c>
      <c r="C341" s="0" t="s">
        <v>1041</v>
      </c>
      <c r="D341" s="4" t="s">
        <v>21</v>
      </c>
      <c r="E341" s="0" t="n">
        <v>3</v>
      </c>
      <c r="F341" s="0" t="n">
        <v>131</v>
      </c>
      <c r="G341" s="0" t="s">
        <v>42</v>
      </c>
      <c r="H341" s="0" t="n">
        <v>1</v>
      </c>
      <c r="I341" s="0" t="n">
        <v>129</v>
      </c>
      <c r="J341" s="0" t="s">
        <v>23</v>
      </c>
      <c r="K341" s="0" t="n">
        <v>257.6</v>
      </c>
      <c r="L341" s="0" t="n">
        <v>8.5E-074</v>
      </c>
      <c r="M341" s="0" t="str">
        <f aca="false">VLOOKUP(A341,'для vlookup'!A:A,1,0)</f>
        <v>A0A495JC49</v>
      </c>
      <c r="N341" s="0" t="n">
        <f aca="false">IF(ISERROR(M341),0,1)</f>
        <v>1</v>
      </c>
      <c r="O341" s="5" t="n">
        <f aca="false">COUNTIF(N342:$N$849, $N$28)</f>
        <v>33</v>
      </c>
      <c r="P341" s="0" t="n">
        <f aca="false">=COUNTIF($N$2:N341,$N$3)</f>
        <v>335</v>
      </c>
      <c r="Q341" s="0" t="n">
        <f aca="false">COUNTIF(N342:N1188,$N$2)</f>
        <v>475</v>
      </c>
      <c r="R341" s="0" t="n">
        <f aca="false">=COUNTIF($N$2:N341,$N$28)</f>
        <v>5</v>
      </c>
      <c r="S341" s="0" t="n">
        <f aca="false">1-(O341/(O341+R341))</f>
        <v>0.131578947368421</v>
      </c>
      <c r="T341" s="0" t="n">
        <f aca="false">P341/(P341+Q341)</f>
        <v>0.41358024691358</v>
      </c>
      <c r="U341" s="0" t="n">
        <f aca="false">P341/(P341+R341)</f>
        <v>0.985294117647059</v>
      </c>
      <c r="V341" s="0" t="n">
        <f aca="false">2*T341*U341/(T341+U341)</f>
        <v>0.582608695652174</v>
      </c>
    </row>
    <row r="342" customFormat="false" ht="13.8" hidden="false" customHeight="false" outlineLevel="0" collapsed="false">
      <c r="A342" s="0" t="s">
        <v>1042</v>
      </c>
      <c r="B342" s="0" t="s">
        <v>1043</v>
      </c>
      <c r="C342" s="0" t="s">
        <v>1044</v>
      </c>
      <c r="D342" s="4" t="s">
        <v>21</v>
      </c>
      <c r="E342" s="0" t="n">
        <v>11</v>
      </c>
      <c r="F342" s="0" t="n">
        <v>139</v>
      </c>
      <c r="G342" s="0" t="s">
        <v>22</v>
      </c>
      <c r="H342" s="0" t="n">
        <v>1</v>
      </c>
      <c r="I342" s="0" t="n">
        <v>129</v>
      </c>
      <c r="J342" s="0" t="s">
        <v>23</v>
      </c>
      <c r="K342" s="0" t="n">
        <v>257.5</v>
      </c>
      <c r="L342" s="0" t="n">
        <v>8.8E-074</v>
      </c>
      <c r="M342" s="0" t="str">
        <f aca="false">VLOOKUP(A342,'для vlookup'!A:A,1,0)</f>
        <v>A0A318S3Q6</v>
      </c>
      <c r="N342" s="0" t="n">
        <f aca="false">IF(ISERROR(M342),0,1)</f>
        <v>1</v>
      </c>
      <c r="O342" s="5" t="n">
        <f aca="false">COUNTIF(N343:$N$849, $N$28)</f>
        <v>33</v>
      </c>
      <c r="P342" s="0" t="n">
        <f aca="false">=COUNTIF($N$2:N342,$N$3)</f>
        <v>336</v>
      </c>
      <c r="Q342" s="0" t="n">
        <f aca="false">COUNTIF(N343:N1189,$N$2)</f>
        <v>474</v>
      </c>
      <c r="R342" s="0" t="n">
        <f aca="false">=COUNTIF($N$2:N342,$N$28)</f>
        <v>5</v>
      </c>
      <c r="S342" s="0" t="n">
        <f aca="false">1-(O342/(O342+R342))</f>
        <v>0.131578947368421</v>
      </c>
      <c r="T342" s="0" t="n">
        <f aca="false">P342/(P342+Q342)</f>
        <v>0.414814814814815</v>
      </c>
      <c r="U342" s="0" t="n">
        <f aca="false">P342/(P342+R342)</f>
        <v>0.98533724340176</v>
      </c>
      <c r="V342" s="0" t="n">
        <f aca="false">2*T342*U342/(T342+U342)</f>
        <v>0.583840139009557</v>
      </c>
    </row>
    <row r="343" customFormat="false" ht="13.8" hidden="false" customHeight="false" outlineLevel="0" collapsed="false">
      <c r="A343" s="0" t="s">
        <v>1045</v>
      </c>
      <c r="B343" s="0" t="s">
        <v>1046</v>
      </c>
      <c r="C343" s="0" t="s">
        <v>1047</v>
      </c>
      <c r="D343" s="4" t="s">
        <v>21</v>
      </c>
      <c r="E343" s="0" t="n">
        <v>11</v>
      </c>
      <c r="F343" s="0" t="n">
        <v>139</v>
      </c>
      <c r="G343" s="0" t="s">
        <v>22</v>
      </c>
      <c r="H343" s="0" t="n">
        <v>1</v>
      </c>
      <c r="I343" s="0" t="n">
        <v>129</v>
      </c>
      <c r="J343" s="0" t="s">
        <v>23</v>
      </c>
      <c r="K343" s="0" t="n">
        <v>257.5</v>
      </c>
      <c r="L343" s="0" t="n">
        <v>9.2E-074</v>
      </c>
      <c r="M343" s="0" t="str">
        <f aca="false">VLOOKUP(A343,'для vlookup'!A:A,1,0)</f>
        <v>B2GIE7</v>
      </c>
      <c r="N343" s="0" t="n">
        <f aca="false">IF(ISERROR(M343),0,1)</f>
        <v>1</v>
      </c>
      <c r="O343" s="5" t="n">
        <f aca="false">COUNTIF(N344:$N$849, $N$28)</f>
        <v>33</v>
      </c>
      <c r="P343" s="0" t="n">
        <f aca="false">=COUNTIF($N$2:N343,$N$3)</f>
        <v>337</v>
      </c>
      <c r="Q343" s="0" t="n">
        <f aca="false">COUNTIF(N344:N1190,$N$2)</f>
        <v>473</v>
      </c>
      <c r="R343" s="0" t="n">
        <f aca="false">=COUNTIF($N$2:N343,$N$28)</f>
        <v>5</v>
      </c>
      <c r="S343" s="0" t="n">
        <f aca="false">1-(O343/(O343+R343))</f>
        <v>0.131578947368421</v>
      </c>
      <c r="T343" s="0" t="n">
        <f aca="false">P343/(P343+Q343)</f>
        <v>0.416049382716049</v>
      </c>
      <c r="U343" s="0" t="n">
        <f aca="false">P343/(P343+R343)</f>
        <v>0.985380116959064</v>
      </c>
      <c r="V343" s="0" t="n">
        <f aca="false">2*T343*U343/(T343+U343)</f>
        <v>0.585069444444444</v>
      </c>
    </row>
    <row r="344" customFormat="false" ht="13.8" hidden="false" customHeight="false" outlineLevel="0" collapsed="false">
      <c r="A344" s="0" t="s">
        <v>1048</v>
      </c>
      <c r="B344" s="0" t="s">
        <v>1049</v>
      </c>
      <c r="C344" s="0" t="s">
        <v>1050</v>
      </c>
      <c r="D344" s="4" t="s">
        <v>21</v>
      </c>
      <c r="E344" s="0" t="n">
        <v>3</v>
      </c>
      <c r="F344" s="0" t="n">
        <v>133</v>
      </c>
      <c r="G344" s="0" t="s">
        <v>42</v>
      </c>
      <c r="H344" s="0" t="n">
        <v>1</v>
      </c>
      <c r="I344" s="0" t="n">
        <v>129</v>
      </c>
      <c r="J344" s="0" t="s">
        <v>23</v>
      </c>
      <c r="K344" s="0" t="n">
        <v>257.4</v>
      </c>
      <c r="L344" s="0" t="n">
        <v>9.5E-074</v>
      </c>
      <c r="M344" s="0" t="str">
        <f aca="false">VLOOKUP(A344,'для vlookup'!A:A,1,0)</f>
        <v>G2PEG1</v>
      </c>
      <c r="N344" s="0" t="n">
        <f aca="false">IF(ISERROR(M344),0,1)</f>
        <v>1</v>
      </c>
      <c r="O344" s="5" t="n">
        <f aca="false">COUNTIF(N345:$N$849, $N$28)</f>
        <v>33</v>
      </c>
      <c r="P344" s="0" t="n">
        <f aca="false">=COUNTIF($N$2:N344,$N$3)</f>
        <v>338</v>
      </c>
      <c r="Q344" s="0" t="n">
        <f aca="false">COUNTIF(N345:N1191,$N$2)</f>
        <v>472</v>
      </c>
      <c r="R344" s="0" t="n">
        <f aca="false">=COUNTIF($N$2:N344,$N$28)</f>
        <v>5</v>
      </c>
      <c r="S344" s="0" t="n">
        <f aca="false">1-(O344/(O344+R344))</f>
        <v>0.131578947368421</v>
      </c>
      <c r="T344" s="0" t="n">
        <f aca="false">P344/(P344+Q344)</f>
        <v>0.417283950617284</v>
      </c>
      <c r="U344" s="0" t="n">
        <f aca="false">P344/(P344+R344)</f>
        <v>0.985422740524781</v>
      </c>
      <c r="V344" s="0" t="n">
        <f aca="false">2*T344*U344/(T344+U344)</f>
        <v>0.586296617519514</v>
      </c>
    </row>
    <row r="345" customFormat="false" ht="13.8" hidden="false" customHeight="false" outlineLevel="0" collapsed="false">
      <c r="A345" s="0" t="s">
        <v>1051</v>
      </c>
      <c r="B345" s="0" t="s">
        <v>1052</v>
      </c>
      <c r="C345" s="0" t="s">
        <v>1053</v>
      </c>
      <c r="D345" s="4" t="s">
        <v>21</v>
      </c>
      <c r="E345" s="0" t="n">
        <v>11</v>
      </c>
      <c r="F345" s="0" t="n">
        <v>139</v>
      </c>
      <c r="G345" s="0" t="s">
        <v>22</v>
      </c>
      <c r="H345" s="0" t="n">
        <v>1</v>
      </c>
      <c r="I345" s="0" t="n">
        <v>129</v>
      </c>
      <c r="J345" s="0" t="s">
        <v>23</v>
      </c>
      <c r="K345" s="0" t="n">
        <v>257.3</v>
      </c>
      <c r="L345" s="0" t="n">
        <v>1E-073</v>
      </c>
      <c r="M345" s="0" t="str">
        <f aca="false">VLOOKUP(A345,'для vlookup'!A:A,1,0)</f>
        <v>A0A0K0XHC5</v>
      </c>
      <c r="N345" s="0" t="n">
        <f aca="false">IF(ISERROR(M345),0,1)</f>
        <v>1</v>
      </c>
      <c r="O345" s="5" t="n">
        <f aca="false">COUNTIF(N346:$N$849, $N$28)</f>
        <v>33</v>
      </c>
      <c r="P345" s="0" t="n">
        <f aca="false">=COUNTIF($N$2:N345,$N$3)</f>
        <v>339</v>
      </c>
      <c r="Q345" s="0" t="n">
        <f aca="false">COUNTIF(N346:N1192,$N$2)</f>
        <v>471</v>
      </c>
      <c r="R345" s="0" t="n">
        <f aca="false">=COUNTIF($N$2:N345,$N$28)</f>
        <v>5</v>
      </c>
      <c r="S345" s="0" t="n">
        <f aca="false">1-(O345/(O345+R345))</f>
        <v>0.131578947368421</v>
      </c>
      <c r="T345" s="0" t="n">
        <f aca="false">P345/(P345+Q345)</f>
        <v>0.418518518518519</v>
      </c>
      <c r="U345" s="0" t="n">
        <f aca="false">P345/(P345+R345)</f>
        <v>0.98546511627907</v>
      </c>
      <c r="V345" s="0" t="n">
        <f aca="false">2*T345*U345/(T345+U345)</f>
        <v>0.587521663778163</v>
      </c>
    </row>
    <row r="346" customFormat="false" ht="13.8" hidden="false" customHeight="false" outlineLevel="0" collapsed="false">
      <c r="A346" s="0" t="s">
        <v>1054</v>
      </c>
      <c r="B346" s="0" t="s">
        <v>1055</v>
      </c>
      <c r="C346" s="0" t="s">
        <v>1056</v>
      </c>
      <c r="D346" s="4" t="s">
        <v>21</v>
      </c>
      <c r="E346" s="0" t="n">
        <v>11</v>
      </c>
      <c r="F346" s="0" t="n">
        <v>139</v>
      </c>
      <c r="G346" s="0" t="s">
        <v>22</v>
      </c>
      <c r="H346" s="0" t="n">
        <v>1</v>
      </c>
      <c r="I346" s="0" t="n">
        <v>129</v>
      </c>
      <c r="J346" s="0" t="s">
        <v>23</v>
      </c>
      <c r="K346" s="0" t="n">
        <v>257.3</v>
      </c>
      <c r="L346" s="0" t="n">
        <v>1.1E-073</v>
      </c>
      <c r="M346" s="0" t="str">
        <f aca="false">VLOOKUP(A346,'для vlookup'!A:A,1,0)</f>
        <v>A0A378SG59</v>
      </c>
      <c r="N346" s="0" t="n">
        <f aca="false">IF(ISERROR(M346),0,1)</f>
        <v>1</v>
      </c>
      <c r="O346" s="5" t="n">
        <f aca="false">COUNTIF(N347:$N$849, $N$28)</f>
        <v>33</v>
      </c>
      <c r="P346" s="0" t="n">
        <f aca="false">=COUNTIF($N$2:N346,$N$3)</f>
        <v>340</v>
      </c>
      <c r="Q346" s="0" t="n">
        <f aca="false">COUNTIF(N347:N1193,$N$2)</f>
        <v>470</v>
      </c>
      <c r="R346" s="0" t="n">
        <f aca="false">=COUNTIF($N$2:N346,$N$28)</f>
        <v>5</v>
      </c>
      <c r="S346" s="0" t="n">
        <f aca="false">1-(O346/(O346+R346))</f>
        <v>0.131578947368421</v>
      </c>
      <c r="T346" s="0" t="n">
        <f aca="false">P346/(P346+Q346)</f>
        <v>0.419753086419753</v>
      </c>
      <c r="U346" s="0" t="n">
        <f aca="false">P346/(P346+R346)</f>
        <v>0.985507246376812</v>
      </c>
      <c r="V346" s="0" t="n">
        <f aca="false">2*T346*U346/(T346+U346)</f>
        <v>0.588744588744589</v>
      </c>
    </row>
    <row r="347" customFormat="false" ht="13.8" hidden="false" customHeight="false" outlineLevel="0" collapsed="false">
      <c r="A347" s="0" t="s">
        <v>1057</v>
      </c>
      <c r="B347" s="0" t="s">
        <v>1058</v>
      </c>
      <c r="C347" s="0" t="s">
        <v>1059</v>
      </c>
      <c r="D347" s="4" t="s">
        <v>21</v>
      </c>
      <c r="E347" s="0" t="n">
        <v>11</v>
      </c>
      <c r="F347" s="0" t="n">
        <v>139</v>
      </c>
      <c r="G347" s="0" t="s">
        <v>22</v>
      </c>
      <c r="H347" s="0" t="n">
        <v>1</v>
      </c>
      <c r="I347" s="0" t="n">
        <v>129</v>
      </c>
      <c r="J347" s="0" t="s">
        <v>23</v>
      </c>
      <c r="K347" s="0" t="n">
        <v>257.3</v>
      </c>
      <c r="L347" s="0" t="n">
        <v>1.1E-073</v>
      </c>
      <c r="M347" s="0" t="str">
        <f aca="false">VLOOKUP(A347,'для vlookup'!A:A,1,0)</f>
        <v>A0A100ZAF5</v>
      </c>
      <c r="N347" s="0" t="n">
        <f aca="false">IF(ISERROR(M347),0,1)</f>
        <v>1</v>
      </c>
      <c r="O347" s="5" t="n">
        <f aca="false">COUNTIF(N348:$N$849, $N$28)</f>
        <v>33</v>
      </c>
      <c r="P347" s="0" t="n">
        <f aca="false">=COUNTIF($N$2:N347,$N$3)</f>
        <v>341</v>
      </c>
      <c r="Q347" s="0" t="n">
        <f aca="false">COUNTIF(N348:N1194,$N$2)</f>
        <v>469</v>
      </c>
      <c r="R347" s="0" t="n">
        <f aca="false">=COUNTIF($N$2:N347,$N$28)</f>
        <v>5</v>
      </c>
      <c r="S347" s="0" t="n">
        <f aca="false">1-(O347/(O347+R347))</f>
        <v>0.131578947368421</v>
      </c>
      <c r="T347" s="0" t="n">
        <f aca="false">P347/(P347+Q347)</f>
        <v>0.420987654320988</v>
      </c>
      <c r="U347" s="0" t="n">
        <f aca="false">P347/(P347+R347)</f>
        <v>0.985549132947977</v>
      </c>
      <c r="V347" s="0" t="n">
        <f aca="false">2*T347*U347/(T347+U347)</f>
        <v>0.589965397923876</v>
      </c>
    </row>
    <row r="348" customFormat="false" ht="13.8" hidden="false" customHeight="false" outlineLevel="0" collapsed="false">
      <c r="A348" s="0" t="s">
        <v>1060</v>
      </c>
      <c r="B348" s="0" t="s">
        <v>1061</v>
      </c>
      <c r="C348" s="0" t="s">
        <v>1062</v>
      </c>
      <c r="D348" s="4" t="s">
        <v>21</v>
      </c>
      <c r="E348" s="0" t="n">
        <v>3</v>
      </c>
      <c r="F348" s="0" t="n">
        <v>133</v>
      </c>
      <c r="G348" s="0" t="s">
        <v>42</v>
      </c>
      <c r="H348" s="0" t="n">
        <v>1</v>
      </c>
      <c r="I348" s="0" t="n">
        <v>129</v>
      </c>
      <c r="J348" s="0" t="s">
        <v>23</v>
      </c>
      <c r="K348" s="0" t="n">
        <v>257.3</v>
      </c>
      <c r="L348" s="0" t="n">
        <v>1.1E-073</v>
      </c>
      <c r="M348" s="0" t="str">
        <f aca="false">VLOOKUP(A348,'для vlookup'!A:A,1,0)</f>
        <v>A0A1S2KK67</v>
      </c>
      <c r="N348" s="0" t="n">
        <f aca="false">IF(ISERROR(M348),0,1)</f>
        <v>1</v>
      </c>
      <c r="O348" s="5" t="n">
        <f aca="false">COUNTIF(N349:$N$849, $N$28)</f>
        <v>33</v>
      </c>
      <c r="P348" s="0" t="n">
        <f aca="false">=COUNTIF($N$2:N348,$N$3)</f>
        <v>342</v>
      </c>
      <c r="Q348" s="0" t="n">
        <f aca="false">COUNTIF(N349:N1195,$N$2)</f>
        <v>468</v>
      </c>
      <c r="R348" s="0" t="n">
        <f aca="false">=COUNTIF($N$2:N348,$N$28)</f>
        <v>5</v>
      </c>
      <c r="S348" s="0" t="n">
        <f aca="false">1-(O348/(O348+R348))</f>
        <v>0.131578947368421</v>
      </c>
      <c r="T348" s="0" t="n">
        <f aca="false">P348/(P348+Q348)</f>
        <v>0.422222222222222</v>
      </c>
      <c r="U348" s="0" t="n">
        <f aca="false">P348/(P348+R348)</f>
        <v>0.985590778097983</v>
      </c>
      <c r="V348" s="0" t="n">
        <f aca="false">2*T348*U348/(T348+U348)</f>
        <v>0.591184096802074</v>
      </c>
    </row>
    <row r="349" customFormat="false" ht="13.8" hidden="false" customHeight="false" outlineLevel="0" collapsed="false">
      <c r="A349" s="0" t="s">
        <v>1063</v>
      </c>
      <c r="B349" s="0" t="s">
        <v>1064</v>
      </c>
      <c r="C349" s="0" t="s">
        <v>1065</v>
      </c>
      <c r="D349" s="4" t="s">
        <v>21</v>
      </c>
      <c r="E349" s="0" t="n">
        <v>3</v>
      </c>
      <c r="F349" s="0" t="n">
        <v>133</v>
      </c>
      <c r="G349" s="0" t="s">
        <v>42</v>
      </c>
      <c r="H349" s="0" t="n">
        <v>1</v>
      </c>
      <c r="I349" s="0" t="n">
        <v>129</v>
      </c>
      <c r="J349" s="0" t="s">
        <v>23</v>
      </c>
      <c r="K349" s="0" t="n">
        <v>257.2</v>
      </c>
      <c r="L349" s="0" t="n">
        <v>1.1E-073</v>
      </c>
      <c r="M349" s="0" t="str">
        <f aca="false">VLOOKUP(A349,'для vlookup'!A:A,1,0)</f>
        <v>A0A124GZP2</v>
      </c>
      <c r="N349" s="0" t="n">
        <f aca="false">IF(ISERROR(M349),0,1)</f>
        <v>1</v>
      </c>
      <c r="O349" s="5" t="n">
        <f aca="false">COUNTIF(N350:$N$849, $N$28)</f>
        <v>33</v>
      </c>
      <c r="P349" s="0" t="n">
        <f aca="false">=COUNTIF($N$2:N349,$N$3)</f>
        <v>343</v>
      </c>
      <c r="Q349" s="0" t="n">
        <f aca="false">COUNTIF(N350:N1196,$N$2)</f>
        <v>467</v>
      </c>
      <c r="R349" s="0" t="n">
        <f aca="false">=COUNTIF($N$2:N349,$N$28)</f>
        <v>5</v>
      </c>
      <c r="S349" s="0" t="n">
        <f aca="false">1-(O349/(O349+R349))</f>
        <v>0.131578947368421</v>
      </c>
      <c r="T349" s="0" t="n">
        <f aca="false">P349/(P349+Q349)</f>
        <v>0.423456790123457</v>
      </c>
      <c r="U349" s="0" t="n">
        <f aca="false">P349/(P349+R349)</f>
        <v>0.985632183908046</v>
      </c>
      <c r="V349" s="0" t="n">
        <f aca="false">2*T349*U349/(T349+U349)</f>
        <v>0.592400690846287</v>
      </c>
    </row>
    <row r="350" customFormat="false" ht="13.8" hidden="false" customHeight="false" outlineLevel="0" collapsed="false">
      <c r="A350" s="0" t="s">
        <v>1066</v>
      </c>
      <c r="B350" s="0" t="s">
        <v>1067</v>
      </c>
      <c r="C350" s="0" t="s">
        <v>1068</v>
      </c>
      <c r="D350" s="4" t="s">
        <v>21</v>
      </c>
      <c r="E350" s="0" t="n">
        <v>11</v>
      </c>
      <c r="F350" s="0" t="n">
        <v>141</v>
      </c>
      <c r="G350" s="0" t="s">
        <v>42</v>
      </c>
      <c r="H350" s="0" t="n">
        <v>1</v>
      </c>
      <c r="I350" s="0" t="n">
        <v>129</v>
      </c>
      <c r="J350" s="0" t="s">
        <v>23</v>
      </c>
      <c r="K350" s="0" t="n">
        <v>257.1</v>
      </c>
      <c r="L350" s="0" t="n">
        <v>1.2E-073</v>
      </c>
      <c r="M350" s="0" t="str">
        <f aca="false">VLOOKUP(A350,'для vlookup'!A:A,1,0)</f>
        <v>A0A4Y9QIL9</v>
      </c>
      <c r="N350" s="0" t="n">
        <f aca="false">IF(ISERROR(M350),0,1)</f>
        <v>1</v>
      </c>
      <c r="O350" s="5" t="n">
        <f aca="false">COUNTIF(N351:$N$849, $N$28)</f>
        <v>33</v>
      </c>
      <c r="P350" s="0" t="n">
        <f aca="false">=COUNTIF($N$2:N350,$N$3)</f>
        <v>344</v>
      </c>
      <c r="Q350" s="0" t="n">
        <f aca="false">COUNTIF(N351:N1197,$N$2)</f>
        <v>466</v>
      </c>
      <c r="R350" s="0" t="n">
        <f aca="false">=COUNTIF($N$2:N350,$N$28)</f>
        <v>5</v>
      </c>
      <c r="S350" s="0" t="n">
        <f aca="false">1-(O350/(O350+R350))</f>
        <v>0.131578947368421</v>
      </c>
      <c r="T350" s="0" t="n">
        <f aca="false">P350/(P350+Q350)</f>
        <v>0.424691358024691</v>
      </c>
      <c r="U350" s="0" t="n">
        <f aca="false">P350/(P350+R350)</f>
        <v>0.98567335243553</v>
      </c>
      <c r="V350" s="0" t="n">
        <f aca="false">2*T350*U350/(T350+U350)</f>
        <v>0.593615185504745</v>
      </c>
    </row>
    <row r="351" customFormat="false" ht="13.8" hidden="false" customHeight="false" outlineLevel="0" collapsed="false">
      <c r="A351" s="0" t="s">
        <v>1069</v>
      </c>
      <c r="B351" s="0" t="s">
        <v>1070</v>
      </c>
      <c r="C351" s="0" t="s">
        <v>1071</v>
      </c>
      <c r="D351" s="4" t="s">
        <v>21</v>
      </c>
      <c r="E351" s="0" t="n">
        <v>3</v>
      </c>
      <c r="F351" s="0" t="n">
        <v>133</v>
      </c>
      <c r="G351" s="0" t="s">
        <v>42</v>
      </c>
      <c r="H351" s="0" t="n">
        <v>1</v>
      </c>
      <c r="I351" s="0" t="n">
        <v>129</v>
      </c>
      <c r="J351" s="0" t="s">
        <v>23</v>
      </c>
      <c r="K351" s="0" t="n">
        <v>257.1</v>
      </c>
      <c r="L351" s="0" t="n">
        <v>1.2E-073</v>
      </c>
      <c r="M351" s="0" t="str">
        <f aca="false">VLOOKUP(A351,'для vlookup'!A:A,1,0)</f>
        <v>A0A170ZZ19</v>
      </c>
      <c r="N351" s="0" t="n">
        <f aca="false">IF(ISERROR(M351),0,1)</f>
        <v>1</v>
      </c>
      <c r="O351" s="5" t="n">
        <f aca="false">COUNTIF(N352:$N$849, $N$28)</f>
        <v>33</v>
      </c>
      <c r="P351" s="0" t="n">
        <f aca="false">=COUNTIF($N$2:N351,$N$3)</f>
        <v>345</v>
      </c>
      <c r="Q351" s="0" t="n">
        <f aca="false">COUNTIF(N352:N1198,$N$2)</f>
        <v>465</v>
      </c>
      <c r="R351" s="0" t="n">
        <f aca="false">=COUNTIF($N$2:N351,$N$28)</f>
        <v>5</v>
      </c>
      <c r="S351" s="0" t="n">
        <f aca="false">1-(O351/(O351+R351))</f>
        <v>0.131578947368421</v>
      </c>
      <c r="T351" s="0" t="n">
        <f aca="false">P351/(P351+Q351)</f>
        <v>0.425925925925926</v>
      </c>
      <c r="U351" s="0" t="n">
        <f aca="false">P351/(P351+R351)</f>
        <v>0.985714285714286</v>
      </c>
      <c r="V351" s="0" t="n">
        <f aca="false">2*T351*U351/(T351+U351)</f>
        <v>0.594827586206896</v>
      </c>
    </row>
    <row r="352" customFormat="false" ht="13.8" hidden="false" customHeight="false" outlineLevel="0" collapsed="false">
      <c r="A352" s="0" t="s">
        <v>1072</v>
      </c>
      <c r="B352" s="0" t="s">
        <v>1073</v>
      </c>
      <c r="C352" s="0" t="s">
        <v>1074</v>
      </c>
      <c r="D352" s="4" t="s">
        <v>21</v>
      </c>
      <c r="E352" s="0" t="n">
        <v>11</v>
      </c>
      <c r="F352" s="0" t="n">
        <v>139</v>
      </c>
      <c r="G352" s="0" t="s">
        <v>22</v>
      </c>
      <c r="H352" s="0" t="n">
        <v>1</v>
      </c>
      <c r="I352" s="0" t="n">
        <v>129</v>
      </c>
      <c r="J352" s="0" t="s">
        <v>23</v>
      </c>
      <c r="K352" s="0" t="n">
        <v>257</v>
      </c>
      <c r="L352" s="0" t="n">
        <v>1.3E-073</v>
      </c>
      <c r="M352" s="0" t="e">
        <f aca="false">VLOOKUP(A352,'для vlookup'!A:A,1,0)</f>
        <v>#N/A</v>
      </c>
      <c r="N352" s="0" t="n">
        <f aca="false">IF(ISERROR(M352),0,1)</f>
        <v>0</v>
      </c>
      <c r="O352" s="5" t="n">
        <f aca="false">COUNTIF(N353:$N$849, $N$28)</f>
        <v>32</v>
      </c>
      <c r="P352" s="0" t="n">
        <f aca="false">=COUNTIF($N$2:N352,$N$3)</f>
        <v>345</v>
      </c>
      <c r="Q352" s="0" t="n">
        <f aca="false">COUNTIF(N353:N1199,$N$2)</f>
        <v>465</v>
      </c>
      <c r="R352" s="0" t="n">
        <f aca="false">=COUNTIF($N$2:N352,$N$28)</f>
        <v>6</v>
      </c>
      <c r="S352" s="0" t="n">
        <f aca="false">1-(O352/(O352+R352))</f>
        <v>0.157894736842105</v>
      </c>
      <c r="T352" s="0" t="n">
        <f aca="false">P352/(P352+Q352)</f>
        <v>0.425925925925926</v>
      </c>
      <c r="U352" s="0" t="n">
        <f aca="false">P352/(P352+R352)</f>
        <v>0.982905982905983</v>
      </c>
      <c r="V352" s="0" t="n">
        <f aca="false">2*T352*U352/(T352+U352)</f>
        <v>0.594315245478036</v>
      </c>
    </row>
    <row r="353" customFormat="false" ht="13.8" hidden="false" customHeight="false" outlineLevel="0" collapsed="false">
      <c r="A353" s="0" t="s">
        <v>1075</v>
      </c>
      <c r="B353" s="0" t="s">
        <v>1076</v>
      </c>
      <c r="C353" s="0" t="s">
        <v>1077</v>
      </c>
      <c r="D353" s="4" t="s">
        <v>21</v>
      </c>
      <c r="E353" s="0" t="n">
        <v>11</v>
      </c>
      <c r="F353" s="0" t="n">
        <v>139</v>
      </c>
      <c r="G353" s="0" t="s">
        <v>22</v>
      </c>
      <c r="H353" s="0" t="n">
        <v>1</v>
      </c>
      <c r="I353" s="0" t="n">
        <v>129</v>
      </c>
      <c r="J353" s="0" t="s">
        <v>23</v>
      </c>
      <c r="K353" s="0" t="n">
        <v>257</v>
      </c>
      <c r="L353" s="0" t="n">
        <v>1.3E-073</v>
      </c>
      <c r="M353" s="0" t="str">
        <f aca="false">VLOOKUP(A353,'для vlookup'!A:A,1,0)</f>
        <v>A0A3S4S8R7</v>
      </c>
      <c r="N353" s="0" t="n">
        <f aca="false">IF(ISERROR(M353),0,1)</f>
        <v>1</v>
      </c>
      <c r="O353" s="5" t="n">
        <f aca="false">COUNTIF(N354:$N$849, $N$28)</f>
        <v>32</v>
      </c>
      <c r="P353" s="0" t="n">
        <f aca="false">=COUNTIF($N$2:N353,$N$3)</f>
        <v>346</v>
      </c>
      <c r="Q353" s="0" t="n">
        <f aca="false">COUNTIF(N354:N1200,$N$2)</f>
        <v>464</v>
      </c>
      <c r="R353" s="0" t="n">
        <f aca="false">=COUNTIF($N$2:N353,$N$28)</f>
        <v>6</v>
      </c>
      <c r="S353" s="0" t="n">
        <f aca="false">1-(O353/(O353+R353))</f>
        <v>0.157894736842105</v>
      </c>
      <c r="T353" s="0" t="n">
        <f aca="false">P353/(P353+Q353)</f>
        <v>0.42716049382716</v>
      </c>
      <c r="U353" s="0" t="n">
        <f aca="false">P353/(P353+R353)</f>
        <v>0.982954545454545</v>
      </c>
      <c r="V353" s="0" t="n">
        <f aca="false">2*T353*U353/(T353+U353)</f>
        <v>0.59552495697074</v>
      </c>
    </row>
    <row r="354" customFormat="false" ht="13.8" hidden="false" customHeight="false" outlineLevel="0" collapsed="false">
      <c r="A354" s="0" t="s">
        <v>1078</v>
      </c>
      <c r="B354" s="0" t="s">
        <v>1079</v>
      </c>
      <c r="C354" s="0" t="s">
        <v>1080</v>
      </c>
      <c r="D354" s="4" t="s">
        <v>21</v>
      </c>
      <c r="E354" s="0" t="n">
        <v>3</v>
      </c>
      <c r="F354" s="0" t="n">
        <v>134</v>
      </c>
      <c r="G354" s="0" t="s">
        <v>22</v>
      </c>
      <c r="H354" s="0" t="n">
        <v>1</v>
      </c>
      <c r="I354" s="0" t="n">
        <v>129</v>
      </c>
      <c r="J354" s="0" t="s">
        <v>23</v>
      </c>
      <c r="K354" s="0" t="n">
        <v>256.9</v>
      </c>
      <c r="L354" s="0" t="n">
        <v>1.4E-073</v>
      </c>
      <c r="M354" s="0" t="str">
        <f aca="false">VLOOKUP(A354,'для vlookup'!A:A,1,0)</f>
        <v>A0A0L6CLM1</v>
      </c>
      <c r="N354" s="0" t="n">
        <f aca="false">IF(ISERROR(M354),0,1)</f>
        <v>1</v>
      </c>
      <c r="O354" s="5" t="n">
        <f aca="false">COUNTIF(N355:$N$849, $N$28)</f>
        <v>32</v>
      </c>
      <c r="P354" s="0" t="n">
        <f aca="false">=COUNTIF($N$2:N354,$N$3)</f>
        <v>347</v>
      </c>
      <c r="Q354" s="0" t="n">
        <f aca="false">COUNTIF(N355:N1201,$N$2)</f>
        <v>463</v>
      </c>
      <c r="R354" s="0" t="n">
        <f aca="false">=COUNTIF($N$2:N354,$N$28)</f>
        <v>6</v>
      </c>
      <c r="S354" s="0" t="n">
        <f aca="false">1-(O354/(O354+R354))</f>
        <v>0.157894736842105</v>
      </c>
      <c r="T354" s="0" t="n">
        <f aca="false">P354/(P354+Q354)</f>
        <v>0.428395061728395</v>
      </c>
      <c r="U354" s="0" t="n">
        <f aca="false">P354/(P354+R354)</f>
        <v>0.98300283286119</v>
      </c>
      <c r="V354" s="0" t="n">
        <f aca="false">2*T354*U354/(T354+U354)</f>
        <v>0.596732588134136</v>
      </c>
    </row>
    <row r="355" customFormat="false" ht="13.8" hidden="false" customHeight="false" outlineLevel="0" collapsed="false">
      <c r="A355" s="0" t="s">
        <v>1081</v>
      </c>
      <c r="B355" s="0" t="s">
        <v>1082</v>
      </c>
      <c r="C355" s="0" t="s">
        <v>1083</v>
      </c>
      <c r="D355" s="4" t="s">
        <v>21</v>
      </c>
      <c r="E355" s="0" t="n">
        <v>11</v>
      </c>
      <c r="F355" s="0" t="n">
        <v>139</v>
      </c>
      <c r="G355" s="0" t="s">
        <v>22</v>
      </c>
      <c r="H355" s="0" t="n">
        <v>1</v>
      </c>
      <c r="I355" s="0" t="n">
        <v>129</v>
      </c>
      <c r="J355" s="0" t="s">
        <v>23</v>
      </c>
      <c r="K355" s="0" t="n">
        <v>256.8</v>
      </c>
      <c r="L355" s="0" t="n">
        <v>1.4E-073</v>
      </c>
      <c r="M355" s="0" t="str">
        <f aca="false">VLOOKUP(A355,'для vlookup'!A:A,1,0)</f>
        <v>A0A378TN18</v>
      </c>
      <c r="N355" s="0" t="n">
        <f aca="false">IF(ISERROR(M355),0,1)</f>
        <v>1</v>
      </c>
      <c r="O355" s="5" t="n">
        <f aca="false">COUNTIF(N356:$N$849, $N$28)</f>
        <v>32</v>
      </c>
      <c r="P355" s="0" t="n">
        <f aca="false">=COUNTIF($N$2:N355,$N$3)</f>
        <v>348</v>
      </c>
      <c r="Q355" s="0" t="n">
        <f aca="false">COUNTIF(N356:N1202,$N$2)</f>
        <v>462</v>
      </c>
      <c r="R355" s="0" t="n">
        <f aca="false">=COUNTIF($N$2:N355,$N$28)</f>
        <v>6</v>
      </c>
      <c r="S355" s="0" t="n">
        <f aca="false">1-(O355/(O355+R355))</f>
        <v>0.157894736842105</v>
      </c>
      <c r="T355" s="0" t="n">
        <f aca="false">P355/(P355+Q355)</f>
        <v>0.42962962962963</v>
      </c>
      <c r="U355" s="0" t="n">
        <f aca="false">P355/(P355+R355)</f>
        <v>0.983050847457627</v>
      </c>
      <c r="V355" s="0" t="n">
        <f aca="false">2*T355*U355/(T355+U355)</f>
        <v>0.597938144329897</v>
      </c>
    </row>
    <row r="356" customFormat="false" ht="13.8" hidden="false" customHeight="false" outlineLevel="0" collapsed="false">
      <c r="A356" s="0" t="s">
        <v>1084</v>
      </c>
      <c r="B356" s="0" t="s">
        <v>1085</v>
      </c>
      <c r="C356" s="0" t="s">
        <v>1086</v>
      </c>
      <c r="D356" s="4" t="s">
        <v>21</v>
      </c>
      <c r="E356" s="0" t="n">
        <v>11</v>
      </c>
      <c r="F356" s="0" t="n">
        <v>139</v>
      </c>
      <c r="G356" s="0" t="s">
        <v>42</v>
      </c>
      <c r="H356" s="0" t="n">
        <v>1</v>
      </c>
      <c r="I356" s="0" t="n">
        <v>129</v>
      </c>
      <c r="J356" s="0" t="s">
        <v>23</v>
      </c>
      <c r="K356" s="0" t="n">
        <v>256.8</v>
      </c>
      <c r="L356" s="0" t="n">
        <v>1.5E-073</v>
      </c>
      <c r="M356" s="0" t="str">
        <f aca="false">VLOOKUP(A356,'для vlookup'!A:A,1,0)</f>
        <v>A0A366II17</v>
      </c>
      <c r="N356" s="0" t="n">
        <f aca="false">IF(ISERROR(M356),0,1)</f>
        <v>1</v>
      </c>
      <c r="O356" s="5" t="n">
        <f aca="false">COUNTIF(N357:$N$849, $N$28)</f>
        <v>32</v>
      </c>
      <c r="P356" s="0" t="n">
        <f aca="false">=COUNTIF($N$2:N356,$N$3)</f>
        <v>349</v>
      </c>
      <c r="Q356" s="0" t="n">
        <f aca="false">COUNTIF(N357:N1203,$N$2)</f>
        <v>461</v>
      </c>
      <c r="R356" s="0" t="n">
        <f aca="false">=COUNTIF($N$2:N356,$N$28)</f>
        <v>6</v>
      </c>
      <c r="S356" s="0" t="n">
        <f aca="false">1-(O356/(O356+R356))</f>
        <v>0.157894736842105</v>
      </c>
      <c r="T356" s="0" t="n">
        <f aca="false">P356/(P356+Q356)</f>
        <v>0.430864197530864</v>
      </c>
      <c r="U356" s="0" t="n">
        <f aca="false">P356/(P356+R356)</f>
        <v>0.983098591549296</v>
      </c>
      <c r="V356" s="0" t="n">
        <f aca="false">2*T356*U356/(T356+U356)</f>
        <v>0.599141630901288</v>
      </c>
    </row>
    <row r="357" customFormat="false" ht="13.8" hidden="false" customHeight="false" outlineLevel="0" collapsed="false">
      <c r="A357" s="0" t="s">
        <v>1087</v>
      </c>
      <c r="B357" s="0" t="s">
        <v>1088</v>
      </c>
      <c r="C357" s="0" t="s">
        <v>1089</v>
      </c>
      <c r="D357" s="4" t="s">
        <v>21</v>
      </c>
      <c r="E357" s="0" t="n">
        <v>11</v>
      </c>
      <c r="F357" s="0" t="n">
        <v>138</v>
      </c>
      <c r="G357" s="0" t="s">
        <v>42</v>
      </c>
      <c r="H357" s="0" t="n">
        <v>1</v>
      </c>
      <c r="I357" s="0" t="n">
        <v>129</v>
      </c>
      <c r="J357" s="0" t="s">
        <v>23</v>
      </c>
      <c r="K357" s="0" t="n">
        <v>256.8</v>
      </c>
      <c r="L357" s="0" t="n">
        <v>1.5E-073</v>
      </c>
      <c r="M357" s="0" t="str">
        <f aca="false">VLOOKUP(A357,'для vlookup'!A:A,1,0)</f>
        <v>A0A1A3SL36</v>
      </c>
      <c r="N357" s="0" t="n">
        <f aca="false">IF(ISERROR(M357),0,1)</f>
        <v>1</v>
      </c>
      <c r="O357" s="5" t="n">
        <f aca="false">COUNTIF(N358:$N$849, $N$28)</f>
        <v>32</v>
      </c>
      <c r="P357" s="0" t="n">
        <f aca="false">=COUNTIF($N$2:N357,$N$3)</f>
        <v>350</v>
      </c>
      <c r="Q357" s="0" t="n">
        <f aca="false">COUNTIF(N358:N1204,$N$2)</f>
        <v>460</v>
      </c>
      <c r="R357" s="0" t="n">
        <f aca="false">=COUNTIF($N$2:N357,$N$28)</f>
        <v>6</v>
      </c>
      <c r="S357" s="0" t="n">
        <f aca="false">1-(O357/(O357+R357))</f>
        <v>0.157894736842105</v>
      </c>
      <c r="T357" s="0" t="n">
        <f aca="false">P357/(P357+Q357)</f>
        <v>0.432098765432099</v>
      </c>
      <c r="U357" s="0" t="n">
        <f aca="false">P357/(P357+R357)</f>
        <v>0.98314606741573</v>
      </c>
      <c r="V357" s="0" t="n">
        <f aca="false">2*T357*U357/(T357+U357)</f>
        <v>0.600343053173242</v>
      </c>
    </row>
    <row r="358" customFormat="false" ht="13.8" hidden="false" customHeight="false" outlineLevel="0" collapsed="false">
      <c r="A358" s="0" t="s">
        <v>1090</v>
      </c>
      <c r="B358" s="0" t="s">
        <v>1091</v>
      </c>
      <c r="C358" s="0" t="s">
        <v>1092</v>
      </c>
      <c r="D358" s="4" t="s">
        <v>21</v>
      </c>
      <c r="E358" s="0" t="n">
        <v>3</v>
      </c>
      <c r="F358" s="0" t="n">
        <v>133</v>
      </c>
      <c r="G358" s="0" t="s">
        <v>42</v>
      </c>
      <c r="H358" s="0" t="n">
        <v>1</v>
      </c>
      <c r="I358" s="0" t="n">
        <v>129</v>
      </c>
      <c r="J358" s="0" t="s">
        <v>23</v>
      </c>
      <c r="K358" s="0" t="n">
        <v>256.8</v>
      </c>
      <c r="L358" s="0" t="n">
        <v>1.4E-073</v>
      </c>
      <c r="M358" s="0" t="str">
        <f aca="false">VLOOKUP(A358,'для vlookup'!A:A,1,0)</f>
        <v>L8P5H7</v>
      </c>
      <c r="N358" s="0" t="n">
        <f aca="false">IF(ISERROR(M358),0,1)</f>
        <v>1</v>
      </c>
      <c r="O358" s="5" t="n">
        <f aca="false">COUNTIF(N359:$N$849, $N$28)</f>
        <v>32</v>
      </c>
      <c r="P358" s="0" t="n">
        <f aca="false">=COUNTIF($N$2:N358,$N$3)</f>
        <v>351</v>
      </c>
      <c r="Q358" s="0" t="n">
        <f aca="false">COUNTIF(N359:N1205,$N$2)</f>
        <v>459</v>
      </c>
      <c r="R358" s="0" t="n">
        <f aca="false">=COUNTIF($N$2:N358,$N$28)</f>
        <v>6</v>
      </c>
      <c r="S358" s="0" t="n">
        <f aca="false">1-(O358/(O358+R358))</f>
        <v>0.157894736842105</v>
      </c>
      <c r="T358" s="0" t="n">
        <f aca="false">P358/(P358+Q358)</f>
        <v>0.433333333333333</v>
      </c>
      <c r="U358" s="0" t="n">
        <f aca="false">P358/(P358+R358)</f>
        <v>0.983193277310924</v>
      </c>
      <c r="V358" s="0" t="n">
        <f aca="false">2*T358*U358/(T358+U358)</f>
        <v>0.601542416452442</v>
      </c>
    </row>
    <row r="359" customFormat="false" ht="13.8" hidden="false" customHeight="false" outlineLevel="0" collapsed="false">
      <c r="A359" s="0" t="s">
        <v>1093</v>
      </c>
      <c r="B359" s="0" t="s">
        <v>1094</v>
      </c>
      <c r="C359" s="0" t="s">
        <v>1095</v>
      </c>
      <c r="D359" s="4" t="s">
        <v>21</v>
      </c>
      <c r="E359" s="0" t="n">
        <v>11</v>
      </c>
      <c r="F359" s="0" t="n">
        <v>140</v>
      </c>
      <c r="G359" s="0" t="s">
        <v>42</v>
      </c>
      <c r="H359" s="0" t="n">
        <v>1</v>
      </c>
      <c r="I359" s="0" t="n">
        <v>129</v>
      </c>
      <c r="J359" s="0" t="s">
        <v>23</v>
      </c>
      <c r="K359" s="0" t="n">
        <v>256.7</v>
      </c>
      <c r="L359" s="0" t="n">
        <v>1.6E-073</v>
      </c>
      <c r="M359" s="0" t="str">
        <f aca="false">VLOOKUP(A359,'для vlookup'!A:A,1,0)</f>
        <v>A0A4R1DY77</v>
      </c>
      <c r="N359" s="0" t="n">
        <f aca="false">IF(ISERROR(M359),0,1)</f>
        <v>1</v>
      </c>
      <c r="O359" s="5" t="n">
        <f aca="false">COUNTIF(N360:$N$849, $N$28)</f>
        <v>32</v>
      </c>
      <c r="P359" s="0" t="n">
        <f aca="false">=COUNTIF($N$2:N359,$N$3)</f>
        <v>352</v>
      </c>
      <c r="Q359" s="0" t="n">
        <f aca="false">COUNTIF(N360:N1206,$N$2)</f>
        <v>458</v>
      </c>
      <c r="R359" s="0" t="n">
        <f aca="false">=COUNTIF($N$2:N359,$N$28)</f>
        <v>6</v>
      </c>
      <c r="S359" s="0" t="n">
        <f aca="false">1-(O359/(O359+R359))</f>
        <v>0.157894736842105</v>
      </c>
      <c r="T359" s="0" t="n">
        <f aca="false">P359/(P359+Q359)</f>
        <v>0.434567901234568</v>
      </c>
      <c r="U359" s="0" t="n">
        <f aca="false">P359/(P359+R359)</f>
        <v>0.983240223463687</v>
      </c>
      <c r="V359" s="0" t="n">
        <f aca="false">2*T359*U359/(T359+U359)</f>
        <v>0.602739726027397</v>
      </c>
    </row>
    <row r="360" customFormat="false" ht="13.8" hidden="false" customHeight="false" outlineLevel="0" collapsed="false">
      <c r="A360" s="0" t="s">
        <v>1096</v>
      </c>
      <c r="B360" s="0" t="s">
        <v>1097</v>
      </c>
      <c r="C360" s="0" t="s">
        <v>1098</v>
      </c>
      <c r="D360" s="4" t="s">
        <v>21</v>
      </c>
      <c r="E360" s="0" t="n">
        <v>11</v>
      </c>
      <c r="F360" s="0" t="n">
        <v>140</v>
      </c>
      <c r="G360" s="0" t="s">
        <v>42</v>
      </c>
      <c r="H360" s="0" t="n">
        <v>1</v>
      </c>
      <c r="I360" s="0" t="n">
        <v>129</v>
      </c>
      <c r="J360" s="0" t="s">
        <v>23</v>
      </c>
      <c r="K360" s="0" t="n">
        <v>256.7</v>
      </c>
      <c r="L360" s="0" t="n">
        <v>1.6E-073</v>
      </c>
      <c r="M360" s="0" t="str">
        <f aca="false">VLOOKUP(A360,'для vlookup'!A:A,1,0)</f>
        <v>A0A521DK88</v>
      </c>
      <c r="N360" s="0" t="n">
        <f aca="false">IF(ISERROR(M360),0,1)</f>
        <v>1</v>
      </c>
      <c r="O360" s="5" t="n">
        <f aca="false">COUNTIF(N361:$N$849, $N$28)</f>
        <v>32</v>
      </c>
      <c r="P360" s="0" t="n">
        <f aca="false">=COUNTIF($N$2:N360,$N$3)</f>
        <v>353</v>
      </c>
      <c r="Q360" s="0" t="n">
        <f aca="false">COUNTIF(N361:N1207,$N$2)</f>
        <v>457</v>
      </c>
      <c r="R360" s="0" t="n">
        <f aca="false">=COUNTIF($N$2:N360,$N$28)</f>
        <v>6</v>
      </c>
      <c r="S360" s="0" t="n">
        <f aca="false">1-(O360/(O360+R360))</f>
        <v>0.157894736842105</v>
      </c>
      <c r="T360" s="0" t="n">
        <f aca="false">P360/(P360+Q360)</f>
        <v>0.435802469135802</v>
      </c>
      <c r="U360" s="0" t="n">
        <f aca="false">P360/(P360+R360)</f>
        <v>0.983286908077994</v>
      </c>
      <c r="V360" s="0" t="n">
        <f aca="false">2*T360*U360/(T360+U360)</f>
        <v>0.60393498716852</v>
      </c>
    </row>
    <row r="361" customFormat="false" ht="13.8" hidden="false" customHeight="false" outlineLevel="0" collapsed="false">
      <c r="A361" s="0" t="s">
        <v>1099</v>
      </c>
      <c r="B361" s="0" t="s">
        <v>1100</v>
      </c>
      <c r="C361" s="0" t="s">
        <v>1101</v>
      </c>
      <c r="D361" s="4" t="s">
        <v>21</v>
      </c>
      <c r="E361" s="0" t="n">
        <v>3</v>
      </c>
      <c r="F361" s="0" t="n">
        <v>133</v>
      </c>
      <c r="G361" s="0" t="s">
        <v>42</v>
      </c>
      <c r="H361" s="0" t="n">
        <v>1</v>
      </c>
      <c r="I361" s="0" t="n">
        <v>129</v>
      </c>
      <c r="J361" s="0" t="s">
        <v>23</v>
      </c>
      <c r="K361" s="0" t="n">
        <v>256.7</v>
      </c>
      <c r="L361" s="0" t="n">
        <v>1.6E-073</v>
      </c>
      <c r="M361" s="0" t="str">
        <f aca="false">VLOOKUP(A361,'для vlookup'!A:A,1,0)</f>
        <v>A0A1D8G8Q3</v>
      </c>
      <c r="N361" s="0" t="n">
        <f aca="false">IF(ISERROR(M361),0,1)</f>
        <v>1</v>
      </c>
      <c r="O361" s="5" t="n">
        <f aca="false">COUNTIF(N362:$N$849, $N$28)</f>
        <v>32</v>
      </c>
      <c r="P361" s="0" t="n">
        <f aca="false">=COUNTIF($N$2:N361,$N$3)</f>
        <v>354</v>
      </c>
      <c r="Q361" s="0" t="n">
        <f aca="false">COUNTIF(N362:N1208,$N$2)</f>
        <v>456</v>
      </c>
      <c r="R361" s="0" t="n">
        <f aca="false">=COUNTIF($N$2:N361,$N$28)</f>
        <v>6</v>
      </c>
      <c r="S361" s="0" t="n">
        <f aca="false">1-(O361/(O361+R361))</f>
        <v>0.157894736842105</v>
      </c>
      <c r="T361" s="0" t="n">
        <f aca="false">P361/(P361+Q361)</f>
        <v>0.437037037037037</v>
      </c>
      <c r="U361" s="0" t="n">
        <f aca="false">P361/(P361+R361)</f>
        <v>0.983333333333333</v>
      </c>
      <c r="V361" s="0" t="n">
        <f aca="false">2*T361*U361/(T361+U361)</f>
        <v>0.605128205128205</v>
      </c>
    </row>
    <row r="362" customFormat="false" ht="13.8" hidden="false" customHeight="false" outlineLevel="0" collapsed="false">
      <c r="A362" s="0" t="s">
        <v>1102</v>
      </c>
      <c r="B362" s="0" t="s">
        <v>1103</v>
      </c>
      <c r="C362" s="0" t="s">
        <v>1104</v>
      </c>
      <c r="D362" s="4" t="s">
        <v>21</v>
      </c>
      <c r="E362" s="0" t="n">
        <v>3</v>
      </c>
      <c r="F362" s="0" t="n">
        <v>133</v>
      </c>
      <c r="G362" s="0" t="s">
        <v>42</v>
      </c>
      <c r="H362" s="0" t="n">
        <v>1</v>
      </c>
      <c r="I362" s="0" t="n">
        <v>129</v>
      </c>
      <c r="J362" s="0" t="s">
        <v>23</v>
      </c>
      <c r="K362" s="0" t="n">
        <v>256.7</v>
      </c>
      <c r="L362" s="0" t="n">
        <v>1.6E-073</v>
      </c>
      <c r="M362" s="0" t="str">
        <f aca="false">VLOOKUP(A362,'для vlookup'!A:A,1,0)</f>
        <v>A0A1Y2NS57</v>
      </c>
      <c r="N362" s="0" t="n">
        <f aca="false">IF(ISERROR(M362),0,1)</f>
        <v>1</v>
      </c>
      <c r="O362" s="5" t="n">
        <f aca="false">COUNTIF(N363:$N$849, $N$28)</f>
        <v>32</v>
      </c>
      <c r="P362" s="0" t="n">
        <f aca="false">=COUNTIF($N$2:N362,$N$3)</f>
        <v>355</v>
      </c>
      <c r="Q362" s="0" t="n">
        <f aca="false">COUNTIF(N363:N1209,$N$2)</f>
        <v>455</v>
      </c>
      <c r="R362" s="0" t="n">
        <f aca="false">=COUNTIF($N$2:N362,$N$28)</f>
        <v>6</v>
      </c>
      <c r="S362" s="0" t="n">
        <f aca="false">1-(O362/(O362+R362))</f>
        <v>0.157894736842105</v>
      </c>
      <c r="T362" s="0" t="n">
        <f aca="false">P362/(P362+Q362)</f>
        <v>0.438271604938272</v>
      </c>
      <c r="U362" s="0" t="n">
        <f aca="false">P362/(P362+R362)</f>
        <v>0.983379501385042</v>
      </c>
      <c r="V362" s="0" t="n">
        <f aca="false">2*T362*U362/(T362+U362)</f>
        <v>0.606319385140905</v>
      </c>
    </row>
    <row r="363" customFormat="false" ht="13.8" hidden="false" customHeight="false" outlineLevel="0" collapsed="false">
      <c r="A363" s="0" t="s">
        <v>1105</v>
      </c>
      <c r="B363" s="0" t="s">
        <v>1106</v>
      </c>
      <c r="C363" s="0" t="s">
        <v>1107</v>
      </c>
      <c r="D363" s="4" t="s">
        <v>21</v>
      </c>
      <c r="E363" s="0" t="n">
        <v>3</v>
      </c>
      <c r="F363" s="0" t="n">
        <v>132</v>
      </c>
      <c r="G363" s="0" t="s">
        <v>42</v>
      </c>
      <c r="H363" s="0" t="n">
        <v>1</v>
      </c>
      <c r="I363" s="0" t="n">
        <v>129</v>
      </c>
      <c r="J363" s="0" t="s">
        <v>23</v>
      </c>
      <c r="K363" s="0" t="n">
        <v>256.7</v>
      </c>
      <c r="L363" s="0" t="n">
        <v>1.5E-073</v>
      </c>
      <c r="M363" s="0" t="str">
        <f aca="false">VLOOKUP(A363,'для vlookup'!A:A,1,0)</f>
        <v>A0A1C4XAS6</v>
      </c>
      <c r="N363" s="0" t="n">
        <f aca="false">IF(ISERROR(M363),0,1)</f>
        <v>1</v>
      </c>
      <c r="O363" s="5" t="n">
        <f aca="false">COUNTIF(N364:$N$849, $N$28)</f>
        <v>32</v>
      </c>
      <c r="P363" s="0" t="n">
        <f aca="false">=COUNTIF($N$2:N363,$N$3)</f>
        <v>356</v>
      </c>
      <c r="Q363" s="0" t="n">
        <f aca="false">COUNTIF(N364:N1210,$N$2)</f>
        <v>454</v>
      </c>
      <c r="R363" s="0" t="n">
        <f aca="false">=COUNTIF($N$2:N363,$N$28)</f>
        <v>6</v>
      </c>
      <c r="S363" s="0" t="n">
        <f aca="false">1-(O363/(O363+R363))</f>
        <v>0.157894736842105</v>
      </c>
      <c r="T363" s="0" t="n">
        <f aca="false">P363/(P363+Q363)</f>
        <v>0.439506172839506</v>
      </c>
      <c r="U363" s="0" t="n">
        <f aca="false">P363/(P363+R363)</f>
        <v>0.983425414364641</v>
      </c>
      <c r="V363" s="0" t="n">
        <f aca="false">2*T363*U363/(T363+U363)</f>
        <v>0.607508532423208</v>
      </c>
    </row>
    <row r="364" customFormat="false" ht="13.8" hidden="false" customHeight="false" outlineLevel="0" collapsed="false">
      <c r="A364" s="0" t="s">
        <v>1108</v>
      </c>
      <c r="B364" s="0" t="s">
        <v>1109</v>
      </c>
      <c r="C364" s="0" t="s">
        <v>1110</v>
      </c>
      <c r="D364" s="4" t="s">
        <v>21</v>
      </c>
      <c r="E364" s="0" t="n">
        <v>3</v>
      </c>
      <c r="F364" s="0" t="n">
        <v>131</v>
      </c>
      <c r="G364" s="0" t="s">
        <v>42</v>
      </c>
      <c r="H364" s="0" t="n">
        <v>1</v>
      </c>
      <c r="I364" s="0" t="n">
        <v>129</v>
      </c>
      <c r="J364" s="0" t="s">
        <v>23</v>
      </c>
      <c r="K364" s="0" t="n">
        <v>256.7</v>
      </c>
      <c r="L364" s="0" t="n">
        <v>1.5E-073</v>
      </c>
      <c r="M364" s="0" t="str">
        <f aca="false">VLOOKUP(A364,'для vlookup'!A:A,1,0)</f>
        <v>A0A421A5H2</v>
      </c>
      <c r="N364" s="0" t="n">
        <f aca="false">IF(ISERROR(M364),0,1)</f>
        <v>1</v>
      </c>
      <c r="O364" s="5" t="n">
        <f aca="false">COUNTIF(N365:$N$849, $N$28)</f>
        <v>32</v>
      </c>
      <c r="P364" s="0" t="n">
        <f aca="false">=COUNTIF($N$2:N364,$N$3)</f>
        <v>357</v>
      </c>
      <c r="Q364" s="0" t="n">
        <f aca="false">COUNTIF(N365:N1211,$N$2)</f>
        <v>453</v>
      </c>
      <c r="R364" s="0" t="n">
        <f aca="false">=COUNTIF($N$2:N364,$N$28)</f>
        <v>6</v>
      </c>
      <c r="S364" s="0" t="n">
        <f aca="false">1-(O364/(O364+R364))</f>
        <v>0.157894736842105</v>
      </c>
      <c r="T364" s="0" t="n">
        <f aca="false">P364/(P364+Q364)</f>
        <v>0.440740740740741</v>
      </c>
      <c r="U364" s="0" t="n">
        <f aca="false">P364/(P364+R364)</f>
        <v>0.983471074380165</v>
      </c>
      <c r="V364" s="0" t="n">
        <f aca="false">2*T364*U364/(T364+U364)</f>
        <v>0.608695652173913</v>
      </c>
    </row>
    <row r="365" customFormat="false" ht="13.8" hidden="false" customHeight="false" outlineLevel="0" collapsed="false">
      <c r="A365" s="0" t="s">
        <v>1111</v>
      </c>
      <c r="B365" s="0" t="s">
        <v>1112</v>
      </c>
      <c r="C365" s="0" t="s">
        <v>1113</v>
      </c>
      <c r="D365" s="4" t="s">
        <v>21</v>
      </c>
      <c r="E365" s="0" t="n">
        <v>11</v>
      </c>
      <c r="F365" s="0" t="n">
        <v>139</v>
      </c>
      <c r="G365" s="0" t="s">
        <v>22</v>
      </c>
      <c r="H365" s="0" t="n">
        <v>1</v>
      </c>
      <c r="I365" s="0" t="n">
        <v>129</v>
      </c>
      <c r="J365" s="0" t="s">
        <v>23</v>
      </c>
      <c r="K365" s="0" t="n">
        <v>256.6</v>
      </c>
      <c r="L365" s="0" t="n">
        <v>1.7E-073</v>
      </c>
      <c r="M365" s="0" t="str">
        <f aca="false">VLOOKUP(A365,'для vlookup'!A:A,1,0)</f>
        <v>A0A497Y816</v>
      </c>
      <c r="N365" s="0" t="n">
        <f aca="false">IF(ISERROR(M365),0,1)</f>
        <v>1</v>
      </c>
      <c r="O365" s="5" t="n">
        <f aca="false">COUNTIF(N366:$N$849, $N$28)</f>
        <v>32</v>
      </c>
      <c r="P365" s="0" t="n">
        <f aca="false">=COUNTIF($N$2:N365,$N$3)</f>
        <v>358</v>
      </c>
      <c r="Q365" s="0" t="n">
        <f aca="false">COUNTIF(N366:N1212,$N$2)</f>
        <v>452</v>
      </c>
      <c r="R365" s="0" t="n">
        <f aca="false">=COUNTIF($N$2:N365,$N$28)</f>
        <v>6</v>
      </c>
      <c r="S365" s="0" t="n">
        <f aca="false">1-(O365/(O365+R365))</f>
        <v>0.157894736842105</v>
      </c>
      <c r="T365" s="0" t="n">
        <f aca="false">P365/(P365+Q365)</f>
        <v>0.441975308641975</v>
      </c>
      <c r="U365" s="0" t="n">
        <f aca="false">P365/(P365+R365)</f>
        <v>0.983516483516483</v>
      </c>
      <c r="V365" s="0" t="n">
        <f aca="false">2*T365*U365/(T365+U365)</f>
        <v>0.609880749574106</v>
      </c>
    </row>
    <row r="366" customFormat="false" ht="13.8" hidden="false" customHeight="false" outlineLevel="0" collapsed="false">
      <c r="A366" s="0" t="s">
        <v>1114</v>
      </c>
      <c r="B366" s="0" t="s">
        <v>1115</v>
      </c>
      <c r="C366" s="0" t="s">
        <v>1116</v>
      </c>
      <c r="D366" s="4" t="s">
        <v>21</v>
      </c>
      <c r="E366" s="0" t="n">
        <v>3</v>
      </c>
      <c r="F366" s="0" t="n">
        <v>131</v>
      </c>
      <c r="G366" s="0" t="s">
        <v>42</v>
      </c>
      <c r="H366" s="0" t="n">
        <v>1</v>
      </c>
      <c r="I366" s="0" t="n">
        <v>129</v>
      </c>
      <c r="J366" s="0" t="s">
        <v>23</v>
      </c>
      <c r="K366" s="0" t="n">
        <v>256.6</v>
      </c>
      <c r="L366" s="0" t="n">
        <v>1.7E-073</v>
      </c>
      <c r="M366" s="0" t="str">
        <f aca="false">VLOOKUP(A366,'для vlookup'!A:A,1,0)</f>
        <v>A0A172X5R9</v>
      </c>
      <c r="N366" s="0" t="n">
        <f aca="false">IF(ISERROR(M366),0,1)</f>
        <v>1</v>
      </c>
      <c r="O366" s="5" t="n">
        <f aca="false">COUNTIF(N367:$N$849, $N$28)</f>
        <v>32</v>
      </c>
      <c r="P366" s="0" t="n">
        <f aca="false">=COUNTIF($N$2:N366,$N$3)</f>
        <v>359</v>
      </c>
      <c r="Q366" s="0" t="n">
        <f aca="false">COUNTIF(N367:N1213,$N$2)</f>
        <v>451</v>
      </c>
      <c r="R366" s="0" t="n">
        <f aca="false">=COUNTIF($N$2:N366,$N$28)</f>
        <v>6</v>
      </c>
      <c r="S366" s="0" t="n">
        <f aca="false">1-(O366/(O366+R366))</f>
        <v>0.157894736842105</v>
      </c>
      <c r="T366" s="0" t="n">
        <f aca="false">P366/(P366+Q366)</f>
        <v>0.44320987654321</v>
      </c>
      <c r="U366" s="0" t="n">
        <f aca="false">P366/(P366+R366)</f>
        <v>0.983561643835616</v>
      </c>
      <c r="V366" s="0" t="n">
        <f aca="false">2*T366*U366/(T366+U366)</f>
        <v>0.611063829787234</v>
      </c>
    </row>
    <row r="367" customFormat="false" ht="13.8" hidden="false" customHeight="false" outlineLevel="0" collapsed="false">
      <c r="A367" s="0" t="s">
        <v>1117</v>
      </c>
      <c r="B367" s="0" t="s">
        <v>1118</v>
      </c>
      <c r="C367" s="0" t="s">
        <v>1119</v>
      </c>
      <c r="D367" s="4" t="s">
        <v>21</v>
      </c>
      <c r="E367" s="0" t="n">
        <v>11</v>
      </c>
      <c r="F367" s="0" t="n">
        <v>136</v>
      </c>
      <c r="G367" s="0" t="s">
        <v>42</v>
      </c>
      <c r="H367" s="0" t="n">
        <v>1</v>
      </c>
      <c r="I367" s="0" t="n">
        <v>129</v>
      </c>
      <c r="J367" s="0" t="s">
        <v>23</v>
      </c>
      <c r="K367" s="0" t="n">
        <v>256.5</v>
      </c>
      <c r="L367" s="0" t="n">
        <v>1.8E-073</v>
      </c>
      <c r="M367" s="0" t="str">
        <f aca="false">VLOOKUP(A367,'для vlookup'!A:A,1,0)</f>
        <v>A0A1A2W6M8</v>
      </c>
      <c r="N367" s="0" t="n">
        <f aca="false">IF(ISERROR(M367),0,1)</f>
        <v>1</v>
      </c>
      <c r="O367" s="5" t="n">
        <f aca="false">COUNTIF(N368:$N$849, $N$28)</f>
        <v>32</v>
      </c>
      <c r="P367" s="0" t="n">
        <f aca="false">=COUNTIF($N$2:N367,$N$3)</f>
        <v>360</v>
      </c>
      <c r="Q367" s="0" t="n">
        <f aca="false">COUNTIF(N368:N1214,$N$2)</f>
        <v>450</v>
      </c>
      <c r="R367" s="0" t="n">
        <f aca="false">=COUNTIF($N$2:N367,$N$28)</f>
        <v>6</v>
      </c>
      <c r="S367" s="0" t="n">
        <f aca="false">1-(O367/(O367+R367))</f>
        <v>0.157894736842105</v>
      </c>
      <c r="T367" s="0" t="n">
        <f aca="false">P367/(P367+Q367)</f>
        <v>0.444444444444444</v>
      </c>
      <c r="U367" s="0" t="n">
        <f aca="false">P367/(P367+R367)</f>
        <v>0.983606557377049</v>
      </c>
      <c r="V367" s="0" t="n">
        <f aca="false">2*T367*U367/(T367+U367)</f>
        <v>0.612244897959184</v>
      </c>
    </row>
    <row r="368" customFormat="false" ht="13.8" hidden="false" customHeight="false" outlineLevel="0" collapsed="false">
      <c r="A368" s="0" t="s">
        <v>1120</v>
      </c>
      <c r="B368" s="0" t="s">
        <v>1121</v>
      </c>
      <c r="C368" s="0" t="s">
        <v>1122</v>
      </c>
      <c r="D368" s="4" t="s">
        <v>21</v>
      </c>
      <c r="E368" s="0" t="n">
        <v>11</v>
      </c>
      <c r="F368" s="0" t="n">
        <v>136</v>
      </c>
      <c r="G368" s="0" t="s">
        <v>42</v>
      </c>
      <c r="H368" s="0" t="n">
        <v>1</v>
      </c>
      <c r="I368" s="0" t="n">
        <v>129</v>
      </c>
      <c r="J368" s="0" t="s">
        <v>23</v>
      </c>
      <c r="K368" s="0" t="n">
        <v>256.5</v>
      </c>
      <c r="L368" s="0" t="n">
        <v>1.8E-073</v>
      </c>
      <c r="M368" s="0" t="str">
        <f aca="false">VLOOKUP(A368,'для vlookup'!A:A,1,0)</f>
        <v>A0A1X1ZIK8</v>
      </c>
      <c r="N368" s="0" t="n">
        <f aca="false">IF(ISERROR(M368),0,1)</f>
        <v>1</v>
      </c>
      <c r="O368" s="5" t="n">
        <f aca="false">COUNTIF(N369:$N$849, $N$28)</f>
        <v>32</v>
      </c>
      <c r="P368" s="0" t="n">
        <f aca="false">=COUNTIF($N$2:N368,$N$3)</f>
        <v>361</v>
      </c>
      <c r="Q368" s="0" t="n">
        <f aca="false">COUNTIF(N369:N1215,$N$2)</f>
        <v>449</v>
      </c>
      <c r="R368" s="0" t="n">
        <f aca="false">=COUNTIF($N$2:N368,$N$28)</f>
        <v>6</v>
      </c>
      <c r="S368" s="0" t="n">
        <f aca="false">1-(O368/(O368+R368))</f>
        <v>0.157894736842105</v>
      </c>
      <c r="T368" s="0" t="n">
        <f aca="false">P368/(P368+Q368)</f>
        <v>0.445679012345679</v>
      </c>
      <c r="U368" s="0" t="n">
        <f aca="false">P368/(P368+R368)</f>
        <v>0.983651226158038</v>
      </c>
      <c r="V368" s="0" t="n">
        <f aca="false">2*T368*U368/(T368+U368)</f>
        <v>0.613423959218352</v>
      </c>
    </row>
    <row r="369" customFormat="false" ht="13.8" hidden="false" customHeight="false" outlineLevel="0" collapsed="false">
      <c r="A369" s="0" t="s">
        <v>1123</v>
      </c>
      <c r="B369" s="0" t="s">
        <v>1124</v>
      </c>
      <c r="C369" s="0" t="s">
        <v>1125</v>
      </c>
      <c r="D369" s="4" t="s">
        <v>21</v>
      </c>
      <c r="E369" s="0" t="n">
        <v>3</v>
      </c>
      <c r="F369" s="0" t="n">
        <v>131</v>
      </c>
      <c r="G369" s="0" t="s">
        <v>42</v>
      </c>
      <c r="H369" s="0" t="n">
        <v>1</v>
      </c>
      <c r="I369" s="0" t="n">
        <v>129</v>
      </c>
      <c r="J369" s="0" t="s">
        <v>23</v>
      </c>
      <c r="K369" s="0" t="n">
        <v>256.5</v>
      </c>
      <c r="L369" s="0" t="n">
        <v>1.8E-073</v>
      </c>
      <c r="M369" s="0" t="str">
        <f aca="false">VLOOKUP(A369,'для vlookup'!A:A,1,0)</f>
        <v>A0A3A1TVQ2</v>
      </c>
      <c r="N369" s="0" t="n">
        <f aca="false">IF(ISERROR(M369),0,1)</f>
        <v>1</v>
      </c>
      <c r="O369" s="5" t="n">
        <f aca="false">COUNTIF(N370:$N$849, $N$28)</f>
        <v>32</v>
      </c>
      <c r="P369" s="0" t="n">
        <f aca="false">=COUNTIF($N$2:N369,$N$3)</f>
        <v>362</v>
      </c>
      <c r="Q369" s="0" t="n">
        <f aca="false">COUNTIF(N370:N1216,$N$2)</f>
        <v>448</v>
      </c>
      <c r="R369" s="0" t="n">
        <f aca="false">=COUNTIF($N$2:N369,$N$28)</f>
        <v>6</v>
      </c>
      <c r="S369" s="0" t="n">
        <f aca="false">1-(O369/(O369+R369))</f>
        <v>0.157894736842105</v>
      </c>
      <c r="T369" s="0" t="n">
        <f aca="false">P369/(P369+Q369)</f>
        <v>0.446913580246914</v>
      </c>
      <c r="U369" s="0" t="n">
        <f aca="false">P369/(P369+R369)</f>
        <v>0.983695652173913</v>
      </c>
      <c r="V369" s="0" t="n">
        <f aca="false">2*T369*U369/(T369+U369)</f>
        <v>0.614601018675722</v>
      </c>
    </row>
    <row r="370" customFormat="false" ht="13.8" hidden="false" customHeight="false" outlineLevel="0" collapsed="false">
      <c r="A370" s="0" t="s">
        <v>1126</v>
      </c>
      <c r="B370" s="0" t="s">
        <v>1127</v>
      </c>
      <c r="C370" s="0" t="s">
        <v>1128</v>
      </c>
      <c r="D370" s="4" t="s">
        <v>21</v>
      </c>
      <c r="E370" s="0" t="n">
        <v>3</v>
      </c>
      <c r="F370" s="0" t="n">
        <v>131</v>
      </c>
      <c r="G370" s="0" t="s">
        <v>42</v>
      </c>
      <c r="H370" s="0" t="n">
        <v>1</v>
      </c>
      <c r="I370" s="0" t="n">
        <v>129</v>
      </c>
      <c r="J370" s="0" t="s">
        <v>23</v>
      </c>
      <c r="K370" s="0" t="n">
        <v>256.5</v>
      </c>
      <c r="L370" s="0" t="n">
        <v>1.8E-073</v>
      </c>
      <c r="M370" s="0" t="str">
        <f aca="false">VLOOKUP(A370,'для vlookup'!A:A,1,0)</f>
        <v>U5W237</v>
      </c>
      <c r="N370" s="0" t="n">
        <f aca="false">IF(ISERROR(M370),0,1)</f>
        <v>1</v>
      </c>
      <c r="O370" s="5" t="n">
        <f aca="false">COUNTIF(N371:$N$849, $N$28)</f>
        <v>32</v>
      </c>
      <c r="P370" s="0" t="n">
        <f aca="false">=COUNTIF($N$2:N370,$N$3)</f>
        <v>363</v>
      </c>
      <c r="Q370" s="0" t="n">
        <f aca="false">COUNTIF(N371:N1217,$N$2)</f>
        <v>447</v>
      </c>
      <c r="R370" s="0" t="n">
        <f aca="false">=COUNTIF($N$2:N370,$N$28)</f>
        <v>6</v>
      </c>
      <c r="S370" s="0" t="n">
        <f aca="false">1-(O370/(O370+R370))</f>
        <v>0.157894736842105</v>
      </c>
      <c r="T370" s="0" t="n">
        <f aca="false">P370/(P370+Q370)</f>
        <v>0.448148148148148</v>
      </c>
      <c r="U370" s="0" t="n">
        <f aca="false">P370/(P370+R370)</f>
        <v>0.983739837398374</v>
      </c>
      <c r="V370" s="0" t="n">
        <f aca="false">2*T370*U370/(T370+U370)</f>
        <v>0.615776081424936</v>
      </c>
    </row>
    <row r="371" customFormat="false" ht="13.8" hidden="false" customHeight="false" outlineLevel="0" collapsed="false">
      <c r="A371" s="0" t="s">
        <v>1129</v>
      </c>
      <c r="B371" s="0" t="s">
        <v>1130</v>
      </c>
      <c r="C371" s="0" t="s">
        <v>1131</v>
      </c>
      <c r="D371" s="4" t="s">
        <v>21</v>
      </c>
      <c r="E371" s="0" t="n">
        <v>11</v>
      </c>
      <c r="F371" s="0" t="n">
        <v>139</v>
      </c>
      <c r="G371" s="0" t="s">
        <v>22</v>
      </c>
      <c r="H371" s="0" t="n">
        <v>1</v>
      </c>
      <c r="I371" s="0" t="n">
        <v>129</v>
      </c>
      <c r="J371" s="0" t="s">
        <v>23</v>
      </c>
      <c r="K371" s="0" t="n">
        <v>256.4</v>
      </c>
      <c r="L371" s="0" t="n">
        <v>1.9E-073</v>
      </c>
      <c r="M371" s="0" t="str">
        <f aca="false">VLOOKUP(A371,'для vlookup'!A:A,1,0)</f>
        <v>A0A5C1QZ22</v>
      </c>
      <c r="N371" s="0" t="n">
        <f aca="false">IF(ISERROR(M371),0,1)</f>
        <v>1</v>
      </c>
      <c r="O371" s="5" t="n">
        <f aca="false">COUNTIF(N372:$N$849, $N$28)</f>
        <v>32</v>
      </c>
      <c r="P371" s="0" t="n">
        <f aca="false">=COUNTIF($N$2:N371,$N$3)</f>
        <v>364</v>
      </c>
      <c r="Q371" s="0" t="n">
        <f aca="false">COUNTIF(N372:N1218,$N$2)</f>
        <v>446</v>
      </c>
      <c r="R371" s="0" t="n">
        <f aca="false">=COUNTIF($N$2:N371,$N$28)</f>
        <v>6</v>
      </c>
      <c r="S371" s="0" t="n">
        <f aca="false">1-(O371/(O371+R371))</f>
        <v>0.157894736842105</v>
      </c>
      <c r="T371" s="0" t="n">
        <f aca="false">P371/(P371+Q371)</f>
        <v>0.449382716049383</v>
      </c>
      <c r="U371" s="0" t="n">
        <f aca="false">P371/(P371+R371)</f>
        <v>0.983783783783784</v>
      </c>
      <c r="V371" s="0" t="n">
        <f aca="false">2*T371*U371/(T371+U371)</f>
        <v>0.616949152542373</v>
      </c>
    </row>
    <row r="372" customFormat="false" ht="13.8" hidden="false" customHeight="false" outlineLevel="0" collapsed="false">
      <c r="A372" s="0" t="s">
        <v>1132</v>
      </c>
      <c r="B372" s="0" t="s">
        <v>1133</v>
      </c>
      <c r="C372" s="0" t="s">
        <v>1134</v>
      </c>
      <c r="D372" s="4" t="s">
        <v>21</v>
      </c>
      <c r="E372" s="0" t="n">
        <v>11</v>
      </c>
      <c r="F372" s="0" t="n">
        <v>139</v>
      </c>
      <c r="G372" s="0" t="s">
        <v>22</v>
      </c>
      <c r="H372" s="0" t="n">
        <v>1</v>
      </c>
      <c r="I372" s="0" t="n">
        <v>129</v>
      </c>
      <c r="J372" s="0" t="s">
        <v>23</v>
      </c>
      <c r="K372" s="0" t="n">
        <v>256.4</v>
      </c>
      <c r="L372" s="0" t="n">
        <v>1.9E-073</v>
      </c>
      <c r="M372" s="0" t="str">
        <f aca="false">VLOOKUP(A372,'для vlookup'!A:A,1,0)</f>
        <v>A0A554V3A1</v>
      </c>
      <c r="N372" s="0" t="n">
        <f aca="false">IF(ISERROR(M372),0,1)</f>
        <v>1</v>
      </c>
      <c r="O372" s="5" t="n">
        <f aca="false">COUNTIF(N373:$N$849, $N$28)</f>
        <v>32</v>
      </c>
      <c r="P372" s="0" t="n">
        <f aca="false">=COUNTIF($N$2:N372,$N$3)</f>
        <v>365</v>
      </c>
      <c r="Q372" s="0" t="n">
        <f aca="false">COUNTIF(N373:N1219,$N$2)</f>
        <v>445</v>
      </c>
      <c r="R372" s="0" t="n">
        <f aca="false">=COUNTIF($N$2:N372,$N$28)</f>
        <v>6</v>
      </c>
      <c r="S372" s="0" t="n">
        <f aca="false">1-(O372/(O372+R372))</f>
        <v>0.157894736842105</v>
      </c>
      <c r="T372" s="0" t="n">
        <f aca="false">P372/(P372+Q372)</f>
        <v>0.450617283950617</v>
      </c>
      <c r="U372" s="0" t="n">
        <f aca="false">P372/(P372+R372)</f>
        <v>0.983827493261455</v>
      </c>
      <c r="V372" s="0" t="n">
        <f aca="false">2*T372*U372/(T372+U372)</f>
        <v>0.618120237087214</v>
      </c>
    </row>
    <row r="373" customFormat="false" ht="13.8" hidden="false" customHeight="false" outlineLevel="0" collapsed="false">
      <c r="A373" s="0" t="s">
        <v>1135</v>
      </c>
      <c r="B373" s="0" t="s">
        <v>1136</v>
      </c>
      <c r="C373" s="0" t="s">
        <v>1137</v>
      </c>
      <c r="D373" s="4" t="s">
        <v>21</v>
      </c>
      <c r="E373" s="0" t="n">
        <v>11</v>
      </c>
      <c r="F373" s="0" t="n">
        <v>139</v>
      </c>
      <c r="G373" s="0" t="s">
        <v>42</v>
      </c>
      <c r="H373" s="0" t="n">
        <v>1</v>
      </c>
      <c r="I373" s="0" t="n">
        <v>129</v>
      </c>
      <c r="J373" s="0" t="s">
        <v>23</v>
      </c>
      <c r="K373" s="0" t="n">
        <v>256.3</v>
      </c>
      <c r="L373" s="0" t="n">
        <v>2E-073</v>
      </c>
      <c r="M373" s="0" t="str">
        <f aca="false">VLOOKUP(A373,'для vlookup'!A:A,1,0)</f>
        <v>A0A3A5MJH7</v>
      </c>
      <c r="N373" s="0" t="n">
        <f aca="false">IF(ISERROR(M373),0,1)</f>
        <v>1</v>
      </c>
      <c r="O373" s="5" t="n">
        <f aca="false">COUNTIF(N374:$N$849, $N$28)</f>
        <v>32</v>
      </c>
      <c r="P373" s="0" t="n">
        <f aca="false">=COUNTIF($N$2:N373,$N$3)</f>
        <v>366</v>
      </c>
      <c r="Q373" s="0" t="n">
        <f aca="false">COUNTIF(N374:N1220,$N$2)</f>
        <v>444</v>
      </c>
      <c r="R373" s="0" t="n">
        <f aca="false">=COUNTIF($N$2:N373,$N$28)</f>
        <v>6</v>
      </c>
      <c r="S373" s="0" t="n">
        <f aca="false">1-(O373/(O373+R373))</f>
        <v>0.157894736842105</v>
      </c>
      <c r="T373" s="0" t="n">
        <f aca="false">P373/(P373+Q373)</f>
        <v>0.451851851851852</v>
      </c>
      <c r="U373" s="0" t="n">
        <f aca="false">P373/(P373+R373)</f>
        <v>0.983870967741935</v>
      </c>
      <c r="V373" s="0" t="n">
        <f aca="false">2*T373*U373/(T373+U373)</f>
        <v>0.619289340101523</v>
      </c>
    </row>
    <row r="374" customFormat="false" ht="13.8" hidden="false" customHeight="false" outlineLevel="0" collapsed="false">
      <c r="A374" s="0" t="s">
        <v>1138</v>
      </c>
      <c r="B374" s="0" t="s">
        <v>1139</v>
      </c>
      <c r="C374" s="0" t="s">
        <v>1140</v>
      </c>
      <c r="D374" s="4" t="s">
        <v>21</v>
      </c>
      <c r="E374" s="0" t="n">
        <v>11</v>
      </c>
      <c r="F374" s="0" t="n">
        <v>136</v>
      </c>
      <c r="G374" s="0" t="s">
        <v>42</v>
      </c>
      <c r="H374" s="0" t="n">
        <v>1</v>
      </c>
      <c r="I374" s="0" t="n">
        <v>129</v>
      </c>
      <c r="J374" s="0" t="s">
        <v>23</v>
      </c>
      <c r="K374" s="0" t="n">
        <v>256.3</v>
      </c>
      <c r="L374" s="0" t="n">
        <v>2.1E-073</v>
      </c>
      <c r="M374" s="0" t="str">
        <f aca="false">VLOOKUP(A374,'для vlookup'!A:A,1,0)</f>
        <v>A0A1A2GT19</v>
      </c>
      <c r="N374" s="0" t="n">
        <f aca="false">IF(ISERROR(M374),0,1)</f>
        <v>1</v>
      </c>
      <c r="O374" s="5" t="n">
        <f aca="false">COUNTIF(N375:$N$849, $N$28)</f>
        <v>32</v>
      </c>
      <c r="P374" s="0" t="n">
        <f aca="false">=COUNTIF($N$2:N374,$N$3)</f>
        <v>367</v>
      </c>
      <c r="Q374" s="0" t="n">
        <f aca="false">COUNTIF(N375:N1221,$N$2)</f>
        <v>443</v>
      </c>
      <c r="R374" s="0" t="n">
        <f aca="false">=COUNTIF($N$2:N374,$N$28)</f>
        <v>6</v>
      </c>
      <c r="S374" s="0" t="n">
        <f aca="false">1-(O374/(O374+R374))</f>
        <v>0.157894736842105</v>
      </c>
      <c r="T374" s="0" t="n">
        <f aca="false">P374/(P374+Q374)</f>
        <v>0.453086419753086</v>
      </c>
      <c r="U374" s="0" t="n">
        <f aca="false">P374/(P374+R374)</f>
        <v>0.983914209115281</v>
      </c>
      <c r="V374" s="0" t="n">
        <f aca="false">2*T374*U374/(T374+U374)</f>
        <v>0.620456466610313</v>
      </c>
    </row>
    <row r="375" customFormat="false" ht="13.8" hidden="false" customHeight="false" outlineLevel="0" collapsed="false">
      <c r="A375" s="0" t="s">
        <v>1141</v>
      </c>
      <c r="B375" s="0" t="s">
        <v>1142</v>
      </c>
      <c r="C375" s="0" t="s">
        <v>1143</v>
      </c>
      <c r="D375" s="4" t="s">
        <v>21</v>
      </c>
      <c r="E375" s="0" t="n">
        <v>3</v>
      </c>
      <c r="F375" s="0" t="n">
        <v>135</v>
      </c>
      <c r="G375" s="0" t="s">
        <v>42</v>
      </c>
      <c r="H375" s="0" t="n">
        <v>1</v>
      </c>
      <c r="I375" s="0" t="n">
        <v>129</v>
      </c>
      <c r="J375" s="0" t="s">
        <v>23</v>
      </c>
      <c r="K375" s="0" t="n">
        <v>256.3</v>
      </c>
      <c r="L375" s="0" t="n">
        <v>2.1E-073</v>
      </c>
      <c r="M375" s="0" t="str">
        <f aca="false">VLOOKUP(A375,'для vlookup'!A:A,1,0)</f>
        <v>A0A132N6I3</v>
      </c>
      <c r="N375" s="0" t="n">
        <f aca="false">IF(ISERROR(M375),0,1)</f>
        <v>1</v>
      </c>
      <c r="O375" s="5" t="n">
        <f aca="false">COUNTIF(N376:$N$849, $N$28)</f>
        <v>32</v>
      </c>
      <c r="P375" s="0" t="n">
        <f aca="false">=COUNTIF($N$2:N375,$N$3)</f>
        <v>368</v>
      </c>
      <c r="Q375" s="0" t="n">
        <f aca="false">COUNTIF(N376:N1222,$N$2)</f>
        <v>442</v>
      </c>
      <c r="R375" s="0" t="n">
        <f aca="false">=COUNTIF($N$2:N375,$N$28)</f>
        <v>6</v>
      </c>
      <c r="S375" s="0" t="n">
        <f aca="false">1-(O375/(O375+R375))</f>
        <v>0.157894736842105</v>
      </c>
      <c r="T375" s="0" t="n">
        <f aca="false">P375/(P375+Q375)</f>
        <v>0.454320987654321</v>
      </c>
      <c r="U375" s="0" t="n">
        <f aca="false">P375/(P375+R375)</f>
        <v>0.983957219251337</v>
      </c>
      <c r="V375" s="0" t="n">
        <f aca="false">2*T375*U375/(T375+U375)</f>
        <v>0.621621621621622</v>
      </c>
    </row>
    <row r="376" customFormat="false" ht="13.8" hidden="false" customHeight="false" outlineLevel="0" collapsed="false">
      <c r="A376" s="0" t="s">
        <v>1144</v>
      </c>
      <c r="B376" s="0" t="s">
        <v>1145</v>
      </c>
      <c r="C376" s="0" t="s">
        <v>1146</v>
      </c>
      <c r="D376" s="4" t="s">
        <v>21</v>
      </c>
      <c r="E376" s="0" t="n">
        <v>3</v>
      </c>
      <c r="F376" s="0" t="n">
        <v>133</v>
      </c>
      <c r="G376" s="0" t="s">
        <v>22</v>
      </c>
      <c r="H376" s="0" t="n">
        <v>1</v>
      </c>
      <c r="I376" s="0" t="n">
        <v>129</v>
      </c>
      <c r="J376" s="0" t="s">
        <v>23</v>
      </c>
      <c r="K376" s="0" t="n">
        <v>256.3</v>
      </c>
      <c r="L376" s="0" t="n">
        <v>2.1E-073</v>
      </c>
      <c r="M376" s="0" t="str">
        <f aca="false">VLOOKUP(A376,'для vlookup'!A:A,1,0)</f>
        <v>F8JRS1</v>
      </c>
      <c r="N376" s="0" t="n">
        <f aca="false">IF(ISERROR(M376),0,1)</f>
        <v>1</v>
      </c>
      <c r="O376" s="5" t="n">
        <f aca="false">COUNTIF(N377:$N$849, $N$28)</f>
        <v>32</v>
      </c>
      <c r="P376" s="0" t="n">
        <f aca="false">=COUNTIF($N$2:N376,$N$3)</f>
        <v>369</v>
      </c>
      <c r="Q376" s="0" t="n">
        <f aca="false">COUNTIF(N377:N1223,$N$2)</f>
        <v>441</v>
      </c>
      <c r="R376" s="0" t="n">
        <f aca="false">=COUNTIF($N$2:N376,$N$28)</f>
        <v>6</v>
      </c>
      <c r="S376" s="0" t="n">
        <f aca="false">1-(O376/(O376+R376))</f>
        <v>0.157894736842105</v>
      </c>
      <c r="T376" s="0" t="n">
        <f aca="false">P376/(P376+Q376)</f>
        <v>0.455555555555556</v>
      </c>
      <c r="U376" s="0" t="n">
        <f aca="false">P376/(P376+R376)</f>
        <v>0.984</v>
      </c>
      <c r="V376" s="0" t="n">
        <f aca="false">2*T376*U376/(T376+U376)</f>
        <v>0.622784810126582</v>
      </c>
    </row>
    <row r="377" customFormat="false" ht="13.8" hidden="false" customHeight="false" outlineLevel="0" collapsed="false">
      <c r="A377" s="0" t="s">
        <v>1147</v>
      </c>
      <c r="B377" s="0" t="s">
        <v>1148</v>
      </c>
      <c r="C377" s="0" t="s">
        <v>1149</v>
      </c>
      <c r="D377" s="4" t="s">
        <v>21</v>
      </c>
      <c r="E377" s="0" t="n">
        <v>11</v>
      </c>
      <c r="F377" s="0" t="n">
        <v>139</v>
      </c>
      <c r="G377" s="0" t="s">
        <v>42</v>
      </c>
      <c r="H377" s="0" t="n">
        <v>1</v>
      </c>
      <c r="I377" s="0" t="n">
        <v>129</v>
      </c>
      <c r="J377" s="0" t="s">
        <v>23</v>
      </c>
      <c r="K377" s="0" t="n">
        <v>256.1</v>
      </c>
      <c r="L377" s="0" t="n">
        <v>2.5E-073</v>
      </c>
      <c r="M377" s="0" t="str">
        <f aca="false">VLOOKUP(A377,'для vlookup'!A:A,1,0)</f>
        <v>A0A3Q9WGE1</v>
      </c>
      <c r="N377" s="0" t="n">
        <f aca="false">IF(ISERROR(M377),0,1)</f>
        <v>1</v>
      </c>
      <c r="O377" s="5" t="n">
        <f aca="false">COUNTIF(N378:$N$849, $N$28)</f>
        <v>32</v>
      </c>
      <c r="P377" s="0" t="n">
        <f aca="false">=COUNTIF($N$2:N377,$N$3)</f>
        <v>370</v>
      </c>
      <c r="Q377" s="0" t="n">
        <f aca="false">COUNTIF(N378:N1224,$N$2)</f>
        <v>440</v>
      </c>
      <c r="R377" s="0" t="n">
        <f aca="false">=COUNTIF($N$2:N377,$N$28)</f>
        <v>6</v>
      </c>
      <c r="S377" s="0" t="n">
        <f aca="false">1-(O377/(O377+R377))</f>
        <v>0.157894736842105</v>
      </c>
      <c r="T377" s="0" t="n">
        <f aca="false">P377/(P377+Q377)</f>
        <v>0.45679012345679</v>
      </c>
      <c r="U377" s="0" t="n">
        <f aca="false">P377/(P377+R377)</f>
        <v>0.984042553191489</v>
      </c>
      <c r="V377" s="0" t="n">
        <f aca="false">2*T377*U377/(T377+U377)</f>
        <v>0.623946037099494</v>
      </c>
    </row>
    <row r="378" customFormat="false" ht="13.8" hidden="false" customHeight="false" outlineLevel="0" collapsed="false">
      <c r="A378" s="0" t="s">
        <v>1150</v>
      </c>
      <c r="B378" s="0" t="s">
        <v>1151</v>
      </c>
      <c r="C378" s="0" t="s">
        <v>1152</v>
      </c>
      <c r="D378" s="4" t="s">
        <v>21</v>
      </c>
      <c r="E378" s="0" t="n">
        <v>11</v>
      </c>
      <c r="F378" s="0" t="n">
        <v>136</v>
      </c>
      <c r="G378" s="0" t="s">
        <v>42</v>
      </c>
      <c r="H378" s="0" t="n">
        <v>1</v>
      </c>
      <c r="I378" s="0" t="n">
        <v>129</v>
      </c>
      <c r="J378" s="0" t="s">
        <v>23</v>
      </c>
      <c r="K378" s="0" t="n">
        <v>256.1</v>
      </c>
      <c r="L378" s="0" t="n">
        <v>2.4E-073</v>
      </c>
      <c r="M378" s="0" t="str">
        <f aca="false">VLOOKUP(A378,'для vlookup'!A:A,1,0)</f>
        <v>A0A1A2NTE6</v>
      </c>
      <c r="N378" s="0" t="n">
        <f aca="false">IF(ISERROR(M378),0,1)</f>
        <v>1</v>
      </c>
      <c r="O378" s="5" t="n">
        <f aca="false">COUNTIF(N379:$N$849, $N$28)</f>
        <v>32</v>
      </c>
      <c r="P378" s="0" t="n">
        <f aca="false">=COUNTIF($N$2:N378,$N$3)</f>
        <v>371</v>
      </c>
      <c r="Q378" s="0" t="n">
        <f aca="false">COUNTIF(N379:N1225,$N$2)</f>
        <v>439</v>
      </c>
      <c r="R378" s="0" t="n">
        <f aca="false">=COUNTIF($N$2:N378,$N$28)</f>
        <v>6</v>
      </c>
      <c r="S378" s="0" t="n">
        <f aca="false">1-(O378/(O378+R378))</f>
        <v>0.157894736842105</v>
      </c>
      <c r="T378" s="0" t="n">
        <f aca="false">P378/(P378+Q378)</f>
        <v>0.458024691358025</v>
      </c>
      <c r="U378" s="0" t="n">
        <f aca="false">P378/(P378+R378)</f>
        <v>0.984084880636605</v>
      </c>
      <c r="V378" s="0" t="n">
        <f aca="false">2*T378*U378/(T378+U378)</f>
        <v>0.625105307497894</v>
      </c>
    </row>
    <row r="379" customFormat="false" ht="13.8" hidden="false" customHeight="false" outlineLevel="0" collapsed="false">
      <c r="A379" s="0" t="s">
        <v>1153</v>
      </c>
      <c r="B379" s="0" t="s">
        <v>1154</v>
      </c>
      <c r="C379" s="0" t="s">
        <v>1155</v>
      </c>
      <c r="D379" s="4" t="s">
        <v>21</v>
      </c>
      <c r="E379" s="0" t="n">
        <v>3</v>
      </c>
      <c r="F379" s="0" t="n">
        <v>134</v>
      </c>
      <c r="G379" s="0" t="s">
        <v>22</v>
      </c>
      <c r="H379" s="0" t="n">
        <v>1</v>
      </c>
      <c r="I379" s="0" t="n">
        <v>129</v>
      </c>
      <c r="J379" s="0" t="s">
        <v>23</v>
      </c>
      <c r="K379" s="0" t="n">
        <v>256.1</v>
      </c>
      <c r="L379" s="0" t="n">
        <v>2.4E-073</v>
      </c>
      <c r="M379" s="0" t="str">
        <f aca="false">VLOOKUP(A379,'для vlookup'!A:A,1,0)</f>
        <v>A0A1H1A426</v>
      </c>
      <c r="N379" s="0" t="n">
        <f aca="false">IF(ISERROR(M379),0,1)</f>
        <v>1</v>
      </c>
      <c r="O379" s="5" t="n">
        <f aca="false">COUNTIF(N380:$N$849, $N$28)</f>
        <v>32</v>
      </c>
      <c r="P379" s="0" t="n">
        <f aca="false">=COUNTIF($N$2:N379,$N$3)</f>
        <v>372</v>
      </c>
      <c r="Q379" s="0" t="n">
        <f aca="false">COUNTIF(N380:N1226,$N$2)</f>
        <v>438</v>
      </c>
      <c r="R379" s="0" t="n">
        <f aca="false">=COUNTIF($N$2:N379,$N$28)</f>
        <v>6</v>
      </c>
      <c r="S379" s="0" t="n">
        <f aca="false">1-(O379/(O379+R379))</f>
        <v>0.157894736842105</v>
      </c>
      <c r="T379" s="0" t="n">
        <f aca="false">P379/(P379+Q379)</f>
        <v>0.459259259259259</v>
      </c>
      <c r="U379" s="0" t="n">
        <f aca="false">P379/(P379+R379)</f>
        <v>0.984126984126984</v>
      </c>
      <c r="V379" s="0" t="n">
        <f aca="false">2*T379*U379/(T379+U379)</f>
        <v>0.626262626262626</v>
      </c>
    </row>
    <row r="380" customFormat="false" ht="13.8" hidden="false" customHeight="false" outlineLevel="0" collapsed="false">
      <c r="A380" s="0" t="s">
        <v>1156</v>
      </c>
      <c r="B380" s="0" t="s">
        <v>1157</v>
      </c>
      <c r="C380" s="0" t="s">
        <v>1158</v>
      </c>
      <c r="D380" s="4" t="s">
        <v>21</v>
      </c>
      <c r="E380" s="0" t="n">
        <v>3</v>
      </c>
      <c r="F380" s="0" t="n">
        <v>133</v>
      </c>
      <c r="G380" s="0" t="s">
        <v>42</v>
      </c>
      <c r="H380" s="0" t="n">
        <v>1</v>
      </c>
      <c r="I380" s="0" t="n">
        <v>129</v>
      </c>
      <c r="J380" s="0" t="s">
        <v>23</v>
      </c>
      <c r="K380" s="0" t="n">
        <v>256</v>
      </c>
      <c r="L380" s="0" t="n">
        <v>2.5E-073</v>
      </c>
      <c r="M380" s="0" t="str">
        <f aca="false">VLOOKUP(A380,'для vlookup'!A:A,1,0)</f>
        <v>A0A1S6JHC7</v>
      </c>
      <c r="N380" s="0" t="n">
        <f aca="false">IF(ISERROR(M380),0,1)</f>
        <v>1</v>
      </c>
      <c r="O380" s="5" t="n">
        <f aca="false">COUNTIF(N381:$N$849, $N$28)</f>
        <v>32</v>
      </c>
      <c r="P380" s="0" t="n">
        <f aca="false">=COUNTIF($N$2:N380,$N$3)</f>
        <v>373</v>
      </c>
      <c r="Q380" s="0" t="n">
        <f aca="false">COUNTIF(N381:N1227,$N$2)</f>
        <v>437</v>
      </c>
      <c r="R380" s="0" t="n">
        <f aca="false">=COUNTIF($N$2:N380,$N$28)</f>
        <v>6</v>
      </c>
      <c r="S380" s="0" t="n">
        <f aca="false">1-(O380/(O380+R380))</f>
        <v>0.157894736842105</v>
      </c>
      <c r="T380" s="0" t="n">
        <f aca="false">P380/(P380+Q380)</f>
        <v>0.460493827160494</v>
      </c>
      <c r="U380" s="0" t="n">
        <f aca="false">P380/(P380+R380)</f>
        <v>0.984168865435356</v>
      </c>
      <c r="V380" s="0" t="n">
        <f aca="false">2*T380*U380/(T380+U380)</f>
        <v>0.627417998317914</v>
      </c>
    </row>
    <row r="381" customFormat="false" ht="13.8" hidden="false" customHeight="false" outlineLevel="0" collapsed="false">
      <c r="A381" s="0" t="s">
        <v>1159</v>
      </c>
      <c r="B381" s="0" t="s">
        <v>1160</v>
      </c>
      <c r="C381" s="0" t="s">
        <v>1161</v>
      </c>
      <c r="D381" s="4" t="s">
        <v>21</v>
      </c>
      <c r="E381" s="0" t="n">
        <v>3</v>
      </c>
      <c r="F381" s="0" t="n">
        <v>131</v>
      </c>
      <c r="G381" s="0" t="s">
        <v>42</v>
      </c>
      <c r="H381" s="0" t="n">
        <v>1</v>
      </c>
      <c r="I381" s="0" t="n">
        <v>129</v>
      </c>
      <c r="J381" s="0" t="s">
        <v>23</v>
      </c>
      <c r="K381" s="0" t="n">
        <v>256</v>
      </c>
      <c r="L381" s="0" t="n">
        <v>2.6E-073</v>
      </c>
      <c r="M381" s="0" t="str">
        <f aca="false">VLOOKUP(A381,'для vlookup'!A:A,1,0)</f>
        <v>A0A2T0S9N5</v>
      </c>
      <c r="N381" s="0" t="n">
        <f aca="false">IF(ISERROR(M381),0,1)</f>
        <v>1</v>
      </c>
      <c r="O381" s="5" t="n">
        <f aca="false">COUNTIF(N382:$N$849, $N$28)</f>
        <v>32</v>
      </c>
      <c r="P381" s="0" t="n">
        <f aca="false">=COUNTIF($N$2:N381,$N$3)</f>
        <v>374</v>
      </c>
      <c r="Q381" s="0" t="n">
        <f aca="false">COUNTIF(N382:N1228,$N$2)</f>
        <v>436</v>
      </c>
      <c r="R381" s="0" t="n">
        <f aca="false">=COUNTIF($N$2:N381,$N$28)</f>
        <v>6</v>
      </c>
      <c r="S381" s="0" t="n">
        <f aca="false">1-(O381/(O381+R381))</f>
        <v>0.157894736842105</v>
      </c>
      <c r="T381" s="0" t="n">
        <f aca="false">P381/(P381+Q381)</f>
        <v>0.461728395061728</v>
      </c>
      <c r="U381" s="0" t="n">
        <f aca="false">P381/(P381+R381)</f>
        <v>0.984210526315789</v>
      </c>
      <c r="V381" s="0" t="n">
        <f aca="false">2*T381*U381/(T381+U381)</f>
        <v>0.628571428571429</v>
      </c>
    </row>
    <row r="382" customFormat="false" ht="13.8" hidden="false" customHeight="false" outlineLevel="0" collapsed="false">
      <c r="A382" s="0" t="s">
        <v>1162</v>
      </c>
      <c r="B382" s="0" t="s">
        <v>1163</v>
      </c>
      <c r="C382" s="0" t="s">
        <v>1164</v>
      </c>
      <c r="D382" s="4" t="s">
        <v>21</v>
      </c>
      <c r="E382" s="0" t="n">
        <v>3</v>
      </c>
      <c r="F382" s="0" t="n">
        <v>130</v>
      </c>
      <c r="G382" s="0" t="s">
        <v>22</v>
      </c>
      <c r="H382" s="0" t="n">
        <v>1</v>
      </c>
      <c r="I382" s="0" t="n">
        <v>129</v>
      </c>
      <c r="J382" s="0" t="s">
        <v>23</v>
      </c>
      <c r="K382" s="0" t="n">
        <v>255.8</v>
      </c>
      <c r="L382" s="0" t="n">
        <v>2.9E-073</v>
      </c>
      <c r="M382" s="0" t="str">
        <f aca="false">VLOOKUP(A382,'для vlookup'!A:A,1,0)</f>
        <v>A0A2P8GZ97</v>
      </c>
      <c r="N382" s="0" t="n">
        <f aca="false">IF(ISERROR(M382),0,1)</f>
        <v>1</v>
      </c>
      <c r="O382" s="5" t="n">
        <f aca="false">COUNTIF(N383:$N$849, $N$28)</f>
        <v>32</v>
      </c>
      <c r="P382" s="0" t="n">
        <f aca="false">=COUNTIF($N$2:N382,$N$3)</f>
        <v>375</v>
      </c>
      <c r="Q382" s="0" t="n">
        <f aca="false">COUNTIF(N383:N1229,$N$2)</f>
        <v>435</v>
      </c>
      <c r="R382" s="0" t="n">
        <f aca="false">=COUNTIF($N$2:N382,$N$28)</f>
        <v>6</v>
      </c>
      <c r="S382" s="0" t="n">
        <f aca="false">1-(O382/(O382+R382))</f>
        <v>0.157894736842105</v>
      </c>
      <c r="T382" s="0" t="n">
        <f aca="false">P382/(P382+Q382)</f>
        <v>0.462962962962963</v>
      </c>
      <c r="U382" s="0" t="n">
        <f aca="false">P382/(P382+R382)</f>
        <v>0.984251968503937</v>
      </c>
      <c r="V382" s="0" t="n">
        <f aca="false">2*T382*U382/(T382+U382)</f>
        <v>0.629722921914358</v>
      </c>
    </row>
    <row r="383" customFormat="false" ht="13.8" hidden="false" customHeight="false" outlineLevel="0" collapsed="false">
      <c r="A383" s="0" t="s">
        <v>1165</v>
      </c>
      <c r="B383" s="0" t="s">
        <v>1166</v>
      </c>
      <c r="C383" s="0" t="s">
        <v>1167</v>
      </c>
      <c r="D383" s="4" t="s">
        <v>21</v>
      </c>
      <c r="E383" s="0" t="n">
        <v>11</v>
      </c>
      <c r="F383" s="0" t="n">
        <v>140</v>
      </c>
      <c r="G383" s="0" t="s">
        <v>42</v>
      </c>
      <c r="H383" s="0" t="n">
        <v>1</v>
      </c>
      <c r="I383" s="0" t="n">
        <v>129</v>
      </c>
      <c r="J383" s="0" t="s">
        <v>23</v>
      </c>
      <c r="K383" s="0" t="n">
        <v>255.7</v>
      </c>
      <c r="L383" s="0" t="n">
        <v>3.2E-073</v>
      </c>
      <c r="M383" s="0" t="str">
        <f aca="false">VLOOKUP(A383,'для vlookup'!A:A,1,0)</f>
        <v>A0A420C1J5</v>
      </c>
      <c r="N383" s="0" t="n">
        <f aca="false">IF(ISERROR(M383),0,1)</f>
        <v>1</v>
      </c>
      <c r="O383" s="5" t="n">
        <f aca="false">COUNTIF(N384:$N$849, $N$28)</f>
        <v>32</v>
      </c>
      <c r="P383" s="0" t="n">
        <f aca="false">=COUNTIF($N$2:N383,$N$3)</f>
        <v>376</v>
      </c>
      <c r="Q383" s="0" t="n">
        <f aca="false">COUNTIF(N384:N1230,$N$2)</f>
        <v>434</v>
      </c>
      <c r="R383" s="0" t="n">
        <f aca="false">=COUNTIF($N$2:N383,$N$28)</f>
        <v>6</v>
      </c>
      <c r="S383" s="0" t="n">
        <f aca="false">1-(O383/(O383+R383))</f>
        <v>0.157894736842105</v>
      </c>
      <c r="T383" s="0" t="n">
        <f aca="false">P383/(P383+Q383)</f>
        <v>0.464197530864197</v>
      </c>
      <c r="U383" s="0" t="n">
        <f aca="false">P383/(P383+R383)</f>
        <v>0.984293193717278</v>
      </c>
      <c r="V383" s="0" t="n">
        <f aca="false">2*T383*U383/(T383+U383)</f>
        <v>0.630872483221476</v>
      </c>
    </row>
    <row r="384" customFormat="false" ht="13.8" hidden="false" customHeight="false" outlineLevel="0" collapsed="false">
      <c r="A384" s="0" t="s">
        <v>1168</v>
      </c>
      <c r="B384" s="0" t="s">
        <v>1169</v>
      </c>
      <c r="C384" s="0" t="s">
        <v>1170</v>
      </c>
      <c r="D384" s="4" t="s">
        <v>21</v>
      </c>
      <c r="E384" s="0" t="n">
        <v>11</v>
      </c>
      <c r="F384" s="0" t="n">
        <v>139</v>
      </c>
      <c r="G384" s="0" t="s">
        <v>22</v>
      </c>
      <c r="H384" s="0" t="n">
        <v>1</v>
      </c>
      <c r="I384" s="0" t="n">
        <v>129</v>
      </c>
      <c r="J384" s="0" t="s">
        <v>23</v>
      </c>
      <c r="K384" s="0" t="n">
        <v>255.7</v>
      </c>
      <c r="L384" s="0" t="n">
        <v>3.1E-073</v>
      </c>
      <c r="M384" s="0" t="str">
        <f aca="false">VLOOKUP(A384,'для vlookup'!A:A,1,0)</f>
        <v>A0A378UQP6</v>
      </c>
      <c r="N384" s="0" t="n">
        <f aca="false">IF(ISERROR(M384),0,1)</f>
        <v>1</v>
      </c>
      <c r="O384" s="5" t="n">
        <f aca="false">COUNTIF(N385:$N$849, $N$28)</f>
        <v>32</v>
      </c>
      <c r="P384" s="0" t="n">
        <f aca="false">=COUNTIF($N$2:N384,$N$3)</f>
        <v>377</v>
      </c>
      <c r="Q384" s="0" t="n">
        <f aca="false">COUNTIF(N385:N1231,$N$2)</f>
        <v>433</v>
      </c>
      <c r="R384" s="0" t="n">
        <f aca="false">=COUNTIF($N$2:N384,$N$28)</f>
        <v>6</v>
      </c>
      <c r="S384" s="0" t="n">
        <f aca="false">1-(O384/(O384+R384))</f>
        <v>0.157894736842105</v>
      </c>
      <c r="T384" s="0" t="n">
        <f aca="false">P384/(P384+Q384)</f>
        <v>0.465432098765432</v>
      </c>
      <c r="U384" s="0" t="n">
        <f aca="false">P384/(P384+R384)</f>
        <v>0.984334203655352</v>
      </c>
      <c r="V384" s="0" t="n">
        <f aca="false">2*T384*U384/(T384+U384)</f>
        <v>0.632020117351215</v>
      </c>
    </row>
    <row r="385" customFormat="false" ht="13.8" hidden="false" customHeight="false" outlineLevel="0" collapsed="false">
      <c r="A385" s="0" t="s">
        <v>1171</v>
      </c>
      <c r="B385" s="0" t="s">
        <v>1172</v>
      </c>
      <c r="C385" s="0" t="s">
        <v>1173</v>
      </c>
      <c r="D385" s="4" t="s">
        <v>21</v>
      </c>
      <c r="E385" s="0" t="n">
        <v>3</v>
      </c>
      <c r="F385" s="0" t="n">
        <v>133</v>
      </c>
      <c r="G385" s="0" t="s">
        <v>42</v>
      </c>
      <c r="H385" s="0" t="n">
        <v>1</v>
      </c>
      <c r="I385" s="0" t="n">
        <v>129</v>
      </c>
      <c r="J385" s="0" t="s">
        <v>23</v>
      </c>
      <c r="K385" s="0" t="n">
        <v>255.7</v>
      </c>
      <c r="L385" s="0" t="n">
        <v>3.2E-073</v>
      </c>
      <c r="M385" s="0" t="str">
        <f aca="false">VLOOKUP(A385,'для vlookup'!A:A,1,0)</f>
        <v>A0A263DKF2</v>
      </c>
      <c r="N385" s="0" t="n">
        <f aca="false">IF(ISERROR(M385),0,1)</f>
        <v>1</v>
      </c>
      <c r="O385" s="5" t="n">
        <f aca="false">COUNTIF(N386:$N$849, $N$28)</f>
        <v>32</v>
      </c>
      <c r="P385" s="0" t="n">
        <f aca="false">=COUNTIF($N$2:N385,$N$3)</f>
        <v>378</v>
      </c>
      <c r="Q385" s="0" t="n">
        <f aca="false">COUNTIF(N386:N1232,$N$2)</f>
        <v>432</v>
      </c>
      <c r="R385" s="0" t="n">
        <f aca="false">=COUNTIF($N$2:N385,$N$28)</f>
        <v>6</v>
      </c>
      <c r="S385" s="0" t="n">
        <f aca="false">1-(O385/(O385+R385))</f>
        <v>0.157894736842105</v>
      </c>
      <c r="T385" s="0" t="n">
        <f aca="false">P385/(P385+Q385)</f>
        <v>0.466666666666667</v>
      </c>
      <c r="U385" s="0" t="n">
        <f aca="false">P385/(P385+R385)</f>
        <v>0.984375</v>
      </c>
      <c r="V385" s="0" t="n">
        <f aca="false">2*T385*U385/(T385+U385)</f>
        <v>0.633165829145729</v>
      </c>
    </row>
    <row r="386" customFormat="false" ht="13.8" hidden="false" customHeight="false" outlineLevel="0" collapsed="false">
      <c r="A386" s="0" t="s">
        <v>1174</v>
      </c>
      <c r="B386" s="0" t="s">
        <v>1175</v>
      </c>
      <c r="C386" s="0" t="s">
        <v>1176</v>
      </c>
      <c r="D386" s="4" t="s">
        <v>21</v>
      </c>
      <c r="E386" s="0" t="n">
        <v>11</v>
      </c>
      <c r="F386" s="0" t="n">
        <v>140</v>
      </c>
      <c r="G386" s="0" t="s">
        <v>42</v>
      </c>
      <c r="H386" s="0" t="n">
        <v>1</v>
      </c>
      <c r="I386" s="0" t="n">
        <v>129</v>
      </c>
      <c r="J386" s="0" t="s">
        <v>23</v>
      </c>
      <c r="K386" s="0" t="n">
        <v>255.5</v>
      </c>
      <c r="L386" s="0" t="n">
        <v>3.6E-073</v>
      </c>
      <c r="M386" s="0" t="str">
        <f aca="false">VLOOKUP(A386,'для vlookup'!A:A,1,0)</f>
        <v>A0A2S1R3W4</v>
      </c>
      <c r="N386" s="0" t="n">
        <f aca="false">IF(ISERROR(M386),0,1)</f>
        <v>1</v>
      </c>
      <c r="O386" s="5" t="n">
        <f aca="false">COUNTIF(N387:$N$849, $N$28)</f>
        <v>32</v>
      </c>
      <c r="P386" s="0" t="n">
        <f aca="false">=COUNTIF($N$2:N386,$N$3)</f>
        <v>379</v>
      </c>
      <c r="Q386" s="0" t="n">
        <f aca="false">COUNTIF(N387:N1233,$N$2)</f>
        <v>431</v>
      </c>
      <c r="R386" s="0" t="n">
        <f aca="false">=COUNTIF($N$2:N386,$N$28)</f>
        <v>6</v>
      </c>
      <c r="S386" s="0" t="n">
        <f aca="false">1-(O386/(O386+R386))</f>
        <v>0.157894736842105</v>
      </c>
      <c r="T386" s="0" t="n">
        <f aca="false">P386/(P386+Q386)</f>
        <v>0.467901234567901</v>
      </c>
      <c r="U386" s="0" t="n">
        <f aca="false">P386/(P386+R386)</f>
        <v>0.984415584415584</v>
      </c>
      <c r="V386" s="0" t="n">
        <f aca="false">2*T386*U386/(T386+U386)</f>
        <v>0.634309623430962</v>
      </c>
    </row>
    <row r="387" customFormat="false" ht="13.8" hidden="false" customHeight="false" outlineLevel="0" collapsed="false">
      <c r="A387" s="0" t="s">
        <v>1177</v>
      </c>
      <c r="B387" s="0" t="s">
        <v>1178</v>
      </c>
      <c r="C387" s="0" t="s">
        <v>1179</v>
      </c>
      <c r="D387" s="4" t="s">
        <v>21</v>
      </c>
      <c r="E387" s="0" t="n">
        <v>3</v>
      </c>
      <c r="F387" s="0" t="n">
        <v>136</v>
      </c>
      <c r="G387" s="0" t="s">
        <v>42</v>
      </c>
      <c r="H387" s="0" t="n">
        <v>1</v>
      </c>
      <c r="I387" s="0" t="n">
        <v>129</v>
      </c>
      <c r="J387" s="0" t="s">
        <v>23</v>
      </c>
      <c r="K387" s="0" t="n">
        <v>255.5</v>
      </c>
      <c r="L387" s="0" t="n">
        <v>3.6E-073</v>
      </c>
      <c r="M387" s="0" t="str">
        <f aca="false">VLOOKUP(A387,'для vlookup'!A:A,1,0)</f>
        <v>A0A1Q4XN14</v>
      </c>
      <c r="N387" s="0" t="n">
        <f aca="false">IF(ISERROR(M387),0,1)</f>
        <v>1</v>
      </c>
      <c r="O387" s="5" t="n">
        <f aca="false">COUNTIF(N388:$N$849, $N$28)</f>
        <v>32</v>
      </c>
      <c r="P387" s="0" t="n">
        <f aca="false">=COUNTIF($N$2:N387,$N$3)</f>
        <v>380</v>
      </c>
      <c r="Q387" s="0" t="n">
        <f aca="false">COUNTIF(N388:N1234,$N$2)</f>
        <v>430</v>
      </c>
      <c r="R387" s="0" t="n">
        <f aca="false">=COUNTIF($N$2:N387,$N$28)</f>
        <v>6</v>
      </c>
      <c r="S387" s="0" t="n">
        <f aca="false">1-(O387/(O387+R387))</f>
        <v>0.157894736842105</v>
      </c>
      <c r="T387" s="0" t="n">
        <f aca="false">P387/(P387+Q387)</f>
        <v>0.469135802469136</v>
      </c>
      <c r="U387" s="0" t="n">
        <f aca="false">P387/(P387+R387)</f>
        <v>0.984455958549223</v>
      </c>
      <c r="V387" s="0" t="n">
        <f aca="false">2*T387*U387/(T387+U387)</f>
        <v>0.635451505016722</v>
      </c>
    </row>
    <row r="388" customFormat="false" ht="13.8" hidden="false" customHeight="false" outlineLevel="0" collapsed="false">
      <c r="A388" s="0" t="s">
        <v>1180</v>
      </c>
      <c r="B388" s="0" t="s">
        <v>1181</v>
      </c>
      <c r="C388" s="0" t="s">
        <v>1182</v>
      </c>
      <c r="D388" s="4" t="s">
        <v>21</v>
      </c>
      <c r="E388" s="0" t="n">
        <v>3</v>
      </c>
      <c r="F388" s="0" t="n">
        <v>133</v>
      </c>
      <c r="G388" s="0" t="s">
        <v>42</v>
      </c>
      <c r="H388" s="0" t="n">
        <v>1</v>
      </c>
      <c r="I388" s="0" t="n">
        <v>129</v>
      </c>
      <c r="J388" s="0" t="s">
        <v>23</v>
      </c>
      <c r="K388" s="0" t="n">
        <v>255.5</v>
      </c>
      <c r="L388" s="0" t="n">
        <v>3.5E-073</v>
      </c>
      <c r="M388" s="0" t="str">
        <f aca="false">VLOOKUP(A388,'для vlookup'!A:A,1,0)</f>
        <v>A0A543GHC0</v>
      </c>
      <c r="N388" s="0" t="n">
        <f aca="false">IF(ISERROR(M388),0,1)</f>
        <v>1</v>
      </c>
      <c r="O388" s="5" t="n">
        <f aca="false">COUNTIF(N389:$N$849, $N$28)</f>
        <v>32</v>
      </c>
      <c r="P388" s="0" t="n">
        <f aca="false">=COUNTIF($N$2:N388,$N$3)</f>
        <v>381</v>
      </c>
      <c r="Q388" s="0" t="n">
        <f aca="false">COUNTIF(N389:N1235,$N$2)</f>
        <v>429</v>
      </c>
      <c r="R388" s="0" t="n">
        <f aca="false">=COUNTIF($N$2:N388,$N$28)</f>
        <v>6</v>
      </c>
      <c r="S388" s="0" t="n">
        <f aca="false">1-(O388/(O388+R388))</f>
        <v>0.157894736842105</v>
      </c>
      <c r="T388" s="0" t="n">
        <f aca="false">P388/(P388+Q388)</f>
        <v>0.47037037037037</v>
      </c>
      <c r="U388" s="0" t="n">
        <f aca="false">P388/(P388+R388)</f>
        <v>0.984496124031008</v>
      </c>
      <c r="V388" s="0" t="n">
        <f aca="false">2*T388*U388/(T388+U388)</f>
        <v>0.636591478696742</v>
      </c>
    </row>
    <row r="389" customFormat="false" ht="13.8" hidden="false" customHeight="false" outlineLevel="0" collapsed="false">
      <c r="A389" s="0" t="s">
        <v>1183</v>
      </c>
      <c r="B389" s="0" t="s">
        <v>1184</v>
      </c>
      <c r="C389" s="0" t="s">
        <v>1185</v>
      </c>
      <c r="D389" s="4" t="s">
        <v>21</v>
      </c>
      <c r="E389" s="0" t="n">
        <v>11</v>
      </c>
      <c r="F389" s="0" t="n">
        <v>140</v>
      </c>
      <c r="G389" s="0" t="s">
        <v>42</v>
      </c>
      <c r="H389" s="0" t="n">
        <v>1</v>
      </c>
      <c r="I389" s="0" t="n">
        <v>129</v>
      </c>
      <c r="J389" s="0" t="s">
        <v>23</v>
      </c>
      <c r="K389" s="0" t="n">
        <v>255.4</v>
      </c>
      <c r="L389" s="0" t="n">
        <v>3.9E-073</v>
      </c>
      <c r="M389" s="0" t="str">
        <f aca="false">VLOOKUP(A389,'для vlookup'!A:A,1,0)</f>
        <v>A0A0Q9PE23</v>
      </c>
      <c r="N389" s="0" t="n">
        <f aca="false">IF(ISERROR(M389),0,1)</f>
        <v>1</v>
      </c>
      <c r="O389" s="5" t="n">
        <f aca="false">COUNTIF(N390:$N$849, $N$28)</f>
        <v>32</v>
      </c>
      <c r="P389" s="0" t="n">
        <f aca="false">=COUNTIF($N$2:N389,$N$3)</f>
        <v>382</v>
      </c>
      <c r="Q389" s="0" t="n">
        <f aca="false">COUNTIF(N390:N1236,$N$2)</f>
        <v>428</v>
      </c>
      <c r="R389" s="0" t="n">
        <f aca="false">=COUNTIF($N$2:N389,$N$28)</f>
        <v>6</v>
      </c>
      <c r="S389" s="0" t="n">
        <f aca="false">1-(O389/(O389+R389))</f>
        <v>0.157894736842105</v>
      </c>
      <c r="T389" s="0" t="n">
        <f aca="false">P389/(P389+Q389)</f>
        <v>0.471604938271605</v>
      </c>
      <c r="U389" s="0" t="n">
        <f aca="false">P389/(P389+R389)</f>
        <v>0.984536082474227</v>
      </c>
      <c r="V389" s="0" t="n">
        <f aca="false">2*T389*U389/(T389+U389)</f>
        <v>0.637729549248748</v>
      </c>
    </row>
    <row r="390" customFormat="false" ht="13.8" hidden="false" customHeight="false" outlineLevel="0" collapsed="false">
      <c r="A390" s="0" t="s">
        <v>1186</v>
      </c>
      <c r="B390" s="0" t="s">
        <v>1187</v>
      </c>
      <c r="C390" s="0" t="s">
        <v>1188</v>
      </c>
      <c r="D390" s="4" t="s">
        <v>21</v>
      </c>
      <c r="E390" s="0" t="n">
        <v>3</v>
      </c>
      <c r="F390" s="0" t="n">
        <v>133</v>
      </c>
      <c r="G390" s="0" t="s">
        <v>42</v>
      </c>
      <c r="H390" s="0" t="n">
        <v>1</v>
      </c>
      <c r="I390" s="0" t="n">
        <v>129</v>
      </c>
      <c r="J390" s="0" t="s">
        <v>23</v>
      </c>
      <c r="K390" s="0" t="n">
        <v>255.4</v>
      </c>
      <c r="L390" s="0" t="n">
        <v>4E-073</v>
      </c>
      <c r="M390" s="0" t="str">
        <f aca="false">VLOOKUP(A390,'для vlookup'!A:A,1,0)</f>
        <v>A0A1D8SJQ6</v>
      </c>
      <c r="N390" s="0" t="n">
        <f aca="false">IF(ISERROR(M390),0,1)</f>
        <v>1</v>
      </c>
      <c r="O390" s="5" t="n">
        <f aca="false">COUNTIF(N391:$N$849, $N$28)</f>
        <v>32</v>
      </c>
      <c r="P390" s="0" t="n">
        <f aca="false">=COUNTIF($N$2:N390,$N$3)</f>
        <v>383</v>
      </c>
      <c r="Q390" s="0" t="n">
        <f aca="false">COUNTIF(N391:N1237,$N$2)</f>
        <v>427</v>
      </c>
      <c r="R390" s="0" t="n">
        <f aca="false">=COUNTIF($N$2:N390,$N$28)</f>
        <v>6</v>
      </c>
      <c r="S390" s="0" t="n">
        <f aca="false">1-(O390/(O390+R390))</f>
        <v>0.157894736842105</v>
      </c>
      <c r="T390" s="0" t="n">
        <f aca="false">P390/(P390+Q390)</f>
        <v>0.47283950617284</v>
      </c>
      <c r="U390" s="0" t="n">
        <f aca="false">P390/(P390+R390)</f>
        <v>0.984575835475578</v>
      </c>
      <c r="V390" s="0" t="n">
        <f aca="false">2*T390*U390/(T390+U390)</f>
        <v>0.638865721434529</v>
      </c>
    </row>
    <row r="391" customFormat="false" ht="13.8" hidden="false" customHeight="false" outlineLevel="0" collapsed="false">
      <c r="A391" s="0" t="s">
        <v>1189</v>
      </c>
      <c r="B391" s="0" t="s">
        <v>1190</v>
      </c>
      <c r="C391" s="0" t="s">
        <v>1191</v>
      </c>
      <c r="D391" s="4" t="s">
        <v>21</v>
      </c>
      <c r="E391" s="0" t="n">
        <v>11</v>
      </c>
      <c r="F391" s="0" t="n">
        <v>140</v>
      </c>
      <c r="G391" s="0" t="s">
        <v>22</v>
      </c>
      <c r="H391" s="0" t="n">
        <v>1</v>
      </c>
      <c r="I391" s="0" t="n">
        <v>129</v>
      </c>
      <c r="J391" s="0" t="s">
        <v>23</v>
      </c>
      <c r="K391" s="0" t="n">
        <v>255.3</v>
      </c>
      <c r="L391" s="0" t="n">
        <v>4.1E-073</v>
      </c>
      <c r="M391" s="0" t="str">
        <f aca="false">VLOOKUP(A391,'для vlookup'!A:A,1,0)</f>
        <v>A0A318JUD5</v>
      </c>
      <c r="N391" s="0" t="n">
        <f aca="false">IF(ISERROR(M391),0,1)</f>
        <v>1</v>
      </c>
      <c r="O391" s="5" t="n">
        <f aca="false">COUNTIF(N392:$N$849, $N$28)</f>
        <v>32</v>
      </c>
      <c r="P391" s="0" t="n">
        <f aca="false">=COUNTIF($N$2:N391,$N$3)</f>
        <v>384</v>
      </c>
      <c r="Q391" s="0" t="n">
        <f aca="false">COUNTIF(N392:N1238,$N$2)</f>
        <v>426</v>
      </c>
      <c r="R391" s="0" t="n">
        <f aca="false">=COUNTIF($N$2:N391,$N$28)</f>
        <v>6</v>
      </c>
      <c r="S391" s="0" t="n">
        <f aca="false">1-(O391/(O391+R391))</f>
        <v>0.157894736842105</v>
      </c>
      <c r="T391" s="0" t="n">
        <f aca="false">P391/(P391+Q391)</f>
        <v>0.474074074074074</v>
      </c>
      <c r="U391" s="0" t="n">
        <f aca="false">P391/(P391+R391)</f>
        <v>0.984615384615385</v>
      </c>
      <c r="V391" s="0" t="n">
        <f aca="false">2*T391*U391/(T391+U391)</f>
        <v>0.64</v>
      </c>
    </row>
    <row r="392" customFormat="false" ht="13.8" hidden="false" customHeight="false" outlineLevel="0" collapsed="false">
      <c r="A392" s="0" t="s">
        <v>1192</v>
      </c>
      <c r="B392" s="0" t="s">
        <v>1193</v>
      </c>
      <c r="C392" s="0" t="s">
        <v>1194</v>
      </c>
      <c r="D392" s="4" t="s">
        <v>21</v>
      </c>
      <c r="E392" s="0" t="n">
        <v>11</v>
      </c>
      <c r="F392" s="0" t="n">
        <v>140</v>
      </c>
      <c r="G392" s="0" t="s">
        <v>42</v>
      </c>
      <c r="H392" s="0" t="n">
        <v>1</v>
      </c>
      <c r="I392" s="0" t="n">
        <v>129</v>
      </c>
      <c r="J392" s="0" t="s">
        <v>23</v>
      </c>
      <c r="K392" s="0" t="n">
        <v>255.3</v>
      </c>
      <c r="L392" s="0" t="n">
        <v>4.1E-073</v>
      </c>
      <c r="M392" s="0" t="str">
        <f aca="false">VLOOKUP(A392,'для vlookup'!A:A,1,0)</f>
        <v>A0A542G691</v>
      </c>
      <c r="N392" s="0" t="n">
        <f aca="false">IF(ISERROR(M392),0,1)</f>
        <v>1</v>
      </c>
      <c r="O392" s="5" t="n">
        <f aca="false">COUNTIF(N393:$N$849, $N$28)</f>
        <v>32</v>
      </c>
      <c r="P392" s="0" t="n">
        <f aca="false">=COUNTIF($N$2:N392,$N$3)</f>
        <v>385</v>
      </c>
      <c r="Q392" s="0" t="n">
        <f aca="false">COUNTIF(N393:N1239,$N$2)</f>
        <v>425</v>
      </c>
      <c r="R392" s="0" t="n">
        <f aca="false">=COUNTIF($N$2:N392,$N$28)</f>
        <v>6</v>
      </c>
      <c r="S392" s="0" t="n">
        <f aca="false">1-(O392/(O392+R392))</f>
        <v>0.157894736842105</v>
      </c>
      <c r="T392" s="0" t="n">
        <f aca="false">P392/(P392+Q392)</f>
        <v>0.475308641975309</v>
      </c>
      <c r="U392" s="0" t="n">
        <f aca="false">P392/(P392+R392)</f>
        <v>0.9846547314578</v>
      </c>
      <c r="V392" s="0" t="n">
        <f aca="false">2*T392*U392/(T392+U392)</f>
        <v>0.641132389675271</v>
      </c>
    </row>
    <row r="393" customFormat="false" ht="13.8" hidden="false" customHeight="false" outlineLevel="0" collapsed="false">
      <c r="A393" s="0" t="s">
        <v>1195</v>
      </c>
      <c r="B393" s="0" t="s">
        <v>1196</v>
      </c>
      <c r="C393" s="0" t="s">
        <v>1197</v>
      </c>
      <c r="D393" s="4" t="s">
        <v>21</v>
      </c>
      <c r="E393" s="0" t="n">
        <v>11</v>
      </c>
      <c r="F393" s="0" t="n">
        <v>139</v>
      </c>
      <c r="G393" s="0" t="s">
        <v>22</v>
      </c>
      <c r="H393" s="0" t="n">
        <v>1</v>
      </c>
      <c r="I393" s="0" t="n">
        <v>129</v>
      </c>
      <c r="J393" s="0" t="s">
        <v>23</v>
      </c>
      <c r="K393" s="0" t="n">
        <v>255.3</v>
      </c>
      <c r="L393" s="0" t="n">
        <v>4.1E-073</v>
      </c>
      <c r="M393" s="0" t="str">
        <f aca="false">VLOOKUP(A393,'для vlookup'!A:A,1,0)</f>
        <v>A0A064CRP3</v>
      </c>
      <c r="N393" s="0" t="n">
        <f aca="false">IF(ISERROR(M393),0,1)</f>
        <v>1</v>
      </c>
      <c r="O393" s="5" t="n">
        <f aca="false">COUNTIF(N394:$N$849, $N$28)</f>
        <v>32</v>
      </c>
      <c r="P393" s="0" t="n">
        <f aca="false">=COUNTIF($N$2:N393,$N$3)</f>
        <v>386</v>
      </c>
      <c r="Q393" s="0" t="n">
        <f aca="false">COUNTIF(N394:N1240,$N$2)</f>
        <v>424</v>
      </c>
      <c r="R393" s="0" t="n">
        <f aca="false">=COUNTIF($N$2:N393,$N$28)</f>
        <v>6</v>
      </c>
      <c r="S393" s="0" t="n">
        <f aca="false">1-(O393/(O393+R393))</f>
        <v>0.157894736842105</v>
      </c>
      <c r="T393" s="0" t="n">
        <f aca="false">P393/(P393+Q393)</f>
        <v>0.476543209876543</v>
      </c>
      <c r="U393" s="0" t="n">
        <f aca="false">P393/(P393+R393)</f>
        <v>0.98469387755102</v>
      </c>
      <c r="V393" s="0" t="n">
        <f aca="false">2*T393*U393/(T393+U393)</f>
        <v>0.642262895174709</v>
      </c>
    </row>
    <row r="394" customFormat="false" ht="13.8" hidden="false" customHeight="false" outlineLevel="0" collapsed="false">
      <c r="A394" s="0" t="s">
        <v>1198</v>
      </c>
      <c r="B394" s="0" t="s">
        <v>1199</v>
      </c>
      <c r="C394" s="0" t="s">
        <v>1200</v>
      </c>
      <c r="D394" s="4" t="s">
        <v>21</v>
      </c>
      <c r="E394" s="0" t="n">
        <v>11</v>
      </c>
      <c r="F394" s="0" t="n">
        <v>139</v>
      </c>
      <c r="G394" s="0" t="s">
        <v>22</v>
      </c>
      <c r="H394" s="0" t="n">
        <v>1</v>
      </c>
      <c r="I394" s="0" t="n">
        <v>129</v>
      </c>
      <c r="J394" s="0" t="s">
        <v>23</v>
      </c>
      <c r="K394" s="0" t="n">
        <v>255.3</v>
      </c>
      <c r="L394" s="0" t="n">
        <v>4.3E-073</v>
      </c>
      <c r="M394" s="0" t="str">
        <f aca="false">VLOOKUP(A394,'для vlookup'!A:A,1,0)</f>
        <v>A0A2S8L9I8</v>
      </c>
      <c r="N394" s="0" t="n">
        <f aca="false">IF(ISERROR(M394),0,1)</f>
        <v>1</v>
      </c>
      <c r="O394" s="5" t="n">
        <f aca="false">COUNTIF(N395:$N$849, $N$28)</f>
        <v>32</v>
      </c>
      <c r="P394" s="0" t="n">
        <f aca="false">=COUNTIF($N$2:N394,$N$3)</f>
        <v>387</v>
      </c>
      <c r="Q394" s="0" t="n">
        <f aca="false">COUNTIF(N395:N1241,$N$2)</f>
        <v>423</v>
      </c>
      <c r="R394" s="0" t="n">
        <f aca="false">=COUNTIF($N$2:N394,$N$28)</f>
        <v>6</v>
      </c>
      <c r="S394" s="0" t="n">
        <f aca="false">1-(O394/(O394+R394))</f>
        <v>0.157894736842105</v>
      </c>
      <c r="T394" s="0" t="n">
        <f aca="false">P394/(P394+Q394)</f>
        <v>0.477777777777778</v>
      </c>
      <c r="U394" s="0" t="n">
        <f aca="false">P394/(P394+R394)</f>
        <v>0.984732824427481</v>
      </c>
      <c r="V394" s="0" t="n">
        <f aca="false">2*T394*U394/(T394+U394)</f>
        <v>0.643391521197007</v>
      </c>
    </row>
    <row r="395" customFormat="false" ht="13.8" hidden="false" customHeight="false" outlineLevel="0" collapsed="false">
      <c r="A395" s="0" t="s">
        <v>1201</v>
      </c>
      <c r="B395" s="0" t="s">
        <v>1202</v>
      </c>
      <c r="C395" s="0" t="s">
        <v>1203</v>
      </c>
      <c r="D395" s="4" t="s">
        <v>21</v>
      </c>
      <c r="E395" s="0" t="n">
        <v>10</v>
      </c>
      <c r="F395" s="0" t="n">
        <v>138</v>
      </c>
      <c r="G395" s="0" t="s">
        <v>22</v>
      </c>
      <c r="H395" s="0" t="n">
        <v>1</v>
      </c>
      <c r="I395" s="0" t="n">
        <v>129</v>
      </c>
      <c r="J395" s="0" t="s">
        <v>23</v>
      </c>
      <c r="K395" s="0" t="n">
        <v>255.3</v>
      </c>
      <c r="L395" s="0" t="n">
        <v>4.2E-073</v>
      </c>
      <c r="M395" s="0" t="str">
        <f aca="false">VLOOKUP(A395,'для vlookup'!A:A,1,0)</f>
        <v>A0A2A7NHT4</v>
      </c>
      <c r="N395" s="0" t="n">
        <f aca="false">IF(ISERROR(M395),0,1)</f>
        <v>1</v>
      </c>
      <c r="O395" s="5" t="n">
        <f aca="false">COUNTIF(N396:$N$849, $N$28)</f>
        <v>32</v>
      </c>
      <c r="P395" s="0" t="n">
        <f aca="false">=COUNTIF($N$2:N395,$N$3)</f>
        <v>388</v>
      </c>
      <c r="Q395" s="0" t="n">
        <f aca="false">COUNTIF(N396:N1242,$N$2)</f>
        <v>422</v>
      </c>
      <c r="R395" s="0" t="n">
        <f aca="false">=COUNTIF($N$2:N395,$N$28)</f>
        <v>6</v>
      </c>
      <c r="S395" s="0" t="n">
        <f aca="false">1-(O395/(O395+R395))</f>
        <v>0.157894736842105</v>
      </c>
      <c r="T395" s="0" t="n">
        <f aca="false">P395/(P395+Q395)</f>
        <v>0.479012345679012</v>
      </c>
      <c r="U395" s="0" t="n">
        <f aca="false">P395/(P395+R395)</f>
        <v>0.984771573604061</v>
      </c>
      <c r="V395" s="0" t="n">
        <f aca="false">2*T395*U395/(T395+U395)</f>
        <v>0.644518272425249</v>
      </c>
    </row>
    <row r="396" customFormat="false" ht="13.8" hidden="false" customHeight="false" outlineLevel="0" collapsed="false">
      <c r="A396" s="0" t="s">
        <v>1204</v>
      </c>
      <c r="B396" s="0" t="s">
        <v>1205</v>
      </c>
      <c r="C396" s="0" t="s">
        <v>1206</v>
      </c>
      <c r="D396" s="4" t="s">
        <v>21</v>
      </c>
      <c r="E396" s="0" t="n">
        <v>11</v>
      </c>
      <c r="F396" s="0" t="n">
        <v>137</v>
      </c>
      <c r="G396" s="0" t="s">
        <v>42</v>
      </c>
      <c r="H396" s="0" t="n">
        <v>1</v>
      </c>
      <c r="I396" s="0" t="n">
        <v>129</v>
      </c>
      <c r="J396" s="0" t="s">
        <v>23</v>
      </c>
      <c r="K396" s="0" t="n">
        <v>255.3</v>
      </c>
      <c r="L396" s="0" t="n">
        <v>4.1E-073</v>
      </c>
      <c r="M396" s="0" t="str">
        <f aca="false">VLOOKUP(A396,'для vlookup'!A:A,1,0)</f>
        <v>A0A1X0J4I5</v>
      </c>
      <c r="N396" s="0" t="n">
        <f aca="false">IF(ISERROR(M396),0,1)</f>
        <v>1</v>
      </c>
      <c r="O396" s="5" t="n">
        <f aca="false">COUNTIF(N397:$N$849, $N$28)</f>
        <v>32</v>
      </c>
      <c r="P396" s="0" t="n">
        <f aca="false">=COUNTIF($N$2:N396,$N$3)</f>
        <v>389</v>
      </c>
      <c r="Q396" s="0" t="n">
        <f aca="false">COUNTIF(N397:N1243,$N$2)</f>
        <v>421</v>
      </c>
      <c r="R396" s="0" t="n">
        <f aca="false">=COUNTIF($N$2:N396,$N$28)</f>
        <v>6</v>
      </c>
      <c r="S396" s="0" t="n">
        <f aca="false">1-(O396/(O396+R396))</f>
        <v>0.157894736842105</v>
      </c>
      <c r="T396" s="0" t="n">
        <f aca="false">P396/(P396+Q396)</f>
        <v>0.480246913580247</v>
      </c>
      <c r="U396" s="0" t="n">
        <f aca="false">P396/(P396+R396)</f>
        <v>0.984810126582278</v>
      </c>
      <c r="V396" s="0" t="n">
        <f aca="false">2*T396*U396/(T396+U396)</f>
        <v>0.645643153526971</v>
      </c>
    </row>
    <row r="397" customFormat="false" ht="13.8" hidden="false" customHeight="false" outlineLevel="0" collapsed="false">
      <c r="A397" s="0" t="s">
        <v>1207</v>
      </c>
      <c r="B397" s="0" t="s">
        <v>1208</v>
      </c>
      <c r="C397" s="0" t="s">
        <v>1209</v>
      </c>
      <c r="D397" s="4" t="s">
        <v>21</v>
      </c>
      <c r="E397" s="0" t="n">
        <v>3</v>
      </c>
      <c r="F397" s="0" t="n">
        <v>130</v>
      </c>
      <c r="G397" s="0" t="s">
        <v>22</v>
      </c>
      <c r="H397" s="0" t="n">
        <v>1</v>
      </c>
      <c r="I397" s="0" t="n">
        <v>129</v>
      </c>
      <c r="J397" s="0" t="s">
        <v>23</v>
      </c>
      <c r="K397" s="0" t="n">
        <v>255.3</v>
      </c>
      <c r="L397" s="0" t="n">
        <v>4.1E-073</v>
      </c>
      <c r="M397" s="0" t="str">
        <f aca="false">VLOOKUP(A397,'для vlookup'!A:A,1,0)</f>
        <v>A0A3S0XMU9</v>
      </c>
      <c r="N397" s="0" t="n">
        <f aca="false">IF(ISERROR(M397),0,1)</f>
        <v>1</v>
      </c>
      <c r="O397" s="5" t="n">
        <f aca="false">COUNTIF(N398:$N$849, $N$28)</f>
        <v>32</v>
      </c>
      <c r="P397" s="0" t="n">
        <f aca="false">=COUNTIF($N$2:N397,$N$3)</f>
        <v>390</v>
      </c>
      <c r="Q397" s="0" t="n">
        <f aca="false">COUNTIF(N398:N1244,$N$2)</f>
        <v>420</v>
      </c>
      <c r="R397" s="0" t="n">
        <f aca="false">=COUNTIF($N$2:N397,$N$28)</f>
        <v>6</v>
      </c>
      <c r="S397" s="0" t="n">
        <f aca="false">1-(O397/(O397+R397))</f>
        <v>0.157894736842105</v>
      </c>
      <c r="T397" s="0" t="n">
        <f aca="false">P397/(P397+Q397)</f>
        <v>0.481481481481481</v>
      </c>
      <c r="U397" s="0" t="n">
        <f aca="false">P397/(P397+R397)</f>
        <v>0.984848484848485</v>
      </c>
      <c r="V397" s="0" t="n">
        <f aca="false">2*T397*U397/(T397+U397)</f>
        <v>0.646766169154229</v>
      </c>
    </row>
    <row r="398" customFormat="false" ht="13.8" hidden="false" customHeight="false" outlineLevel="0" collapsed="false">
      <c r="A398" s="0" t="s">
        <v>1210</v>
      </c>
      <c r="B398" s="0" t="s">
        <v>1211</v>
      </c>
      <c r="C398" s="0" t="s">
        <v>1212</v>
      </c>
      <c r="D398" s="4" t="s">
        <v>21</v>
      </c>
      <c r="E398" s="0" t="n">
        <v>11</v>
      </c>
      <c r="F398" s="0" t="n">
        <v>140</v>
      </c>
      <c r="G398" s="0" t="s">
        <v>42</v>
      </c>
      <c r="H398" s="0" t="n">
        <v>1</v>
      </c>
      <c r="I398" s="0" t="n">
        <v>129</v>
      </c>
      <c r="J398" s="0" t="s">
        <v>23</v>
      </c>
      <c r="K398" s="0" t="n">
        <v>255.2</v>
      </c>
      <c r="L398" s="0" t="n">
        <v>4.4E-073</v>
      </c>
      <c r="M398" s="0" t="str">
        <f aca="false">VLOOKUP(A398,'для vlookup'!A:A,1,0)</f>
        <v>A0A177LDV9</v>
      </c>
      <c r="N398" s="0" t="n">
        <f aca="false">IF(ISERROR(M398),0,1)</f>
        <v>1</v>
      </c>
      <c r="O398" s="5" t="n">
        <f aca="false">COUNTIF(N399:$N$849, $N$28)</f>
        <v>32</v>
      </c>
      <c r="P398" s="0" t="n">
        <f aca="false">=COUNTIF($N$2:N398,$N$3)</f>
        <v>391</v>
      </c>
      <c r="Q398" s="0" t="n">
        <f aca="false">COUNTIF(N399:N1245,$N$2)</f>
        <v>419</v>
      </c>
      <c r="R398" s="0" t="n">
        <f aca="false">=COUNTIF($N$2:N398,$N$28)</f>
        <v>6</v>
      </c>
      <c r="S398" s="0" t="n">
        <f aca="false">1-(O398/(O398+R398))</f>
        <v>0.157894736842105</v>
      </c>
      <c r="T398" s="0" t="n">
        <f aca="false">P398/(P398+Q398)</f>
        <v>0.482716049382716</v>
      </c>
      <c r="U398" s="0" t="n">
        <f aca="false">P398/(P398+R398)</f>
        <v>0.984886649874055</v>
      </c>
      <c r="V398" s="0" t="n">
        <f aca="false">2*T398*U398/(T398+U398)</f>
        <v>0.647887323943662</v>
      </c>
    </row>
    <row r="399" customFormat="false" ht="13.8" hidden="false" customHeight="false" outlineLevel="0" collapsed="false">
      <c r="A399" s="0" t="s">
        <v>1213</v>
      </c>
      <c r="B399" s="0" t="s">
        <v>1214</v>
      </c>
      <c r="C399" s="0" t="s">
        <v>1215</v>
      </c>
      <c r="D399" s="4" t="s">
        <v>21</v>
      </c>
      <c r="E399" s="0" t="n">
        <v>11</v>
      </c>
      <c r="F399" s="0" t="n">
        <v>138</v>
      </c>
      <c r="G399" s="0" t="s">
        <v>42</v>
      </c>
      <c r="H399" s="0" t="n">
        <v>1</v>
      </c>
      <c r="I399" s="0" t="n">
        <v>129</v>
      </c>
      <c r="J399" s="0" t="s">
        <v>23</v>
      </c>
      <c r="K399" s="0" t="n">
        <v>255.2</v>
      </c>
      <c r="L399" s="0" t="n">
        <v>4.4E-073</v>
      </c>
      <c r="M399" s="0" t="str">
        <f aca="false">VLOOKUP(A399,'для vlookup'!A:A,1,0)</f>
        <v>A0A1A0NUB1</v>
      </c>
      <c r="N399" s="0" t="n">
        <f aca="false">IF(ISERROR(M399),0,1)</f>
        <v>1</v>
      </c>
      <c r="O399" s="5" t="n">
        <f aca="false">COUNTIF(N400:$N$849, $N$28)</f>
        <v>32</v>
      </c>
      <c r="P399" s="0" t="n">
        <f aca="false">=COUNTIF($N$2:N399,$N$3)</f>
        <v>392</v>
      </c>
      <c r="Q399" s="0" t="n">
        <f aca="false">COUNTIF(N400:N1246,$N$2)</f>
        <v>418</v>
      </c>
      <c r="R399" s="0" t="n">
        <f aca="false">=COUNTIF($N$2:N399,$N$28)</f>
        <v>6</v>
      </c>
      <c r="S399" s="0" t="n">
        <f aca="false">1-(O399/(O399+R399))</f>
        <v>0.157894736842105</v>
      </c>
      <c r="T399" s="0" t="n">
        <f aca="false">P399/(P399+Q399)</f>
        <v>0.483950617283951</v>
      </c>
      <c r="U399" s="0" t="n">
        <f aca="false">P399/(P399+R399)</f>
        <v>0.984924623115578</v>
      </c>
      <c r="V399" s="0" t="n">
        <f aca="false">2*T399*U399/(T399+U399)</f>
        <v>0.649006622516556</v>
      </c>
    </row>
    <row r="400" customFormat="false" ht="13.8" hidden="false" customHeight="false" outlineLevel="0" collapsed="false">
      <c r="A400" s="0" t="s">
        <v>1216</v>
      </c>
      <c r="B400" s="0" t="s">
        <v>1217</v>
      </c>
      <c r="C400" s="0" t="s">
        <v>1218</v>
      </c>
      <c r="D400" s="4" t="s">
        <v>21</v>
      </c>
      <c r="E400" s="0" t="n">
        <v>3</v>
      </c>
      <c r="F400" s="0" t="n">
        <v>136</v>
      </c>
      <c r="G400" s="0" t="s">
        <v>42</v>
      </c>
      <c r="H400" s="0" t="n">
        <v>1</v>
      </c>
      <c r="I400" s="0" t="n">
        <v>129</v>
      </c>
      <c r="J400" s="0" t="s">
        <v>23</v>
      </c>
      <c r="K400" s="0" t="n">
        <v>255.2</v>
      </c>
      <c r="L400" s="0" t="n">
        <v>4.4E-073</v>
      </c>
      <c r="M400" s="0" t="str">
        <f aca="false">VLOOKUP(A400,'для vlookup'!A:A,1,0)</f>
        <v>A0A1V3C6V2</v>
      </c>
      <c r="N400" s="0" t="n">
        <f aca="false">IF(ISERROR(M400),0,1)</f>
        <v>1</v>
      </c>
      <c r="O400" s="5" t="n">
        <f aca="false">COUNTIF(N401:$N$849, $N$28)</f>
        <v>32</v>
      </c>
      <c r="P400" s="0" t="n">
        <f aca="false">=COUNTIF($N$2:N400,$N$3)</f>
        <v>393</v>
      </c>
      <c r="Q400" s="0" t="n">
        <f aca="false">COUNTIF(N401:N1247,$N$2)</f>
        <v>417</v>
      </c>
      <c r="R400" s="0" t="n">
        <f aca="false">=COUNTIF($N$2:N400,$N$28)</f>
        <v>6</v>
      </c>
      <c r="S400" s="0" t="n">
        <f aca="false">1-(O400/(O400+R400))</f>
        <v>0.157894736842105</v>
      </c>
      <c r="T400" s="0" t="n">
        <f aca="false">P400/(P400+Q400)</f>
        <v>0.485185185185185</v>
      </c>
      <c r="U400" s="0" t="n">
        <f aca="false">P400/(P400+R400)</f>
        <v>0.984962406015038</v>
      </c>
      <c r="V400" s="0" t="n">
        <f aca="false">2*T400*U400/(T400+U400)</f>
        <v>0.650124069478908</v>
      </c>
    </row>
    <row r="401" customFormat="false" ht="13.8" hidden="false" customHeight="false" outlineLevel="0" collapsed="false">
      <c r="A401" s="0" t="s">
        <v>1219</v>
      </c>
      <c r="B401" s="0" t="s">
        <v>1220</v>
      </c>
      <c r="C401" s="0" t="s">
        <v>1221</v>
      </c>
      <c r="D401" s="4" t="s">
        <v>21</v>
      </c>
      <c r="E401" s="0" t="n">
        <v>11</v>
      </c>
      <c r="F401" s="0" t="n">
        <v>136</v>
      </c>
      <c r="G401" s="0" t="s">
        <v>42</v>
      </c>
      <c r="H401" s="0" t="n">
        <v>1</v>
      </c>
      <c r="I401" s="0" t="n">
        <v>129</v>
      </c>
      <c r="J401" s="0" t="s">
        <v>23</v>
      </c>
      <c r="K401" s="0" t="n">
        <v>255.2</v>
      </c>
      <c r="L401" s="0" t="n">
        <v>4.6E-073</v>
      </c>
      <c r="M401" s="0" t="str">
        <f aca="false">VLOOKUP(A401,'для vlookup'!A:A,1,0)</f>
        <v>A0A1X1WFB2</v>
      </c>
      <c r="N401" s="0" t="n">
        <f aca="false">IF(ISERROR(M401),0,1)</f>
        <v>1</v>
      </c>
      <c r="O401" s="5" t="n">
        <f aca="false">COUNTIF(N402:$N$849, $N$28)</f>
        <v>32</v>
      </c>
      <c r="P401" s="0" t="n">
        <f aca="false">=COUNTIF($N$2:N401,$N$3)</f>
        <v>394</v>
      </c>
      <c r="Q401" s="0" t="n">
        <f aca="false">COUNTIF(N402:N1248,$N$2)</f>
        <v>416</v>
      </c>
      <c r="R401" s="0" t="n">
        <f aca="false">=COUNTIF($N$2:N401,$N$28)</f>
        <v>6</v>
      </c>
      <c r="S401" s="0" t="n">
        <f aca="false">1-(O401/(O401+R401))</f>
        <v>0.157894736842105</v>
      </c>
      <c r="T401" s="0" t="n">
        <f aca="false">P401/(P401+Q401)</f>
        <v>0.48641975308642</v>
      </c>
      <c r="U401" s="0" t="n">
        <f aca="false">P401/(P401+R401)</f>
        <v>0.985</v>
      </c>
      <c r="V401" s="0" t="n">
        <f aca="false">2*T401*U401/(T401+U401)</f>
        <v>0.651239669421488</v>
      </c>
    </row>
    <row r="402" customFormat="false" ht="13.8" hidden="false" customHeight="false" outlineLevel="0" collapsed="false">
      <c r="A402" s="0" t="s">
        <v>1222</v>
      </c>
      <c r="B402" s="0" t="s">
        <v>1223</v>
      </c>
      <c r="C402" s="0" t="s">
        <v>1224</v>
      </c>
      <c r="D402" s="4" t="s">
        <v>21</v>
      </c>
      <c r="E402" s="0" t="n">
        <v>3</v>
      </c>
      <c r="F402" s="0" t="n">
        <v>131</v>
      </c>
      <c r="G402" s="0" t="s">
        <v>42</v>
      </c>
      <c r="H402" s="0" t="n">
        <v>1</v>
      </c>
      <c r="I402" s="0" t="n">
        <v>129</v>
      </c>
      <c r="J402" s="0" t="s">
        <v>23</v>
      </c>
      <c r="K402" s="0" t="n">
        <v>255.2</v>
      </c>
      <c r="L402" s="0" t="n">
        <v>4.5E-073</v>
      </c>
      <c r="M402" s="0" t="str">
        <f aca="false">VLOOKUP(A402,'для vlookup'!A:A,1,0)</f>
        <v>A0A1H4A8A9</v>
      </c>
      <c r="N402" s="0" t="n">
        <f aca="false">IF(ISERROR(M402),0,1)</f>
        <v>1</v>
      </c>
      <c r="O402" s="5" t="n">
        <f aca="false">COUNTIF(N403:$N$849, $N$28)</f>
        <v>32</v>
      </c>
      <c r="P402" s="0" t="n">
        <f aca="false">=COUNTIF($N$2:N402,$N$3)</f>
        <v>395</v>
      </c>
      <c r="Q402" s="0" t="n">
        <f aca="false">COUNTIF(N403:N1249,$N$2)</f>
        <v>415</v>
      </c>
      <c r="R402" s="0" t="n">
        <f aca="false">=COUNTIF($N$2:N402,$N$28)</f>
        <v>6</v>
      </c>
      <c r="S402" s="0" t="n">
        <f aca="false">1-(O402/(O402+R402))</f>
        <v>0.157894736842105</v>
      </c>
      <c r="T402" s="0" t="n">
        <f aca="false">P402/(P402+Q402)</f>
        <v>0.487654320987654</v>
      </c>
      <c r="U402" s="0" t="n">
        <f aca="false">P402/(P402+R402)</f>
        <v>0.98503740648379</v>
      </c>
      <c r="V402" s="0" t="n">
        <f aca="false">2*T402*U402/(T402+U402)</f>
        <v>0.652353426919901</v>
      </c>
    </row>
    <row r="403" customFormat="false" ht="13.8" hidden="false" customHeight="false" outlineLevel="0" collapsed="false">
      <c r="A403" s="0" t="s">
        <v>1225</v>
      </c>
      <c r="B403" s="0" t="s">
        <v>1226</v>
      </c>
      <c r="C403" s="0" t="s">
        <v>1227</v>
      </c>
      <c r="D403" s="4" t="s">
        <v>21</v>
      </c>
      <c r="E403" s="0" t="n">
        <v>3</v>
      </c>
      <c r="F403" s="0" t="n">
        <v>131</v>
      </c>
      <c r="G403" s="0" t="s">
        <v>42</v>
      </c>
      <c r="H403" s="0" t="n">
        <v>1</v>
      </c>
      <c r="I403" s="0" t="n">
        <v>129</v>
      </c>
      <c r="J403" s="0" t="s">
        <v>23</v>
      </c>
      <c r="K403" s="0" t="n">
        <v>255.2</v>
      </c>
      <c r="L403" s="0" t="n">
        <v>4.6E-073</v>
      </c>
      <c r="M403" s="0" t="str">
        <f aca="false">VLOOKUP(A403,'для vlookup'!A:A,1,0)</f>
        <v>A0A1I4J1E0</v>
      </c>
      <c r="N403" s="0" t="n">
        <f aca="false">IF(ISERROR(M403),0,1)</f>
        <v>1</v>
      </c>
      <c r="O403" s="5" t="n">
        <f aca="false">COUNTIF(N404:$N$849, $N$28)</f>
        <v>32</v>
      </c>
      <c r="P403" s="0" t="n">
        <f aca="false">=COUNTIF($N$2:N403,$N$3)</f>
        <v>396</v>
      </c>
      <c r="Q403" s="0" t="n">
        <f aca="false">COUNTIF(N404:N1250,$N$2)</f>
        <v>414</v>
      </c>
      <c r="R403" s="0" t="n">
        <f aca="false">=COUNTIF($N$2:N403,$N$28)</f>
        <v>6</v>
      </c>
      <c r="S403" s="0" t="n">
        <f aca="false">1-(O403/(O403+R403))</f>
        <v>0.157894736842105</v>
      </c>
      <c r="T403" s="0" t="n">
        <f aca="false">P403/(P403+Q403)</f>
        <v>0.488888888888889</v>
      </c>
      <c r="U403" s="0" t="n">
        <f aca="false">P403/(P403+R403)</f>
        <v>0.985074626865672</v>
      </c>
      <c r="V403" s="0" t="n">
        <f aca="false">2*T403*U403/(T403+U403)</f>
        <v>0.653465346534653</v>
      </c>
    </row>
    <row r="404" customFormat="false" ht="13.8" hidden="false" customHeight="false" outlineLevel="0" collapsed="false">
      <c r="A404" s="0" t="s">
        <v>1228</v>
      </c>
      <c r="B404" s="0" t="s">
        <v>1229</v>
      </c>
      <c r="C404" s="0" t="s">
        <v>1230</v>
      </c>
      <c r="D404" s="4" t="s">
        <v>21</v>
      </c>
      <c r="E404" s="0" t="n">
        <v>11</v>
      </c>
      <c r="F404" s="0" t="n">
        <v>139</v>
      </c>
      <c r="G404" s="0" t="s">
        <v>42</v>
      </c>
      <c r="H404" s="0" t="n">
        <v>1</v>
      </c>
      <c r="I404" s="0" t="n">
        <v>129</v>
      </c>
      <c r="J404" s="0" t="s">
        <v>23</v>
      </c>
      <c r="K404" s="0" t="n">
        <v>255.1</v>
      </c>
      <c r="L404" s="0" t="n">
        <v>4.7E-073</v>
      </c>
      <c r="M404" s="0" t="str">
        <f aca="false">VLOOKUP(A404,'для vlookup'!A:A,1,0)</f>
        <v>A0A2L0UBP1</v>
      </c>
      <c r="N404" s="0" t="n">
        <f aca="false">IF(ISERROR(M404),0,1)</f>
        <v>1</v>
      </c>
      <c r="O404" s="5" t="n">
        <f aca="false">COUNTIF(N405:$N$849, $N$28)</f>
        <v>32</v>
      </c>
      <c r="P404" s="0" t="n">
        <f aca="false">=COUNTIF($N$2:N404,$N$3)</f>
        <v>397</v>
      </c>
      <c r="Q404" s="0" t="n">
        <f aca="false">COUNTIF(N405:N1251,$N$2)</f>
        <v>413</v>
      </c>
      <c r="R404" s="0" t="n">
        <f aca="false">=COUNTIF($N$2:N404,$N$28)</f>
        <v>6</v>
      </c>
      <c r="S404" s="0" t="n">
        <f aca="false">1-(O404/(O404+R404))</f>
        <v>0.157894736842105</v>
      </c>
      <c r="T404" s="0" t="n">
        <f aca="false">P404/(P404+Q404)</f>
        <v>0.490123456790123</v>
      </c>
      <c r="U404" s="0" t="n">
        <f aca="false">P404/(P404+R404)</f>
        <v>0.985111662531017</v>
      </c>
      <c r="V404" s="0" t="n">
        <f aca="false">2*T404*U404/(T404+U404)</f>
        <v>0.654575432811212</v>
      </c>
    </row>
    <row r="405" customFormat="false" ht="13.8" hidden="false" customHeight="false" outlineLevel="0" collapsed="false">
      <c r="A405" s="0" t="s">
        <v>1231</v>
      </c>
      <c r="B405" s="0" t="s">
        <v>1232</v>
      </c>
      <c r="C405" s="0" t="s">
        <v>1233</v>
      </c>
      <c r="D405" s="4" t="s">
        <v>21</v>
      </c>
      <c r="E405" s="0" t="n">
        <v>11</v>
      </c>
      <c r="F405" s="0" t="n">
        <v>136</v>
      </c>
      <c r="G405" s="0" t="s">
        <v>42</v>
      </c>
      <c r="H405" s="0" t="n">
        <v>1</v>
      </c>
      <c r="I405" s="0" t="n">
        <v>129</v>
      </c>
      <c r="J405" s="0" t="s">
        <v>23</v>
      </c>
      <c r="K405" s="0" t="n">
        <v>255</v>
      </c>
      <c r="L405" s="0" t="n">
        <v>5.3E-073</v>
      </c>
      <c r="M405" s="0" t="str">
        <f aca="false">VLOOKUP(A405,'для vlookup'!A:A,1,0)</f>
        <v>A0A1R0UC93</v>
      </c>
      <c r="N405" s="0" t="n">
        <f aca="false">IF(ISERROR(M405),0,1)</f>
        <v>1</v>
      </c>
      <c r="O405" s="5" t="n">
        <f aca="false">COUNTIF(N406:$N$849, $N$28)</f>
        <v>32</v>
      </c>
      <c r="P405" s="0" t="n">
        <f aca="false">=COUNTIF($N$2:N405,$N$3)</f>
        <v>398</v>
      </c>
      <c r="Q405" s="0" t="n">
        <f aca="false">COUNTIF(N406:N1252,$N$2)</f>
        <v>412</v>
      </c>
      <c r="R405" s="0" t="n">
        <f aca="false">=COUNTIF($N$2:N405,$N$28)</f>
        <v>6</v>
      </c>
      <c r="S405" s="0" t="n">
        <f aca="false">1-(O405/(O405+R405))</f>
        <v>0.157894736842105</v>
      </c>
      <c r="T405" s="0" t="n">
        <f aca="false">P405/(P405+Q405)</f>
        <v>0.491358024691358</v>
      </c>
      <c r="U405" s="0" t="n">
        <f aca="false">P405/(P405+R405)</f>
        <v>0.985148514851485</v>
      </c>
      <c r="V405" s="0" t="n">
        <f aca="false">2*T405*U405/(T405+U405)</f>
        <v>0.655683690280066</v>
      </c>
    </row>
    <row r="406" customFormat="false" ht="13.8" hidden="false" customHeight="false" outlineLevel="0" collapsed="false">
      <c r="A406" s="0" t="s">
        <v>1234</v>
      </c>
      <c r="B406" s="0" t="s">
        <v>1235</v>
      </c>
      <c r="C406" s="0" t="s">
        <v>1236</v>
      </c>
      <c r="D406" s="4" t="s">
        <v>21</v>
      </c>
      <c r="E406" s="0" t="n">
        <v>3</v>
      </c>
      <c r="F406" s="0" t="n">
        <v>133</v>
      </c>
      <c r="G406" s="0" t="s">
        <v>42</v>
      </c>
      <c r="H406" s="0" t="n">
        <v>1</v>
      </c>
      <c r="I406" s="0" t="n">
        <v>129</v>
      </c>
      <c r="J406" s="0" t="s">
        <v>23</v>
      </c>
      <c r="K406" s="0" t="n">
        <v>255</v>
      </c>
      <c r="L406" s="0" t="n">
        <v>5.2E-073</v>
      </c>
      <c r="M406" s="0" t="str">
        <f aca="false">VLOOKUP(A406,'для vlookup'!A:A,1,0)</f>
        <v>A0A269TY40</v>
      </c>
      <c r="N406" s="0" t="n">
        <f aca="false">IF(ISERROR(M406),0,1)</f>
        <v>1</v>
      </c>
      <c r="O406" s="5" t="n">
        <f aca="false">COUNTIF(N407:$N$849, $N$28)</f>
        <v>32</v>
      </c>
      <c r="P406" s="0" t="n">
        <f aca="false">=COUNTIF($N$2:N406,$N$3)</f>
        <v>399</v>
      </c>
      <c r="Q406" s="0" t="n">
        <f aca="false">COUNTIF(N407:N1253,$N$2)</f>
        <v>411</v>
      </c>
      <c r="R406" s="0" t="n">
        <f aca="false">=COUNTIF($N$2:N406,$N$28)</f>
        <v>6</v>
      </c>
      <c r="S406" s="0" t="n">
        <f aca="false">1-(O406/(O406+R406))</f>
        <v>0.157894736842105</v>
      </c>
      <c r="T406" s="0" t="n">
        <f aca="false">P406/(P406+Q406)</f>
        <v>0.492592592592593</v>
      </c>
      <c r="U406" s="0" t="n">
        <f aca="false">P406/(P406+R406)</f>
        <v>0.985185185185185</v>
      </c>
      <c r="V406" s="0" t="n">
        <f aca="false">2*T406*U406/(T406+U406)</f>
        <v>0.65679012345679</v>
      </c>
    </row>
    <row r="407" customFormat="false" ht="13.8" hidden="false" customHeight="false" outlineLevel="0" collapsed="false">
      <c r="A407" s="0" t="s">
        <v>1237</v>
      </c>
      <c r="B407" s="0" t="s">
        <v>1238</v>
      </c>
      <c r="C407" s="0" t="s">
        <v>1239</v>
      </c>
      <c r="D407" s="4" t="s">
        <v>21</v>
      </c>
      <c r="E407" s="0" t="n">
        <v>3</v>
      </c>
      <c r="F407" s="0" t="n">
        <v>132</v>
      </c>
      <c r="G407" s="0" t="s">
        <v>42</v>
      </c>
      <c r="H407" s="0" t="n">
        <v>1</v>
      </c>
      <c r="I407" s="0" t="n">
        <v>129</v>
      </c>
      <c r="J407" s="0" t="s">
        <v>23</v>
      </c>
      <c r="K407" s="0" t="n">
        <v>255</v>
      </c>
      <c r="L407" s="0" t="n">
        <v>5.2E-073</v>
      </c>
      <c r="M407" s="0" t="str">
        <f aca="false">VLOOKUP(A407,'для vlookup'!A:A,1,0)</f>
        <v>A0A073B080</v>
      </c>
      <c r="N407" s="0" t="n">
        <f aca="false">IF(ISERROR(M407),0,1)</f>
        <v>1</v>
      </c>
      <c r="O407" s="5" t="n">
        <f aca="false">COUNTIF(N408:$N$849, $N$28)</f>
        <v>32</v>
      </c>
      <c r="P407" s="0" t="n">
        <f aca="false">=COUNTIF($N$2:N407,$N$3)</f>
        <v>400</v>
      </c>
      <c r="Q407" s="0" t="n">
        <f aca="false">COUNTIF(N408:N1254,$N$2)</f>
        <v>410</v>
      </c>
      <c r="R407" s="0" t="n">
        <f aca="false">=COUNTIF($N$2:N407,$N$28)</f>
        <v>6</v>
      </c>
      <c r="S407" s="0" t="n">
        <f aca="false">1-(O407/(O407+R407))</f>
        <v>0.157894736842105</v>
      </c>
      <c r="T407" s="0" t="n">
        <f aca="false">P407/(P407+Q407)</f>
        <v>0.493827160493827</v>
      </c>
      <c r="U407" s="0" t="n">
        <f aca="false">P407/(P407+R407)</f>
        <v>0.985221674876847</v>
      </c>
      <c r="V407" s="0" t="n">
        <f aca="false">2*T407*U407/(T407+U407)</f>
        <v>0.657894736842105</v>
      </c>
    </row>
    <row r="408" customFormat="false" ht="13.8" hidden="false" customHeight="false" outlineLevel="0" collapsed="false">
      <c r="A408" s="0" t="s">
        <v>1240</v>
      </c>
      <c r="B408" s="0" t="s">
        <v>1241</v>
      </c>
      <c r="C408" s="0" t="s">
        <v>1242</v>
      </c>
      <c r="D408" s="4" t="s">
        <v>21</v>
      </c>
      <c r="E408" s="0" t="n">
        <v>3</v>
      </c>
      <c r="F408" s="0" t="n">
        <v>131</v>
      </c>
      <c r="G408" s="0" t="s">
        <v>22</v>
      </c>
      <c r="H408" s="0" t="n">
        <v>1</v>
      </c>
      <c r="I408" s="0" t="n">
        <v>129</v>
      </c>
      <c r="J408" s="0" t="s">
        <v>23</v>
      </c>
      <c r="K408" s="0" t="n">
        <v>255</v>
      </c>
      <c r="L408" s="0" t="n">
        <v>5E-073</v>
      </c>
      <c r="M408" s="0" t="str">
        <f aca="false">VLOOKUP(A408,'для vlookup'!A:A,1,0)</f>
        <v>A0A3E0H793</v>
      </c>
      <c r="N408" s="0" t="n">
        <f aca="false">IF(ISERROR(M408),0,1)</f>
        <v>1</v>
      </c>
      <c r="O408" s="5" t="n">
        <f aca="false">COUNTIF(N409:$N$849, $N$28)</f>
        <v>32</v>
      </c>
      <c r="P408" s="0" t="n">
        <f aca="false">=COUNTIF($N$2:N408,$N$3)</f>
        <v>401</v>
      </c>
      <c r="Q408" s="0" t="n">
        <f aca="false">COUNTIF(N409:N1255,$N$2)</f>
        <v>409</v>
      </c>
      <c r="R408" s="0" t="n">
        <f aca="false">=COUNTIF($N$2:N408,$N$28)</f>
        <v>6</v>
      </c>
      <c r="S408" s="0" t="n">
        <f aca="false">1-(O408/(O408+R408))</f>
        <v>0.157894736842105</v>
      </c>
      <c r="T408" s="0" t="n">
        <f aca="false">P408/(P408+Q408)</f>
        <v>0.495061728395062</v>
      </c>
      <c r="U408" s="0" t="n">
        <f aca="false">P408/(P408+R408)</f>
        <v>0.985257985257985</v>
      </c>
      <c r="V408" s="0" t="n">
        <f aca="false">2*T408*U408/(T408+U408)</f>
        <v>0.658997534921939</v>
      </c>
    </row>
    <row r="409" customFormat="false" ht="13.8" hidden="false" customHeight="false" outlineLevel="0" collapsed="false">
      <c r="A409" s="0" t="s">
        <v>1243</v>
      </c>
      <c r="B409" s="0" t="s">
        <v>1244</v>
      </c>
      <c r="C409" s="0" t="s">
        <v>1245</v>
      </c>
      <c r="D409" s="4" t="s">
        <v>21</v>
      </c>
      <c r="E409" s="0" t="n">
        <v>11</v>
      </c>
      <c r="F409" s="0" t="n">
        <v>136</v>
      </c>
      <c r="G409" s="0" t="s">
        <v>42</v>
      </c>
      <c r="H409" s="0" t="n">
        <v>1</v>
      </c>
      <c r="I409" s="0" t="n">
        <v>129</v>
      </c>
      <c r="J409" s="0" t="s">
        <v>23</v>
      </c>
      <c r="K409" s="0" t="n">
        <v>254.8</v>
      </c>
      <c r="L409" s="0" t="n">
        <v>5.8E-073</v>
      </c>
      <c r="M409" s="0" t="str">
        <f aca="false">VLOOKUP(A409,'для vlookup'!A:A,1,0)</f>
        <v>F5Z255</v>
      </c>
      <c r="N409" s="0" t="n">
        <f aca="false">IF(ISERROR(M409),0,1)</f>
        <v>1</v>
      </c>
      <c r="O409" s="5" t="n">
        <f aca="false">COUNTIF(N410:$N$849, $N$28)</f>
        <v>32</v>
      </c>
      <c r="P409" s="0" t="n">
        <f aca="false">=COUNTIF($N$2:N409,$N$3)</f>
        <v>402</v>
      </c>
      <c r="Q409" s="0" t="n">
        <f aca="false">COUNTIF(N410:N1256,$N$2)</f>
        <v>408</v>
      </c>
      <c r="R409" s="0" t="n">
        <f aca="false">=COUNTIF($N$2:N409,$N$28)</f>
        <v>6</v>
      </c>
      <c r="S409" s="0" t="n">
        <f aca="false">1-(O409/(O409+R409))</f>
        <v>0.157894736842105</v>
      </c>
      <c r="T409" s="0" t="n">
        <f aca="false">P409/(P409+Q409)</f>
        <v>0.496296296296296</v>
      </c>
      <c r="U409" s="0" t="n">
        <f aca="false">P409/(P409+R409)</f>
        <v>0.985294117647059</v>
      </c>
      <c r="V409" s="0" t="n">
        <f aca="false">2*T409*U409/(T409+U409)</f>
        <v>0.660098522167488</v>
      </c>
    </row>
    <row r="410" customFormat="false" ht="13.8" hidden="false" customHeight="false" outlineLevel="0" collapsed="false">
      <c r="A410" s="0" t="s">
        <v>1246</v>
      </c>
      <c r="B410" s="0" t="s">
        <v>1247</v>
      </c>
      <c r="C410" s="0" t="s">
        <v>1248</v>
      </c>
      <c r="D410" s="4" t="s">
        <v>21</v>
      </c>
      <c r="E410" s="0" t="n">
        <v>11</v>
      </c>
      <c r="F410" s="0" t="n">
        <v>136</v>
      </c>
      <c r="G410" s="0" t="s">
        <v>42</v>
      </c>
      <c r="H410" s="0" t="n">
        <v>1</v>
      </c>
      <c r="I410" s="0" t="n">
        <v>129</v>
      </c>
      <c r="J410" s="0" t="s">
        <v>23</v>
      </c>
      <c r="K410" s="0" t="n">
        <v>254.8</v>
      </c>
      <c r="L410" s="0" t="n">
        <v>5.8E-073</v>
      </c>
      <c r="M410" s="0" t="str">
        <f aca="false">VLOOKUP(A410,'для vlookup'!A:A,1,0)</f>
        <v>A0A1W9YMI5</v>
      </c>
      <c r="N410" s="0" t="n">
        <f aca="false">IF(ISERROR(M410),0,1)</f>
        <v>1</v>
      </c>
      <c r="O410" s="5" t="n">
        <f aca="false">COUNTIF(N411:$N$849, $N$28)</f>
        <v>32</v>
      </c>
      <c r="P410" s="0" t="n">
        <f aca="false">=COUNTIF($N$2:N410,$N$3)</f>
        <v>403</v>
      </c>
      <c r="Q410" s="0" t="n">
        <f aca="false">COUNTIF(N411:N1257,$N$2)</f>
        <v>407</v>
      </c>
      <c r="R410" s="0" t="n">
        <f aca="false">=COUNTIF($N$2:N410,$N$28)</f>
        <v>6</v>
      </c>
      <c r="S410" s="0" t="n">
        <f aca="false">1-(O410/(O410+R410))</f>
        <v>0.157894736842105</v>
      </c>
      <c r="T410" s="0" t="n">
        <f aca="false">P410/(P410+Q410)</f>
        <v>0.497530864197531</v>
      </c>
      <c r="U410" s="0" t="n">
        <f aca="false">P410/(P410+R410)</f>
        <v>0.985330073349633</v>
      </c>
      <c r="V410" s="0" t="n">
        <f aca="false">2*T410*U410/(T410+U410)</f>
        <v>0.661197703035275</v>
      </c>
    </row>
    <row r="411" customFormat="false" ht="13.8" hidden="false" customHeight="false" outlineLevel="0" collapsed="false">
      <c r="A411" s="0" t="s">
        <v>1249</v>
      </c>
      <c r="B411" s="0" t="s">
        <v>1250</v>
      </c>
      <c r="C411" s="0" t="s">
        <v>1251</v>
      </c>
      <c r="D411" s="4" t="s">
        <v>21</v>
      </c>
      <c r="E411" s="0" t="n">
        <v>11</v>
      </c>
      <c r="F411" s="0" t="n">
        <v>136</v>
      </c>
      <c r="G411" s="0" t="s">
        <v>42</v>
      </c>
      <c r="H411" s="0" t="n">
        <v>1</v>
      </c>
      <c r="I411" s="0" t="n">
        <v>129</v>
      </c>
      <c r="J411" s="0" t="s">
        <v>23</v>
      </c>
      <c r="K411" s="0" t="n">
        <v>254.8</v>
      </c>
      <c r="L411" s="0" t="n">
        <v>6E-073</v>
      </c>
      <c r="M411" s="0" t="str">
        <f aca="false">VLOOKUP(A411,'для vlookup'!A:A,1,0)</f>
        <v>A0A2U3N7K7</v>
      </c>
      <c r="N411" s="0" t="n">
        <f aca="false">IF(ISERROR(M411),0,1)</f>
        <v>1</v>
      </c>
      <c r="O411" s="5" t="n">
        <f aca="false">COUNTIF(N412:$N$849, $N$28)</f>
        <v>32</v>
      </c>
      <c r="P411" s="0" t="n">
        <f aca="false">=COUNTIF($N$2:N411,$N$3)</f>
        <v>404</v>
      </c>
      <c r="Q411" s="0" t="n">
        <f aca="false">COUNTIF(N412:N1258,$N$2)</f>
        <v>406</v>
      </c>
      <c r="R411" s="0" t="n">
        <f aca="false">=COUNTIF($N$2:N411,$N$28)</f>
        <v>6</v>
      </c>
      <c r="S411" s="0" t="n">
        <f aca="false">1-(O411/(O411+R411))</f>
        <v>0.157894736842105</v>
      </c>
      <c r="T411" s="0" t="n">
        <f aca="false">P411/(P411+Q411)</f>
        <v>0.498765432098765</v>
      </c>
      <c r="U411" s="0" t="n">
        <f aca="false">P411/(P411+R411)</f>
        <v>0.985365853658537</v>
      </c>
      <c r="V411" s="0" t="n">
        <f aca="false">2*T411*U411/(T411+U411)</f>
        <v>0.662295081967213</v>
      </c>
    </row>
    <row r="412" customFormat="false" ht="13.8" hidden="false" customHeight="false" outlineLevel="0" collapsed="false">
      <c r="A412" s="0" t="s">
        <v>1252</v>
      </c>
      <c r="B412" s="0" t="s">
        <v>1253</v>
      </c>
      <c r="C412" s="0" t="s">
        <v>1254</v>
      </c>
      <c r="D412" s="4" t="s">
        <v>21</v>
      </c>
      <c r="E412" s="0" t="n">
        <v>3</v>
      </c>
      <c r="F412" s="0" t="n">
        <v>130</v>
      </c>
      <c r="G412" s="0" t="s">
        <v>22</v>
      </c>
      <c r="H412" s="0" t="n">
        <v>1</v>
      </c>
      <c r="I412" s="0" t="n">
        <v>129</v>
      </c>
      <c r="J412" s="0" t="s">
        <v>23</v>
      </c>
      <c r="K412" s="0" t="n">
        <v>254.8</v>
      </c>
      <c r="L412" s="0" t="n">
        <v>5.9E-073</v>
      </c>
      <c r="M412" s="0" t="str">
        <f aca="false">VLOOKUP(A412,'для vlookup'!A:A,1,0)</f>
        <v>A0A444PUL1</v>
      </c>
      <c r="N412" s="0" t="n">
        <f aca="false">IF(ISERROR(M412),0,1)</f>
        <v>1</v>
      </c>
      <c r="O412" s="5" t="n">
        <f aca="false">COUNTIF(N413:$N$849, $N$28)</f>
        <v>32</v>
      </c>
      <c r="P412" s="0" t="n">
        <f aca="false">=COUNTIF($N$2:N412,$N$3)</f>
        <v>405</v>
      </c>
      <c r="Q412" s="0" t="n">
        <f aca="false">COUNTIF(N413:N1259,$N$2)</f>
        <v>405</v>
      </c>
      <c r="R412" s="0" t="n">
        <f aca="false">=COUNTIF($N$2:N412,$N$28)</f>
        <v>6</v>
      </c>
      <c r="S412" s="0" t="n">
        <f aca="false">1-(O412/(O412+R412))</f>
        <v>0.157894736842105</v>
      </c>
      <c r="T412" s="0" t="n">
        <f aca="false">P412/(P412+Q412)</f>
        <v>0.5</v>
      </c>
      <c r="U412" s="0" t="n">
        <f aca="false">P412/(P412+R412)</f>
        <v>0.985401459854015</v>
      </c>
      <c r="V412" s="0" t="n">
        <f aca="false">2*T412*U412/(T412+U412)</f>
        <v>0.663390663390663</v>
      </c>
    </row>
    <row r="413" customFormat="false" ht="13.8" hidden="false" customHeight="false" outlineLevel="0" collapsed="false">
      <c r="A413" s="0" t="s">
        <v>1255</v>
      </c>
      <c r="B413" s="0" t="s">
        <v>1256</v>
      </c>
      <c r="C413" s="0" t="s">
        <v>1257</v>
      </c>
      <c r="D413" s="4" t="s">
        <v>21</v>
      </c>
      <c r="E413" s="0" t="n">
        <v>11</v>
      </c>
      <c r="F413" s="0" t="n">
        <v>139</v>
      </c>
      <c r="G413" s="0" t="s">
        <v>42</v>
      </c>
      <c r="H413" s="0" t="n">
        <v>1</v>
      </c>
      <c r="I413" s="0" t="n">
        <v>129</v>
      </c>
      <c r="J413" s="0" t="s">
        <v>23</v>
      </c>
      <c r="K413" s="0" t="n">
        <v>254.7</v>
      </c>
      <c r="L413" s="0" t="n">
        <v>6.5E-073</v>
      </c>
      <c r="M413" s="0" t="str">
        <f aca="false">VLOOKUP(A413,'для vlookup'!A:A,1,0)</f>
        <v>A0A0L0BED9</v>
      </c>
      <c r="N413" s="0" t="n">
        <f aca="false">IF(ISERROR(M413),0,1)</f>
        <v>1</v>
      </c>
      <c r="O413" s="5" t="n">
        <f aca="false">COUNTIF(N414:$N$849, $N$28)</f>
        <v>32</v>
      </c>
      <c r="P413" s="0" t="n">
        <f aca="false">=COUNTIF($N$2:N413,$N$3)</f>
        <v>406</v>
      </c>
      <c r="Q413" s="0" t="n">
        <f aca="false">COUNTIF(N414:N1260,$N$2)</f>
        <v>404</v>
      </c>
      <c r="R413" s="0" t="n">
        <f aca="false">=COUNTIF($N$2:N413,$N$28)</f>
        <v>6</v>
      </c>
      <c r="S413" s="0" t="n">
        <f aca="false">1-(O413/(O413+R413))</f>
        <v>0.157894736842105</v>
      </c>
      <c r="T413" s="0" t="n">
        <f aca="false">P413/(P413+Q413)</f>
        <v>0.501234567901235</v>
      </c>
      <c r="U413" s="0" t="n">
        <f aca="false">P413/(P413+R413)</f>
        <v>0.985436893203883</v>
      </c>
      <c r="V413" s="0" t="n">
        <f aca="false">2*T413*U413/(T413+U413)</f>
        <v>0.664484451718494</v>
      </c>
    </row>
    <row r="414" customFormat="false" ht="13.8" hidden="false" customHeight="false" outlineLevel="0" collapsed="false">
      <c r="A414" s="0" t="s">
        <v>1258</v>
      </c>
      <c r="B414" s="0" t="s">
        <v>1259</v>
      </c>
      <c r="C414" s="0" t="s">
        <v>1260</v>
      </c>
      <c r="D414" s="4" t="s">
        <v>21</v>
      </c>
      <c r="E414" s="0" t="n">
        <v>11</v>
      </c>
      <c r="F414" s="0" t="n">
        <v>137</v>
      </c>
      <c r="G414" s="0" t="s">
        <v>22</v>
      </c>
      <c r="H414" s="0" t="n">
        <v>1</v>
      </c>
      <c r="I414" s="0" t="n">
        <v>129</v>
      </c>
      <c r="J414" s="0" t="s">
        <v>23</v>
      </c>
      <c r="K414" s="0" t="n">
        <v>254.7</v>
      </c>
      <c r="L414" s="0" t="n">
        <v>6.3E-073</v>
      </c>
      <c r="M414" s="0" t="str">
        <f aca="false">VLOOKUP(A414,'для vlookup'!A:A,1,0)</f>
        <v>A0A3S0S915</v>
      </c>
      <c r="N414" s="0" t="n">
        <f aca="false">IF(ISERROR(M414),0,1)</f>
        <v>1</v>
      </c>
      <c r="O414" s="5" t="n">
        <f aca="false">COUNTIF(N415:$N$849, $N$28)</f>
        <v>32</v>
      </c>
      <c r="P414" s="0" t="n">
        <f aca="false">=COUNTIF($N$2:N414,$N$3)</f>
        <v>407</v>
      </c>
      <c r="Q414" s="0" t="n">
        <f aca="false">COUNTIF(N415:N1261,$N$2)</f>
        <v>403</v>
      </c>
      <c r="R414" s="0" t="n">
        <f aca="false">=COUNTIF($N$2:N414,$N$28)</f>
        <v>6</v>
      </c>
      <c r="S414" s="0" t="n">
        <f aca="false">1-(O414/(O414+R414))</f>
        <v>0.157894736842105</v>
      </c>
      <c r="T414" s="0" t="n">
        <f aca="false">P414/(P414+Q414)</f>
        <v>0.502469135802469</v>
      </c>
      <c r="U414" s="0" t="n">
        <f aca="false">P414/(P414+R414)</f>
        <v>0.98547215496368</v>
      </c>
      <c r="V414" s="0" t="n">
        <f aca="false">2*T414*U414/(T414+U414)</f>
        <v>0.665576451349141</v>
      </c>
    </row>
    <row r="415" customFormat="false" ht="13.8" hidden="false" customHeight="false" outlineLevel="0" collapsed="false">
      <c r="A415" s="0" t="s">
        <v>1261</v>
      </c>
      <c r="B415" s="0" t="s">
        <v>1262</v>
      </c>
      <c r="C415" s="0" t="s">
        <v>1263</v>
      </c>
      <c r="D415" s="4" t="s">
        <v>21</v>
      </c>
      <c r="E415" s="0" t="n">
        <v>11</v>
      </c>
      <c r="F415" s="0" t="n">
        <v>136</v>
      </c>
      <c r="G415" s="0" t="s">
        <v>42</v>
      </c>
      <c r="H415" s="0" t="n">
        <v>1</v>
      </c>
      <c r="I415" s="0" t="n">
        <v>129</v>
      </c>
      <c r="J415" s="0" t="s">
        <v>23</v>
      </c>
      <c r="K415" s="0" t="n">
        <v>254.7</v>
      </c>
      <c r="L415" s="0" t="n">
        <v>6.2E-073</v>
      </c>
      <c r="M415" s="0" t="str">
        <f aca="false">VLOOKUP(A415,'для vlookup'!A:A,1,0)</f>
        <v>A0A1A2ANP4</v>
      </c>
      <c r="N415" s="0" t="n">
        <f aca="false">IF(ISERROR(M415),0,1)</f>
        <v>1</v>
      </c>
      <c r="O415" s="5" t="n">
        <f aca="false">COUNTIF(N416:$N$849, $N$28)</f>
        <v>32</v>
      </c>
      <c r="P415" s="0" t="n">
        <f aca="false">=COUNTIF($N$2:N415,$N$3)</f>
        <v>408</v>
      </c>
      <c r="Q415" s="0" t="n">
        <f aca="false">COUNTIF(N416:N1262,$N$2)</f>
        <v>402</v>
      </c>
      <c r="R415" s="0" t="n">
        <f aca="false">=COUNTIF($N$2:N415,$N$28)</f>
        <v>6</v>
      </c>
      <c r="S415" s="0" t="n">
        <f aca="false">1-(O415/(O415+R415))</f>
        <v>0.157894736842105</v>
      </c>
      <c r="T415" s="0" t="n">
        <f aca="false">P415/(P415+Q415)</f>
        <v>0.503703703703704</v>
      </c>
      <c r="U415" s="0" t="n">
        <f aca="false">P415/(P415+R415)</f>
        <v>0.985507246376812</v>
      </c>
      <c r="V415" s="0" t="n">
        <f aca="false">2*T415*U415/(T415+U415)</f>
        <v>0.666666666666667</v>
      </c>
    </row>
    <row r="416" customFormat="false" ht="13.8" hidden="false" customHeight="false" outlineLevel="0" collapsed="false">
      <c r="A416" s="0" t="s">
        <v>1264</v>
      </c>
      <c r="B416" s="0" t="s">
        <v>1265</v>
      </c>
      <c r="C416" s="0" t="s">
        <v>1266</v>
      </c>
      <c r="D416" s="4" t="s">
        <v>21</v>
      </c>
      <c r="E416" s="0" t="n">
        <v>11</v>
      </c>
      <c r="F416" s="0" t="n">
        <v>136</v>
      </c>
      <c r="G416" s="0" t="s">
        <v>42</v>
      </c>
      <c r="H416" s="0" t="n">
        <v>1</v>
      </c>
      <c r="I416" s="0" t="n">
        <v>129</v>
      </c>
      <c r="J416" s="0" t="s">
        <v>23</v>
      </c>
      <c r="K416" s="0" t="n">
        <v>254.7</v>
      </c>
      <c r="L416" s="0" t="n">
        <v>6.5E-073</v>
      </c>
      <c r="M416" s="0" t="str">
        <f aca="false">VLOOKUP(A416,'для vlookup'!A:A,1,0)</f>
        <v>A0A1W9Y3Y2</v>
      </c>
      <c r="N416" s="0" t="n">
        <f aca="false">IF(ISERROR(M416),0,1)</f>
        <v>1</v>
      </c>
      <c r="O416" s="5" t="n">
        <f aca="false">COUNTIF(N417:$N$849, $N$28)</f>
        <v>32</v>
      </c>
      <c r="P416" s="0" t="n">
        <f aca="false">=COUNTIF($N$2:N416,$N$3)</f>
        <v>409</v>
      </c>
      <c r="Q416" s="0" t="n">
        <f aca="false">COUNTIF(N417:N1263,$N$2)</f>
        <v>401</v>
      </c>
      <c r="R416" s="0" t="n">
        <f aca="false">=COUNTIF($N$2:N416,$N$28)</f>
        <v>6</v>
      </c>
      <c r="S416" s="0" t="n">
        <f aca="false">1-(O416/(O416+R416))</f>
        <v>0.157894736842105</v>
      </c>
      <c r="T416" s="0" t="n">
        <f aca="false">P416/(P416+Q416)</f>
        <v>0.504938271604938</v>
      </c>
      <c r="U416" s="0" t="n">
        <f aca="false">P416/(P416+R416)</f>
        <v>0.985542168674699</v>
      </c>
      <c r="V416" s="0" t="n">
        <f aca="false">2*T416*U416/(T416+U416)</f>
        <v>0.667755102040816</v>
      </c>
    </row>
    <row r="417" customFormat="false" ht="13.8" hidden="false" customHeight="false" outlineLevel="0" collapsed="false">
      <c r="A417" s="0" t="s">
        <v>1267</v>
      </c>
      <c r="B417" s="0" t="s">
        <v>1268</v>
      </c>
      <c r="C417" s="0" t="s">
        <v>1269</v>
      </c>
      <c r="D417" s="4" t="s">
        <v>21</v>
      </c>
      <c r="E417" s="0" t="n">
        <v>3</v>
      </c>
      <c r="F417" s="0" t="n">
        <v>133</v>
      </c>
      <c r="G417" s="0" t="s">
        <v>42</v>
      </c>
      <c r="H417" s="0" t="n">
        <v>1</v>
      </c>
      <c r="I417" s="0" t="n">
        <v>129</v>
      </c>
      <c r="J417" s="0" t="s">
        <v>23</v>
      </c>
      <c r="K417" s="0" t="n">
        <v>254.7</v>
      </c>
      <c r="L417" s="0" t="n">
        <v>6.3E-073</v>
      </c>
      <c r="M417" s="0" t="str">
        <f aca="false">VLOOKUP(A417,'для vlookup'!A:A,1,0)</f>
        <v>A0A3R7HSY3</v>
      </c>
      <c r="N417" s="0" t="n">
        <f aca="false">IF(ISERROR(M417),0,1)</f>
        <v>1</v>
      </c>
      <c r="O417" s="5" t="n">
        <f aca="false">COUNTIF(N418:$N$849, $N$28)</f>
        <v>32</v>
      </c>
      <c r="P417" s="0" t="n">
        <f aca="false">=COUNTIF($N$2:N417,$N$3)</f>
        <v>410</v>
      </c>
      <c r="Q417" s="0" t="n">
        <f aca="false">COUNTIF(N418:N1264,$N$2)</f>
        <v>400</v>
      </c>
      <c r="R417" s="0" t="n">
        <f aca="false">=COUNTIF($N$2:N417,$N$28)</f>
        <v>6</v>
      </c>
      <c r="S417" s="0" t="n">
        <f aca="false">1-(O417/(O417+R417))</f>
        <v>0.157894736842105</v>
      </c>
      <c r="T417" s="0" t="n">
        <f aca="false">P417/(P417+Q417)</f>
        <v>0.506172839506173</v>
      </c>
      <c r="U417" s="0" t="n">
        <f aca="false">P417/(P417+R417)</f>
        <v>0.985576923076923</v>
      </c>
      <c r="V417" s="0" t="n">
        <f aca="false">2*T417*U417/(T417+U417)</f>
        <v>0.66884176182708</v>
      </c>
    </row>
    <row r="418" customFormat="false" ht="13.8" hidden="false" customHeight="false" outlineLevel="0" collapsed="false">
      <c r="A418" s="0" t="s">
        <v>1270</v>
      </c>
      <c r="B418" s="0" t="s">
        <v>1271</v>
      </c>
      <c r="C418" s="0" t="s">
        <v>1272</v>
      </c>
      <c r="D418" s="4" t="s">
        <v>21</v>
      </c>
      <c r="E418" s="0" t="n">
        <v>11</v>
      </c>
      <c r="F418" s="0" t="n">
        <v>139</v>
      </c>
      <c r="G418" s="0" t="s">
        <v>22</v>
      </c>
      <c r="H418" s="0" t="n">
        <v>1</v>
      </c>
      <c r="I418" s="0" t="n">
        <v>129</v>
      </c>
      <c r="J418" s="0" t="s">
        <v>23</v>
      </c>
      <c r="K418" s="0" t="n">
        <v>254.6</v>
      </c>
      <c r="L418" s="0" t="n">
        <v>6.7E-073</v>
      </c>
      <c r="M418" s="0" t="str">
        <f aca="false">VLOOKUP(A418,'для vlookup'!A:A,1,0)</f>
        <v>A0A2M9FHD2</v>
      </c>
      <c r="N418" s="0" t="n">
        <f aca="false">IF(ISERROR(M418),0,1)</f>
        <v>1</v>
      </c>
      <c r="O418" s="5" t="n">
        <f aca="false">COUNTIF(N419:$N$849, $N$28)</f>
        <v>32</v>
      </c>
      <c r="P418" s="0" t="n">
        <f aca="false">=COUNTIF($N$2:N418,$N$3)</f>
        <v>411</v>
      </c>
      <c r="Q418" s="0" t="n">
        <f aca="false">COUNTIF(N419:N1265,$N$2)</f>
        <v>399</v>
      </c>
      <c r="R418" s="0" t="n">
        <f aca="false">=COUNTIF($N$2:N418,$N$28)</f>
        <v>6</v>
      </c>
      <c r="S418" s="0" t="n">
        <f aca="false">1-(O418/(O418+R418))</f>
        <v>0.157894736842105</v>
      </c>
      <c r="T418" s="0" t="n">
        <f aca="false">P418/(P418+Q418)</f>
        <v>0.507407407407407</v>
      </c>
      <c r="U418" s="0" t="n">
        <f aca="false">P418/(P418+R418)</f>
        <v>0.985611510791367</v>
      </c>
      <c r="V418" s="0" t="n">
        <f aca="false">2*T418*U418/(T418+U418)</f>
        <v>0.669926650366748</v>
      </c>
    </row>
    <row r="419" customFormat="false" ht="13.8" hidden="false" customHeight="false" outlineLevel="0" collapsed="false">
      <c r="A419" s="0" t="s">
        <v>1273</v>
      </c>
      <c r="B419" s="0" t="s">
        <v>1274</v>
      </c>
      <c r="C419" s="0" t="s">
        <v>1275</v>
      </c>
      <c r="D419" s="4" t="s">
        <v>21</v>
      </c>
      <c r="E419" s="0" t="n">
        <v>11</v>
      </c>
      <c r="F419" s="0" t="n">
        <v>139</v>
      </c>
      <c r="G419" s="0" t="s">
        <v>22</v>
      </c>
      <c r="H419" s="0" t="n">
        <v>1</v>
      </c>
      <c r="I419" s="0" t="n">
        <v>129</v>
      </c>
      <c r="J419" s="0" t="s">
        <v>23</v>
      </c>
      <c r="K419" s="0" t="n">
        <v>254.6</v>
      </c>
      <c r="L419" s="0" t="n">
        <v>6.7E-073</v>
      </c>
      <c r="M419" s="0" t="str">
        <f aca="false">VLOOKUP(A419,'для vlookup'!A:A,1,0)</f>
        <v>A0A1Q4TFU3</v>
      </c>
      <c r="N419" s="0" t="n">
        <f aca="false">IF(ISERROR(M419),0,1)</f>
        <v>1</v>
      </c>
      <c r="O419" s="5" t="n">
        <f aca="false">COUNTIF(N420:$N$849, $N$28)</f>
        <v>32</v>
      </c>
      <c r="P419" s="0" t="n">
        <f aca="false">=COUNTIF($N$2:N419,$N$3)</f>
        <v>412</v>
      </c>
      <c r="Q419" s="0" t="n">
        <f aca="false">COUNTIF(N420:N1266,$N$2)</f>
        <v>398</v>
      </c>
      <c r="R419" s="0" t="n">
        <f aca="false">=COUNTIF($N$2:N419,$N$28)</f>
        <v>6</v>
      </c>
      <c r="S419" s="0" t="n">
        <f aca="false">1-(O419/(O419+R419))</f>
        <v>0.157894736842105</v>
      </c>
      <c r="T419" s="0" t="n">
        <f aca="false">P419/(P419+Q419)</f>
        <v>0.508641975308642</v>
      </c>
      <c r="U419" s="0" t="n">
        <f aca="false">P419/(P419+R419)</f>
        <v>0.985645933014354</v>
      </c>
      <c r="V419" s="0" t="n">
        <f aca="false">2*T419*U419/(T419+U419)</f>
        <v>0.671009771986971</v>
      </c>
    </row>
    <row r="420" customFormat="false" ht="13.8" hidden="false" customHeight="false" outlineLevel="0" collapsed="false">
      <c r="A420" s="0" t="s">
        <v>1276</v>
      </c>
      <c r="B420" s="0" t="s">
        <v>1277</v>
      </c>
      <c r="C420" s="0" t="s">
        <v>1278</v>
      </c>
      <c r="D420" s="4" t="s">
        <v>21</v>
      </c>
      <c r="E420" s="0" t="n">
        <v>11</v>
      </c>
      <c r="F420" s="0" t="n">
        <v>136</v>
      </c>
      <c r="G420" s="0" t="s">
        <v>42</v>
      </c>
      <c r="H420" s="0" t="n">
        <v>1</v>
      </c>
      <c r="I420" s="0" t="n">
        <v>129</v>
      </c>
      <c r="J420" s="0" t="s">
        <v>23</v>
      </c>
      <c r="K420" s="0" t="n">
        <v>254.6</v>
      </c>
      <c r="L420" s="0" t="n">
        <v>6.7E-073</v>
      </c>
      <c r="M420" s="0" t="str">
        <f aca="false">VLOOKUP(A420,'для vlookup'!A:A,1,0)</f>
        <v>A0A1A3ATG6</v>
      </c>
      <c r="N420" s="0" t="n">
        <f aca="false">IF(ISERROR(M420),0,1)</f>
        <v>1</v>
      </c>
      <c r="O420" s="5" t="n">
        <f aca="false">COUNTIF(N421:$N$849, $N$28)</f>
        <v>32</v>
      </c>
      <c r="P420" s="0" t="n">
        <f aca="false">=COUNTIF($N$2:N420,$N$3)</f>
        <v>413</v>
      </c>
      <c r="Q420" s="0" t="n">
        <f aca="false">COUNTIF(N421:N1267,$N$2)</f>
        <v>397</v>
      </c>
      <c r="R420" s="0" t="n">
        <f aca="false">=COUNTIF($N$2:N420,$N$28)</f>
        <v>6</v>
      </c>
      <c r="S420" s="0" t="n">
        <f aca="false">1-(O420/(O420+R420))</f>
        <v>0.157894736842105</v>
      </c>
      <c r="T420" s="0" t="n">
        <f aca="false">P420/(P420+Q420)</f>
        <v>0.509876543209877</v>
      </c>
      <c r="U420" s="0" t="n">
        <f aca="false">P420/(P420+R420)</f>
        <v>0.985680190930788</v>
      </c>
      <c r="V420" s="0" t="n">
        <f aca="false">2*T420*U420/(T420+U420)</f>
        <v>0.672091131000814</v>
      </c>
    </row>
    <row r="421" customFormat="false" ht="13.8" hidden="false" customHeight="false" outlineLevel="0" collapsed="false">
      <c r="A421" s="0" t="s">
        <v>1279</v>
      </c>
      <c r="B421" s="0" t="s">
        <v>1280</v>
      </c>
      <c r="C421" s="0" t="s">
        <v>1281</v>
      </c>
      <c r="D421" s="4" t="s">
        <v>21</v>
      </c>
      <c r="E421" s="0" t="n">
        <v>11</v>
      </c>
      <c r="F421" s="0" t="n">
        <v>136</v>
      </c>
      <c r="G421" s="0" t="s">
        <v>42</v>
      </c>
      <c r="H421" s="0" t="n">
        <v>1</v>
      </c>
      <c r="I421" s="0" t="n">
        <v>129</v>
      </c>
      <c r="J421" s="0" t="s">
        <v>23</v>
      </c>
      <c r="K421" s="0" t="n">
        <v>254.6</v>
      </c>
      <c r="L421" s="0" t="n">
        <v>6.8E-073</v>
      </c>
      <c r="M421" s="0" t="str">
        <f aca="false">VLOOKUP(A421,'для vlookup'!A:A,1,0)</f>
        <v>A0A0I9TMU3</v>
      </c>
      <c r="N421" s="0" t="n">
        <f aca="false">IF(ISERROR(M421),0,1)</f>
        <v>1</v>
      </c>
      <c r="O421" s="5" t="n">
        <f aca="false">COUNTIF(N422:$N$849, $N$28)</f>
        <v>32</v>
      </c>
      <c r="P421" s="0" t="n">
        <f aca="false">=COUNTIF($N$2:N421,$N$3)</f>
        <v>414</v>
      </c>
      <c r="Q421" s="0" t="n">
        <f aca="false">COUNTIF(N422:N1268,$N$2)</f>
        <v>396</v>
      </c>
      <c r="R421" s="0" t="n">
        <f aca="false">=COUNTIF($N$2:N421,$N$28)</f>
        <v>6</v>
      </c>
      <c r="S421" s="0" t="n">
        <f aca="false">1-(O421/(O421+R421))</f>
        <v>0.157894736842105</v>
      </c>
      <c r="T421" s="0" t="n">
        <f aca="false">P421/(P421+Q421)</f>
        <v>0.511111111111111</v>
      </c>
      <c r="U421" s="0" t="n">
        <f aca="false">P421/(P421+R421)</f>
        <v>0.985714285714286</v>
      </c>
      <c r="V421" s="0" t="n">
        <f aca="false">2*T421*U421/(T421+U421)</f>
        <v>0.673170731707317</v>
      </c>
    </row>
    <row r="422" customFormat="false" ht="13.8" hidden="false" customHeight="false" outlineLevel="0" collapsed="false">
      <c r="A422" s="0" t="s">
        <v>1282</v>
      </c>
      <c r="B422" s="0" t="s">
        <v>1283</v>
      </c>
      <c r="C422" s="0" t="s">
        <v>1284</v>
      </c>
      <c r="D422" s="4" t="s">
        <v>21</v>
      </c>
      <c r="E422" s="0" t="n">
        <v>3</v>
      </c>
      <c r="F422" s="0" t="n">
        <v>133</v>
      </c>
      <c r="G422" s="0" t="s">
        <v>42</v>
      </c>
      <c r="H422" s="0" t="n">
        <v>1</v>
      </c>
      <c r="I422" s="0" t="n">
        <v>129</v>
      </c>
      <c r="J422" s="0" t="s">
        <v>23</v>
      </c>
      <c r="K422" s="0" t="n">
        <v>254.6</v>
      </c>
      <c r="L422" s="0" t="n">
        <v>6.6E-073</v>
      </c>
      <c r="M422" s="0" t="str">
        <f aca="false">VLOOKUP(A422,'для vlookup'!A:A,1,0)</f>
        <v>A0A089X0R8</v>
      </c>
      <c r="N422" s="0" t="n">
        <f aca="false">IF(ISERROR(M422),0,1)</f>
        <v>1</v>
      </c>
      <c r="O422" s="5" t="n">
        <f aca="false">COUNTIF(N423:$N$849, $N$28)</f>
        <v>32</v>
      </c>
      <c r="P422" s="0" t="n">
        <f aca="false">=COUNTIF($N$2:N422,$N$3)</f>
        <v>415</v>
      </c>
      <c r="Q422" s="0" t="n">
        <f aca="false">COUNTIF(N423:N1269,$N$2)</f>
        <v>395</v>
      </c>
      <c r="R422" s="0" t="n">
        <f aca="false">=COUNTIF($N$2:N422,$N$28)</f>
        <v>6</v>
      </c>
      <c r="S422" s="0" t="n">
        <f aca="false">1-(O422/(O422+R422))</f>
        <v>0.157894736842105</v>
      </c>
      <c r="T422" s="0" t="n">
        <f aca="false">P422/(P422+Q422)</f>
        <v>0.512345679012346</v>
      </c>
      <c r="U422" s="0" t="n">
        <f aca="false">P422/(P422+R422)</f>
        <v>0.985748218527316</v>
      </c>
      <c r="V422" s="0" t="n">
        <f aca="false">2*T422*U422/(T422+U422)</f>
        <v>0.674248578391552</v>
      </c>
    </row>
    <row r="423" customFormat="false" ht="13.8" hidden="false" customHeight="false" outlineLevel="0" collapsed="false">
      <c r="A423" s="0" t="s">
        <v>1285</v>
      </c>
      <c r="B423" s="0" t="s">
        <v>1286</v>
      </c>
      <c r="C423" s="0" t="s">
        <v>1287</v>
      </c>
      <c r="D423" s="4" t="s">
        <v>21</v>
      </c>
      <c r="E423" s="0" t="n">
        <v>3</v>
      </c>
      <c r="F423" s="0" t="n">
        <v>133</v>
      </c>
      <c r="G423" s="0" t="s">
        <v>42</v>
      </c>
      <c r="H423" s="0" t="n">
        <v>1</v>
      </c>
      <c r="I423" s="0" t="n">
        <v>129</v>
      </c>
      <c r="J423" s="0" t="s">
        <v>23</v>
      </c>
      <c r="K423" s="0" t="n">
        <v>254.6</v>
      </c>
      <c r="L423" s="0" t="n">
        <v>6.8E-073</v>
      </c>
      <c r="M423" s="0" t="str">
        <f aca="false">VLOOKUP(A423,'для vlookup'!A:A,1,0)</f>
        <v>A0A243RCP5</v>
      </c>
      <c r="N423" s="0" t="n">
        <f aca="false">IF(ISERROR(M423),0,1)</f>
        <v>1</v>
      </c>
      <c r="O423" s="5" t="n">
        <f aca="false">COUNTIF(N424:$N$849, $N$28)</f>
        <v>32</v>
      </c>
      <c r="P423" s="0" t="n">
        <f aca="false">=COUNTIF($N$2:N423,$N$3)</f>
        <v>416</v>
      </c>
      <c r="Q423" s="0" t="n">
        <f aca="false">COUNTIF(N424:N1270,$N$2)</f>
        <v>394</v>
      </c>
      <c r="R423" s="0" t="n">
        <f aca="false">=COUNTIF($N$2:N423,$N$28)</f>
        <v>6</v>
      </c>
      <c r="S423" s="0" t="n">
        <f aca="false">1-(O423/(O423+R423))</f>
        <v>0.157894736842105</v>
      </c>
      <c r="T423" s="0" t="n">
        <f aca="false">P423/(P423+Q423)</f>
        <v>0.51358024691358</v>
      </c>
      <c r="U423" s="0" t="n">
        <f aca="false">P423/(P423+R423)</f>
        <v>0.985781990521327</v>
      </c>
      <c r="V423" s="0" t="n">
        <f aca="false">2*T423*U423/(T423+U423)</f>
        <v>0.675324675324675</v>
      </c>
    </row>
    <row r="424" customFormat="false" ht="13.8" hidden="false" customHeight="false" outlineLevel="0" collapsed="false">
      <c r="A424" s="0" t="s">
        <v>1288</v>
      </c>
      <c r="B424" s="0" t="s">
        <v>1289</v>
      </c>
      <c r="C424" s="0" t="s">
        <v>1290</v>
      </c>
      <c r="D424" s="4" t="s">
        <v>21</v>
      </c>
      <c r="E424" s="0" t="n">
        <v>3</v>
      </c>
      <c r="F424" s="0" t="n">
        <v>133</v>
      </c>
      <c r="G424" s="0" t="s">
        <v>42</v>
      </c>
      <c r="H424" s="0" t="n">
        <v>1</v>
      </c>
      <c r="I424" s="0" t="n">
        <v>129</v>
      </c>
      <c r="J424" s="0" t="s">
        <v>23</v>
      </c>
      <c r="K424" s="0" t="n">
        <v>254.6</v>
      </c>
      <c r="L424" s="0" t="n">
        <v>7E-073</v>
      </c>
      <c r="M424" s="0" t="str">
        <f aca="false">VLOOKUP(A424,'для vlookup'!A:A,1,0)</f>
        <v>A0A2W6RPS9</v>
      </c>
      <c r="N424" s="0" t="n">
        <f aca="false">IF(ISERROR(M424),0,1)</f>
        <v>1</v>
      </c>
      <c r="O424" s="5" t="n">
        <f aca="false">COUNTIF(N425:$N$849, $N$28)</f>
        <v>32</v>
      </c>
      <c r="P424" s="0" t="n">
        <f aca="false">=COUNTIF($N$2:N424,$N$3)</f>
        <v>417</v>
      </c>
      <c r="Q424" s="0" t="n">
        <f aca="false">COUNTIF(N425:N1271,$N$2)</f>
        <v>393</v>
      </c>
      <c r="R424" s="0" t="n">
        <f aca="false">=COUNTIF($N$2:N424,$N$28)</f>
        <v>6</v>
      </c>
      <c r="S424" s="0" t="n">
        <f aca="false">1-(O424/(O424+R424))</f>
        <v>0.157894736842105</v>
      </c>
      <c r="T424" s="0" t="n">
        <f aca="false">P424/(P424+Q424)</f>
        <v>0.514814814814815</v>
      </c>
      <c r="U424" s="0" t="n">
        <f aca="false">P424/(P424+R424)</f>
        <v>0.985815602836879</v>
      </c>
      <c r="V424" s="0" t="n">
        <f aca="false">2*T424*U424/(T424+U424)</f>
        <v>0.67639902676399</v>
      </c>
    </row>
    <row r="425" customFormat="false" ht="13.8" hidden="false" customHeight="false" outlineLevel="0" collapsed="false">
      <c r="A425" s="0" t="s">
        <v>1291</v>
      </c>
      <c r="B425" s="0" t="s">
        <v>1292</v>
      </c>
      <c r="C425" s="0" t="s">
        <v>1293</v>
      </c>
      <c r="D425" s="4" t="s">
        <v>21</v>
      </c>
      <c r="E425" s="0" t="n">
        <v>11</v>
      </c>
      <c r="F425" s="0" t="n">
        <v>138</v>
      </c>
      <c r="G425" s="0" t="s">
        <v>42</v>
      </c>
      <c r="H425" s="0" t="n">
        <v>1</v>
      </c>
      <c r="I425" s="0" t="n">
        <v>129</v>
      </c>
      <c r="J425" s="0" t="s">
        <v>23</v>
      </c>
      <c r="K425" s="0" t="n">
        <v>254.5</v>
      </c>
      <c r="L425" s="0" t="n">
        <v>7.3E-073</v>
      </c>
      <c r="M425" s="0" t="str">
        <f aca="false">VLOOKUP(A425,'для vlookup'!A:A,1,0)</f>
        <v>A0A0G3IML0</v>
      </c>
      <c r="N425" s="0" t="n">
        <f aca="false">IF(ISERROR(M425),0,1)</f>
        <v>1</v>
      </c>
      <c r="O425" s="5" t="n">
        <f aca="false">COUNTIF(N426:$N$849, $N$28)</f>
        <v>32</v>
      </c>
      <c r="P425" s="0" t="n">
        <f aca="false">=COUNTIF($N$2:N425,$N$3)</f>
        <v>418</v>
      </c>
      <c r="Q425" s="0" t="n">
        <f aca="false">COUNTIF(N426:N1272,$N$2)</f>
        <v>392</v>
      </c>
      <c r="R425" s="0" t="n">
        <f aca="false">=COUNTIF($N$2:N425,$N$28)</f>
        <v>6</v>
      </c>
      <c r="S425" s="0" t="n">
        <f aca="false">1-(O425/(O425+R425))</f>
        <v>0.157894736842105</v>
      </c>
      <c r="T425" s="0" t="n">
        <f aca="false">P425/(P425+Q425)</f>
        <v>0.516049382716049</v>
      </c>
      <c r="U425" s="0" t="n">
        <f aca="false">P425/(P425+R425)</f>
        <v>0.985849056603774</v>
      </c>
      <c r="V425" s="0" t="n">
        <f aca="false">2*T425*U425/(T425+U425)</f>
        <v>0.677471636952998</v>
      </c>
    </row>
    <row r="426" customFormat="false" ht="13.8" hidden="false" customHeight="false" outlineLevel="0" collapsed="false">
      <c r="A426" s="0" t="s">
        <v>1294</v>
      </c>
      <c r="B426" s="0" t="s">
        <v>1295</v>
      </c>
      <c r="C426" s="0" t="s">
        <v>1296</v>
      </c>
      <c r="D426" s="4" t="s">
        <v>21</v>
      </c>
      <c r="E426" s="0" t="n">
        <v>3</v>
      </c>
      <c r="F426" s="0" t="n">
        <v>133</v>
      </c>
      <c r="G426" s="0" t="s">
        <v>42</v>
      </c>
      <c r="H426" s="0" t="n">
        <v>1</v>
      </c>
      <c r="I426" s="0" t="n">
        <v>129</v>
      </c>
      <c r="J426" s="0" t="s">
        <v>23</v>
      </c>
      <c r="K426" s="0" t="n">
        <v>254.5</v>
      </c>
      <c r="L426" s="0" t="n">
        <v>7.1E-073</v>
      </c>
      <c r="M426" s="0" t="str">
        <f aca="false">VLOOKUP(A426,'для vlookup'!A:A,1,0)</f>
        <v>A0A014N0Q7</v>
      </c>
      <c r="N426" s="0" t="n">
        <f aca="false">IF(ISERROR(M426),0,1)</f>
        <v>1</v>
      </c>
      <c r="O426" s="5" t="n">
        <f aca="false">COUNTIF(N427:$N$849, $N$28)</f>
        <v>32</v>
      </c>
      <c r="P426" s="0" t="n">
        <f aca="false">=COUNTIF($N$2:N426,$N$3)</f>
        <v>419</v>
      </c>
      <c r="Q426" s="0" t="n">
        <f aca="false">COUNTIF(N427:N1273,$N$2)</f>
        <v>391</v>
      </c>
      <c r="R426" s="0" t="n">
        <f aca="false">=COUNTIF($N$2:N426,$N$28)</f>
        <v>6</v>
      </c>
      <c r="S426" s="0" t="n">
        <f aca="false">1-(O426/(O426+R426))</f>
        <v>0.157894736842105</v>
      </c>
      <c r="T426" s="0" t="n">
        <f aca="false">P426/(P426+Q426)</f>
        <v>0.517283950617284</v>
      </c>
      <c r="U426" s="0" t="n">
        <f aca="false">P426/(P426+R426)</f>
        <v>0.985882352941176</v>
      </c>
      <c r="V426" s="0" t="n">
        <f aca="false">2*T426*U426/(T426+U426)</f>
        <v>0.678542510121457</v>
      </c>
    </row>
    <row r="427" customFormat="false" ht="13.8" hidden="false" customHeight="false" outlineLevel="0" collapsed="false">
      <c r="A427" s="0" t="s">
        <v>1297</v>
      </c>
      <c r="B427" s="0" t="s">
        <v>1298</v>
      </c>
      <c r="C427" s="0" t="s">
        <v>1299</v>
      </c>
      <c r="D427" s="4" t="s">
        <v>21</v>
      </c>
      <c r="E427" s="0" t="n">
        <v>11</v>
      </c>
      <c r="F427" s="0" t="n">
        <v>141</v>
      </c>
      <c r="G427" s="0" t="s">
        <v>42</v>
      </c>
      <c r="H427" s="0" t="n">
        <v>1</v>
      </c>
      <c r="I427" s="0" t="n">
        <v>129</v>
      </c>
      <c r="J427" s="0" t="s">
        <v>23</v>
      </c>
      <c r="K427" s="0" t="n">
        <v>254.4</v>
      </c>
      <c r="L427" s="0" t="n">
        <v>7.9E-073</v>
      </c>
      <c r="M427" s="0" t="str">
        <f aca="false">VLOOKUP(A427,'для vlookup'!A:A,1,0)</f>
        <v>A0A285VA11</v>
      </c>
      <c r="N427" s="0" t="n">
        <f aca="false">IF(ISERROR(M427),0,1)</f>
        <v>1</v>
      </c>
      <c r="O427" s="5" t="n">
        <f aca="false">COUNTIF(N428:$N$849, $N$28)</f>
        <v>32</v>
      </c>
      <c r="P427" s="0" t="n">
        <f aca="false">=COUNTIF($N$2:N427,$N$3)</f>
        <v>420</v>
      </c>
      <c r="Q427" s="0" t="n">
        <f aca="false">COUNTIF(N428:N1274,$N$2)</f>
        <v>390</v>
      </c>
      <c r="R427" s="0" t="n">
        <f aca="false">=COUNTIF($N$2:N427,$N$28)</f>
        <v>6</v>
      </c>
      <c r="S427" s="0" t="n">
        <f aca="false">1-(O427/(O427+R427))</f>
        <v>0.157894736842105</v>
      </c>
      <c r="T427" s="0" t="n">
        <f aca="false">P427/(P427+Q427)</f>
        <v>0.518518518518518</v>
      </c>
      <c r="U427" s="0" t="n">
        <f aca="false">P427/(P427+R427)</f>
        <v>0.985915492957746</v>
      </c>
      <c r="V427" s="0" t="n">
        <f aca="false">2*T427*U427/(T427+U427)</f>
        <v>0.679611650485437</v>
      </c>
    </row>
    <row r="428" customFormat="false" ht="13.8" hidden="false" customHeight="false" outlineLevel="0" collapsed="false">
      <c r="A428" s="0" t="s">
        <v>1300</v>
      </c>
      <c r="B428" s="0" t="s">
        <v>1301</v>
      </c>
      <c r="C428" s="0" t="s">
        <v>1302</v>
      </c>
      <c r="D428" s="4" t="s">
        <v>21</v>
      </c>
      <c r="E428" s="0" t="n">
        <v>11</v>
      </c>
      <c r="F428" s="0" t="n">
        <v>140</v>
      </c>
      <c r="G428" s="0" t="s">
        <v>42</v>
      </c>
      <c r="H428" s="0" t="n">
        <v>1</v>
      </c>
      <c r="I428" s="0" t="n">
        <v>129</v>
      </c>
      <c r="J428" s="0" t="s">
        <v>23</v>
      </c>
      <c r="K428" s="0" t="n">
        <v>254.4</v>
      </c>
      <c r="L428" s="0" t="n">
        <v>7.5E-073</v>
      </c>
      <c r="M428" s="0" t="str">
        <f aca="false">VLOOKUP(A428,'для vlookup'!A:A,1,0)</f>
        <v>A0A1P8M6R8</v>
      </c>
      <c r="N428" s="0" t="n">
        <f aca="false">IF(ISERROR(M428),0,1)</f>
        <v>1</v>
      </c>
      <c r="O428" s="5" t="n">
        <f aca="false">COUNTIF(N429:$N$849, $N$28)</f>
        <v>32</v>
      </c>
      <c r="P428" s="0" t="n">
        <f aca="false">=COUNTIF($N$2:N428,$N$3)</f>
        <v>421</v>
      </c>
      <c r="Q428" s="0" t="n">
        <f aca="false">COUNTIF(N429:N1275,$N$2)</f>
        <v>389</v>
      </c>
      <c r="R428" s="0" t="n">
        <f aca="false">=COUNTIF($N$2:N428,$N$28)</f>
        <v>6</v>
      </c>
      <c r="S428" s="0" t="n">
        <f aca="false">1-(O428/(O428+R428))</f>
        <v>0.157894736842105</v>
      </c>
      <c r="T428" s="0" t="n">
        <f aca="false">P428/(P428+Q428)</f>
        <v>0.519753086419753</v>
      </c>
      <c r="U428" s="0" t="n">
        <f aca="false">P428/(P428+R428)</f>
        <v>0.985948477751756</v>
      </c>
      <c r="V428" s="0" t="n">
        <f aca="false">2*T428*U428/(T428+U428)</f>
        <v>0.680679062247373</v>
      </c>
    </row>
    <row r="429" customFormat="false" ht="13.8" hidden="false" customHeight="false" outlineLevel="0" collapsed="false">
      <c r="A429" s="0" t="s">
        <v>1303</v>
      </c>
      <c r="B429" s="0" t="s">
        <v>1304</v>
      </c>
      <c r="C429" s="0" t="s">
        <v>1305</v>
      </c>
      <c r="D429" s="4" t="s">
        <v>21</v>
      </c>
      <c r="E429" s="0" t="n">
        <v>11</v>
      </c>
      <c r="F429" s="0" t="n">
        <v>140</v>
      </c>
      <c r="G429" s="0" t="s">
        <v>22</v>
      </c>
      <c r="H429" s="0" t="n">
        <v>1</v>
      </c>
      <c r="I429" s="0" t="n">
        <v>129</v>
      </c>
      <c r="J429" s="0" t="s">
        <v>23</v>
      </c>
      <c r="K429" s="0" t="n">
        <v>254.4</v>
      </c>
      <c r="L429" s="0" t="n">
        <v>7.7E-073</v>
      </c>
      <c r="M429" s="0" t="str">
        <f aca="false">VLOOKUP(A429,'для vlookup'!A:A,1,0)</f>
        <v>A0A0Q9JNN1</v>
      </c>
      <c r="N429" s="0" t="n">
        <f aca="false">IF(ISERROR(M429),0,1)</f>
        <v>1</v>
      </c>
      <c r="O429" s="5" t="n">
        <f aca="false">COUNTIF(N430:$N$849, $N$28)</f>
        <v>32</v>
      </c>
      <c r="P429" s="0" t="n">
        <f aca="false">=COUNTIF($N$2:N429,$N$3)</f>
        <v>422</v>
      </c>
      <c r="Q429" s="0" t="n">
        <f aca="false">COUNTIF(N430:N1276,$N$2)</f>
        <v>388</v>
      </c>
      <c r="R429" s="0" t="n">
        <f aca="false">=COUNTIF($N$2:N429,$N$28)</f>
        <v>6</v>
      </c>
      <c r="S429" s="0" t="n">
        <f aca="false">1-(O429/(O429+R429))</f>
        <v>0.157894736842105</v>
      </c>
      <c r="T429" s="0" t="n">
        <f aca="false">P429/(P429+Q429)</f>
        <v>0.520987654320988</v>
      </c>
      <c r="U429" s="0" t="n">
        <f aca="false">P429/(P429+R429)</f>
        <v>0.985981308411215</v>
      </c>
      <c r="V429" s="0" t="n">
        <f aca="false">2*T429*U429/(T429+U429)</f>
        <v>0.681744749596123</v>
      </c>
    </row>
    <row r="430" customFormat="false" ht="13.8" hidden="false" customHeight="false" outlineLevel="0" collapsed="false">
      <c r="A430" s="0" t="s">
        <v>1306</v>
      </c>
      <c r="B430" s="0" t="s">
        <v>1307</v>
      </c>
      <c r="C430" s="0" t="s">
        <v>1308</v>
      </c>
      <c r="D430" s="4" t="s">
        <v>21</v>
      </c>
      <c r="E430" s="0" t="n">
        <v>3</v>
      </c>
      <c r="F430" s="0" t="n">
        <v>132</v>
      </c>
      <c r="G430" s="0" t="s">
        <v>22</v>
      </c>
      <c r="H430" s="0" t="n">
        <v>1</v>
      </c>
      <c r="I430" s="0" t="n">
        <v>129</v>
      </c>
      <c r="J430" s="0" t="s">
        <v>23</v>
      </c>
      <c r="K430" s="0" t="n">
        <v>254.4</v>
      </c>
      <c r="L430" s="0" t="n">
        <v>7.9E-073</v>
      </c>
      <c r="M430" s="0" t="str">
        <f aca="false">VLOOKUP(A430,'для vlookup'!A:A,1,0)</f>
        <v>A0A2W6BQ79</v>
      </c>
      <c r="N430" s="0" t="n">
        <f aca="false">IF(ISERROR(M430),0,1)</f>
        <v>1</v>
      </c>
      <c r="O430" s="5" t="n">
        <f aca="false">COUNTIF(N431:$N$849, $N$28)</f>
        <v>32</v>
      </c>
      <c r="P430" s="0" t="n">
        <f aca="false">=COUNTIF($N$2:N430,$N$3)</f>
        <v>423</v>
      </c>
      <c r="Q430" s="0" t="n">
        <f aca="false">COUNTIF(N431:N1277,$N$2)</f>
        <v>387</v>
      </c>
      <c r="R430" s="0" t="n">
        <f aca="false">=COUNTIF($N$2:N430,$N$28)</f>
        <v>6</v>
      </c>
      <c r="S430" s="0" t="n">
        <f aca="false">1-(O430/(O430+R430))</f>
        <v>0.157894736842105</v>
      </c>
      <c r="T430" s="0" t="n">
        <f aca="false">P430/(P430+Q430)</f>
        <v>0.522222222222222</v>
      </c>
      <c r="U430" s="0" t="n">
        <f aca="false">P430/(P430+R430)</f>
        <v>0.986013986013986</v>
      </c>
      <c r="V430" s="0" t="n">
        <f aca="false">2*T430*U430/(T430+U430)</f>
        <v>0.682808716707022</v>
      </c>
    </row>
    <row r="431" customFormat="false" ht="13.8" hidden="false" customHeight="false" outlineLevel="0" collapsed="false">
      <c r="A431" s="0" t="s">
        <v>1309</v>
      </c>
      <c r="B431" s="0" t="s">
        <v>1310</v>
      </c>
      <c r="C431" s="0" t="s">
        <v>1311</v>
      </c>
      <c r="D431" s="4" t="s">
        <v>21</v>
      </c>
      <c r="E431" s="0" t="n">
        <v>11</v>
      </c>
      <c r="F431" s="0" t="n">
        <v>140</v>
      </c>
      <c r="G431" s="0" t="s">
        <v>42</v>
      </c>
      <c r="H431" s="0" t="n">
        <v>1</v>
      </c>
      <c r="I431" s="0" t="n">
        <v>129</v>
      </c>
      <c r="J431" s="0" t="s">
        <v>23</v>
      </c>
      <c r="K431" s="0" t="n">
        <v>254.3</v>
      </c>
      <c r="L431" s="0" t="n">
        <v>8E-073</v>
      </c>
      <c r="M431" s="0" t="str">
        <f aca="false">VLOOKUP(A431,'для vlookup'!A:A,1,0)</f>
        <v>A0A2S1RAT0</v>
      </c>
      <c r="N431" s="0" t="n">
        <f aca="false">IF(ISERROR(M431),0,1)</f>
        <v>1</v>
      </c>
      <c r="O431" s="5" t="n">
        <f aca="false">COUNTIF(N432:$N$849, $N$28)</f>
        <v>32</v>
      </c>
      <c r="P431" s="0" t="n">
        <f aca="false">=COUNTIF($N$2:N431,$N$3)</f>
        <v>424</v>
      </c>
      <c r="Q431" s="0" t="n">
        <f aca="false">COUNTIF(N432:N1278,$N$2)</f>
        <v>386</v>
      </c>
      <c r="R431" s="0" t="n">
        <f aca="false">=COUNTIF($N$2:N431,$N$28)</f>
        <v>6</v>
      </c>
      <c r="S431" s="0" t="n">
        <f aca="false">1-(O431/(O431+R431))</f>
        <v>0.157894736842105</v>
      </c>
      <c r="T431" s="0" t="n">
        <f aca="false">P431/(P431+Q431)</f>
        <v>0.523456790123457</v>
      </c>
      <c r="U431" s="0" t="n">
        <f aca="false">P431/(P431+R431)</f>
        <v>0.986046511627907</v>
      </c>
      <c r="V431" s="0" t="n">
        <f aca="false">2*T431*U431/(T431+U431)</f>
        <v>0.683870967741935</v>
      </c>
    </row>
    <row r="432" customFormat="false" ht="13.8" hidden="false" customHeight="false" outlineLevel="0" collapsed="false">
      <c r="A432" s="0" t="s">
        <v>1312</v>
      </c>
      <c r="B432" s="0" t="s">
        <v>1313</v>
      </c>
      <c r="C432" s="0" t="s">
        <v>1314</v>
      </c>
      <c r="D432" s="4" t="s">
        <v>21</v>
      </c>
      <c r="E432" s="0" t="n">
        <v>11</v>
      </c>
      <c r="F432" s="0" t="n">
        <v>139</v>
      </c>
      <c r="G432" s="0" t="s">
        <v>22</v>
      </c>
      <c r="H432" s="0" t="n">
        <v>1</v>
      </c>
      <c r="I432" s="0" t="n">
        <v>129</v>
      </c>
      <c r="J432" s="0" t="s">
        <v>23</v>
      </c>
      <c r="K432" s="0" t="n">
        <v>254.3</v>
      </c>
      <c r="L432" s="0" t="n">
        <v>8.5E-073</v>
      </c>
      <c r="M432" s="0" t="str">
        <f aca="false">VLOOKUP(A432,'для vlookup'!A:A,1,0)</f>
        <v>A0A3S4RX44</v>
      </c>
      <c r="N432" s="0" t="n">
        <f aca="false">IF(ISERROR(M432),0,1)</f>
        <v>1</v>
      </c>
      <c r="O432" s="5" t="n">
        <f aca="false">COUNTIF(N433:$N$849, $N$28)</f>
        <v>32</v>
      </c>
      <c r="P432" s="0" t="n">
        <f aca="false">=COUNTIF($N$2:N432,$N$3)</f>
        <v>425</v>
      </c>
      <c r="Q432" s="0" t="n">
        <f aca="false">COUNTIF(N433:N1279,$N$2)</f>
        <v>385</v>
      </c>
      <c r="R432" s="0" t="n">
        <f aca="false">=COUNTIF($N$2:N432,$N$28)</f>
        <v>6</v>
      </c>
      <c r="S432" s="0" t="n">
        <f aca="false">1-(O432/(O432+R432))</f>
        <v>0.157894736842105</v>
      </c>
      <c r="T432" s="0" t="n">
        <f aca="false">P432/(P432+Q432)</f>
        <v>0.524691358024691</v>
      </c>
      <c r="U432" s="0" t="n">
        <f aca="false">P432/(P432+R432)</f>
        <v>0.986078886310905</v>
      </c>
      <c r="V432" s="0" t="n">
        <f aca="false">2*T432*U432/(T432+U432)</f>
        <v>0.684931506849315</v>
      </c>
    </row>
    <row r="433" customFormat="false" ht="13.8" hidden="false" customHeight="false" outlineLevel="0" collapsed="false">
      <c r="A433" s="0" t="s">
        <v>1315</v>
      </c>
      <c r="B433" s="0" t="s">
        <v>1316</v>
      </c>
      <c r="C433" s="0" t="s">
        <v>1317</v>
      </c>
      <c r="D433" s="4" t="s">
        <v>21</v>
      </c>
      <c r="E433" s="0" t="n">
        <v>11</v>
      </c>
      <c r="F433" s="0" t="n">
        <v>137</v>
      </c>
      <c r="G433" s="0" t="s">
        <v>22</v>
      </c>
      <c r="H433" s="0" t="n">
        <v>1</v>
      </c>
      <c r="I433" s="0" t="n">
        <v>129</v>
      </c>
      <c r="J433" s="0" t="s">
        <v>23</v>
      </c>
      <c r="K433" s="0" t="n">
        <v>254.2</v>
      </c>
      <c r="L433" s="0" t="n">
        <v>9.2E-073</v>
      </c>
      <c r="M433" s="0" t="e">
        <f aca="false">VLOOKUP(A433,'для vlookup'!A:A,1,0)</f>
        <v>#N/A</v>
      </c>
      <c r="N433" s="0" t="n">
        <f aca="false">IF(ISERROR(M433),0,1)</f>
        <v>0</v>
      </c>
      <c r="O433" s="5" t="n">
        <f aca="false">COUNTIF(N434:$N$849, $N$28)</f>
        <v>31</v>
      </c>
      <c r="P433" s="0" t="n">
        <f aca="false">=COUNTIF($N$2:N433,$N$3)</f>
        <v>425</v>
      </c>
      <c r="Q433" s="0" t="n">
        <f aca="false">COUNTIF(N434:N1280,$N$2)</f>
        <v>385</v>
      </c>
      <c r="R433" s="0" t="n">
        <f aca="false">=COUNTIF($N$2:N433,$N$28)</f>
        <v>7</v>
      </c>
      <c r="S433" s="0" t="n">
        <f aca="false">1-(O433/(O433+R433))</f>
        <v>0.18421052631579</v>
      </c>
      <c r="T433" s="0" t="n">
        <f aca="false">P433/(P433+Q433)</f>
        <v>0.524691358024691</v>
      </c>
      <c r="U433" s="0" t="n">
        <f aca="false">P433/(P433+R433)</f>
        <v>0.983796296296296</v>
      </c>
      <c r="V433" s="0" t="n">
        <f aca="false">2*T433*U433/(T433+U433)</f>
        <v>0.684380032206119</v>
      </c>
    </row>
    <row r="434" customFormat="false" ht="13.8" hidden="false" customHeight="false" outlineLevel="0" collapsed="false">
      <c r="A434" s="0" t="s">
        <v>1318</v>
      </c>
      <c r="B434" s="0" t="s">
        <v>1319</v>
      </c>
      <c r="C434" s="0" t="s">
        <v>1320</v>
      </c>
      <c r="D434" s="4" t="s">
        <v>21</v>
      </c>
      <c r="E434" s="0" t="n">
        <v>11</v>
      </c>
      <c r="F434" s="0" t="n">
        <v>137</v>
      </c>
      <c r="G434" s="0" t="s">
        <v>22</v>
      </c>
      <c r="H434" s="0" t="n">
        <v>1</v>
      </c>
      <c r="I434" s="0" t="n">
        <v>129</v>
      </c>
      <c r="J434" s="0" t="s">
        <v>23</v>
      </c>
      <c r="K434" s="0" t="n">
        <v>254.2</v>
      </c>
      <c r="L434" s="0" t="n">
        <v>9.2E-073</v>
      </c>
      <c r="M434" s="0" t="str">
        <f aca="false">VLOOKUP(A434,'для vlookup'!A:A,1,0)</f>
        <v>A0A391PAE3</v>
      </c>
      <c r="N434" s="0" t="n">
        <f aca="false">IF(ISERROR(M434),0,1)</f>
        <v>1</v>
      </c>
      <c r="O434" s="5" t="n">
        <f aca="false">COUNTIF(N435:$N$849, $N$28)</f>
        <v>31</v>
      </c>
      <c r="P434" s="0" t="n">
        <f aca="false">=COUNTIF($N$2:N434,$N$3)</f>
        <v>426</v>
      </c>
      <c r="Q434" s="0" t="n">
        <f aca="false">COUNTIF(N435:N1281,$N$2)</f>
        <v>384</v>
      </c>
      <c r="R434" s="0" t="n">
        <f aca="false">=COUNTIF($N$2:N434,$N$28)</f>
        <v>7</v>
      </c>
      <c r="S434" s="0" t="n">
        <f aca="false">1-(O434/(O434+R434))</f>
        <v>0.18421052631579</v>
      </c>
      <c r="T434" s="0" t="n">
        <f aca="false">P434/(P434+Q434)</f>
        <v>0.525925925925926</v>
      </c>
      <c r="U434" s="0" t="n">
        <f aca="false">P434/(P434+R434)</f>
        <v>0.983833718244804</v>
      </c>
      <c r="V434" s="0" t="n">
        <f aca="false">2*T434*U434/(T434+U434)</f>
        <v>0.68543845534996</v>
      </c>
    </row>
    <row r="435" customFormat="false" ht="13.8" hidden="false" customHeight="false" outlineLevel="0" collapsed="false">
      <c r="A435" s="0" t="s">
        <v>1321</v>
      </c>
      <c r="B435" s="0" t="s">
        <v>1322</v>
      </c>
      <c r="C435" s="0" t="s">
        <v>1323</v>
      </c>
      <c r="D435" s="4" t="s">
        <v>21</v>
      </c>
      <c r="E435" s="0" t="n">
        <v>11</v>
      </c>
      <c r="F435" s="0" t="n">
        <v>137</v>
      </c>
      <c r="G435" s="0" t="s">
        <v>22</v>
      </c>
      <c r="H435" s="0" t="n">
        <v>1</v>
      </c>
      <c r="I435" s="0" t="n">
        <v>129</v>
      </c>
      <c r="J435" s="0" t="s">
        <v>23</v>
      </c>
      <c r="K435" s="0" t="n">
        <v>254.2</v>
      </c>
      <c r="L435" s="0" t="n">
        <v>9.2E-073</v>
      </c>
      <c r="M435" s="0" t="str">
        <f aca="false">VLOOKUP(A435,'для vlookup'!A:A,1,0)</f>
        <v>A0A1A0MPL2</v>
      </c>
      <c r="N435" s="0" t="n">
        <f aca="false">IF(ISERROR(M435),0,1)</f>
        <v>1</v>
      </c>
      <c r="O435" s="5" t="n">
        <f aca="false">COUNTIF(N436:$N$849, $N$28)</f>
        <v>31</v>
      </c>
      <c r="P435" s="0" t="n">
        <f aca="false">=COUNTIF($N$2:N435,$N$3)</f>
        <v>427</v>
      </c>
      <c r="Q435" s="0" t="n">
        <f aca="false">COUNTIF(N436:N1282,$N$2)</f>
        <v>383</v>
      </c>
      <c r="R435" s="0" t="n">
        <f aca="false">=COUNTIF($N$2:N435,$N$28)</f>
        <v>7</v>
      </c>
      <c r="S435" s="0" t="n">
        <f aca="false">1-(O435/(O435+R435))</f>
        <v>0.18421052631579</v>
      </c>
      <c r="T435" s="0" t="n">
        <f aca="false">P435/(P435+Q435)</f>
        <v>0.52716049382716</v>
      </c>
      <c r="U435" s="0" t="n">
        <f aca="false">P435/(P435+R435)</f>
        <v>0.983870967741935</v>
      </c>
      <c r="V435" s="0" t="n">
        <f aca="false">2*T435*U435/(T435+U435)</f>
        <v>0.686495176848875</v>
      </c>
    </row>
    <row r="436" customFormat="false" ht="13.8" hidden="false" customHeight="false" outlineLevel="0" collapsed="false">
      <c r="A436" s="0" t="s">
        <v>1324</v>
      </c>
      <c r="B436" s="0" t="s">
        <v>1325</v>
      </c>
      <c r="C436" s="0" t="s">
        <v>1326</v>
      </c>
      <c r="D436" s="4" t="s">
        <v>21</v>
      </c>
      <c r="E436" s="0" t="n">
        <v>11</v>
      </c>
      <c r="F436" s="0" t="n">
        <v>137</v>
      </c>
      <c r="G436" s="0" t="s">
        <v>22</v>
      </c>
      <c r="H436" s="0" t="n">
        <v>1</v>
      </c>
      <c r="I436" s="0" t="n">
        <v>129</v>
      </c>
      <c r="J436" s="0" t="s">
        <v>23</v>
      </c>
      <c r="K436" s="0" t="n">
        <v>254.2</v>
      </c>
      <c r="L436" s="0" t="n">
        <v>9.2E-073</v>
      </c>
      <c r="M436" s="0" t="str">
        <f aca="false">VLOOKUP(A436,'для vlookup'!A:A,1,0)</f>
        <v>A0A5C7MFC2</v>
      </c>
      <c r="N436" s="0" t="n">
        <f aca="false">IF(ISERROR(M436),0,1)</f>
        <v>1</v>
      </c>
      <c r="O436" s="5" t="n">
        <f aca="false">COUNTIF(N437:$N$849, $N$28)</f>
        <v>31</v>
      </c>
      <c r="P436" s="0" t="n">
        <f aca="false">=COUNTIF($N$2:N436,$N$3)</f>
        <v>428</v>
      </c>
      <c r="Q436" s="0" t="n">
        <f aca="false">COUNTIF(N437:N1283,$N$2)</f>
        <v>382</v>
      </c>
      <c r="R436" s="0" t="n">
        <f aca="false">=COUNTIF($N$2:N436,$N$28)</f>
        <v>7</v>
      </c>
      <c r="S436" s="0" t="n">
        <f aca="false">1-(O436/(O436+R436))</f>
        <v>0.18421052631579</v>
      </c>
      <c r="T436" s="0" t="n">
        <f aca="false">P436/(P436+Q436)</f>
        <v>0.528395061728395</v>
      </c>
      <c r="U436" s="0" t="n">
        <f aca="false">P436/(P436+R436)</f>
        <v>0.983908045977011</v>
      </c>
      <c r="V436" s="0" t="n">
        <f aca="false">2*T436*U436/(T436+U436)</f>
        <v>0.687550200803213</v>
      </c>
    </row>
    <row r="437" customFormat="false" ht="13.8" hidden="false" customHeight="false" outlineLevel="0" collapsed="false">
      <c r="A437" s="0" t="s">
        <v>1327</v>
      </c>
      <c r="B437" s="0" t="s">
        <v>1328</v>
      </c>
      <c r="C437" s="0" t="s">
        <v>1329</v>
      </c>
      <c r="D437" s="4" t="s">
        <v>21</v>
      </c>
      <c r="E437" s="0" t="n">
        <v>3</v>
      </c>
      <c r="F437" s="0" t="n">
        <v>133</v>
      </c>
      <c r="G437" s="0" t="s">
        <v>42</v>
      </c>
      <c r="H437" s="0" t="n">
        <v>1</v>
      </c>
      <c r="I437" s="0" t="n">
        <v>129</v>
      </c>
      <c r="J437" s="0" t="s">
        <v>23</v>
      </c>
      <c r="K437" s="0" t="n">
        <v>254.2</v>
      </c>
      <c r="L437" s="0" t="n">
        <v>8.7E-073</v>
      </c>
      <c r="M437" s="0" t="str">
        <f aca="false">VLOOKUP(A437,'для vlookup'!A:A,1,0)</f>
        <v>A0A0K8PVZ4</v>
      </c>
      <c r="N437" s="0" t="n">
        <f aca="false">IF(ISERROR(M437),0,1)</f>
        <v>1</v>
      </c>
      <c r="O437" s="5" t="n">
        <f aca="false">COUNTIF(N438:$N$849, $N$28)</f>
        <v>31</v>
      </c>
      <c r="P437" s="0" t="n">
        <f aca="false">=COUNTIF($N$2:N437,$N$3)</f>
        <v>429</v>
      </c>
      <c r="Q437" s="0" t="n">
        <f aca="false">COUNTIF(N438:N1284,$N$2)</f>
        <v>381</v>
      </c>
      <c r="R437" s="0" t="n">
        <f aca="false">=COUNTIF($N$2:N437,$N$28)</f>
        <v>7</v>
      </c>
      <c r="S437" s="0" t="n">
        <f aca="false">1-(O437/(O437+R437))</f>
        <v>0.18421052631579</v>
      </c>
      <c r="T437" s="0" t="n">
        <f aca="false">P437/(P437+Q437)</f>
        <v>0.52962962962963</v>
      </c>
      <c r="U437" s="0" t="n">
        <f aca="false">P437/(P437+R437)</f>
        <v>0.98394495412844</v>
      </c>
      <c r="V437" s="0" t="n">
        <f aca="false">2*T437*U437/(T437+U437)</f>
        <v>0.688603531300161</v>
      </c>
    </row>
    <row r="438" customFormat="false" ht="13.8" hidden="false" customHeight="false" outlineLevel="0" collapsed="false">
      <c r="A438" s="0" t="s">
        <v>1330</v>
      </c>
      <c r="B438" s="0" t="s">
        <v>1331</v>
      </c>
      <c r="C438" s="0" t="s">
        <v>1332</v>
      </c>
      <c r="D438" s="4" t="s">
        <v>21</v>
      </c>
      <c r="E438" s="0" t="n">
        <v>11</v>
      </c>
      <c r="F438" s="0" t="n">
        <v>139</v>
      </c>
      <c r="G438" s="0" t="s">
        <v>42</v>
      </c>
      <c r="H438" s="0" t="n">
        <v>1</v>
      </c>
      <c r="I438" s="0" t="n">
        <v>129</v>
      </c>
      <c r="J438" s="0" t="s">
        <v>23</v>
      </c>
      <c r="K438" s="0" t="n">
        <v>254.1</v>
      </c>
      <c r="L438" s="0" t="n">
        <v>9.4E-073</v>
      </c>
      <c r="M438" s="0" t="str">
        <f aca="false">VLOOKUP(A438,'для vlookup'!A:A,1,0)</f>
        <v>A0A3N4ZCS9</v>
      </c>
      <c r="N438" s="0" t="n">
        <f aca="false">IF(ISERROR(M438),0,1)</f>
        <v>1</v>
      </c>
      <c r="O438" s="5" t="n">
        <f aca="false">COUNTIF(N439:$N$849, $N$28)</f>
        <v>31</v>
      </c>
      <c r="P438" s="0" t="n">
        <f aca="false">=COUNTIF($N$2:N438,$N$3)</f>
        <v>430</v>
      </c>
      <c r="Q438" s="0" t="n">
        <f aca="false">COUNTIF(N439:N1285,$N$2)</f>
        <v>380</v>
      </c>
      <c r="R438" s="0" t="n">
        <f aca="false">=COUNTIF($N$2:N438,$N$28)</f>
        <v>7</v>
      </c>
      <c r="S438" s="0" t="n">
        <f aca="false">1-(O438/(O438+R438))</f>
        <v>0.18421052631579</v>
      </c>
      <c r="T438" s="0" t="n">
        <f aca="false">P438/(P438+Q438)</f>
        <v>0.530864197530864</v>
      </c>
      <c r="U438" s="0" t="n">
        <f aca="false">P438/(P438+R438)</f>
        <v>0.983981693363844</v>
      </c>
      <c r="V438" s="0" t="n">
        <f aca="false">2*T438*U438/(T438+U438)</f>
        <v>0.689655172413793</v>
      </c>
    </row>
    <row r="439" customFormat="false" ht="13.8" hidden="false" customHeight="false" outlineLevel="0" collapsed="false">
      <c r="A439" s="0" t="s">
        <v>1333</v>
      </c>
      <c r="B439" s="0" t="s">
        <v>1334</v>
      </c>
      <c r="C439" s="0" t="s">
        <v>1335</v>
      </c>
      <c r="D439" s="4" t="s">
        <v>21</v>
      </c>
      <c r="E439" s="0" t="n">
        <v>11</v>
      </c>
      <c r="F439" s="0" t="n">
        <v>139</v>
      </c>
      <c r="G439" s="0" t="s">
        <v>22</v>
      </c>
      <c r="H439" s="0" t="n">
        <v>1</v>
      </c>
      <c r="I439" s="0" t="n">
        <v>129</v>
      </c>
      <c r="J439" s="0" t="s">
        <v>23</v>
      </c>
      <c r="K439" s="0" t="n">
        <v>254.1</v>
      </c>
      <c r="L439" s="0" t="n">
        <v>9.4E-073</v>
      </c>
      <c r="M439" s="0" t="str">
        <f aca="false">VLOOKUP(A439,'для vlookup'!A:A,1,0)</f>
        <v>A0A1X7D449</v>
      </c>
      <c r="N439" s="0" t="n">
        <f aca="false">IF(ISERROR(M439),0,1)</f>
        <v>1</v>
      </c>
      <c r="O439" s="5" t="n">
        <f aca="false">COUNTIF(N440:$N$849, $N$28)</f>
        <v>31</v>
      </c>
      <c r="P439" s="0" t="n">
        <f aca="false">=COUNTIF($N$2:N439,$N$3)</f>
        <v>431</v>
      </c>
      <c r="Q439" s="0" t="n">
        <f aca="false">COUNTIF(N440:N1286,$N$2)</f>
        <v>379</v>
      </c>
      <c r="R439" s="0" t="n">
        <f aca="false">=COUNTIF($N$2:N439,$N$28)</f>
        <v>7</v>
      </c>
      <c r="S439" s="0" t="n">
        <f aca="false">1-(O439/(O439+R439))</f>
        <v>0.18421052631579</v>
      </c>
      <c r="T439" s="0" t="n">
        <f aca="false">P439/(P439+Q439)</f>
        <v>0.532098765432099</v>
      </c>
      <c r="U439" s="0" t="n">
        <f aca="false">P439/(P439+R439)</f>
        <v>0.984018264840183</v>
      </c>
      <c r="V439" s="0" t="n">
        <f aca="false">2*T439*U439/(T439+U439)</f>
        <v>0.690705128205128</v>
      </c>
    </row>
    <row r="440" customFormat="false" ht="13.8" hidden="false" customHeight="false" outlineLevel="0" collapsed="false">
      <c r="A440" s="0" t="s">
        <v>1336</v>
      </c>
      <c r="B440" s="0" t="s">
        <v>1337</v>
      </c>
      <c r="C440" s="0" t="s">
        <v>1338</v>
      </c>
      <c r="D440" s="4" t="s">
        <v>21</v>
      </c>
      <c r="E440" s="0" t="n">
        <v>3</v>
      </c>
      <c r="F440" s="0" t="n">
        <v>133</v>
      </c>
      <c r="G440" s="0" t="s">
        <v>42</v>
      </c>
      <c r="H440" s="0" t="n">
        <v>1</v>
      </c>
      <c r="I440" s="0" t="n">
        <v>129</v>
      </c>
      <c r="J440" s="0" t="s">
        <v>23</v>
      </c>
      <c r="K440" s="0" t="n">
        <v>254.1</v>
      </c>
      <c r="L440" s="0" t="n">
        <v>9.5E-073</v>
      </c>
      <c r="M440" s="0" t="str">
        <f aca="false">VLOOKUP(A440,'для vlookup'!A:A,1,0)</f>
        <v>A0A366LTJ4</v>
      </c>
      <c r="N440" s="0" t="n">
        <f aca="false">IF(ISERROR(M440),0,1)</f>
        <v>1</v>
      </c>
      <c r="O440" s="5" t="n">
        <f aca="false">COUNTIF(N441:$N$849, $N$28)</f>
        <v>31</v>
      </c>
      <c r="P440" s="0" t="n">
        <f aca="false">=COUNTIF($N$2:N440,$N$3)</f>
        <v>432</v>
      </c>
      <c r="Q440" s="0" t="n">
        <f aca="false">COUNTIF(N441:N1287,$N$2)</f>
        <v>378</v>
      </c>
      <c r="R440" s="0" t="n">
        <f aca="false">=COUNTIF($N$2:N440,$N$28)</f>
        <v>7</v>
      </c>
      <c r="S440" s="0" t="n">
        <f aca="false">1-(O440/(O440+R440))</f>
        <v>0.18421052631579</v>
      </c>
      <c r="T440" s="0" t="n">
        <f aca="false">P440/(P440+Q440)</f>
        <v>0.533333333333333</v>
      </c>
      <c r="U440" s="0" t="n">
        <f aca="false">P440/(P440+R440)</f>
        <v>0.984054669703872</v>
      </c>
      <c r="V440" s="0" t="n">
        <f aca="false">2*T440*U440/(T440+U440)</f>
        <v>0.691753402722178</v>
      </c>
    </row>
    <row r="441" customFormat="false" ht="13.8" hidden="false" customHeight="false" outlineLevel="0" collapsed="false">
      <c r="A441" s="0" t="s">
        <v>1339</v>
      </c>
      <c r="B441" s="0" t="s">
        <v>1340</v>
      </c>
      <c r="C441" s="0" t="s">
        <v>1341</v>
      </c>
      <c r="D441" s="4" t="s">
        <v>21</v>
      </c>
      <c r="E441" s="0" t="n">
        <v>11</v>
      </c>
      <c r="F441" s="0" t="n">
        <v>140</v>
      </c>
      <c r="G441" s="0" t="s">
        <v>42</v>
      </c>
      <c r="H441" s="0" t="n">
        <v>1</v>
      </c>
      <c r="I441" s="0" t="n">
        <v>129</v>
      </c>
      <c r="J441" s="0" t="s">
        <v>23</v>
      </c>
      <c r="K441" s="0" t="n">
        <v>254</v>
      </c>
      <c r="L441" s="0" t="n">
        <v>9.9E-073</v>
      </c>
      <c r="M441" s="0" t="str">
        <f aca="false">VLOOKUP(A441,'для vlookup'!A:A,1,0)</f>
        <v>L7LKJ6</v>
      </c>
      <c r="N441" s="0" t="n">
        <f aca="false">IF(ISERROR(M441),0,1)</f>
        <v>1</v>
      </c>
      <c r="O441" s="5" t="n">
        <f aca="false">COUNTIF(N442:$N$849, $N$28)</f>
        <v>31</v>
      </c>
      <c r="P441" s="0" t="n">
        <f aca="false">=COUNTIF($N$2:N441,$N$3)</f>
        <v>433</v>
      </c>
      <c r="Q441" s="0" t="n">
        <f aca="false">COUNTIF(N442:N1288,$N$2)</f>
        <v>377</v>
      </c>
      <c r="R441" s="0" t="n">
        <f aca="false">=COUNTIF($N$2:N441,$N$28)</f>
        <v>7</v>
      </c>
      <c r="S441" s="0" t="n">
        <f aca="false">1-(O441/(O441+R441))</f>
        <v>0.18421052631579</v>
      </c>
      <c r="T441" s="0" t="n">
        <f aca="false">P441/(P441+Q441)</f>
        <v>0.534567901234568</v>
      </c>
      <c r="U441" s="0" t="n">
        <f aca="false">P441/(P441+R441)</f>
        <v>0.984090909090909</v>
      </c>
      <c r="V441" s="0" t="n">
        <f aca="false">2*T441*U441/(T441+U441)</f>
        <v>0.6928</v>
      </c>
    </row>
    <row r="442" customFormat="false" ht="13.8" hidden="false" customHeight="false" outlineLevel="0" collapsed="false">
      <c r="A442" s="0" t="s">
        <v>1342</v>
      </c>
      <c r="B442" s="0" t="s">
        <v>1343</v>
      </c>
      <c r="C442" s="0" t="s">
        <v>1344</v>
      </c>
      <c r="D442" s="4" t="s">
        <v>21</v>
      </c>
      <c r="E442" s="0" t="n">
        <v>11</v>
      </c>
      <c r="F442" s="0" t="n">
        <v>140</v>
      </c>
      <c r="G442" s="0" t="s">
        <v>42</v>
      </c>
      <c r="H442" s="0" t="n">
        <v>1</v>
      </c>
      <c r="I442" s="0" t="n">
        <v>129</v>
      </c>
      <c r="J442" s="0" t="s">
        <v>23</v>
      </c>
      <c r="K442" s="0" t="n">
        <v>254</v>
      </c>
      <c r="L442" s="0" t="n">
        <v>1E-072</v>
      </c>
      <c r="M442" s="0" t="str">
        <f aca="false">VLOOKUP(A442,'для vlookup'!A:A,1,0)</f>
        <v>A0A370F5F7</v>
      </c>
      <c r="N442" s="0" t="n">
        <f aca="false">IF(ISERROR(M442),0,1)</f>
        <v>1</v>
      </c>
      <c r="O442" s="5" t="n">
        <f aca="false">COUNTIF(N443:$N$849, $N$28)</f>
        <v>31</v>
      </c>
      <c r="P442" s="0" t="n">
        <f aca="false">=COUNTIF($N$2:N442,$N$3)</f>
        <v>434</v>
      </c>
      <c r="Q442" s="0" t="n">
        <f aca="false">COUNTIF(N443:N1289,$N$2)</f>
        <v>376</v>
      </c>
      <c r="R442" s="0" t="n">
        <f aca="false">=COUNTIF($N$2:N442,$N$28)</f>
        <v>7</v>
      </c>
      <c r="S442" s="0" t="n">
        <f aca="false">1-(O442/(O442+R442))</f>
        <v>0.18421052631579</v>
      </c>
      <c r="T442" s="0" t="n">
        <f aca="false">P442/(P442+Q442)</f>
        <v>0.535802469135802</v>
      </c>
      <c r="U442" s="0" t="n">
        <f aca="false">P442/(P442+R442)</f>
        <v>0.984126984126984</v>
      </c>
      <c r="V442" s="0" t="n">
        <f aca="false">2*T442*U442/(T442+U442)</f>
        <v>0.693844924060751</v>
      </c>
    </row>
    <row r="443" customFormat="false" ht="13.8" hidden="false" customHeight="false" outlineLevel="0" collapsed="false">
      <c r="A443" s="0" t="s">
        <v>1345</v>
      </c>
      <c r="B443" s="0" t="s">
        <v>1346</v>
      </c>
      <c r="C443" s="0" t="s">
        <v>1347</v>
      </c>
      <c r="D443" s="4" t="s">
        <v>21</v>
      </c>
      <c r="E443" s="0" t="n">
        <v>11</v>
      </c>
      <c r="F443" s="0" t="n">
        <v>140</v>
      </c>
      <c r="G443" s="0" t="s">
        <v>42</v>
      </c>
      <c r="H443" s="0" t="n">
        <v>1</v>
      </c>
      <c r="I443" s="0" t="n">
        <v>129</v>
      </c>
      <c r="J443" s="0" t="s">
        <v>23</v>
      </c>
      <c r="K443" s="0" t="n">
        <v>254</v>
      </c>
      <c r="L443" s="0" t="n">
        <v>1.1E-072</v>
      </c>
      <c r="M443" s="0" t="str">
        <f aca="false">VLOOKUP(A443,'для vlookup'!A:A,1,0)</f>
        <v>H0QT76</v>
      </c>
      <c r="N443" s="0" t="n">
        <f aca="false">IF(ISERROR(M443),0,1)</f>
        <v>1</v>
      </c>
      <c r="O443" s="5" t="n">
        <f aca="false">COUNTIF(N444:$N$849, $N$28)</f>
        <v>31</v>
      </c>
      <c r="P443" s="0" t="n">
        <f aca="false">=COUNTIF($N$2:N443,$N$3)</f>
        <v>435</v>
      </c>
      <c r="Q443" s="0" t="n">
        <f aca="false">COUNTIF(N444:N1290,$N$2)</f>
        <v>375</v>
      </c>
      <c r="R443" s="0" t="n">
        <f aca="false">=COUNTIF($N$2:N443,$N$28)</f>
        <v>7</v>
      </c>
      <c r="S443" s="0" t="n">
        <f aca="false">1-(O443/(O443+R443))</f>
        <v>0.18421052631579</v>
      </c>
      <c r="T443" s="0" t="n">
        <f aca="false">P443/(P443+Q443)</f>
        <v>0.537037037037037</v>
      </c>
      <c r="U443" s="0" t="n">
        <f aca="false">P443/(P443+R443)</f>
        <v>0.984162895927602</v>
      </c>
      <c r="V443" s="0" t="n">
        <f aca="false">2*T443*U443/(T443+U443)</f>
        <v>0.694888178913738</v>
      </c>
    </row>
    <row r="444" customFormat="false" ht="13.8" hidden="false" customHeight="false" outlineLevel="0" collapsed="false">
      <c r="A444" s="0" t="s">
        <v>1348</v>
      </c>
      <c r="B444" s="0" t="s">
        <v>1349</v>
      </c>
      <c r="C444" s="0" t="s">
        <v>1350</v>
      </c>
      <c r="D444" s="4" t="s">
        <v>21</v>
      </c>
      <c r="E444" s="0" t="n">
        <v>11</v>
      </c>
      <c r="F444" s="0" t="n">
        <v>139</v>
      </c>
      <c r="G444" s="0" t="s">
        <v>42</v>
      </c>
      <c r="H444" s="0" t="n">
        <v>1</v>
      </c>
      <c r="I444" s="0" t="n">
        <v>129</v>
      </c>
      <c r="J444" s="0" t="s">
        <v>23</v>
      </c>
      <c r="K444" s="0" t="n">
        <v>254</v>
      </c>
      <c r="L444" s="0" t="n">
        <v>9.9E-073</v>
      </c>
      <c r="M444" s="0" t="str">
        <f aca="false">VLOOKUP(A444,'для vlookup'!A:A,1,0)</f>
        <v>A0A4U6N5Z3</v>
      </c>
      <c r="N444" s="0" t="n">
        <f aca="false">IF(ISERROR(M444),0,1)</f>
        <v>1</v>
      </c>
      <c r="O444" s="5" t="n">
        <f aca="false">COUNTIF(N445:$N$849, $N$28)</f>
        <v>31</v>
      </c>
      <c r="P444" s="0" t="n">
        <f aca="false">=COUNTIF($N$2:N444,$N$3)</f>
        <v>436</v>
      </c>
      <c r="Q444" s="0" t="n">
        <f aca="false">COUNTIF(N445:N1291,$N$2)</f>
        <v>374</v>
      </c>
      <c r="R444" s="0" t="n">
        <f aca="false">=COUNTIF($N$2:N444,$N$28)</f>
        <v>7</v>
      </c>
      <c r="S444" s="0" t="n">
        <f aca="false">1-(O444/(O444+R444))</f>
        <v>0.18421052631579</v>
      </c>
      <c r="T444" s="0" t="n">
        <f aca="false">P444/(P444+Q444)</f>
        <v>0.538271604938272</v>
      </c>
      <c r="U444" s="0" t="n">
        <f aca="false">P444/(P444+R444)</f>
        <v>0.984198645598194</v>
      </c>
      <c r="V444" s="0" t="n">
        <f aca="false">2*T444*U444/(T444+U444)</f>
        <v>0.695929768555467</v>
      </c>
    </row>
    <row r="445" customFormat="false" ht="13.8" hidden="false" customHeight="false" outlineLevel="0" collapsed="false">
      <c r="A445" s="0" t="s">
        <v>1351</v>
      </c>
      <c r="B445" s="0" t="s">
        <v>1352</v>
      </c>
      <c r="C445" s="0" t="s">
        <v>1353</v>
      </c>
      <c r="D445" s="4" t="s">
        <v>21</v>
      </c>
      <c r="E445" s="0" t="n">
        <v>11</v>
      </c>
      <c r="F445" s="0" t="n">
        <v>139</v>
      </c>
      <c r="G445" s="0" t="s">
        <v>22</v>
      </c>
      <c r="H445" s="0" t="n">
        <v>1</v>
      </c>
      <c r="I445" s="0" t="n">
        <v>129</v>
      </c>
      <c r="J445" s="0" t="s">
        <v>23</v>
      </c>
      <c r="K445" s="0" t="n">
        <v>253.9</v>
      </c>
      <c r="L445" s="0" t="n">
        <v>1.1E-072</v>
      </c>
      <c r="M445" s="0" t="str">
        <f aca="false">VLOOKUP(A445,'для vlookup'!A:A,1,0)</f>
        <v>A0A1X0BNG8</v>
      </c>
      <c r="N445" s="0" t="n">
        <f aca="false">IF(ISERROR(M445),0,1)</f>
        <v>1</v>
      </c>
      <c r="O445" s="5" t="n">
        <f aca="false">COUNTIF(N446:$N$849, $N$28)</f>
        <v>31</v>
      </c>
      <c r="P445" s="0" t="n">
        <f aca="false">=COUNTIF($N$2:N445,$N$3)</f>
        <v>437</v>
      </c>
      <c r="Q445" s="0" t="n">
        <f aca="false">COUNTIF(N446:N1292,$N$2)</f>
        <v>373</v>
      </c>
      <c r="R445" s="0" t="n">
        <f aca="false">=COUNTIF($N$2:N445,$N$28)</f>
        <v>7</v>
      </c>
      <c r="S445" s="0" t="n">
        <f aca="false">1-(O445/(O445+R445))</f>
        <v>0.18421052631579</v>
      </c>
      <c r="T445" s="0" t="n">
        <f aca="false">P445/(P445+Q445)</f>
        <v>0.539506172839506</v>
      </c>
      <c r="U445" s="0" t="n">
        <f aca="false">P445/(P445+R445)</f>
        <v>0.984234234234234</v>
      </c>
      <c r="V445" s="0" t="n">
        <f aca="false">2*T445*U445/(T445+U445)</f>
        <v>0.696969696969697</v>
      </c>
    </row>
    <row r="446" customFormat="false" ht="13.8" hidden="false" customHeight="false" outlineLevel="0" collapsed="false">
      <c r="A446" s="0" t="s">
        <v>1354</v>
      </c>
      <c r="B446" s="0" t="s">
        <v>1355</v>
      </c>
      <c r="C446" s="0" t="s">
        <v>1356</v>
      </c>
      <c r="D446" s="4" t="s">
        <v>21</v>
      </c>
      <c r="E446" s="0" t="n">
        <v>11</v>
      </c>
      <c r="F446" s="0" t="n">
        <v>139</v>
      </c>
      <c r="G446" s="0" t="s">
        <v>22</v>
      </c>
      <c r="H446" s="0" t="n">
        <v>1</v>
      </c>
      <c r="I446" s="0" t="n">
        <v>129</v>
      </c>
      <c r="J446" s="0" t="s">
        <v>23</v>
      </c>
      <c r="K446" s="0" t="n">
        <v>253.9</v>
      </c>
      <c r="L446" s="0" t="n">
        <v>1.1E-072</v>
      </c>
      <c r="M446" s="0" t="str">
        <f aca="false">VLOOKUP(A446,'для vlookup'!A:A,1,0)</f>
        <v>A0A100ZH11</v>
      </c>
      <c r="N446" s="0" t="n">
        <f aca="false">IF(ISERROR(M446),0,1)</f>
        <v>1</v>
      </c>
      <c r="O446" s="5" t="n">
        <f aca="false">COUNTIF(N447:$N$849, $N$28)</f>
        <v>31</v>
      </c>
      <c r="P446" s="0" t="n">
        <f aca="false">=COUNTIF($N$2:N446,$N$3)</f>
        <v>438</v>
      </c>
      <c r="Q446" s="0" t="n">
        <f aca="false">COUNTIF(N447:N1293,$N$2)</f>
        <v>372</v>
      </c>
      <c r="R446" s="0" t="n">
        <f aca="false">=COUNTIF($N$2:N446,$N$28)</f>
        <v>7</v>
      </c>
      <c r="S446" s="0" t="n">
        <f aca="false">1-(O446/(O446+R446))</f>
        <v>0.18421052631579</v>
      </c>
      <c r="T446" s="0" t="n">
        <f aca="false">P446/(P446+Q446)</f>
        <v>0.540740740740741</v>
      </c>
      <c r="U446" s="0" t="n">
        <f aca="false">P446/(P446+R446)</f>
        <v>0.984269662921348</v>
      </c>
      <c r="V446" s="0" t="n">
        <f aca="false">2*T446*U446/(T446+U446)</f>
        <v>0.69800796812749</v>
      </c>
    </row>
    <row r="447" customFormat="false" ht="13.8" hidden="false" customHeight="false" outlineLevel="0" collapsed="false">
      <c r="A447" s="0" t="s">
        <v>1357</v>
      </c>
      <c r="B447" s="0" t="s">
        <v>1358</v>
      </c>
      <c r="C447" s="0" t="s">
        <v>1359</v>
      </c>
      <c r="D447" s="4" t="s">
        <v>21</v>
      </c>
      <c r="E447" s="0" t="n">
        <v>11</v>
      </c>
      <c r="F447" s="0" t="n">
        <v>140</v>
      </c>
      <c r="G447" s="0" t="s">
        <v>42</v>
      </c>
      <c r="H447" s="0" t="n">
        <v>1</v>
      </c>
      <c r="I447" s="0" t="n">
        <v>129</v>
      </c>
      <c r="J447" s="0" t="s">
        <v>23</v>
      </c>
      <c r="K447" s="0" t="n">
        <v>253.8</v>
      </c>
      <c r="L447" s="0" t="n">
        <v>1.2E-072</v>
      </c>
      <c r="M447" s="0" t="str">
        <f aca="false">VLOOKUP(A447,'для vlookup'!A:A,1,0)</f>
        <v>A0A542I242</v>
      </c>
      <c r="N447" s="0" t="n">
        <f aca="false">IF(ISERROR(M447),0,1)</f>
        <v>1</v>
      </c>
      <c r="O447" s="5" t="n">
        <f aca="false">COUNTIF(N448:$N$849, $N$28)</f>
        <v>31</v>
      </c>
      <c r="P447" s="0" t="n">
        <f aca="false">=COUNTIF($N$2:N447,$N$3)</f>
        <v>439</v>
      </c>
      <c r="Q447" s="0" t="n">
        <f aca="false">COUNTIF(N448:N1294,$N$2)</f>
        <v>371</v>
      </c>
      <c r="R447" s="0" t="n">
        <f aca="false">=COUNTIF($N$2:N447,$N$28)</f>
        <v>7</v>
      </c>
      <c r="S447" s="0" t="n">
        <f aca="false">1-(O447/(O447+R447))</f>
        <v>0.18421052631579</v>
      </c>
      <c r="T447" s="0" t="n">
        <f aca="false">P447/(P447+Q447)</f>
        <v>0.541975308641975</v>
      </c>
      <c r="U447" s="0" t="n">
        <f aca="false">P447/(P447+R447)</f>
        <v>0.984304932735426</v>
      </c>
      <c r="V447" s="0" t="n">
        <f aca="false">2*T447*U447/(T447+U447)</f>
        <v>0.699044585987261</v>
      </c>
    </row>
    <row r="448" customFormat="false" ht="13.8" hidden="false" customHeight="false" outlineLevel="0" collapsed="false">
      <c r="A448" s="0" t="s">
        <v>1360</v>
      </c>
      <c r="B448" s="0" t="s">
        <v>1361</v>
      </c>
      <c r="C448" s="0" t="s">
        <v>1362</v>
      </c>
      <c r="D448" s="4" t="s">
        <v>21</v>
      </c>
      <c r="E448" s="0" t="n">
        <v>11</v>
      </c>
      <c r="F448" s="0" t="n">
        <v>139</v>
      </c>
      <c r="G448" s="0" t="s">
        <v>42</v>
      </c>
      <c r="H448" s="0" t="n">
        <v>1</v>
      </c>
      <c r="I448" s="0" t="n">
        <v>129</v>
      </c>
      <c r="J448" s="0" t="s">
        <v>23</v>
      </c>
      <c r="K448" s="0" t="n">
        <v>253.8</v>
      </c>
      <c r="L448" s="0" t="n">
        <v>1.2E-072</v>
      </c>
      <c r="M448" s="0" t="str">
        <f aca="false">VLOOKUP(A448,'для vlookup'!A:A,1,0)</f>
        <v>A0A4S5E9Z4</v>
      </c>
      <c r="N448" s="0" t="n">
        <f aca="false">IF(ISERROR(M448),0,1)</f>
        <v>1</v>
      </c>
      <c r="O448" s="5" t="n">
        <f aca="false">COUNTIF(N449:$N$849, $N$28)</f>
        <v>31</v>
      </c>
      <c r="P448" s="0" t="n">
        <f aca="false">=COUNTIF($N$2:N448,$N$3)</f>
        <v>440</v>
      </c>
      <c r="Q448" s="0" t="n">
        <f aca="false">COUNTIF(N449:N1295,$N$2)</f>
        <v>370</v>
      </c>
      <c r="R448" s="0" t="n">
        <f aca="false">=COUNTIF($N$2:N448,$N$28)</f>
        <v>7</v>
      </c>
      <c r="S448" s="0" t="n">
        <f aca="false">1-(O448/(O448+R448))</f>
        <v>0.18421052631579</v>
      </c>
      <c r="T448" s="0" t="n">
        <f aca="false">P448/(P448+Q448)</f>
        <v>0.54320987654321</v>
      </c>
      <c r="U448" s="0" t="n">
        <f aca="false">P448/(P448+R448)</f>
        <v>0.984340044742729</v>
      </c>
      <c r="V448" s="0" t="n">
        <f aca="false">2*T448*U448/(T448+U448)</f>
        <v>0.700079554494829</v>
      </c>
    </row>
    <row r="449" customFormat="false" ht="13.8" hidden="false" customHeight="false" outlineLevel="0" collapsed="false">
      <c r="A449" s="0" t="s">
        <v>1363</v>
      </c>
      <c r="B449" s="0" t="s">
        <v>1364</v>
      </c>
      <c r="C449" s="0" t="s">
        <v>1365</v>
      </c>
      <c r="D449" s="4" t="s">
        <v>21</v>
      </c>
      <c r="E449" s="0" t="n">
        <v>11</v>
      </c>
      <c r="F449" s="0" t="n">
        <v>136</v>
      </c>
      <c r="G449" s="0" t="s">
        <v>42</v>
      </c>
      <c r="H449" s="0" t="n">
        <v>1</v>
      </c>
      <c r="I449" s="0" t="n">
        <v>129</v>
      </c>
      <c r="J449" s="0" t="s">
        <v>23</v>
      </c>
      <c r="K449" s="0" t="n">
        <v>253.8</v>
      </c>
      <c r="L449" s="0" t="n">
        <v>1.2E-072</v>
      </c>
      <c r="M449" s="0" t="str">
        <f aca="false">VLOOKUP(A449,'для vlookup'!A:A,1,0)</f>
        <v>A0A2S8BZP6</v>
      </c>
      <c r="N449" s="0" t="n">
        <f aca="false">IF(ISERROR(M449),0,1)</f>
        <v>1</v>
      </c>
      <c r="O449" s="5" t="n">
        <f aca="false">COUNTIF(N450:$N$849, $N$28)</f>
        <v>31</v>
      </c>
      <c r="P449" s="0" t="n">
        <f aca="false">=COUNTIF($N$2:N449,$N$3)</f>
        <v>441</v>
      </c>
      <c r="Q449" s="0" t="n">
        <f aca="false">COUNTIF(N450:N1296,$N$2)</f>
        <v>369</v>
      </c>
      <c r="R449" s="0" t="n">
        <f aca="false">=COUNTIF($N$2:N449,$N$28)</f>
        <v>7</v>
      </c>
      <c r="S449" s="0" t="n">
        <f aca="false">1-(O449/(O449+R449))</f>
        <v>0.18421052631579</v>
      </c>
      <c r="T449" s="0" t="n">
        <f aca="false">P449/(P449+Q449)</f>
        <v>0.544444444444444</v>
      </c>
      <c r="U449" s="0" t="n">
        <f aca="false">P449/(P449+R449)</f>
        <v>0.984375</v>
      </c>
      <c r="V449" s="0" t="n">
        <f aca="false">2*T449*U449/(T449+U449)</f>
        <v>0.701112877583466</v>
      </c>
    </row>
    <row r="450" customFormat="false" ht="13.8" hidden="false" customHeight="false" outlineLevel="0" collapsed="false">
      <c r="A450" s="0" t="s">
        <v>1366</v>
      </c>
      <c r="B450" s="0" t="s">
        <v>1367</v>
      </c>
      <c r="C450" s="0" t="s">
        <v>1368</v>
      </c>
      <c r="D450" s="4" t="s">
        <v>21</v>
      </c>
      <c r="E450" s="0" t="n">
        <v>11</v>
      </c>
      <c r="F450" s="0" t="n">
        <v>136</v>
      </c>
      <c r="G450" s="0" t="s">
        <v>42</v>
      </c>
      <c r="H450" s="0" t="n">
        <v>1</v>
      </c>
      <c r="I450" s="0" t="n">
        <v>129</v>
      </c>
      <c r="J450" s="0" t="s">
        <v>23</v>
      </c>
      <c r="K450" s="0" t="n">
        <v>253.8</v>
      </c>
      <c r="L450" s="0" t="n">
        <v>1.2E-072</v>
      </c>
      <c r="M450" s="0" t="str">
        <f aca="false">VLOOKUP(A450,'для vlookup'!A:A,1,0)</f>
        <v>A0A1A3G2W1</v>
      </c>
      <c r="N450" s="0" t="n">
        <f aca="false">IF(ISERROR(M450),0,1)</f>
        <v>1</v>
      </c>
      <c r="O450" s="5" t="n">
        <f aca="false">COUNTIF(N451:$N$849, $N$28)</f>
        <v>31</v>
      </c>
      <c r="P450" s="0" t="n">
        <f aca="false">=COUNTIF($N$2:N450,$N$3)</f>
        <v>442</v>
      </c>
      <c r="Q450" s="0" t="n">
        <f aca="false">COUNTIF(N451:N1297,$N$2)</f>
        <v>368</v>
      </c>
      <c r="R450" s="0" t="n">
        <f aca="false">=COUNTIF($N$2:N450,$N$28)</f>
        <v>7</v>
      </c>
      <c r="S450" s="0" t="n">
        <f aca="false">1-(O450/(O450+R450))</f>
        <v>0.18421052631579</v>
      </c>
      <c r="T450" s="0" t="n">
        <f aca="false">P450/(P450+Q450)</f>
        <v>0.545679012345679</v>
      </c>
      <c r="U450" s="0" t="n">
        <f aca="false">P450/(P450+R450)</f>
        <v>0.984409799554566</v>
      </c>
      <c r="V450" s="0" t="n">
        <f aca="false">2*T450*U450/(T450+U450)</f>
        <v>0.702144559173948</v>
      </c>
    </row>
    <row r="451" customFormat="false" ht="13.8" hidden="false" customHeight="false" outlineLevel="0" collapsed="false">
      <c r="A451" s="0" t="s">
        <v>1369</v>
      </c>
      <c r="B451" s="0" t="s">
        <v>1370</v>
      </c>
      <c r="C451" s="0" t="s">
        <v>1371</v>
      </c>
      <c r="D451" s="4" t="s">
        <v>21</v>
      </c>
      <c r="E451" s="0" t="n">
        <v>11</v>
      </c>
      <c r="F451" s="0" t="n">
        <v>140</v>
      </c>
      <c r="G451" s="0" t="s">
        <v>22</v>
      </c>
      <c r="H451" s="0" t="n">
        <v>1</v>
      </c>
      <c r="I451" s="0" t="n">
        <v>129</v>
      </c>
      <c r="J451" s="0" t="s">
        <v>23</v>
      </c>
      <c r="K451" s="0" t="n">
        <v>253.7</v>
      </c>
      <c r="L451" s="0" t="n">
        <v>1.3E-072</v>
      </c>
      <c r="M451" s="0" t="str">
        <f aca="false">VLOOKUP(A451,'для vlookup'!A:A,1,0)</f>
        <v>A0A0J6YEU3</v>
      </c>
      <c r="N451" s="0" t="n">
        <f aca="false">IF(ISERROR(M451),0,1)</f>
        <v>1</v>
      </c>
      <c r="O451" s="5" t="n">
        <f aca="false">COUNTIF(N452:$N$849, $N$28)</f>
        <v>31</v>
      </c>
      <c r="P451" s="0" t="n">
        <f aca="false">=COUNTIF($N$2:N451,$N$3)</f>
        <v>443</v>
      </c>
      <c r="Q451" s="0" t="n">
        <f aca="false">COUNTIF(N452:N1298,$N$2)</f>
        <v>367</v>
      </c>
      <c r="R451" s="0" t="n">
        <f aca="false">=COUNTIF($N$2:N451,$N$28)</f>
        <v>7</v>
      </c>
      <c r="S451" s="0" t="n">
        <f aca="false">1-(O451/(O451+R451))</f>
        <v>0.18421052631579</v>
      </c>
      <c r="T451" s="0" t="n">
        <f aca="false">P451/(P451+Q451)</f>
        <v>0.546913580246914</v>
      </c>
      <c r="U451" s="0" t="n">
        <f aca="false">P451/(P451+R451)</f>
        <v>0.984444444444444</v>
      </c>
      <c r="V451" s="0" t="n">
        <f aca="false">2*T451*U451/(T451+U451)</f>
        <v>0.703174603174603</v>
      </c>
    </row>
    <row r="452" customFormat="false" ht="13.8" hidden="false" customHeight="false" outlineLevel="0" collapsed="false">
      <c r="A452" s="0" t="s">
        <v>1372</v>
      </c>
      <c r="B452" s="0" t="s">
        <v>1373</v>
      </c>
      <c r="C452" s="0" t="s">
        <v>1374</v>
      </c>
      <c r="D452" s="4" t="s">
        <v>21</v>
      </c>
      <c r="E452" s="0" t="n">
        <v>11</v>
      </c>
      <c r="F452" s="0" t="n">
        <v>139</v>
      </c>
      <c r="G452" s="0" t="s">
        <v>22</v>
      </c>
      <c r="H452" s="0" t="n">
        <v>1</v>
      </c>
      <c r="I452" s="0" t="n">
        <v>129</v>
      </c>
      <c r="J452" s="0" t="s">
        <v>23</v>
      </c>
      <c r="K452" s="0" t="n">
        <v>253.6</v>
      </c>
      <c r="L452" s="0" t="n">
        <v>1.3E-072</v>
      </c>
      <c r="M452" s="0" t="str">
        <f aca="false">VLOOKUP(A452,'для vlookup'!A:A,1,0)</f>
        <v>A0A3L9L5E6</v>
      </c>
      <c r="N452" s="0" t="n">
        <f aca="false">IF(ISERROR(M452),0,1)</f>
        <v>1</v>
      </c>
      <c r="O452" s="5" t="n">
        <f aca="false">COUNTIF(N453:$N$849, $N$28)</f>
        <v>31</v>
      </c>
      <c r="P452" s="0" t="n">
        <f aca="false">=COUNTIF($N$2:N452,$N$3)</f>
        <v>444</v>
      </c>
      <c r="Q452" s="0" t="n">
        <f aca="false">COUNTIF(N453:N1299,$N$2)</f>
        <v>366</v>
      </c>
      <c r="R452" s="0" t="n">
        <f aca="false">=COUNTIF($N$2:N452,$N$28)</f>
        <v>7</v>
      </c>
      <c r="S452" s="0" t="n">
        <f aca="false">1-(O452/(O452+R452))</f>
        <v>0.18421052631579</v>
      </c>
      <c r="T452" s="0" t="n">
        <f aca="false">P452/(P452+Q452)</f>
        <v>0.548148148148148</v>
      </c>
      <c r="U452" s="0" t="n">
        <f aca="false">P452/(P452+R452)</f>
        <v>0.984478935698448</v>
      </c>
      <c r="V452" s="0" t="n">
        <f aca="false">2*T452*U452/(T452+U452)</f>
        <v>0.704203013481364</v>
      </c>
    </row>
    <row r="453" customFormat="false" ht="13.8" hidden="false" customHeight="false" outlineLevel="0" collapsed="false">
      <c r="A453" s="0" t="s">
        <v>1375</v>
      </c>
      <c r="B453" s="0" t="s">
        <v>1376</v>
      </c>
      <c r="C453" s="0" t="s">
        <v>1377</v>
      </c>
      <c r="D453" s="4" t="s">
        <v>21</v>
      </c>
      <c r="E453" s="0" t="n">
        <v>11</v>
      </c>
      <c r="F453" s="0" t="n">
        <v>136</v>
      </c>
      <c r="G453" s="0" t="s">
        <v>42</v>
      </c>
      <c r="H453" s="0" t="n">
        <v>1</v>
      </c>
      <c r="I453" s="0" t="n">
        <v>129</v>
      </c>
      <c r="J453" s="0" t="s">
        <v>23</v>
      </c>
      <c r="K453" s="0" t="n">
        <v>253.6</v>
      </c>
      <c r="L453" s="0" t="n">
        <v>1.3E-072</v>
      </c>
      <c r="M453" s="0" t="str">
        <f aca="false">VLOOKUP(A453,'для vlookup'!A:A,1,0)</f>
        <v>A0A1X2BSQ8</v>
      </c>
      <c r="N453" s="0" t="n">
        <f aca="false">IF(ISERROR(M453),0,1)</f>
        <v>1</v>
      </c>
      <c r="O453" s="5" t="n">
        <f aca="false">COUNTIF(N454:$N$849, $N$28)</f>
        <v>31</v>
      </c>
      <c r="P453" s="0" t="n">
        <f aca="false">=COUNTIF($N$2:N453,$N$3)</f>
        <v>445</v>
      </c>
      <c r="Q453" s="0" t="n">
        <f aca="false">COUNTIF(N454:N1300,$N$2)</f>
        <v>365</v>
      </c>
      <c r="R453" s="0" t="n">
        <f aca="false">=COUNTIF($N$2:N453,$N$28)</f>
        <v>7</v>
      </c>
      <c r="S453" s="0" t="n">
        <f aca="false">1-(O453/(O453+R453))</f>
        <v>0.18421052631579</v>
      </c>
      <c r="T453" s="0" t="n">
        <f aca="false">P453/(P453+Q453)</f>
        <v>0.549382716049383</v>
      </c>
      <c r="U453" s="0" t="n">
        <f aca="false">P453/(P453+R453)</f>
        <v>0.984513274336283</v>
      </c>
      <c r="V453" s="0" t="n">
        <f aca="false">2*T453*U453/(T453+U453)</f>
        <v>0.705229793977813</v>
      </c>
    </row>
    <row r="454" customFormat="false" ht="13.8" hidden="false" customHeight="false" outlineLevel="0" collapsed="false">
      <c r="A454" s="0" t="s">
        <v>1378</v>
      </c>
      <c r="B454" s="0" t="s">
        <v>1379</v>
      </c>
      <c r="C454" s="0" t="s">
        <v>1380</v>
      </c>
      <c r="D454" s="4" t="s">
        <v>21</v>
      </c>
      <c r="E454" s="0" t="n">
        <v>3</v>
      </c>
      <c r="F454" s="0" t="n">
        <v>133</v>
      </c>
      <c r="G454" s="0" t="s">
        <v>42</v>
      </c>
      <c r="H454" s="0" t="n">
        <v>1</v>
      </c>
      <c r="I454" s="0" t="n">
        <v>129</v>
      </c>
      <c r="J454" s="0" t="s">
        <v>23</v>
      </c>
      <c r="K454" s="0" t="n">
        <v>253.6</v>
      </c>
      <c r="L454" s="0" t="n">
        <v>1.3E-072</v>
      </c>
      <c r="M454" s="0" t="str">
        <f aca="false">VLOOKUP(A454,'для vlookup'!A:A,1,0)</f>
        <v>A0A3S8XYV3</v>
      </c>
      <c r="N454" s="0" t="n">
        <f aca="false">IF(ISERROR(M454),0,1)</f>
        <v>1</v>
      </c>
      <c r="O454" s="5" t="n">
        <f aca="false">COUNTIF(N455:$N$849, $N$28)</f>
        <v>31</v>
      </c>
      <c r="P454" s="0" t="n">
        <f aca="false">=COUNTIF($N$2:N454,$N$3)</f>
        <v>446</v>
      </c>
      <c r="Q454" s="0" t="n">
        <f aca="false">COUNTIF(N455:N1301,$N$2)</f>
        <v>364</v>
      </c>
      <c r="R454" s="0" t="n">
        <f aca="false">=COUNTIF($N$2:N454,$N$28)</f>
        <v>7</v>
      </c>
      <c r="S454" s="0" t="n">
        <f aca="false">1-(O454/(O454+R454))</f>
        <v>0.18421052631579</v>
      </c>
      <c r="T454" s="0" t="n">
        <f aca="false">P454/(P454+Q454)</f>
        <v>0.550617283950617</v>
      </c>
      <c r="U454" s="0" t="n">
        <f aca="false">P454/(P454+R454)</f>
        <v>0.984547461368653</v>
      </c>
      <c r="V454" s="0" t="n">
        <f aca="false">2*T454*U454/(T454+U454)</f>
        <v>0.706254948535234</v>
      </c>
    </row>
    <row r="455" customFormat="false" ht="13.8" hidden="false" customHeight="false" outlineLevel="0" collapsed="false">
      <c r="A455" s="0" t="s">
        <v>1381</v>
      </c>
      <c r="B455" s="0" t="s">
        <v>1382</v>
      </c>
      <c r="C455" s="0" t="s">
        <v>1383</v>
      </c>
      <c r="D455" s="4" t="s">
        <v>21</v>
      </c>
      <c r="E455" s="0" t="n">
        <v>3</v>
      </c>
      <c r="F455" s="0" t="n">
        <v>133</v>
      </c>
      <c r="G455" s="0" t="s">
        <v>42</v>
      </c>
      <c r="H455" s="0" t="n">
        <v>1</v>
      </c>
      <c r="I455" s="0" t="n">
        <v>129</v>
      </c>
      <c r="J455" s="0" t="s">
        <v>23</v>
      </c>
      <c r="K455" s="0" t="n">
        <v>253.5</v>
      </c>
      <c r="L455" s="0" t="n">
        <v>1.4E-072</v>
      </c>
      <c r="M455" s="0" t="str">
        <f aca="false">VLOOKUP(A455,'для vlookup'!A:A,1,0)</f>
        <v>A0A561T2V8</v>
      </c>
      <c r="N455" s="0" t="n">
        <f aca="false">IF(ISERROR(M455),0,1)</f>
        <v>1</v>
      </c>
      <c r="O455" s="5" t="n">
        <f aca="false">COUNTIF(N456:$N$849, $N$28)</f>
        <v>31</v>
      </c>
      <c r="P455" s="0" t="n">
        <f aca="false">=COUNTIF($N$2:N455,$N$3)</f>
        <v>447</v>
      </c>
      <c r="Q455" s="0" t="n">
        <f aca="false">COUNTIF(N456:N1302,$N$2)</f>
        <v>363</v>
      </c>
      <c r="R455" s="0" t="n">
        <f aca="false">=COUNTIF($N$2:N455,$N$28)</f>
        <v>7</v>
      </c>
      <c r="S455" s="0" t="n">
        <f aca="false">1-(O455/(O455+R455))</f>
        <v>0.18421052631579</v>
      </c>
      <c r="T455" s="0" t="n">
        <f aca="false">P455/(P455+Q455)</f>
        <v>0.551851851851852</v>
      </c>
      <c r="U455" s="0" t="n">
        <f aca="false">P455/(P455+R455)</f>
        <v>0.984581497797357</v>
      </c>
      <c r="V455" s="0" t="n">
        <f aca="false">2*T455*U455/(T455+U455)</f>
        <v>0.707278481012658</v>
      </c>
    </row>
    <row r="456" customFormat="false" ht="13.8" hidden="false" customHeight="false" outlineLevel="0" collapsed="false">
      <c r="A456" s="0" t="s">
        <v>1384</v>
      </c>
      <c r="B456" s="0" t="s">
        <v>1385</v>
      </c>
      <c r="C456" s="0" t="s">
        <v>1386</v>
      </c>
      <c r="D456" s="4" t="s">
        <v>21</v>
      </c>
      <c r="E456" s="0" t="n">
        <v>3</v>
      </c>
      <c r="F456" s="0" t="n">
        <v>133</v>
      </c>
      <c r="G456" s="0" t="s">
        <v>42</v>
      </c>
      <c r="H456" s="0" t="n">
        <v>1</v>
      </c>
      <c r="I456" s="0" t="n">
        <v>129</v>
      </c>
      <c r="J456" s="0" t="s">
        <v>23</v>
      </c>
      <c r="K456" s="0" t="n">
        <v>253.5</v>
      </c>
      <c r="L456" s="0" t="n">
        <v>1.4E-072</v>
      </c>
      <c r="M456" s="0" t="str">
        <f aca="false">VLOOKUP(A456,'для vlookup'!A:A,1,0)</f>
        <v>A0A2Z5JTR2</v>
      </c>
      <c r="N456" s="0" t="n">
        <f aca="false">IF(ISERROR(M456),0,1)</f>
        <v>1</v>
      </c>
      <c r="O456" s="5" t="n">
        <f aca="false">COUNTIF(N457:$N$849, $N$28)</f>
        <v>31</v>
      </c>
      <c r="P456" s="0" t="n">
        <f aca="false">=COUNTIF($N$2:N456,$N$3)</f>
        <v>448</v>
      </c>
      <c r="Q456" s="0" t="n">
        <f aca="false">COUNTIF(N457:N1303,$N$2)</f>
        <v>362</v>
      </c>
      <c r="R456" s="0" t="n">
        <f aca="false">=COUNTIF($N$2:N456,$N$28)</f>
        <v>7</v>
      </c>
      <c r="S456" s="0" t="n">
        <f aca="false">1-(O456/(O456+R456))</f>
        <v>0.18421052631579</v>
      </c>
      <c r="T456" s="0" t="n">
        <f aca="false">P456/(P456+Q456)</f>
        <v>0.553086419753086</v>
      </c>
      <c r="U456" s="0" t="n">
        <f aca="false">P456/(P456+R456)</f>
        <v>0.984615384615385</v>
      </c>
      <c r="V456" s="0" t="n">
        <f aca="false">2*T456*U456/(T456+U456)</f>
        <v>0.708300395256917</v>
      </c>
    </row>
    <row r="457" customFormat="false" ht="13.8" hidden="false" customHeight="false" outlineLevel="0" collapsed="false">
      <c r="A457" s="0" t="s">
        <v>1387</v>
      </c>
      <c r="B457" s="0" t="s">
        <v>1388</v>
      </c>
      <c r="C457" s="0" t="s">
        <v>1389</v>
      </c>
      <c r="D457" s="4" t="s">
        <v>21</v>
      </c>
      <c r="E457" s="0" t="n">
        <v>3</v>
      </c>
      <c r="F457" s="0" t="n">
        <v>132</v>
      </c>
      <c r="G457" s="0" t="s">
        <v>42</v>
      </c>
      <c r="H457" s="0" t="n">
        <v>1</v>
      </c>
      <c r="I457" s="0" t="n">
        <v>129</v>
      </c>
      <c r="J457" s="0" t="s">
        <v>23</v>
      </c>
      <c r="K457" s="0" t="n">
        <v>253.5</v>
      </c>
      <c r="L457" s="0" t="n">
        <v>1.5E-072</v>
      </c>
      <c r="M457" s="0" t="str">
        <f aca="false">VLOOKUP(A457,'для vlookup'!A:A,1,0)</f>
        <v>U5W2S9</v>
      </c>
      <c r="N457" s="0" t="n">
        <f aca="false">IF(ISERROR(M457),0,1)</f>
        <v>1</v>
      </c>
      <c r="O457" s="5" t="n">
        <f aca="false">COUNTIF(N458:$N$849, $N$28)</f>
        <v>31</v>
      </c>
      <c r="P457" s="0" t="n">
        <f aca="false">=COUNTIF($N$2:N457,$N$3)</f>
        <v>449</v>
      </c>
      <c r="Q457" s="0" t="n">
        <f aca="false">COUNTIF(N458:N1304,$N$2)</f>
        <v>361</v>
      </c>
      <c r="R457" s="0" t="n">
        <f aca="false">=COUNTIF($N$2:N457,$N$28)</f>
        <v>7</v>
      </c>
      <c r="S457" s="0" t="n">
        <f aca="false">1-(O457/(O457+R457))</f>
        <v>0.18421052631579</v>
      </c>
      <c r="T457" s="0" t="n">
        <f aca="false">P457/(P457+Q457)</f>
        <v>0.554320987654321</v>
      </c>
      <c r="U457" s="0" t="n">
        <f aca="false">P457/(P457+R457)</f>
        <v>0.984649122807017</v>
      </c>
      <c r="V457" s="0" t="n">
        <f aca="false">2*T457*U457/(T457+U457)</f>
        <v>0.709320695102686</v>
      </c>
    </row>
    <row r="458" customFormat="false" ht="13.8" hidden="false" customHeight="false" outlineLevel="0" collapsed="false">
      <c r="A458" s="0" t="s">
        <v>1390</v>
      </c>
      <c r="B458" s="0" t="s">
        <v>1391</v>
      </c>
      <c r="C458" s="0" t="s">
        <v>1392</v>
      </c>
      <c r="D458" s="4" t="s">
        <v>21</v>
      </c>
      <c r="E458" s="0" t="n">
        <v>3</v>
      </c>
      <c r="F458" s="0" t="n">
        <v>131</v>
      </c>
      <c r="G458" s="0" t="s">
        <v>42</v>
      </c>
      <c r="H458" s="0" t="n">
        <v>1</v>
      </c>
      <c r="I458" s="0" t="n">
        <v>129</v>
      </c>
      <c r="J458" s="0" t="s">
        <v>23</v>
      </c>
      <c r="K458" s="0" t="n">
        <v>253.5</v>
      </c>
      <c r="L458" s="0" t="n">
        <v>1.4E-072</v>
      </c>
      <c r="M458" s="0" t="str">
        <f aca="false">VLOOKUP(A458,'для vlookup'!A:A,1,0)</f>
        <v>R4LQB2</v>
      </c>
      <c r="N458" s="0" t="n">
        <f aca="false">IF(ISERROR(M458),0,1)</f>
        <v>1</v>
      </c>
      <c r="O458" s="5" t="n">
        <f aca="false">COUNTIF(N459:$N$849, $N$28)</f>
        <v>31</v>
      </c>
      <c r="P458" s="0" t="n">
        <f aca="false">=COUNTIF($N$2:N458,$N$3)</f>
        <v>450</v>
      </c>
      <c r="Q458" s="0" t="n">
        <f aca="false">COUNTIF(N459:N1305,$N$2)</f>
        <v>360</v>
      </c>
      <c r="R458" s="0" t="n">
        <f aca="false">=COUNTIF($N$2:N458,$N$28)</f>
        <v>7</v>
      </c>
      <c r="S458" s="0" t="n">
        <f aca="false">1-(O458/(O458+R458))</f>
        <v>0.18421052631579</v>
      </c>
      <c r="T458" s="0" t="n">
        <f aca="false">P458/(P458+Q458)</f>
        <v>0.555555555555556</v>
      </c>
      <c r="U458" s="0" t="n">
        <f aca="false">P458/(P458+R458)</f>
        <v>0.984682713347921</v>
      </c>
      <c r="V458" s="0" t="n">
        <f aca="false">2*T458*U458/(T458+U458)</f>
        <v>0.710339384372534</v>
      </c>
    </row>
    <row r="459" customFormat="false" ht="13.8" hidden="false" customHeight="false" outlineLevel="0" collapsed="false">
      <c r="A459" s="0" t="s">
        <v>1393</v>
      </c>
      <c r="B459" s="0" t="s">
        <v>1394</v>
      </c>
      <c r="C459" s="0" t="s">
        <v>1395</v>
      </c>
      <c r="D459" s="4" t="s">
        <v>21</v>
      </c>
      <c r="E459" s="0" t="n">
        <v>3</v>
      </c>
      <c r="F459" s="0" t="n">
        <v>127</v>
      </c>
      <c r="G459" s="0" t="s">
        <v>22</v>
      </c>
      <c r="H459" s="0" t="n">
        <v>1</v>
      </c>
      <c r="I459" s="0" t="n">
        <v>129</v>
      </c>
      <c r="J459" s="0" t="s">
        <v>23</v>
      </c>
      <c r="K459" s="0" t="n">
        <v>253.5</v>
      </c>
      <c r="L459" s="0" t="n">
        <v>1.4E-072</v>
      </c>
      <c r="M459" s="0" t="str">
        <f aca="false">VLOOKUP(A459,'для vlookup'!A:A,1,0)</f>
        <v>A0A1I0CZ14</v>
      </c>
      <c r="N459" s="0" t="n">
        <f aca="false">IF(ISERROR(M459),0,1)</f>
        <v>1</v>
      </c>
      <c r="O459" s="5" t="n">
        <f aca="false">COUNTIF(N460:$N$849, $N$28)</f>
        <v>31</v>
      </c>
      <c r="P459" s="0" t="n">
        <f aca="false">=COUNTIF($N$2:N459,$N$3)</f>
        <v>451</v>
      </c>
      <c r="Q459" s="0" t="n">
        <f aca="false">COUNTIF(N460:N1306,$N$2)</f>
        <v>359</v>
      </c>
      <c r="R459" s="0" t="n">
        <f aca="false">=COUNTIF($N$2:N459,$N$28)</f>
        <v>7</v>
      </c>
      <c r="S459" s="0" t="n">
        <f aca="false">1-(O459/(O459+R459))</f>
        <v>0.18421052631579</v>
      </c>
      <c r="T459" s="0" t="n">
        <f aca="false">P459/(P459+Q459)</f>
        <v>0.55679012345679</v>
      </c>
      <c r="U459" s="0" t="n">
        <f aca="false">P459/(P459+R459)</f>
        <v>0.98471615720524</v>
      </c>
      <c r="V459" s="0" t="n">
        <f aca="false">2*T459*U459/(T459+U459)</f>
        <v>0.711356466876971</v>
      </c>
    </row>
    <row r="460" customFormat="false" ht="13.8" hidden="false" customHeight="false" outlineLevel="0" collapsed="false">
      <c r="A460" s="0" t="s">
        <v>1396</v>
      </c>
      <c r="B460" s="0" t="s">
        <v>1397</v>
      </c>
      <c r="C460" s="0" t="s">
        <v>1398</v>
      </c>
      <c r="D460" s="4" t="s">
        <v>21</v>
      </c>
      <c r="E460" s="0" t="n">
        <v>11</v>
      </c>
      <c r="F460" s="0" t="n">
        <v>140</v>
      </c>
      <c r="G460" s="0" t="s">
        <v>22</v>
      </c>
      <c r="H460" s="0" t="n">
        <v>1</v>
      </c>
      <c r="I460" s="0" t="n">
        <v>129</v>
      </c>
      <c r="J460" s="0" t="s">
        <v>23</v>
      </c>
      <c r="K460" s="0" t="n">
        <v>253.4</v>
      </c>
      <c r="L460" s="0" t="n">
        <v>1.6E-072</v>
      </c>
      <c r="M460" s="0" t="str">
        <f aca="false">VLOOKUP(A460,'для vlookup'!A:A,1,0)</f>
        <v>A0A0T0MFA7</v>
      </c>
      <c r="N460" s="0" t="n">
        <f aca="false">IF(ISERROR(M460),0,1)</f>
        <v>1</v>
      </c>
      <c r="O460" s="5" t="n">
        <f aca="false">COUNTIF(N461:$N$849, $N$28)</f>
        <v>31</v>
      </c>
      <c r="P460" s="0" t="n">
        <f aca="false">=COUNTIF($N$2:N460,$N$3)</f>
        <v>452</v>
      </c>
      <c r="Q460" s="0" t="n">
        <f aca="false">COUNTIF(N461:N1307,$N$2)</f>
        <v>358</v>
      </c>
      <c r="R460" s="0" t="n">
        <f aca="false">=COUNTIF($N$2:N460,$N$28)</f>
        <v>7</v>
      </c>
      <c r="S460" s="0" t="n">
        <f aca="false">1-(O460/(O460+R460))</f>
        <v>0.18421052631579</v>
      </c>
      <c r="T460" s="0" t="n">
        <f aca="false">P460/(P460+Q460)</f>
        <v>0.558024691358025</v>
      </c>
      <c r="U460" s="0" t="n">
        <f aca="false">P460/(P460+R460)</f>
        <v>0.984749455337691</v>
      </c>
      <c r="V460" s="0" t="n">
        <f aca="false">2*T460*U460/(T460+U460)</f>
        <v>0.7123719464145</v>
      </c>
    </row>
    <row r="461" customFormat="false" ht="13.8" hidden="false" customHeight="false" outlineLevel="0" collapsed="false">
      <c r="A461" s="0" t="s">
        <v>1399</v>
      </c>
      <c r="B461" s="0" t="s">
        <v>1400</v>
      </c>
      <c r="C461" s="0" t="s">
        <v>1401</v>
      </c>
      <c r="D461" s="4" t="s">
        <v>21</v>
      </c>
      <c r="E461" s="0" t="n">
        <v>3</v>
      </c>
      <c r="F461" s="0" t="n">
        <v>137</v>
      </c>
      <c r="G461" s="0" t="s">
        <v>42</v>
      </c>
      <c r="H461" s="0" t="n">
        <v>1</v>
      </c>
      <c r="I461" s="0" t="n">
        <v>129</v>
      </c>
      <c r="J461" s="0" t="s">
        <v>23</v>
      </c>
      <c r="K461" s="0" t="n">
        <v>253.4</v>
      </c>
      <c r="L461" s="0" t="n">
        <v>1.6E-072</v>
      </c>
      <c r="M461" s="0" t="str">
        <f aca="false">VLOOKUP(A461,'для vlookup'!A:A,1,0)</f>
        <v>A0A2W6CQ17</v>
      </c>
      <c r="N461" s="0" t="n">
        <f aca="false">IF(ISERROR(M461),0,1)</f>
        <v>1</v>
      </c>
      <c r="O461" s="5" t="n">
        <f aca="false">COUNTIF(N462:$N$849, $N$28)</f>
        <v>31</v>
      </c>
      <c r="P461" s="0" t="n">
        <f aca="false">=COUNTIF($N$2:N461,$N$3)</f>
        <v>453</v>
      </c>
      <c r="Q461" s="0" t="n">
        <f aca="false">COUNTIF(N462:N1308,$N$2)</f>
        <v>357</v>
      </c>
      <c r="R461" s="0" t="n">
        <f aca="false">=COUNTIF($N$2:N461,$N$28)</f>
        <v>7</v>
      </c>
      <c r="S461" s="0" t="n">
        <f aca="false">1-(O461/(O461+R461))</f>
        <v>0.18421052631579</v>
      </c>
      <c r="T461" s="0" t="n">
        <f aca="false">P461/(P461+Q461)</f>
        <v>0.559259259259259</v>
      </c>
      <c r="U461" s="0" t="n">
        <f aca="false">P461/(P461+R461)</f>
        <v>0.984782608695652</v>
      </c>
      <c r="V461" s="0" t="n">
        <f aca="false">2*T461*U461/(T461+U461)</f>
        <v>0.713385826771654</v>
      </c>
    </row>
    <row r="462" customFormat="false" ht="13.8" hidden="false" customHeight="false" outlineLevel="0" collapsed="false">
      <c r="A462" s="0" t="s">
        <v>1402</v>
      </c>
      <c r="B462" s="0" t="s">
        <v>1403</v>
      </c>
      <c r="C462" s="0" t="s">
        <v>1404</v>
      </c>
      <c r="D462" s="4" t="s">
        <v>21</v>
      </c>
      <c r="E462" s="0" t="n">
        <v>11</v>
      </c>
      <c r="F462" s="0" t="n">
        <v>136</v>
      </c>
      <c r="G462" s="0" t="s">
        <v>42</v>
      </c>
      <c r="H462" s="0" t="n">
        <v>1</v>
      </c>
      <c r="I462" s="0" t="n">
        <v>129</v>
      </c>
      <c r="J462" s="0" t="s">
        <v>23</v>
      </c>
      <c r="K462" s="0" t="n">
        <v>253.4</v>
      </c>
      <c r="L462" s="0" t="n">
        <v>1.5E-072</v>
      </c>
      <c r="M462" s="0" t="str">
        <f aca="false">VLOOKUP(A462,'для vlookup'!A:A,1,0)</f>
        <v>A0A1A1VW16</v>
      </c>
      <c r="N462" s="0" t="n">
        <f aca="false">IF(ISERROR(M462),0,1)</f>
        <v>1</v>
      </c>
      <c r="O462" s="5" t="n">
        <f aca="false">COUNTIF(N463:$N$849, $N$28)</f>
        <v>31</v>
      </c>
      <c r="P462" s="0" t="n">
        <f aca="false">=COUNTIF($N$2:N462,$N$3)</f>
        <v>454</v>
      </c>
      <c r="Q462" s="0" t="n">
        <f aca="false">COUNTIF(N463:N1309,$N$2)</f>
        <v>356</v>
      </c>
      <c r="R462" s="0" t="n">
        <f aca="false">=COUNTIF($N$2:N462,$N$28)</f>
        <v>7</v>
      </c>
      <c r="S462" s="0" t="n">
        <f aca="false">1-(O462/(O462+R462))</f>
        <v>0.18421052631579</v>
      </c>
      <c r="T462" s="0" t="n">
        <f aca="false">P462/(P462+Q462)</f>
        <v>0.560493827160494</v>
      </c>
      <c r="U462" s="0" t="n">
        <f aca="false">P462/(P462+R462)</f>
        <v>0.984815618221258</v>
      </c>
      <c r="V462" s="0" t="n">
        <f aca="false">2*T462*U462/(T462+U462)</f>
        <v>0.714398111723053</v>
      </c>
    </row>
    <row r="463" customFormat="false" ht="13.8" hidden="false" customHeight="false" outlineLevel="0" collapsed="false">
      <c r="A463" s="0" t="s">
        <v>1405</v>
      </c>
      <c r="B463" s="0" t="s">
        <v>1406</v>
      </c>
      <c r="C463" s="0" t="s">
        <v>1407</v>
      </c>
      <c r="D463" s="4" t="s">
        <v>21</v>
      </c>
      <c r="E463" s="0" t="n">
        <v>3</v>
      </c>
      <c r="F463" s="0" t="n">
        <v>133</v>
      </c>
      <c r="G463" s="0" t="s">
        <v>42</v>
      </c>
      <c r="H463" s="0" t="n">
        <v>1</v>
      </c>
      <c r="I463" s="0" t="n">
        <v>129</v>
      </c>
      <c r="J463" s="0" t="s">
        <v>23</v>
      </c>
      <c r="K463" s="0" t="n">
        <v>253.4</v>
      </c>
      <c r="L463" s="0" t="n">
        <v>1.6E-072</v>
      </c>
      <c r="M463" s="0" t="str">
        <f aca="false">VLOOKUP(A463,'для vlookup'!A:A,1,0)</f>
        <v>A0A2W2GZN0</v>
      </c>
      <c r="N463" s="0" t="n">
        <f aca="false">IF(ISERROR(M463),0,1)</f>
        <v>1</v>
      </c>
      <c r="O463" s="5" t="n">
        <f aca="false">COUNTIF(N464:$N$849, $N$28)</f>
        <v>31</v>
      </c>
      <c r="P463" s="0" t="n">
        <f aca="false">=COUNTIF($N$2:N463,$N$3)</f>
        <v>455</v>
      </c>
      <c r="Q463" s="0" t="n">
        <f aca="false">COUNTIF(N464:N1310,$N$2)</f>
        <v>355</v>
      </c>
      <c r="R463" s="0" t="n">
        <f aca="false">=COUNTIF($N$2:N463,$N$28)</f>
        <v>7</v>
      </c>
      <c r="S463" s="0" t="n">
        <f aca="false">1-(O463/(O463+R463))</f>
        <v>0.18421052631579</v>
      </c>
      <c r="T463" s="0" t="n">
        <f aca="false">P463/(P463+Q463)</f>
        <v>0.561728395061728</v>
      </c>
      <c r="U463" s="0" t="n">
        <f aca="false">P463/(P463+R463)</f>
        <v>0.984848484848485</v>
      </c>
      <c r="V463" s="0" t="n">
        <f aca="false">2*T463*U463/(T463+U463)</f>
        <v>0.715408805031447</v>
      </c>
    </row>
    <row r="464" customFormat="false" ht="13.8" hidden="false" customHeight="false" outlineLevel="0" collapsed="false">
      <c r="A464" s="0" t="s">
        <v>1408</v>
      </c>
      <c r="B464" s="0" t="s">
        <v>1409</v>
      </c>
      <c r="C464" s="0" t="s">
        <v>1410</v>
      </c>
      <c r="D464" s="4" t="s">
        <v>21</v>
      </c>
      <c r="E464" s="0" t="n">
        <v>11</v>
      </c>
      <c r="F464" s="0" t="n">
        <v>140</v>
      </c>
      <c r="G464" s="0" t="s">
        <v>42</v>
      </c>
      <c r="H464" s="0" t="n">
        <v>1</v>
      </c>
      <c r="I464" s="0" t="n">
        <v>129</v>
      </c>
      <c r="J464" s="0" t="s">
        <v>23</v>
      </c>
      <c r="K464" s="0" t="n">
        <v>253.3</v>
      </c>
      <c r="L464" s="0" t="n">
        <v>1.7E-072</v>
      </c>
      <c r="M464" s="0" t="e">
        <f aca="false">VLOOKUP(A464,'для vlookup'!A:A,1,0)</f>
        <v>#N/A</v>
      </c>
      <c r="N464" s="0" t="n">
        <f aca="false">IF(ISERROR(M464),0,1)</f>
        <v>0</v>
      </c>
      <c r="O464" s="5" t="n">
        <f aca="false">COUNTIF(N465:$N$849, $N$28)</f>
        <v>30</v>
      </c>
      <c r="P464" s="0" t="n">
        <f aca="false">=COUNTIF($N$2:N464,$N$3)</f>
        <v>455</v>
      </c>
      <c r="Q464" s="0" t="n">
        <f aca="false">COUNTIF(N465:N1311,$N$2)</f>
        <v>355</v>
      </c>
      <c r="R464" s="0" t="n">
        <f aca="false">=COUNTIF($N$2:N464,$N$28)</f>
        <v>8</v>
      </c>
      <c r="S464" s="0" t="n">
        <f aca="false">1-(O464/(O464+R464))</f>
        <v>0.210526315789474</v>
      </c>
      <c r="T464" s="0" t="n">
        <f aca="false">P464/(P464+Q464)</f>
        <v>0.561728395061728</v>
      </c>
      <c r="U464" s="0" t="n">
        <f aca="false">P464/(P464+R464)</f>
        <v>0.982721382289417</v>
      </c>
      <c r="V464" s="0" t="n">
        <f aca="false">2*T464*U464/(T464+U464)</f>
        <v>0.714846818538885</v>
      </c>
    </row>
    <row r="465" customFormat="false" ht="13.8" hidden="false" customHeight="false" outlineLevel="0" collapsed="false">
      <c r="A465" s="0" t="s">
        <v>1411</v>
      </c>
      <c r="B465" s="0" t="s">
        <v>1412</v>
      </c>
      <c r="C465" s="0" t="s">
        <v>1413</v>
      </c>
      <c r="D465" s="4" t="s">
        <v>21</v>
      </c>
      <c r="E465" s="0" t="n">
        <v>11</v>
      </c>
      <c r="F465" s="0" t="n">
        <v>136</v>
      </c>
      <c r="G465" s="0" t="s">
        <v>42</v>
      </c>
      <c r="H465" s="0" t="n">
        <v>1</v>
      </c>
      <c r="I465" s="0" t="n">
        <v>129</v>
      </c>
      <c r="J465" s="0" t="s">
        <v>23</v>
      </c>
      <c r="K465" s="0" t="n">
        <v>253.3</v>
      </c>
      <c r="L465" s="0" t="n">
        <v>1.6E-072</v>
      </c>
      <c r="M465" s="0" t="str">
        <f aca="false">VLOOKUP(A465,'для vlookup'!A:A,1,0)</f>
        <v>A0A1X0XVP1</v>
      </c>
      <c r="N465" s="0" t="n">
        <f aca="false">IF(ISERROR(M465),0,1)</f>
        <v>1</v>
      </c>
      <c r="O465" s="5" t="n">
        <f aca="false">COUNTIF(N466:$N$849, $N$28)</f>
        <v>30</v>
      </c>
      <c r="P465" s="0" t="n">
        <f aca="false">=COUNTIF($N$2:N465,$N$3)</f>
        <v>456</v>
      </c>
      <c r="Q465" s="0" t="n">
        <f aca="false">COUNTIF(N466:N1312,$N$2)</f>
        <v>354</v>
      </c>
      <c r="R465" s="0" t="n">
        <f aca="false">=COUNTIF($N$2:N465,$N$28)</f>
        <v>8</v>
      </c>
      <c r="S465" s="0" t="n">
        <f aca="false">1-(O465/(O465+R465))</f>
        <v>0.210526315789474</v>
      </c>
      <c r="T465" s="0" t="n">
        <f aca="false">P465/(P465+Q465)</f>
        <v>0.562962962962963</v>
      </c>
      <c r="U465" s="0" t="n">
        <f aca="false">P465/(P465+R465)</f>
        <v>0.982758620689655</v>
      </c>
      <c r="V465" s="0" t="n">
        <f aca="false">2*T465*U465/(T465+U465)</f>
        <v>0.71585557299843</v>
      </c>
    </row>
    <row r="466" customFormat="false" ht="13.8" hidden="false" customHeight="false" outlineLevel="0" collapsed="false">
      <c r="A466" s="0" t="s">
        <v>1414</v>
      </c>
      <c r="B466" s="0" t="s">
        <v>1415</v>
      </c>
      <c r="C466" s="0" t="s">
        <v>1416</v>
      </c>
      <c r="D466" s="4" t="s">
        <v>21</v>
      </c>
      <c r="E466" s="0" t="n">
        <v>3</v>
      </c>
      <c r="F466" s="0" t="n">
        <v>128</v>
      </c>
      <c r="G466" s="0" t="s">
        <v>22</v>
      </c>
      <c r="H466" s="0" t="n">
        <v>1</v>
      </c>
      <c r="I466" s="0" t="n">
        <v>129</v>
      </c>
      <c r="J466" s="0" t="s">
        <v>23</v>
      </c>
      <c r="K466" s="0" t="n">
        <v>253.3</v>
      </c>
      <c r="L466" s="0" t="n">
        <v>1.7E-072</v>
      </c>
      <c r="M466" s="0" t="str">
        <f aca="false">VLOOKUP(A466,'для vlookup'!A:A,1,0)</f>
        <v>A0A5C8JQB9</v>
      </c>
      <c r="N466" s="0" t="n">
        <f aca="false">IF(ISERROR(M466),0,1)</f>
        <v>1</v>
      </c>
      <c r="O466" s="5" t="n">
        <f aca="false">COUNTIF(N467:$N$849, $N$28)</f>
        <v>30</v>
      </c>
      <c r="P466" s="0" t="n">
        <f aca="false">=COUNTIF($N$2:N466,$N$3)</f>
        <v>457</v>
      </c>
      <c r="Q466" s="0" t="n">
        <f aca="false">COUNTIF(N467:N1313,$N$2)</f>
        <v>353</v>
      </c>
      <c r="R466" s="0" t="n">
        <f aca="false">=COUNTIF($N$2:N466,$N$28)</f>
        <v>8</v>
      </c>
      <c r="S466" s="0" t="n">
        <f aca="false">1-(O466/(O466+R466))</f>
        <v>0.210526315789474</v>
      </c>
      <c r="T466" s="0" t="n">
        <f aca="false">P466/(P466+Q466)</f>
        <v>0.564197530864198</v>
      </c>
      <c r="U466" s="0" t="n">
        <f aca="false">P466/(P466+R466)</f>
        <v>0.982795698924731</v>
      </c>
      <c r="V466" s="0" t="n">
        <f aca="false">2*T466*U466/(T466+U466)</f>
        <v>0.716862745098039</v>
      </c>
    </row>
    <row r="467" customFormat="false" ht="13.8" hidden="false" customHeight="false" outlineLevel="0" collapsed="false">
      <c r="A467" s="0" t="s">
        <v>1417</v>
      </c>
      <c r="B467" s="0" t="s">
        <v>1418</v>
      </c>
      <c r="C467" s="0" t="s">
        <v>1419</v>
      </c>
      <c r="D467" s="4" t="s">
        <v>21</v>
      </c>
      <c r="E467" s="0" t="n">
        <v>11</v>
      </c>
      <c r="F467" s="0" t="n">
        <v>136</v>
      </c>
      <c r="G467" s="0" t="s">
        <v>42</v>
      </c>
      <c r="H467" s="0" t="n">
        <v>1</v>
      </c>
      <c r="I467" s="0" t="n">
        <v>129</v>
      </c>
      <c r="J467" s="0" t="s">
        <v>23</v>
      </c>
      <c r="K467" s="0" t="n">
        <v>253.2</v>
      </c>
      <c r="L467" s="0" t="n">
        <v>1.8E-072</v>
      </c>
      <c r="M467" s="0" t="str">
        <f aca="false">VLOOKUP(A467,'для vlookup'!A:A,1,0)</f>
        <v>A0A1X2B1A0</v>
      </c>
      <c r="N467" s="0" t="n">
        <f aca="false">IF(ISERROR(M467),0,1)</f>
        <v>1</v>
      </c>
      <c r="O467" s="5" t="n">
        <f aca="false">COUNTIF(N468:$N$849, $N$28)</f>
        <v>30</v>
      </c>
      <c r="P467" s="0" t="n">
        <f aca="false">=COUNTIF($N$2:N467,$N$3)</f>
        <v>458</v>
      </c>
      <c r="Q467" s="0" t="n">
        <f aca="false">COUNTIF(N468:N1314,$N$2)</f>
        <v>352</v>
      </c>
      <c r="R467" s="0" t="n">
        <f aca="false">=COUNTIF($N$2:N467,$N$28)</f>
        <v>8</v>
      </c>
      <c r="S467" s="0" t="n">
        <f aca="false">1-(O467/(O467+R467))</f>
        <v>0.210526315789474</v>
      </c>
      <c r="T467" s="0" t="n">
        <f aca="false">P467/(P467+Q467)</f>
        <v>0.565432098765432</v>
      </c>
      <c r="U467" s="0" t="n">
        <f aca="false">P467/(P467+R467)</f>
        <v>0.982832618025751</v>
      </c>
      <c r="V467" s="0" t="n">
        <f aca="false">2*T467*U467/(T467+U467)</f>
        <v>0.717868338557994</v>
      </c>
    </row>
    <row r="468" customFormat="false" ht="13.8" hidden="false" customHeight="false" outlineLevel="0" collapsed="false">
      <c r="A468" s="0" t="s">
        <v>1420</v>
      </c>
      <c r="B468" s="0" t="s">
        <v>1421</v>
      </c>
      <c r="C468" s="0" t="s">
        <v>1422</v>
      </c>
      <c r="D468" s="4" t="s">
        <v>21</v>
      </c>
      <c r="E468" s="0" t="n">
        <v>11</v>
      </c>
      <c r="F468" s="0" t="n">
        <v>136</v>
      </c>
      <c r="G468" s="0" t="s">
        <v>42</v>
      </c>
      <c r="H468" s="0" t="n">
        <v>1</v>
      </c>
      <c r="I468" s="0" t="n">
        <v>129</v>
      </c>
      <c r="J468" s="0" t="s">
        <v>23</v>
      </c>
      <c r="K468" s="0" t="n">
        <v>253.2</v>
      </c>
      <c r="L468" s="0" t="n">
        <v>1.8E-072</v>
      </c>
      <c r="M468" s="0" t="str">
        <f aca="false">VLOOKUP(A468,'для vlookup'!A:A,1,0)</f>
        <v>A0A1A2FXU7</v>
      </c>
      <c r="N468" s="0" t="n">
        <f aca="false">IF(ISERROR(M468),0,1)</f>
        <v>1</v>
      </c>
      <c r="O468" s="5" t="n">
        <f aca="false">COUNTIF(N469:$N$849, $N$28)</f>
        <v>30</v>
      </c>
      <c r="P468" s="0" t="n">
        <f aca="false">=COUNTIF($N$2:N468,$N$3)</f>
        <v>459</v>
      </c>
      <c r="Q468" s="0" t="n">
        <f aca="false">COUNTIF(N469:N1315,$N$2)</f>
        <v>351</v>
      </c>
      <c r="R468" s="0" t="n">
        <f aca="false">=COUNTIF($N$2:N468,$N$28)</f>
        <v>8</v>
      </c>
      <c r="S468" s="0" t="n">
        <f aca="false">1-(O468/(O468+R468))</f>
        <v>0.210526315789474</v>
      </c>
      <c r="T468" s="0" t="n">
        <f aca="false">P468/(P468+Q468)</f>
        <v>0.566666666666667</v>
      </c>
      <c r="U468" s="0" t="n">
        <f aca="false">P468/(P468+R468)</f>
        <v>0.982869379014989</v>
      </c>
      <c r="V468" s="0" t="n">
        <f aca="false">2*T468*U468/(T468+U468)</f>
        <v>0.718872357086922</v>
      </c>
    </row>
    <row r="469" customFormat="false" ht="13.8" hidden="false" customHeight="false" outlineLevel="0" collapsed="false">
      <c r="A469" s="0" t="s">
        <v>1423</v>
      </c>
      <c r="B469" s="0" t="s">
        <v>1424</v>
      </c>
      <c r="C469" s="0" t="s">
        <v>1425</v>
      </c>
      <c r="D469" s="4" t="s">
        <v>21</v>
      </c>
      <c r="E469" s="0" t="n">
        <v>11</v>
      </c>
      <c r="F469" s="0" t="n">
        <v>136</v>
      </c>
      <c r="G469" s="0" t="s">
        <v>42</v>
      </c>
      <c r="H469" s="0" t="n">
        <v>1</v>
      </c>
      <c r="I469" s="0" t="n">
        <v>129</v>
      </c>
      <c r="J469" s="0" t="s">
        <v>23</v>
      </c>
      <c r="K469" s="0" t="n">
        <v>253.1</v>
      </c>
      <c r="L469" s="0" t="n">
        <v>1.9E-072</v>
      </c>
      <c r="M469" s="0" t="str">
        <f aca="false">VLOOKUP(A469,'для vlookup'!A:A,1,0)</f>
        <v>A0A1X2A534</v>
      </c>
      <c r="N469" s="0" t="n">
        <f aca="false">IF(ISERROR(M469),0,1)</f>
        <v>1</v>
      </c>
      <c r="O469" s="5" t="n">
        <f aca="false">COUNTIF(N470:$N$849, $N$28)</f>
        <v>30</v>
      </c>
      <c r="P469" s="0" t="n">
        <f aca="false">=COUNTIF($N$2:N469,$N$3)</f>
        <v>460</v>
      </c>
      <c r="Q469" s="0" t="n">
        <f aca="false">COUNTIF(N470:N1316,$N$2)</f>
        <v>350</v>
      </c>
      <c r="R469" s="0" t="n">
        <f aca="false">=COUNTIF($N$2:N469,$N$28)</f>
        <v>8</v>
      </c>
      <c r="S469" s="0" t="n">
        <f aca="false">1-(O469/(O469+R469))</f>
        <v>0.210526315789474</v>
      </c>
      <c r="T469" s="0" t="n">
        <f aca="false">P469/(P469+Q469)</f>
        <v>0.567901234567901</v>
      </c>
      <c r="U469" s="0" t="n">
        <f aca="false">P469/(P469+R469)</f>
        <v>0.982905982905983</v>
      </c>
      <c r="V469" s="0" t="n">
        <f aca="false">2*T469*U469/(T469+U469)</f>
        <v>0.719874804381847</v>
      </c>
    </row>
    <row r="470" customFormat="false" ht="13.8" hidden="false" customHeight="false" outlineLevel="0" collapsed="false">
      <c r="A470" s="0" t="s">
        <v>1426</v>
      </c>
      <c r="B470" s="0" t="s">
        <v>1427</v>
      </c>
      <c r="C470" s="0" t="s">
        <v>1428</v>
      </c>
      <c r="D470" s="4" t="s">
        <v>21</v>
      </c>
      <c r="E470" s="0" t="n">
        <v>11</v>
      </c>
      <c r="F470" s="0" t="n">
        <v>136</v>
      </c>
      <c r="G470" s="0" t="s">
        <v>42</v>
      </c>
      <c r="H470" s="0" t="n">
        <v>1</v>
      </c>
      <c r="I470" s="0" t="n">
        <v>129</v>
      </c>
      <c r="J470" s="0" t="s">
        <v>23</v>
      </c>
      <c r="K470" s="0" t="n">
        <v>253.1</v>
      </c>
      <c r="L470" s="0" t="n">
        <v>1.9E-072</v>
      </c>
      <c r="M470" s="0" t="str">
        <f aca="false">VLOOKUP(A470,'для vlookup'!A:A,1,0)</f>
        <v>A0A1X0EFB6</v>
      </c>
      <c r="N470" s="0" t="n">
        <f aca="false">IF(ISERROR(M470),0,1)</f>
        <v>1</v>
      </c>
      <c r="O470" s="5" t="n">
        <f aca="false">COUNTIF(N471:$N$849, $N$28)</f>
        <v>30</v>
      </c>
      <c r="P470" s="0" t="n">
        <f aca="false">=COUNTIF($N$2:N470,$N$3)</f>
        <v>461</v>
      </c>
      <c r="Q470" s="0" t="n">
        <f aca="false">COUNTIF(N471:N1317,$N$2)</f>
        <v>349</v>
      </c>
      <c r="R470" s="0" t="n">
        <f aca="false">=COUNTIF($N$2:N470,$N$28)</f>
        <v>8</v>
      </c>
      <c r="S470" s="0" t="n">
        <f aca="false">1-(O470/(O470+R470))</f>
        <v>0.210526315789474</v>
      </c>
      <c r="T470" s="0" t="n">
        <f aca="false">P470/(P470+Q470)</f>
        <v>0.569135802469136</v>
      </c>
      <c r="U470" s="0" t="n">
        <f aca="false">P470/(P470+R470)</f>
        <v>0.982942430703625</v>
      </c>
      <c r="V470" s="0" t="n">
        <f aca="false">2*T470*U470/(T470+U470)</f>
        <v>0.720875684128225</v>
      </c>
    </row>
    <row r="471" customFormat="false" ht="13.8" hidden="false" customHeight="false" outlineLevel="0" collapsed="false">
      <c r="A471" s="0" t="s">
        <v>1429</v>
      </c>
      <c r="B471" s="0" t="s">
        <v>1430</v>
      </c>
      <c r="C471" s="0" t="s">
        <v>1431</v>
      </c>
      <c r="D471" s="4" t="s">
        <v>21</v>
      </c>
      <c r="E471" s="0" t="n">
        <v>11</v>
      </c>
      <c r="F471" s="0" t="n">
        <v>139</v>
      </c>
      <c r="G471" s="0" t="s">
        <v>22</v>
      </c>
      <c r="H471" s="0" t="n">
        <v>1</v>
      </c>
      <c r="I471" s="0" t="n">
        <v>129</v>
      </c>
      <c r="J471" s="0" t="s">
        <v>23</v>
      </c>
      <c r="K471" s="0" t="n">
        <v>253</v>
      </c>
      <c r="L471" s="0" t="n">
        <v>2E-072</v>
      </c>
      <c r="M471" s="0" t="str">
        <f aca="false">VLOOKUP(A471,'для vlookup'!A:A,1,0)</f>
        <v>A0A0D6HHL3</v>
      </c>
      <c r="N471" s="0" t="n">
        <f aca="false">IF(ISERROR(M471),0,1)</f>
        <v>1</v>
      </c>
      <c r="O471" s="5" t="n">
        <f aca="false">COUNTIF(N472:$N$849, $N$28)</f>
        <v>30</v>
      </c>
      <c r="P471" s="0" t="n">
        <f aca="false">=COUNTIF($N$2:N471,$N$3)</f>
        <v>462</v>
      </c>
      <c r="Q471" s="0" t="n">
        <f aca="false">COUNTIF(N472:N1318,$N$2)</f>
        <v>348</v>
      </c>
      <c r="R471" s="0" t="n">
        <f aca="false">=COUNTIF($N$2:N471,$N$28)</f>
        <v>8</v>
      </c>
      <c r="S471" s="0" t="n">
        <f aca="false">1-(O471/(O471+R471))</f>
        <v>0.210526315789474</v>
      </c>
      <c r="T471" s="0" t="n">
        <f aca="false">P471/(P471+Q471)</f>
        <v>0.57037037037037</v>
      </c>
      <c r="U471" s="0" t="n">
        <f aca="false">P471/(P471+R471)</f>
        <v>0.982978723404255</v>
      </c>
      <c r="V471" s="0" t="n">
        <f aca="false">2*T471*U471/(T471+U471)</f>
        <v>0.721875</v>
      </c>
    </row>
    <row r="472" customFormat="false" ht="13.8" hidden="false" customHeight="false" outlineLevel="0" collapsed="false">
      <c r="A472" s="0" t="s">
        <v>1432</v>
      </c>
      <c r="B472" s="0" t="s">
        <v>1433</v>
      </c>
      <c r="C472" s="0" t="s">
        <v>1434</v>
      </c>
      <c r="D472" s="4" t="s">
        <v>21</v>
      </c>
      <c r="E472" s="0" t="n">
        <v>11</v>
      </c>
      <c r="F472" s="0" t="n">
        <v>139</v>
      </c>
      <c r="G472" s="0" t="s">
        <v>22</v>
      </c>
      <c r="H472" s="0" t="n">
        <v>1</v>
      </c>
      <c r="I472" s="0" t="n">
        <v>129</v>
      </c>
      <c r="J472" s="0" t="s">
        <v>23</v>
      </c>
      <c r="K472" s="0" t="n">
        <v>253</v>
      </c>
      <c r="L472" s="0" t="n">
        <v>2E-072</v>
      </c>
      <c r="M472" s="0" t="str">
        <f aca="false">VLOOKUP(A472,'для vlookup'!A:A,1,0)</f>
        <v>A0A2U9PM07</v>
      </c>
      <c r="N472" s="0" t="n">
        <f aca="false">IF(ISERROR(M472),0,1)</f>
        <v>1</v>
      </c>
      <c r="O472" s="5" t="n">
        <f aca="false">COUNTIF(N473:$N$849, $N$28)</f>
        <v>30</v>
      </c>
      <c r="P472" s="0" t="n">
        <f aca="false">=COUNTIF($N$2:N472,$N$3)</f>
        <v>463</v>
      </c>
      <c r="Q472" s="0" t="n">
        <f aca="false">COUNTIF(N473:N1319,$N$2)</f>
        <v>347</v>
      </c>
      <c r="R472" s="0" t="n">
        <f aca="false">=COUNTIF($N$2:N472,$N$28)</f>
        <v>8</v>
      </c>
      <c r="S472" s="0" t="n">
        <f aca="false">1-(O472/(O472+R472))</f>
        <v>0.210526315789474</v>
      </c>
      <c r="T472" s="0" t="n">
        <f aca="false">P472/(P472+Q472)</f>
        <v>0.571604938271605</v>
      </c>
      <c r="U472" s="0" t="n">
        <f aca="false">P472/(P472+R472)</f>
        <v>0.983014861995754</v>
      </c>
      <c r="V472" s="0" t="n">
        <f aca="false">2*T472*U472/(T472+U472)</f>
        <v>0.722872755659641</v>
      </c>
    </row>
    <row r="473" customFormat="false" ht="13.8" hidden="false" customHeight="false" outlineLevel="0" collapsed="false">
      <c r="A473" s="0" t="s">
        <v>1435</v>
      </c>
      <c r="B473" s="0" t="s">
        <v>1436</v>
      </c>
      <c r="C473" s="0" t="s">
        <v>1437</v>
      </c>
      <c r="D473" s="4" t="s">
        <v>21</v>
      </c>
      <c r="E473" s="0" t="n">
        <v>11</v>
      </c>
      <c r="F473" s="0" t="n">
        <v>136</v>
      </c>
      <c r="G473" s="0" t="s">
        <v>42</v>
      </c>
      <c r="H473" s="0" t="n">
        <v>1</v>
      </c>
      <c r="I473" s="0" t="n">
        <v>129</v>
      </c>
      <c r="J473" s="0" t="s">
        <v>23</v>
      </c>
      <c r="K473" s="0" t="n">
        <v>253</v>
      </c>
      <c r="L473" s="0" t="n">
        <v>2.1E-072</v>
      </c>
      <c r="M473" s="0" t="str">
        <f aca="false">VLOOKUP(A473,'для vlookup'!A:A,1,0)</f>
        <v>A0A1X2A0T5</v>
      </c>
      <c r="N473" s="0" t="n">
        <f aca="false">IF(ISERROR(M473),0,1)</f>
        <v>1</v>
      </c>
      <c r="O473" s="5" t="n">
        <f aca="false">COUNTIF(N474:$N$849, $N$28)</f>
        <v>30</v>
      </c>
      <c r="P473" s="0" t="n">
        <f aca="false">=COUNTIF($N$2:N473,$N$3)</f>
        <v>464</v>
      </c>
      <c r="Q473" s="0" t="n">
        <f aca="false">COUNTIF(N474:N1320,$N$2)</f>
        <v>346</v>
      </c>
      <c r="R473" s="0" t="n">
        <f aca="false">=COUNTIF($N$2:N473,$N$28)</f>
        <v>8</v>
      </c>
      <c r="S473" s="0" t="n">
        <f aca="false">1-(O473/(O473+R473))</f>
        <v>0.210526315789474</v>
      </c>
      <c r="T473" s="0" t="n">
        <f aca="false">P473/(P473+Q473)</f>
        <v>0.57283950617284</v>
      </c>
      <c r="U473" s="0" t="n">
        <f aca="false">P473/(P473+R473)</f>
        <v>0.983050847457627</v>
      </c>
      <c r="V473" s="0" t="n">
        <f aca="false">2*T473*U473/(T473+U473)</f>
        <v>0.72386895475819</v>
      </c>
    </row>
    <row r="474" customFormat="false" ht="13.8" hidden="false" customHeight="false" outlineLevel="0" collapsed="false">
      <c r="A474" s="0" t="s">
        <v>1438</v>
      </c>
      <c r="B474" s="0" t="s">
        <v>1439</v>
      </c>
      <c r="C474" s="0" t="s">
        <v>1440</v>
      </c>
      <c r="D474" s="4" t="s">
        <v>21</v>
      </c>
      <c r="E474" s="0" t="n">
        <v>11</v>
      </c>
      <c r="F474" s="0" t="n">
        <v>140</v>
      </c>
      <c r="G474" s="0" t="s">
        <v>42</v>
      </c>
      <c r="H474" s="0" t="n">
        <v>1</v>
      </c>
      <c r="I474" s="0" t="n">
        <v>129</v>
      </c>
      <c r="J474" s="0" t="s">
        <v>23</v>
      </c>
      <c r="K474" s="0" t="n">
        <v>252.9</v>
      </c>
      <c r="L474" s="0" t="n">
        <v>2.2E-072</v>
      </c>
      <c r="M474" s="0" t="str">
        <f aca="false">VLOOKUP(A474,'для vlookup'!A:A,1,0)</f>
        <v>A0A5C4INY4</v>
      </c>
      <c r="N474" s="0" t="n">
        <f aca="false">IF(ISERROR(M474),0,1)</f>
        <v>1</v>
      </c>
      <c r="O474" s="5" t="n">
        <f aca="false">COUNTIF(N475:$N$849, $N$28)</f>
        <v>30</v>
      </c>
      <c r="P474" s="0" t="n">
        <f aca="false">=COUNTIF($N$2:N474,$N$3)</f>
        <v>465</v>
      </c>
      <c r="Q474" s="0" t="n">
        <f aca="false">COUNTIF(N475:N1321,$N$2)</f>
        <v>345</v>
      </c>
      <c r="R474" s="0" t="n">
        <f aca="false">=COUNTIF($N$2:N474,$N$28)</f>
        <v>8</v>
      </c>
      <c r="S474" s="0" t="n">
        <f aca="false">1-(O474/(O474+R474))</f>
        <v>0.210526315789474</v>
      </c>
      <c r="T474" s="0" t="n">
        <f aca="false">P474/(P474+Q474)</f>
        <v>0.574074074074074</v>
      </c>
      <c r="U474" s="0" t="n">
        <f aca="false">P474/(P474+R474)</f>
        <v>0.983086680761099</v>
      </c>
      <c r="V474" s="0" t="n">
        <f aca="false">2*T474*U474/(T474+U474)</f>
        <v>0.724863600935308</v>
      </c>
    </row>
    <row r="475" customFormat="false" ht="13.8" hidden="false" customHeight="false" outlineLevel="0" collapsed="false">
      <c r="A475" s="0" t="s">
        <v>1441</v>
      </c>
      <c r="B475" s="0" t="s">
        <v>1442</v>
      </c>
      <c r="C475" s="0" t="s">
        <v>1443</v>
      </c>
      <c r="D475" s="4" t="s">
        <v>21</v>
      </c>
      <c r="E475" s="0" t="n">
        <v>11</v>
      </c>
      <c r="F475" s="0" t="n">
        <v>136</v>
      </c>
      <c r="G475" s="0" t="s">
        <v>42</v>
      </c>
      <c r="H475" s="0" t="n">
        <v>1</v>
      </c>
      <c r="I475" s="0" t="n">
        <v>129</v>
      </c>
      <c r="J475" s="0" t="s">
        <v>23</v>
      </c>
      <c r="K475" s="0" t="n">
        <v>252.9</v>
      </c>
      <c r="L475" s="0" t="n">
        <v>2.2E-072</v>
      </c>
      <c r="M475" s="0" t="str">
        <f aca="false">VLOOKUP(A475,'для vlookup'!A:A,1,0)</f>
        <v>A0A1X2DYB1</v>
      </c>
      <c r="N475" s="0" t="n">
        <f aca="false">IF(ISERROR(M475),0,1)</f>
        <v>1</v>
      </c>
      <c r="O475" s="5" t="n">
        <f aca="false">COUNTIF(N476:$N$849, $N$28)</f>
        <v>30</v>
      </c>
      <c r="P475" s="0" t="n">
        <f aca="false">=COUNTIF($N$2:N475,$N$3)</f>
        <v>466</v>
      </c>
      <c r="Q475" s="0" t="n">
        <f aca="false">COUNTIF(N476:N1322,$N$2)</f>
        <v>344</v>
      </c>
      <c r="R475" s="0" t="n">
        <f aca="false">=COUNTIF($N$2:N475,$N$28)</f>
        <v>8</v>
      </c>
      <c r="S475" s="0" t="n">
        <f aca="false">1-(O475/(O475+R475))</f>
        <v>0.210526315789474</v>
      </c>
      <c r="T475" s="0" t="n">
        <f aca="false">P475/(P475+Q475)</f>
        <v>0.575308641975309</v>
      </c>
      <c r="U475" s="0" t="n">
        <f aca="false">P475/(P475+R475)</f>
        <v>0.983122362869198</v>
      </c>
      <c r="V475" s="0" t="n">
        <f aca="false">2*T475*U475/(T475+U475)</f>
        <v>0.725856697819315</v>
      </c>
    </row>
    <row r="476" customFormat="false" ht="13.8" hidden="false" customHeight="false" outlineLevel="0" collapsed="false">
      <c r="A476" s="0" t="s">
        <v>1444</v>
      </c>
      <c r="B476" s="0" t="s">
        <v>1445</v>
      </c>
      <c r="C476" s="0" t="s">
        <v>1446</v>
      </c>
      <c r="D476" s="4" t="s">
        <v>21</v>
      </c>
      <c r="E476" s="0" t="n">
        <v>11</v>
      </c>
      <c r="F476" s="0" t="n">
        <v>136</v>
      </c>
      <c r="G476" s="0" t="s">
        <v>42</v>
      </c>
      <c r="H476" s="0" t="n">
        <v>1</v>
      </c>
      <c r="I476" s="0" t="n">
        <v>129</v>
      </c>
      <c r="J476" s="0" t="s">
        <v>23</v>
      </c>
      <c r="K476" s="0" t="n">
        <v>252.9</v>
      </c>
      <c r="L476" s="0" t="n">
        <v>2.3E-072</v>
      </c>
      <c r="M476" s="0" t="str">
        <f aca="false">VLOOKUP(A476,'для vlookup'!A:A,1,0)</f>
        <v>A0A329KKW5</v>
      </c>
      <c r="N476" s="0" t="n">
        <f aca="false">IF(ISERROR(M476),0,1)</f>
        <v>1</v>
      </c>
      <c r="O476" s="5" t="n">
        <f aca="false">COUNTIF(N477:$N$849, $N$28)</f>
        <v>30</v>
      </c>
      <c r="P476" s="0" t="n">
        <f aca="false">=COUNTIF($N$2:N476,$N$3)</f>
        <v>467</v>
      </c>
      <c r="Q476" s="0" t="n">
        <f aca="false">COUNTIF(N477:N1323,$N$2)</f>
        <v>343</v>
      </c>
      <c r="R476" s="0" t="n">
        <f aca="false">=COUNTIF($N$2:N476,$N$28)</f>
        <v>8</v>
      </c>
      <c r="S476" s="0" t="n">
        <f aca="false">1-(O476/(O476+R476))</f>
        <v>0.210526315789474</v>
      </c>
      <c r="T476" s="0" t="n">
        <f aca="false">P476/(P476+Q476)</f>
        <v>0.576543209876543</v>
      </c>
      <c r="U476" s="0" t="n">
        <f aca="false">P476/(P476+R476)</f>
        <v>0.983157894736842</v>
      </c>
      <c r="V476" s="0" t="n">
        <f aca="false">2*T476*U476/(T476+U476)</f>
        <v>0.726848249027237</v>
      </c>
    </row>
    <row r="477" customFormat="false" ht="13.8" hidden="false" customHeight="false" outlineLevel="0" collapsed="false">
      <c r="A477" s="0" t="s">
        <v>1447</v>
      </c>
      <c r="B477" s="0" t="s">
        <v>1448</v>
      </c>
      <c r="C477" s="0" t="s">
        <v>1449</v>
      </c>
      <c r="D477" s="4" t="s">
        <v>21</v>
      </c>
      <c r="E477" s="0" t="n">
        <v>11</v>
      </c>
      <c r="F477" s="0" t="n">
        <v>140</v>
      </c>
      <c r="G477" s="0" t="s">
        <v>22</v>
      </c>
      <c r="H477" s="0" t="n">
        <v>1</v>
      </c>
      <c r="I477" s="0" t="n">
        <v>129</v>
      </c>
      <c r="J477" s="0" t="s">
        <v>23</v>
      </c>
      <c r="K477" s="0" t="n">
        <v>252.8</v>
      </c>
      <c r="L477" s="0" t="n">
        <v>2.3E-072</v>
      </c>
      <c r="M477" s="0" t="str">
        <f aca="false">VLOOKUP(A477,'для vlookup'!A:A,1,0)</f>
        <v>A0A0J6VK01</v>
      </c>
      <c r="N477" s="0" t="n">
        <f aca="false">IF(ISERROR(M477),0,1)</f>
        <v>1</v>
      </c>
      <c r="O477" s="5" t="n">
        <f aca="false">COUNTIF(N478:$N$849, $N$28)</f>
        <v>30</v>
      </c>
      <c r="P477" s="0" t="n">
        <f aca="false">=COUNTIF($N$2:N477,$N$3)</f>
        <v>468</v>
      </c>
      <c r="Q477" s="0" t="n">
        <f aca="false">COUNTIF(N478:N1324,$N$2)</f>
        <v>342</v>
      </c>
      <c r="R477" s="0" t="n">
        <f aca="false">=COUNTIF($N$2:N477,$N$28)</f>
        <v>8</v>
      </c>
      <c r="S477" s="0" t="n">
        <f aca="false">1-(O477/(O477+R477))</f>
        <v>0.210526315789474</v>
      </c>
      <c r="T477" s="0" t="n">
        <f aca="false">P477/(P477+Q477)</f>
        <v>0.577777777777778</v>
      </c>
      <c r="U477" s="0" t="n">
        <f aca="false">P477/(P477+R477)</f>
        <v>0.983193277310924</v>
      </c>
      <c r="V477" s="0" t="n">
        <f aca="false">2*T477*U477/(T477+U477)</f>
        <v>0.727838258164852</v>
      </c>
    </row>
    <row r="478" customFormat="false" ht="13.8" hidden="false" customHeight="false" outlineLevel="0" collapsed="false">
      <c r="A478" s="0" t="s">
        <v>1450</v>
      </c>
      <c r="B478" s="0" t="s">
        <v>1451</v>
      </c>
      <c r="C478" s="0" t="s">
        <v>1452</v>
      </c>
      <c r="D478" s="4" t="s">
        <v>21</v>
      </c>
      <c r="E478" s="0" t="n">
        <v>11</v>
      </c>
      <c r="F478" s="0" t="n">
        <v>140</v>
      </c>
      <c r="G478" s="0" t="s">
        <v>22</v>
      </c>
      <c r="H478" s="0" t="n">
        <v>1</v>
      </c>
      <c r="I478" s="0" t="n">
        <v>129</v>
      </c>
      <c r="J478" s="0" t="s">
        <v>23</v>
      </c>
      <c r="K478" s="0" t="n">
        <v>252.8</v>
      </c>
      <c r="L478" s="0" t="n">
        <v>2.3E-072</v>
      </c>
      <c r="M478" s="0" t="str">
        <f aca="false">VLOOKUP(A478,'для vlookup'!A:A,1,0)</f>
        <v>A0A4Q7R0U2</v>
      </c>
      <c r="N478" s="0" t="n">
        <f aca="false">IF(ISERROR(M478),0,1)</f>
        <v>1</v>
      </c>
      <c r="O478" s="5" t="n">
        <f aca="false">COUNTIF(N479:$N$849, $N$28)</f>
        <v>30</v>
      </c>
      <c r="P478" s="0" t="n">
        <f aca="false">=COUNTIF($N$2:N478,$N$3)</f>
        <v>469</v>
      </c>
      <c r="Q478" s="0" t="n">
        <f aca="false">COUNTIF(N479:N1325,$N$2)</f>
        <v>341</v>
      </c>
      <c r="R478" s="0" t="n">
        <f aca="false">=COUNTIF($N$2:N478,$N$28)</f>
        <v>8</v>
      </c>
      <c r="S478" s="0" t="n">
        <f aca="false">1-(O478/(O478+R478))</f>
        <v>0.210526315789474</v>
      </c>
      <c r="T478" s="0" t="n">
        <f aca="false">P478/(P478+Q478)</f>
        <v>0.579012345679012</v>
      </c>
      <c r="U478" s="0" t="n">
        <f aca="false">P478/(P478+R478)</f>
        <v>0.983228511530398</v>
      </c>
      <c r="V478" s="0" t="n">
        <f aca="false">2*T478*U478/(T478+U478)</f>
        <v>0.728826728826729</v>
      </c>
    </row>
    <row r="479" customFormat="false" ht="13.8" hidden="false" customHeight="false" outlineLevel="0" collapsed="false">
      <c r="A479" s="0" t="s">
        <v>1453</v>
      </c>
      <c r="B479" s="0" t="s">
        <v>1454</v>
      </c>
      <c r="C479" s="0" t="s">
        <v>1455</v>
      </c>
      <c r="D479" s="4" t="s">
        <v>21</v>
      </c>
      <c r="E479" s="0" t="n">
        <v>11</v>
      </c>
      <c r="F479" s="0" t="n">
        <v>139</v>
      </c>
      <c r="G479" s="0" t="s">
        <v>22</v>
      </c>
      <c r="H479" s="0" t="n">
        <v>1</v>
      </c>
      <c r="I479" s="0" t="n">
        <v>129</v>
      </c>
      <c r="J479" s="0" t="s">
        <v>23</v>
      </c>
      <c r="K479" s="0" t="n">
        <v>252.8</v>
      </c>
      <c r="L479" s="0" t="n">
        <v>2.3E-072</v>
      </c>
      <c r="M479" s="0" t="str">
        <f aca="false">VLOOKUP(A479,'для vlookup'!A:A,1,0)</f>
        <v>A0A2N8LK63</v>
      </c>
      <c r="N479" s="0" t="n">
        <f aca="false">IF(ISERROR(M479),0,1)</f>
        <v>1</v>
      </c>
      <c r="O479" s="5" t="n">
        <f aca="false">COUNTIF(N480:$N$849, $N$28)</f>
        <v>30</v>
      </c>
      <c r="P479" s="0" t="n">
        <f aca="false">=COUNTIF($N$2:N479,$N$3)</f>
        <v>470</v>
      </c>
      <c r="Q479" s="0" t="n">
        <f aca="false">COUNTIF(N480:N1326,$N$2)</f>
        <v>340</v>
      </c>
      <c r="R479" s="0" t="n">
        <f aca="false">=COUNTIF($N$2:N479,$N$28)</f>
        <v>8</v>
      </c>
      <c r="S479" s="0" t="n">
        <f aca="false">1-(O479/(O479+R479))</f>
        <v>0.210526315789474</v>
      </c>
      <c r="T479" s="0" t="n">
        <f aca="false">P479/(P479+Q479)</f>
        <v>0.580246913580247</v>
      </c>
      <c r="U479" s="0" t="n">
        <f aca="false">P479/(P479+R479)</f>
        <v>0.98326359832636</v>
      </c>
      <c r="V479" s="0" t="n">
        <f aca="false">2*T479*U479/(T479+U479)</f>
        <v>0.729813664596273</v>
      </c>
    </row>
    <row r="480" customFormat="false" ht="13.8" hidden="false" customHeight="false" outlineLevel="0" collapsed="false">
      <c r="A480" s="0" t="s">
        <v>1456</v>
      </c>
      <c r="B480" s="0" t="s">
        <v>1457</v>
      </c>
      <c r="C480" s="0" t="s">
        <v>1458</v>
      </c>
      <c r="D480" s="4" t="s">
        <v>21</v>
      </c>
      <c r="E480" s="0" t="n">
        <v>11</v>
      </c>
      <c r="F480" s="0" t="n">
        <v>136</v>
      </c>
      <c r="G480" s="0" t="s">
        <v>42</v>
      </c>
      <c r="H480" s="0" t="n">
        <v>1</v>
      </c>
      <c r="I480" s="0" t="n">
        <v>129</v>
      </c>
      <c r="J480" s="0" t="s">
        <v>23</v>
      </c>
      <c r="K480" s="0" t="n">
        <v>252.8</v>
      </c>
      <c r="L480" s="0" t="n">
        <v>2.4E-072</v>
      </c>
      <c r="M480" s="0" t="str">
        <f aca="false">VLOOKUP(A480,'для vlookup'!A:A,1,0)</f>
        <v>A0A1A3DWC8</v>
      </c>
      <c r="N480" s="0" t="n">
        <f aca="false">IF(ISERROR(M480),0,1)</f>
        <v>1</v>
      </c>
      <c r="O480" s="5" t="n">
        <f aca="false">COUNTIF(N481:$N$849, $N$28)</f>
        <v>30</v>
      </c>
      <c r="P480" s="0" t="n">
        <f aca="false">=COUNTIF($N$2:N480,$N$3)</f>
        <v>471</v>
      </c>
      <c r="Q480" s="0" t="n">
        <f aca="false">COUNTIF(N481:N1327,$N$2)</f>
        <v>339</v>
      </c>
      <c r="R480" s="0" t="n">
        <f aca="false">=COUNTIF($N$2:N480,$N$28)</f>
        <v>8</v>
      </c>
      <c r="S480" s="0" t="n">
        <f aca="false">1-(O480/(O480+R480))</f>
        <v>0.210526315789474</v>
      </c>
      <c r="T480" s="0" t="n">
        <f aca="false">P480/(P480+Q480)</f>
        <v>0.581481481481482</v>
      </c>
      <c r="U480" s="0" t="n">
        <f aca="false">P480/(P480+R480)</f>
        <v>0.983298538622129</v>
      </c>
      <c r="V480" s="0" t="n">
        <f aca="false">2*T480*U480/(T480+U480)</f>
        <v>0.730799069045772</v>
      </c>
    </row>
    <row r="481" customFormat="false" ht="13.8" hidden="false" customHeight="false" outlineLevel="0" collapsed="false">
      <c r="A481" s="0" t="s">
        <v>1459</v>
      </c>
      <c r="B481" s="0" t="s">
        <v>1460</v>
      </c>
      <c r="C481" s="0" t="s">
        <v>1461</v>
      </c>
      <c r="D481" s="4" t="s">
        <v>21</v>
      </c>
      <c r="E481" s="0" t="n">
        <v>3</v>
      </c>
      <c r="F481" s="0" t="n">
        <v>133</v>
      </c>
      <c r="G481" s="0" t="s">
        <v>42</v>
      </c>
      <c r="H481" s="0" t="n">
        <v>1</v>
      </c>
      <c r="I481" s="0" t="n">
        <v>129</v>
      </c>
      <c r="J481" s="0" t="s">
        <v>23</v>
      </c>
      <c r="K481" s="0" t="n">
        <v>252.8</v>
      </c>
      <c r="L481" s="0" t="n">
        <v>2.4E-072</v>
      </c>
      <c r="M481" s="0" t="str">
        <f aca="false">VLOOKUP(A481,'для vlookup'!A:A,1,0)</f>
        <v>A0A1Q5BX35</v>
      </c>
      <c r="N481" s="0" t="n">
        <f aca="false">IF(ISERROR(M481),0,1)</f>
        <v>1</v>
      </c>
      <c r="O481" s="5" t="n">
        <f aca="false">COUNTIF(N482:$N$849, $N$28)</f>
        <v>30</v>
      </c>
      <c r="P481" s="0" t="n">
        <f aca="false">=COUNTIF($N$2:N481,$N$3)</f>
        <v>472</v>
      </c>
      <c r="Q481" s="0" t="n">
        <f aca="false">COUNTIF(N482:N1328,$N$2)</f>
        <v>338</v>
      </c>
      <c r="R481" s="0" t="n">
        <f aca="false">=COUNTIF($N$2:N481,$N$28)</f>
        <v>8</v>
      </c>
      <c r="S481" s="0" t="n">
        <f aca="false">1-(O481/(O481+R481))</f>
        <v>0.210526315789474</v>
      </c>
      <c r="T481" s="0" t="n">
        <f aca="false">P481/(P481+Q481)</f>
        <v>0.582716049382716</v>
      </c>
      <c r="U481" s="0" t="n">
        <f aca="false">P481/(P481+R481)</f>
        <v>0.983333333333333</v>
      </c>
      <c r="V481" s="0" t="n">
        <f aca="false">2*T481*U481/(T481+U481)</f>
        <v>0.731782945736434</v>
      </c>
    </row>
    <row r="482" customFormat="false" ht="13.8" hidden="false" customHeight="false" outlineLevel="0" collapsed="false">
      <c r="A482" s="0" t="s">
        <v>1462</v>
      </c>
      <c r="B482" s="0" t="s">
        <v>1463</v>
      </c>
      <c r="C482" s="0" t="s">
        <v>1464</v>
      </c>
      <c r="D482" s="4" t="s">
        <v>21</v>
      </c>
      <c r="E482" s="0" t="n">
        <v>3</v>
      </c>
      <c r="F482" s="0" t="n">
        <v>132</v>
      </c>
      <c r="G482" s="0" t="s">
        <v>42</v>
      </c>
      <c r="H482" s="0" t="n">
        <v>1</v>
      </c>
      <c r="I482" s="0" t="n">
        <v>129</v>
      </c>
      <c r="J482" s="0" t="s">
        <v>23</v>
      </c>
      <c r="K482" s="0" t="n">
        <v>252.8</v>
      </c>
      <c r="L482" s="0" t="n">
        <v>2.4E-072</v>
      </c>
      <c r="M482" s="0" t="str">
        <f aca="false">VLOOKUP(A482,'для vlookup'!A:A,1,0)</f>
        <v>A0A2W4JC33</v>
      </c>
      <c r="N482" s="0" t="n">
        <f aca="false">IF(ISERROR(M482),0,1)</f>
        <v>1</v>
      </c>
      <c r="O482" s="5" t="n">
        <f aca="false">COUNTIF(N483:$N$849, $N$28)</f>
        <v>30</v>
      </c>
      <c r="P482" s="0" t="n">
        <f aca="false">=COUNTIF($N$2:N482,$N$3)</f>
        <v>473</v>
      </c>
      <c r="Q482" s="0" t="n">
        <f aca="false">COUNTIF(N483:N1329,$N$2)</f>
        <v>337</v>
      </c>
      <c r="R482" s="0" t="n">
        <f aca="false">=COUNTIF($N$2:N482,$N$28)</f>
        <v>8</v>
      </c>
      <c r="S482" s="0" t="n">
        <f aca="false">1-(O482/(O482+R482))</f>
        <v>0.210526315789474</v>
      </c>
      <c r="T482" s="0" t="n">
        <f aca="false">P482/(P482+Q482)</f>
        <v>0.583950617283951</v>
      </c>
      <c r="U482" s="0" t="n">
        <f aca="false">P482/(P482+R482)</f>
        <v>0.983367983367983</v>
      </c>
      <c r="V482" s="0" t="n">
        <f aca="false">2*T482*U482/(T482+U482)</f>
        <v>0.732765298218435</v>
      </c>
    </row>
    <row r="483" customFormat="false" ht="13.8" hidden="false" customHeight="false" outlineLevel="0" collapsed="false">
      <c r="A483" s="0" t="s">
        <v>1465</v>
      </c>
      <c r="B483" s="0" t="s">
        <v>1466</v>
      </c>
      <c r="C483" s="0" t="s">
        <v>1467</v>
      </c>
      <c r="D483" s="4" t="s">
        <v>21</v>
      </c>
      <c r="E483" s="0" t="n">
        <v>11</v>
      </c>
      <c r="F483" s="0" t="n">
        <v>140</v>
      </c>
      <c r="G483" s="0" t="s">
        <v>42</v>
      </c>
      <c r="H483" s="0" t="n">
        <v>1</v>
      </c>
      <c r="I483" s="0" t="n">
        <v>129</v>
      </c>
      <c r="J483" s="0" t="s">
        <v>23</v>
      </c>
      <c r="K483" s="0" t="n">
        <v>252.7</v>
      </c>
      <c r="L483" s="0" t="n">
        <v>2.5E-072</v>
      </c>
      <c r="M483" s="0" t="str">
        <f aca="false">VLOOKUP(A483,'для vlookup'!A:A,1,0)</f>
        <v>A0A2J8GE52</v>
      </c>
      <c r="N483" s="0" t="n">
        <f aca="false">IF(ISERROR(M483),0,1)</f>
        <v>1</v>
      </c>
      <c r="O483" s="5" t="n">
        <f aca="false">COUNTIF(N484:$N$849, $N$28)</f>
        <v>30</v>
      </c>
      <c r="P483" s="0" t="n">
        <f aca="false">=COUNTIF($N$2:N483,$N$3)</f>
        <v>474</v>
      </c>
      <c r="Q483" s="0" t="n">
        <f aca="false">COUNTIF(N484:N1330,$N$2)</f>
        <v>336</v>
      </c>
      <c r="R483" s="0" t="n">
        <f aca="false">=COUNTIF($N$2:N483,$N$28)</f>
        <v>8</v>
      </c>
      <c r="S483" s="0" t="n">
        <f aca="false">1-(O483/(O483+R483))</f>
        <v>0.210526315789474</v>
      </c>
      <c r="T483" s="0" t="n">
        <f aca="false">P483/(P483+Q483)</f>
        <v>0.585185185185185</v>
      </c>
      <c r="U483" s="0" t="n">
        <f aca="false">P483/(P483+R483)</f>
        <v>0.983402489626556</v>
      </c>
      <c r="V483" s="0" t="n">
        <f aca="false">2*T483*U483/(T483+U483)</f>
        <v>0.73374613003096</v>
      </c>
    </row>
    <row r="484" customFormat="false" ht="13.8" hidden="false" customHeight="false" outlineLevel="0" collapsed="false">
      <c r="A484" s="0" t="s">
        <v>1468</v>
      </c>
      <c r="B484" s="0" t="s">
        <v>1469</v>
      </c>
      <c r="C484" s="0" t="s">
        <v>1470</v>
      </c>
      <c r="D484" s="4" t="s">
        <v>21</v>
      </c>
      <c r="E484" s="0" t="n">
        <v>11</v>
      </c>
      <c r="F484" s="0" t="n">
        <v>140</v>
      </c>
      <c r="G484" s="0" t="s">
        <v>22</v>
      </c>
      <c r="H484" s="0" t="n">
        <v>1</v>
      </c>
      <c r="I484" s="0" t="n">
        <v>129</v>
      </c>
      <c r="J484" s="0" t="s">
        <v>23</v>
      </c>
      <c r="K484" s="0" t="n">
        <v>252.7</v>
      </c>
      <c r="L484" s="0" t="n">
        <v>2.5E-072</v>
      </c>
      <c r="M484" s="0" t="str">
        <f aca="false">VLOOKUP(A484,'для vlookup'!A:A,1,0)</f>
        <v>A0A510V2T6</v>
      </c>
      <c r="N484" s="0" t="n">
        <f aca="false">IF(ISERROR(M484),0,1)</f>
        <v>1</v>
      </c>
      <c r="O484" s="5" t="n">
        <f aca="false">COUNTIF(N485:$N$849, $N$28)</f>
        <v>30</v>
      </c>
      <c r="P484" s="0" t="n">
        <f aca="false">=COUNTIF($N$2:N484,$N$3)</f>
        <v>475</v>
      </c>
      <c r="Q484" s="0" t="n">
        <f aca="false">COUNTIF(N485:N1331,$N$2)</f>
        <v>335</v>
      </c>
      <c r="R484" s="0" t="n">
        <f aca="false">=COUNTIF($N$2:N484,$N$28)</f>
        <v>8</v>
      </c>
      <c r="S484" s="0" t="n">
        <f aca="false">1-(O484/(O484+R484))</f>
        <v>0.210526315789474</v>
      </c>
      <c r="T484" s="0" t="n">
        <f aca="false">P484/(P484+Q484)</f>
        <v>0.58641975308642</v>
      </c>
      <c r="U484" s="0" t="n">
        <f aca="false">P484/(P484+R484)</f>
        <v>0.98343685300207</v>
      </c>
      <c r="V484" s="0" t="n">
        <f aca="false">2*T484*U484/(T484+U484)</f>
        <v>0.734725444702243</v>
      </c>
    </row>
    <row r="485" customFormat="false" ht="13.8" hidden="false" customHeight="false" outlineLevel="0" collapsed="false">
      <c r="A485" s="0" t="s">
        <v>1471</v>
      </c>
      <c r="B485" s="0" t="s">
        <v>1472</v>
      </c>
      <c r="C485" s="0" t="s">
        <v>1473</v>
      </c>
      <c r="D485" s="4" t="s">
        <v>21</v>
      </c>
      <c r="E485" s="0" t="n">
        <v>11</v>
      </c>
      <c r="F485" s="0" t="n">
        <v>140</v>
      </c>
      <c r="G485" s="0" t="s">
        <v>42</v>
      </c>
      <c r="H485" s="0" t="n">
        <v>1</v>
      </c>
      <c r="I485" s="0" t="n">
        <v>129</v>
      </c>
      <c r="J485" s="0" t="s">
        <v>23</v>
      </c>
      <c r="K485" s="0" t="n">
        <v>252.7</v>
      </c>
      <c r="L485" s="0" t="n">
        <v>2.6E-072</v>
      </c>
      <c r="M485" s="0" t="str">
        <f aca="false">VLOOKUP(A485,'для vlookup'!A:A,1,0)</f>
        <v>A0A516NJX1</v>
      </c>
      <c r="N485" s="0" t="n">
        <f aca="false">IF(ISERROR(M485),0,1)</f>
        <v>1</v>
      </c>
      <c r="O485" s="5" t="n">
        <f aca="false">COUNTIF(N486:$N$849, $N$28)</f>
        <v>30</v>
      </c>
      <c r="P485" s="0" t="n">
        <f aca="false">=COUNTIF($N$2:N485,$N$3)</f>
        <v>476</v>
      </c>
      <c r="Q485" s="0" t="n">
        <f aca="false">COUNTIF(N486:N1332,$N$2)</f>
        <v>334</v>
      </c>
      <c r="R485" s="0" t="n">
        <f aca="false">=COUNTIF($N$2:N485,$N$28)</f>
        <v>8</v>
      </c>
      <c r="S485" s="0" t="n">
        <f aca="false">1-(O485/(O485+R485))</f>
        <v>0.210526315789474</v>
      </c>
      <c r="T485" s="0" t="n">
        <f aca="false">P485/(P485+Q485)</f>
        <v>0.587654320987654</v>
      </c>
      <c r="U485" s="0" t="n">
        <f aca="false">P485/(P485+R485)</f>
        <v>0.983471074380165</v>
      </c>
      <c r="V485" s="0" t="n">
        <f aca="false">2*T485*U485/(T485+U485)</f>
        <v>0.735703245749614</v>
      </c>
    </row>
    <row r="486" customFormat="false" ht="13.8" hidden="false" customHeight="false" outlineLevel="0" collapsed="false">
      <c r="A486" s="0" t="s">
        <v>1474</v>
      </c>
      <c r="B486" s="0" t="s">
        <v>1475</v>
      </c>
      <c r="C486" s="0" t="s">
        <v>1476</v>
      </c>
      <c r="D486" s="4" t="s">
        <v>21</v>
      </c>
      <c r="E486" s="0" t="n">
        <v>11</v>
      </c>
      <c r="F486" s="0" t="n">
        <v>135</v>
      </c>
      <c r="G486" s="0" t="s">
        <v>22</v>
      </c>
      <c r="H486" s="0" t="n">
        <v>1</v>
      </c>
      <c r="I486" s="0" t="n">
        <v>129</v>
      </c>
      <c r="J486" s="0" t="s">
        <v>23</v>
      </c>
      <c r="K486" s="0" t="n">
        <v>252.7</v>
      </c>
      <c r="L486" s="0" t="n">
        <v>2.5E-072</v>
      </c>
      <c r="M486" s="0" t="str">
        <f aca="false">VLOOKUP(A486,'для vlookup'!A:A,1,0)</f>
        <v>A0A1Y5L155</v>
      </c>
      <c r="N486" s="0" t="n">
        <f aca="false">IF(ISERROR(M486),0,1)</f>
        <v>1</v>
      </c>
      <c r="O486" s="5" t="n">
        <f aca="false">COUNTIF(N487:$N$849, $N$28)</f>
        <v>30</v>
      </c>
      <c r="P486" s="0" t="n">
        <f aca="false">=COUNTIF($N$2:N486,$N$3)</f>
        <v>477</v>
      </c>
      <c r="Q486" s="0" t="n">
        <f aca="false">COUNTIF(N487:N1333,$N$2)</f>
        <v>333</v>
      </c>
      <c r="R486" s="0" t="n">
        <f aca="false">=COUNTIF($N$2:N486,$N$28)</f>
        <v>8</v>
      </c>
      <c r="S486" s="0" t="n">
        <f aca="false">1-(O486/(O486+R486))</f>
        <v>0.210526315789474</v>
      </c>
      <c r="T486" s="0" t="n">
        <f aca="false">P486/(P486+Q486)</f>
        <v>0.588888888888889</v>
      </c>
      <c r="U486" s="0" t="n">
        <f aca="false">P486/(P486+R486)</f>
        <v>0.983505154639175</v>
      </c>
      <c r="V486" s="0" t="n">
        <f aca="false">2*T486*U486/(T486+U486)</f>
        <v>0.736679536679537</v>
      </c>
    </row>
    <row r="487" customFormat="false" ht="13.8" hidden="false" customHeight="false" outlineLevel="0" collapsed="false">
      <c r="A487" s="0" t="s">
        <v>1477</v>
      </c>
      <c r="B487" s="0" t="s">
        <v>1478</v>
      </c>
      <c r="C487" s="0" t="s">
        <v>1479</v>
      </c>
      <c r="D487" s="4" t="s">
        <v>21</v>
      </c>
      <c r="E487" s="0" t="n">
        <v>28</v>
      </c>
      <c r="F487" s="0" t="n">
        <v>155</v>
      </c>
      <c r="G487" s="0" t="s">
        <v>22</v>
      </c>
      <c r="H487" s="0" t="n">
        <v>1</v>
      </c>
      <c r="I487" s="0" t="n">
        <v>129</v>
      </c>
      <c r="J487" s="0" t="s">
        <v>23</v>
      </c>
      <c r="K487" s="0" t="n">
        <v>252.6</v>
      </c>
      <c r="L487" s="0" t="n">
        <v>2.7E-072</v>
      </c>
      <c r="M487" s="0" t="str">
        <f aca="false">VLOOKUP(A487,'для vlookup'!A:A,1,0)</f>
        <v>A0A511YUS2</v>
      </c>
      <c r="N487" s="0" t="n">
        <f aca="false">IF(ISERROR(M487),0,1)</f>
        <v>1</v>
      </c>
      <c r="O487" s="5" t="n">
        <f aca="false">COUNTIF(N488:$N$849, $N$28)</f>
        <v>30</v>
      </c>
      <c r="P487" s="0" t="n">
        <f aca="false">=COUNTIF($N$2:N487,$N$3)</f>
        <v>478</v>
      </c>
      <c r="Q487" s="0" t="n">
        <f aca="false">COUNTIF(N488:N1334,$N$2)</f>
        <v>332</v>
      </c>
      <c r="R487" s="0" t="n">
        <f aca="false">=COUNTIF($N$2:N487,$N$28)</f>
        <v>8</v>
      </c>
      <c r="S487" s="0" t="n">
        <f aca="false">1-(O487/(O487+R487))</f>
        <v>0.210526315789474</v>
      </c>
      <c r="T487" s="0" t="n">
        <f aca="false">P487/(P487+Q487)</f>
        <v>0.590123456790123</v>
      </c>
      <c r="U487" s="0" t="n">
        <f aca="false">P487/(P487+R487)</f>
        <v>0.983539094650206</v>
      </c>
      <c r="V487" s="0" t="n">
        <f aca="false">2*T487*U487/(T487+U487)</f>
        <v>0.737654320987654</v>
      </c>
    </row>
    <row r="488" customFormat="false" ht="13.8" hidden="false" customHeight="false" outlineLevel="0" collapsed="false">
      <c r="A488" s="0" t="s">
        <v>1480</v>
      </c>
      <c r="B488" s="0" t="s">
        <v>1481</v>
      </c>
      <c r="C488" s="0" t="s">
        <v>1482</v>
      </c>
      <c r="D488" s="4" t="s">
        <v>21</v>
      </c>
      <c r="E488" s="0" t="n">
        <v>11</v>
      </c>
      <c r="F488" s="0" t="n">
        <v>141</v>
      </c>
      <c r="G488" s="0" t="s">
        <v>42</v>
      </c>
      <c r="H488" s="0" t="n">
        <v>1</v>
      </c>
      <c r="I488" s="0" t="n">
        <v>129</v>
      </c>
      <c r="J488" s="0" t="s">
        <v>23</v>
      </c>
      <c r="K488" s="0" t="n">
        <v>252.6</v>
      </c>
      <c r="L488" s="0" t="n">
        <v>2.6E-072</v>
      </c>
      <c r="M488" s="0" t="str">
        <f aca="false">VLOOKUP(A488,'для vlookup'!A:A,1,0)</f>
        <v>A0A2P4UIP6</v>
      </c>
      <c r="N488" s="0" t="n">
        <f aca="false">IF(ISERROR(M488),0,1)</f>
        <v>1</v>
      </c>
      <c r="O488" s="5" t="n">
        <f aca="false">COUNTIF(N489:$N$849, $N$28)</f>
        <v>30</v>
      </c>
      <c r="P488" s="0" t="n">
        <f aca="false">=COUNTIF($N$2:N488,$N$3)</f>
        <v>479</v>
      </c>
      <c r="Q488" s="0" t="n">
        <f aca="false">COUNTIF(N489:N1335,$N$2)</f>
        <v>331</v>
      </c>
      <c r="R488" s="0" t="n">
        <f aca="false">=COUNTIF($N$2:N488,$N$28)</f>
        <v>8</v>
      </c>
      <c r="S488" s="0" t="n">
        <f aca="false">1-(O488/(O488+R488))</f>
        <v>0.210526315789474</v>
      </c>
      <c r="T488" s="0" t="n">
        <f aca="false">P488/(P488+Q488)</f>
        <v>0.591358024691358</v>
      </c>
      <c r="U488" s="0" t="n">
        <f aca="false">P488/(P488+R488)</f>
        <v>0.983572895277207</v>
      </c>
      <c r="V488" s="0" t="n">
        <f aca="false">2*T488*U488/(T488+U488)</f>
        <v>0.738627602158828</v>
      </c>
    </row>
    <row r="489" customFormat="false" ht="13.8" hidden="false" customHeight="false" outlineLevel="0" collapsed="false">
      <c r="A489" s="0" t="s">
        <v>1483</v>
      </c>
      <c r="B489" s="0" t="s">
        <v>1484</v>
      </c>
      <c r="C489" s="0" t="s">
        <v>1485</v>
      </c>
      <c r="D489" s="4" t="s">
        <v>21</v>
      </c>
      <c r="E489" s="0" t="n">
        <v>11</v>
      </c>
      <c r="F489" s="0" t="n">
        <v>139</v>
      </c>
      <c r="G489" s="0" t="s">
        <v>22</v>
      </c>
      <c r="H489" s="0" t="n">
        <v>1</v>
      </c>
      <c r="I489" s="0" t="n">
        <v>129</v>
      </c>
      <c r="J489" s="0" t="s">
        <v>23</v>
      </c>
      <c r="K489" s="0" t="n">
        <v>252.6</v>
      </c>
      <c r="L489" s="0" t="n">
        <v>2.6E-072</v>
      </c>
      <c r="M489" s="0" t="str">
        <f aca="false">VLOOKUP(A489,'для vlookup'!A:A,1,0)</f>
        <v>A0A1X0IU17</v>
      </c>
      <c r="N489" s="0" t="n">
        <f aca="false">IF(ISERROR(M489),0,1)</f>
        <v>1</v>
      </c>
      <c r="O489" s="5" t="n">
        <f aca="false">COUNTIF(N490:$N$849, $N$28)</f>
        <v>30</v>
      </c>
      <c r="P489" s="0" t="n">
        <f aca="false">=COUNTIF($N$2:N489,$N$3)</f>
        <v>480</v>
      </c>
      <c r="Q489" s="0" t="n">
        <f aca="false">COUNTIF(N490:N1336,$N$2)</f>
        <v>330</v>
      </c>
      <c r="R489" s="0" t="n">
        <f aca="false">=COUNTIF($N$2:N489,$N$28)</f>
        <v>8</v>
      </c>
      <c r="S489" s="0" t="n">
        <f aca="false">1-(O489/(O489+R489))</f>
        <v>0.210526315789474</v>
      </c>
      <c r="T489" s="0" t="n">
        <f aca="false">P489/(P489+Q489)</f>
        <v>0.592592592592593</v>
      </c>
      <c r="U489" s="0" t="n">
        <f aca="false">P489/(P489+R489)</f>
        <v>0.983606557377049</v>
      </c>
      <c r="V489" s="0" t="n">
        <f aca="false">2*T489*U489/(T489+U489)</f>
        <v>0.73959938366718</v>
      </c>
    </row>
    <row r="490" customFormat="false" ht="13.8" hidden="false" customHeight="false" outlineLevel="0" collapsed="false">
      <c r="A490" s="0" t="s">
        <v>1486</v>
      </c>
      <c r="B490" s="0" t="s">
        <v>1487</v>
      </c>
      <c r="C490" s="0" t="s">
        <v>1488</v>
      </c>
      <c r="D490" s="4" t="s">
        <v>21</v>
      </c>
      <c r="E490" s="0" t="n">
        <v>11</v>
      </c>
      <c r="F490" s="0" t="n">
        <v>137</v>
      </c>
      <c r="G490" s="0" t="s">
        <v>22</v>
      </c>
      <c r="H490" s="0" t="n">
        <v>1</v>
      </c>
      <c r="I490" s="0" t="n">
        <v>129</v>
      </c>
      <c r="J490" s="0" t="s">
        <v>23</v>
      </c>
      <c r="K490" s="0" t="n">
        <v>252.6</v>
      </c>
      <c r="L490" s="0" t="n">
        <v>2.8E-072</v>
      </c>
      <c r="M490" s="0" t="str">
        <f aca="false">VLOOKUP(A490,'для vlookup'!A:A,1,0)</f>
        <v>A0A1X1XXL9</v>
      </c>
      <c r="N490" s="0" t="n">
        <f aca="false">IF(ISERROR(M490),0,1)</f>
        <v>1</v>
      </c>
      <c r="O490" s="5" t="n">
        <f aca="false">COUNTIF(N491:$N$849, $N$28)</f>
        <v>30</v>
      </c>
      <c r="P490" s="0" t="n">
        <f aca="false">=COUNTIF($N$2:N490,$N$3)</f>
        <v>481</v>
      </c>
      <c r="Q490" s="0" t="n">
        <f aca="false">COUNTIF(N491:N1337,$N$2)</f>
        <v>329</v>
      </c>
      <c r="R490" s="0" t="n">
        <f aca="false">=COUNTIF($N$2:N490,$N$28)</f>
        <v>8</v>
      </c>
      <c r="S490" s="0" t="n">
        <f aca="false">1-(O490/(O490+R490))</f>
        <v>0.210526315789474</v>
      </c>
      <c r="T490" s="0" t="n">
        <f aca="false">P490/(P490+Q490)</f>
        <v>0.593827160493827</v>
      </c>
      <c r="U490" s="0" t="n">
        <f aca="false">P490/(P490+R490)</f>
        <v>0.983640081799591</v>
      </c>
      <c r="V490" s="0" t="n">
        <f aca="false">2*T490*U490/(T490+U490)</f>
        <v>0.740569668976135</v>
      </c>
    </row>
    <row r="491" customFormat="false" ht="13.8" hidden="false" customHeight="false" outlineLevel="0" collapsed="false">
      <c r="A491" s="0" t="s">
        <v>1489</v>
      </c>
      <c r="B491" s="0" t="s">
        <v>1490</v>
      </c>
      <c r="C491" s="0" t="s">
        <v>1491</v>
      </c>
      <c r="D491" s="4" t="s">
        <v>21</v>
      </c>
      <c r="E491" s="0" t="n">
        <v>11</v>
      </c>
      <c r="F491" s="0" t="n">
        <v>136</v>
      </c>
      <c r="G491" s="0" t="s">
        <v>42</v>
      </c>
      <c r="H491" s="0" t="n">
        <v>1</v>
      </c>
      <c r="I491" s="0" t="n">
        <v>129</v>
      </c>
      <c r="J491" s="0" t="s">
        <v>23</v>
      </c>
      <c r="K491" s="0" t="n">
        <v>252.6</v>
      </c>
      <c r="L491" s="0" t="n">
        <v>2.8E-072</v>
      </c>
      <c r="M491" s="0" t="str">
        <f aca="false">VLOOKUP(A491,'для vlookup'!A:A,1,0)</f>
        <v>A0A1A3JAQ0</v>
      </c>
      <c r="N491" s="0" t="n">
        <f aca="false">IF(ISERROR(M491),0,1)</f>
        <v>1</v>
      </c>
      <c r="O491" s="5" t="n">
        <f aca="false">COUNTIF(N492:$N$849, $N$28)</f>
        <v>30</v>
      </c>
      <c r="P491" s="0" t="n">
        <f aca="false">=COUNTIF($N$2:N491,$N$3)</f>
        <v>482</v>
      </c>
      <c r="Q491" s="0" t="n">
        <f aca="false">COUNTIF(N492:N1338,$N$2)</f>
        <v>328</v>
      </c>
      <c r="R491" s="0" t="n">
        <f aca="false">=COUNTIF($N$2:N491,$N$28)</f>
        <v>8</v>
      </c>
      <c r="S491" s="0" t="n">
        <f aca="false">1-(O491/(O491+R491))</f>
        <v>0.210526315789474</v>
      </c>
      <c r="T491" s="0" t="n">
        <f aca="false">P491/(P491+Q491)</f>
        <v>0.595061728395062</v>
      </c>
      <c r="U491" s="0" t="n">
        <f aca="false">P491/(P491+R491)</f>
        <v>0.983673469387755</v>
      </c>
      <c r="V491" s="0" t="n">
        <f aca="false">2*T491*U491/(T491+U491)</f>
        <v>0.741538461538462</v>
      </c>
    </row>
    <row r="492" customFormat="false" ht="13.8" hidden="false" customHeight="false" outlineLevel="0" collapsed="false">
      <c r="A492" s="0" t="s">
        <v>1492</v>
      </c>
      <c r="B492" s="0" t="s">
        <v>1493</v>
      </c>
      <c r="C492" s="0" t="s">
        <v>1494</v>
      </c>
      <c r="D492" s="4" t="s">
        <v>21</v>
      </c>
      <c r="E492" s="0" t="n">
        <v>11</v>
      </c>
      <c r="F492" s="0" t="n">
        <v>136</v>
      </c>
      <c r="G492" s="0" t="s">
        <v>42</v>
      </c>
      <c r="H492" s="0" t="n">
        <v>1</v>
      </c>
      <c r="I492" s="0" t="n">
        <v>129</v>
      </c>
      <c r="J492" s="0" t="s">
        <v>23</v>
      </c>
      <c r="K492" s="0" t="n">
        <v>252.6</v>
      </c>
      <c r="L492" s="0" t="n">
        <v>2.8E-072</v>
      </c>
      <c r="M492" s="0" t="str">
        <f aca="false">VLOOKUP(A492,'для vlookup'!A:A,1,0)</f>
        <v>A0A1A3A011</v>
      </c>
      <c r="N492" s="0" t="n">
        <f aca="false">IF(ISERROR(M492),0,1)</f>
        <v>1</v>
      </c>
      <c r="O492" s="5" t="n">
        <f aca="false">COUNTIF(N493:$N$849, $N$28)</f>
        <v>30</v>
      </c>
      <c r="P492" s="0" t="n">
        <f aca="false">=COUNTIF($N$2:N492,$N$3)</f>
        <v>483</v>
      </c>
      <c r="Q492" s="0" t="n">
        <f aca="false">COUNTIF(N493:N1339,$N$2)</f>
        <v>327</v>
      </c>
      <c r="R492" s="0" t="n">
        <f aca="false">=COUNTIF($N$2:N492,$N$28)</f>
        <v>8</v>
      </c>
      <c r="S492" s="0" t="n">
        <f aca="false">1-(O492/(O492+R492))</f>
        <v>0.210526315789474</v>
      </c>
      <c r="T492" s="0" t="n">
        <f aca="false">P492/(P492+Q492)</f>
        <v>0.596296296296296</v>
      </c>
      <c r="U492" s="0" t="n">
        <f aca="false">P492/(P492+R492)</f>
        <v>0.983706720977597</v>
      </c>
      <c r="V492" s="0" t="n">
        <f aca="false">2*T492*U492/(T492+U492)</f>
        <v>0.742505764796311</v>
      </c>
    </row>
    <row r="493" customFormat="false" ht="13.8" hidden="false" customHeight="false" outlineLevel="0" collapsed="false">
      <c r="A493" s="0" t="s">
        <v>1495</v>
      </c>
      <c r="B493" s="0" t="s">
        <v>1496</v>
      </c>
      <c r="C493" s="0" t="s">
        <v>1497</v>
      </c>
      <c r="D493" s="4" t="s">
        <v>21</v>
      </c>
      <c r="E493" s="0" t="n">
        <v>3</v>
      </c>
      <c r="F493" s="0" t="n">
        <v>133</v>
      </c>
      <c r="G493" s="0" t="s">
        <v>42</v>
      </c>
      <c r="H493" s="0" t="n">
        <v>1</v>
      </c>
      <c r="I493" s="0" t="n">
        <v>129</v>
      </c>
      <c r="J493" s="0" t="s">
        <v>23</v>
      </c>
      <c r="K493" s="0" t="n">
        <v>252.5</v>
      </c>
      <c r="L493" s="0" t="n">
        <v>2.8E-072</v>
      </c>
      <c r="M493" s="0" t="str">
        <f aca="false">VLOOKUP(A493,'для vlookup'!A:A,1,0)</f>
        <v>A0A0M8YWY2</v>
      </c>
      <c r="N493" s="0" t="n">
        <f aca="false">IF(ISERROR(M493),0,1)</f>
        <v>1</v>
      </c>
      <c r="O493" s="5" t="n">
        <f aca="false">COUNTIF(N494:$N$849, $N$28)</f>
        <v>30</v>
      </c>
      <c r="P493" s="0" t="n">
        <f aca="false">=COUNTIF($N$2:N493,$N$3)</f>
        <v>484</v>
      </c>
      <c r="Q493" s="0" t="n">
        <f aca="false">COUNTIF(N494:N1340,$N$2)</f>
        <v>326</v>
      </c>
      <c r="R493" s="0" t="n">
        <f aca="false">=COUNTIF($N$2:N493,$N$28)</f>
        <v>8</v>
      </c>
      <c r="S493" s="0" t="n">
        <f aca="false">1-(O493/(O493+R493))</f>
        <v>0.210526315789474</v>
      </c>
      <c r="T493" s="0" t="n">
        <f aca="false">P493/(P493+Q493)</f>
        <v>0.597530864197531</v>
      </c>
      <c r="U493" s="0" t="n">
        <f aca="false">P493/(P493+R493)</f>
        <v>0.983739837398374</v>
      </c>
      <c r="V493" s="0" t="n">
        <f aca="false">2*T493*U493/(T493+U493)</f>
        <v>0.743471582181259</v>
      </c>
    </row>
    <row r="494" customFormat="false" ht="13.8" hidden="false" customHeight="false" outlineLevel="0" collapsed="false">
      <c r="A494" s="0" t="s">
        <v>1498</v>
      </c>
      <c r="B494" s="0" t="s">
        <v>1499</v>
      </c>
      <c r="C494" s="0" t="s">
        <v>1500</v>
      </c>
      <c r="D494" s="4" t="s">
        <v>21</v>
      </c>
      <c r="E494" s="0" t="n">
        <v>11</v>
      </c>
      <c r="F494" s="0" t="n">
        <v>136</v>
      </c>
      <c r="G494" s="0" t="s">
        <v>42</v>
      </c>
      <c r="H494" s="0" t="n">
        <v>1</v>
      </c>
      <c r="I494" s="0" t="n">
        <v>129</v>
      </c>
      <c r="J494" s="0" t="s">
        <v>23</v>
      </c>
      <c r="K494" s="0" t="n">
        <v>252.4</v>
      </c>
      <c r="L494" s="0" t="n">
        <v>3.1E-072</v>
      </c>
      <c r="M494" s="0" t="str">
        <f aca="false">VLOOKUP(A494,'для vlookup'!A:A,1,0)</f>
        <v>A0A1A2QIQ4</v>
      </c>
      <c r="N494" s="0" t="n">
        <f aca="false">IF(ISERROR(M494),0,1)</f>
        <v>1</v>
      </c>
      <c r="O494" s="5" t="n">
        <f aca="false">COUNTIF(N495:$N$849, $N$28)</f>
        <v>30</v>
      </c>
      <c r="P494" s="0" t="n">
        <f aca="false">=COUNTIF($N$2:N494,$N$3)</f>
        <v>485</v>
      </c>
      <c r="Q494" s="0" t="n">
        <f aca="false">COUNTIF(N495:N1341,$N$2)</f>
        <v>325</v>
      </c>
      <c r="R494" s="0" t="n">
        <f aca="false">=COUNTIF($N$2:N494,$N$28)</f>
        <v>8</v>
      </c>
      <c r="S494" s="0" t="n">
        <f aca="false">1-(O494/(O494+R494))</f>
        <v>0.210526315789474</v>
      </c>
      <c r="T494" s="0" t="n">
        <f aca="false">P494/(P494+Q494)</f>
        <v>0.598765432098765</v>
      </c>
      <c r="U494" s="0" t="n">
        <f aca="false">P494/(P494+R494)</f>
        <v>0.983772819472617</v>
      </c>
      <c r="V494" s="0" t="n">
        <f aca="false">2*T494*U494/(T494+U494)</f>
        <v>0.744435917114352</v>
      </c>
    </row>
    <row r="495" customFormat="false" ht="13.8" hidden="false" customHeight="false" outlineLevel="0" collapsed="false">
      <c r="A495" s="0" t="s">
        <v>1501</v>
      </c>
      <c r="B495" s="0" t="s">
        <v>1502</v>
      </c>
      <c r="C495" s="0" t="s">
        <v>1503</v>
      </c>
      <c r="D495" s="4" t="s">
        <v>21</v>
      </c>
      <c r="E495" s="0" t="n">
        <v>11</v>
      </c>
      <c r="F495" s="0" t="n">
        <v>136</v>
      </c>
      <c r="G495" s="0" t="s">
        <v>42</v>
      </c>
      <c r="H495" s="0" t="n">
        <v>1</v>
      </c>
      <c r="I495" s="0" t="n">
        <v>129</v>
      </c>
      <c r="J495" s="0" t="s">
        <v>23</v>
      </c>
      <c r="K495" s="0" t="n">
        <v>252.4</v>
      </c>
      <c r="L495" s="0" t="n">
        <v>3.2E-072</v>
      </c>
      <c r="M495" s="0" t="str">
        <f aca="false">VLOOKUP(A495,'для vlookup'!A:A,1,0)</f>
        <v>A0A2U3P1E3</v>
      </c>
      <c r="N495" s="0" t="n">
        <f aca="false">IF(ISERROR(M495),0,1)</f>
        <v>1</v>
      </c>
      <c r="O495" s="5" t="n">
        <f aca="false">COUNTIF(N496:$N$849, $N$28)</f>
        <v>30</v>
      </c>
      <c r="P495" s="0" t="n">
        <f aca="false">=COUNTIF($N$2:N495,$N$3)</f>
        <v>486</v>
      </c>
      <c r="Q495" s="0" t="n">
        <f aca="false">COUNTIF(N496:N1342,$N$2)</f>
        <v>324</v>
      </c>
      <c r="R495" s="0" t="n">
        <f aca="false">=COUNTIF($N$2:N495,$N$28)</f>
        <v>8</v>
      </c>
      <c r="S495" s="0" t="n">
        <f aca="false">1-(O495/(O495+R495))</f>
        <v>0.210526315789474</v>
      </c>
      <c r="T495" s="0" t="n">
        <f aca="false">P495/(P495+Q495)</f>
        <v>0.6</v>
      </c>
      <c r="U495" s="0" t="n">
        <f aca="false">P495/(P495+R495)</f>
        <v>0.983805668016194</v>
      </c>
      <c r="V495" s="0" t="n">
        <f aca="false">2*T495*U495/(T495+U495)</f>
        <v>0.745398773006135</v>
      </c>
    </row>
    <row r="496" customFormat="false" ht="13.8" hidden="false" customHeight="false" outlineLevel="0" collapsed="false">
      <c r="A496" s="0" t="s">
        <v>1504</v>
      </c>
      <c r="B496" s="0" t="s">
        <v>1505</v>
      </c>
      <c r="C496" s="0" t="s">
        <v>1506</v>
      </c>
      <c r="D496" s="4" t="s">
        <v>21</v>
      </c>
      <c r="E496" s="0" t="n">
        <v>11</v>
      </c>
      <c r="F496" s="0" t="n">
        <v>136</v>
      </c>
      <c r="G496" s="0" t="s">
        <v>42</v>
      </c>
      <c r="H496" s="0" t="n">
        <v>1</v>
      </c>
      <c r="I496" s="0" t="n">
        <v>129</v>
      </c>
      <c r="J496" s="0" t="s">
        <v>23</v>
      </c>
      <c r="K496" s="0" t="n">
        <v>252.3</v>
      </c>
      <c r="L496" s="0" t="n">
        <v>3.4E-072</v>
      </c>
      <c r="M496" s="0" t="str">
        <f aca="false">VLOOKUP(A496,'для vlookup'!A:A,1,0)</f>
        <v>A0A1B8SD16</v>
      </c>
      <c r="N496" s="0" t="n">
        <f aca="false">IF(ISERROR(M496),0,1)</f>
        <v>1</v>
      </c>
      <c r="O496" s="5" t="n">
        <f aca="false">COUNTIF(N497:$N$849, $N$28)</f>
        <v>30</v>
      </c>
      <c r="P496" s="0" t="n">
        <f aca="false">=COUNTIF($N$2:N496,$N$3)</f>
        <v>487</v>
      </c>
      <c r="Q496" s="0" t="n">
        <f aca="false">COUNTIF(N497:N1343,$N$2)</f>
        <v>323</v>
      </c>
      <c r="R496" s="0" t="n">
        <f aca="false">=COUNTIF($N$2:N496,$N$28)</f>
        <v>8</v>
      </c>
      <c r="S496" s="0" t="n">
        <f aca="false">1-(O496/(O496+R496))</f>
        <v>0.210526315789474</v>
      </c>
      <c r="T496" s="0" t="n">
        <f aca="false">P496/(P496+Q496)</f>
        <v>0.601234567901235</v>
      </c>
      <c r="U496" s="0" t="n">
        <f aca="false">P496/(P496+R496)</f>
        <v>0.983838383838384</v>
      </c>
      <c r="V496" s="0" t="n">
        <f aca="false">2*T496*U496/(T496+U496)</f>
        <v>0.746360153256705</v>
      </c>
    </row>
    <row r="497" customFormat="false" ht="13.8" hidden="false" customHeight="false" outlineLevel="0" collapsed="false">
      <c r="A497" s="0" t="s">
        <v>1507</v>
      </c>
      <c r="B497" s="0" t="s">
        <v>1508</v>
      </c>
      <c r="C497" s="0" t="s">
        <v>1509</v>
      </c>
      <c r="D497" s="4" t="s">
        <v>21</v>
      </c>
      <c r="E497" s="0" t="n">
        <v>11</v>
      </c>
      <c r="F497" s="0" t="n">
        <v>140</v>
      </c>
      <c r="G497" s="0" t="s">
        <v>22</v>
      </c>
      <c r="H497" s="0" t="n">
        <v>1</v>
      </c>
      <c r="I497" s="0" t="n">
        <v>129</v>
      </c>
      <c r="J497" s="0" t="s">
        <v>23</v>
      </c>
      <c r="K497" s="0" t="n">
        <v>252.2</v>
      </c>
      <c r="L497" s="0" t="n">
        <v>3.6E-072</v>
      </c>
      <c r="M497" s="0" t="str">
        <f aca="false">VLOOKUP(A497,'для vlookup'!A:A,1,0)</f>
        <v>A0A0Q7MHE9</v>
      </c>
      <c r="N497" s="0" t="n">
        <f aca="false">IF(ISERROR(M497),0,1)</f>
        <v>1</v>
      </c>
      <c r="O497" s="5" t="n">
        <f aca="false">COUNTIF(N498:$N$849, $N$28)</f>
        <v>30</v>
      </c>
      <c r="P497" s="0" t="n">
        <f aca="false">=COUNTIF($N$2:N497,$N$3)</f>
        <v>488</v>
      </c>
      <c r="Q497" s="0" t="n">
        <f aca="false">COUNTIF(N498:N1344,$N$2)</f>
        <v>322</v>
      </c>
      <c r="R497" s="0" t="n">
        <f aca="false">=COUNTIF($N$2:N497,$N$28)</f>
        <v>8</v>
      </c>
      <c r="S497" s="0" t="n">
        <f aca="false">1-(O497/(O497+R497))</f>
        <v>0.210526315789474</v>
      </c>
      <c r="T497" s="0" t="n">
        <f aca="false">P497/(P497+Q497)</f>
        <v>0.602469135802469</v>
      </c>
      <c r="U497" s="0" t="n">
        <f aca="false">P497/(P497+R497)</f>
        <v>0.983870967741935</v>
      </c>
      <c r="V497" s="0" t="n">
        <f aca="false">2*T497*U497/(T497+U497)</f>
        <v>0.747320061255743</v>
      </c>
    </row>
    <row r="498" customFormat="false" ht="13.8" hidden="false" customHeight="false" outlineLevel="0" collapsed="false">
      <c r="A498" s="0" t="s">
        <v>1510</v>
      </c>
      <c r="B498" s="0" t="s">
        <v>1511</v>
      </c>
      <c r="C498" s="0" t="s">
        <v>1512</v>
      </c>
      <c r="D498" s="4" t="s">
        <v>21</v>
      </c>
      <c r="E498" s="0" t="n">
        <v>3</v>
      </c>
      <c r="F498" s="0" t="n">
        <v>133</v>
      </c>
      <c r="G498" s="0" t="s">
        <v>42</v>
      </c>
      <c r="H498" s="0" t="n">
        <v>1</v>
      </c>
      <c r="I498" s="0" t="n">
        <v>129</v>
      </c>
      <c r="J498" s="0" t="s">
        <v>23</v>
      </c>
      <c r="K498" s="0" t="n">
        <v>252.2</v>
      </c>
      <c r="L498" s="0" t="n">
        <v>3.6E-072</v>
      </c>
      <c r="M498" s="0" t="str">
        <f aca="false">VLOOKUP(A498,'для vlookup'!A:A,1,0)</f>
        <v>H1QM97</v>
      </c>
      <c r="N498" s="0" t="n">
        <f aca="false">IF(ISERROR(M498),0,1)</f>
        <v>1</v>
      </c>
      <c r="O498" s="5" t="n">
        <f aca="false">COUNTIF(N499:$N$849, $N$28)</f>
        <v>30</v>
      </c>
      <c r="P498" s="0" t="n">
        <f aca="false">=COUNTIF($N$2:N498,$N$3)</f>
        <v>489</v>
      </c>
      <c r="Q498" s="0" t="n">
        <f aca="false">COUNTIF(N499:N1345,$N$2)</f>
        <v>321</v>
      </c>
      <c r="R498" s="0" t="n">
        <f aca="false">=COUNTIF($N$2:N498,$N$28)</f>
        <v>8</v>
      </c>
      <c r="S498" s="0" t="n">
        <f aca="false">1-(O498/(O498+R498))</f>
        <v>0.210526315789474</v>
      </c>
      <c r="T498" s="0" t="n">
        <f aca="false">P498/(P498+Q498)</f>
        <v>0.603703703703704</v>
      </c>
      <c r="U498" s="0" t="n">
        <f aca="false">P498/(P498+R498)</f>
        <v>0.983903420523139</v>
      </c>
      <c r="V498" s="0" t="n">
        <f aca="false">2*T498*U498/(T498+U498)</f>
        <v>0.748278500382556</v>
      </c>
    </row>
    <row r="499" customFormat="false" ht="13.8" hidden="false" customHeight="false" outlineLevel="0" collapsed="false">
      <c r="A499" s="0" t="s">
        <v>1513</v>
      </c>
      <c r="B499" s="0" t="s">
        <v>1514</v>
      </c>
      <c r="C499" s="0" t="s">
        <v>1515</v>
      </c>
      <c r="D499" s="4" t="s">
        <v>21</v>
      </c>
      <c r="E499" s="0" t="n">
        <v>3</v>
      </c>
      <c r="F499" s="0" t="n">
        <v>133</v>
      </c>
      <c r="G499" s="0" t="s">
        <v>42</v>
      </c>
      <c r="H499" s="0" t="n">
        <v>1</v>
      </c>
      <c r="I499" s="0" t="n">
        <v>129</v>
      </c>
      <c r="J499" s="0" t="s">
        <v>23</v>
      </c>
      <c r="K499" s="0" t="n">
        <v>252.2</v>
      </c>
      <c r="L499" s="0" t="n">
        <v>3.6E-072</v>
      </c>
      <c r="M499" s="0" t="str">
        <f aca="false">VLOOKUP(A499,'для vlookup'!A:A,1,0)</f>
        <v>A0A209BA90</v>
      </c>
      <c r="N499" s="0" t="n">
        <f aca="false">IF(ISERROR(M499),0,1)</f>
        <v>1</v>
      </c>
      <c r="O499" s="5" t="n">
        <f aca="false">COUNTIF(N500:$N$849, $N$28)</f>
        <v>30</v>
      </c>
      <c r="P499" s="0" t="n">
        <f aca="false">=COUNTIF($N$2:N499,$N$3)</f>
        <v>490</v>
      </c>
      <c r="Q499" s="0" t="n">
        <f aca="false">COUNTIF(N500:N1346,$N$2)</f>
        <v>320</v>
      </c>
      <c r="R499" s="0" t="n">
        <f aca="false">=COUNTIF($N$2:N499,$N$28)</f>
        <v>8</v>
      </c>
      <c r="S499" s="0" t="n">
        <f aca="false">1-(O499/(O499+R499))</f>
        <v>0.210526315789474</v>
      </c>
      <c r="T499" s="0" t="n">
        <f aca="false">P499/(P499+Q499)</f>
        <v>0.604938271604938</v>
      </c>
      <c r="U499" s="0" t="n">
        <f aca="false">P499/(P499+R499)</f>
        <v>0.983935742971888</v>
      </c>
      <c r="V499" s="0" t="n">
        <f aca="false">2*T499*U499/(T499+U499)</f>
        <v>0.749235474006116</v>
      </c>
    </row>
    <row r="500" customFormat="false" ht="13.8" hidden="false" customHeight="false" outlineLevel="0" collapsed="false">
      <c r="A500" s="0" t="s">
        <v>1516</v>
      </c>
      <c r="B500" s="0" t="s">
        <v>1517</v>
      </c>
      <c r="C500" s="0" t="s">
        <v>1518</v>
      </c>
      <c r="D500" s="4" t="s">
        <v>21</v>
      </c>
      <c r="E500" s="0" t="n">
        <v>11</v>
      </c>
      <c r="F500" s="0" t="n">
        <v>136</v>
      </c>
      <c r="G500" s="0" t="s">
        <v>42</v>
      </c>
      <c r="H500" s="0" t="n">
        <v>1</v>
      </c>
      <c r="I500" s="0" t="n">
        <v>129</v>
      </c>
      <c r="J500" s="0" t="s">
        <v>23</v>
      </c>
      <c r="K500" s="0" t="n">
        <v>252.1</v>
      </c>
      <c r="L500" s="0" t="n">
        <v>3.8E-072</v>
      </c>
      <c r="M500" s="0" t="str">
        <f aca="false">VLOOKUP(A500,'для vlookup'!A:A,1,0)</f>
        <v>A0A1A3HXQ2</v>
      </c>
      <c r="N500" s="0" t="n">
        <f aca="false">IF(ISERROR(M500),0,1)</f>
        <v>1</v>
      </c>
      <c r="O500" s="5" t="n">
        <f aca="false">COUNTIF(N501:$N$849, $N$28)</f>
        <v>30</v>
      </c>
      <c r="P500" s="0" t="n">
        <f aca="false">=COUNTIF($N$2:N500,$N$3)</f>
        <v>491</v>
      </c>
      <c r="Q500" s="0" t="n">
        <f aca="false">COUNTIF(N501:N1347,$N$2)</f>
        <v>319</v>
      </c>
      <c r="R500" s="0" t="n">
        <f aca="false">=COUNTIF($N$2:N500,$N$28)</f>
        <v>8</v>
      </c>
      <c r="S500" s="0" t="n">
        <f aca="false">1-(O500/(O500+R500))</f>
        <v>0.210526315789474</v>
      </c>
      <c r="T500" s="0" t="n">
        <f aca="false">P500/(P500+Q500)</f>
        <v>0.606172839506173</v>
      </c>
      <c r="U500" s="0" t="n">
        <f aca="false">P500/(P500+R500)</f>
        <v>0.983967935871744</v>
      </c>
      <c r="V500" s="0" t="n">
        <f aca="false">2*T500*U500/(T500+U500)</f>
        <v>0.750190985485103</v>
      </c>
    </row>
    <row r="501" customFormat="false" ht="13.8" hidden="false" customHeight="false" outlineLevel="0" collapsed="false">
      <c r="A501" s="0" t="s">
        <v>1519</v>
      </c>
      <c r="B501" s="0" t="s">
        <v>1520</v>
      </c>
      <c r="C501" s="0" t="s">
        <v>1521</v>
      </c>
      <c r="D501" s="4" t="s">
        <v>21</v>
      </c>
      <c r="E501" s="0" t="n">
        <v>3</v>
      </c>
      <c r="F501" s="0" t="n">
        <v>133</v>
      </c>
      <c r="G501" s="0" t="s">
        <v>42</v>
      </c>
      <c r="H501" s="0" t="n">
        <v>1</v>
      </c>
      <c r="I501" s="0" t="n">
        <v>129</v>
      </c>
      <c r="J501" s="0" t="s">
        <v>23</v>
      </c>
      <c r="K501" s="0" t="n">
        <v>252.1</v>
      </c>
      <c r="L501" s="0" t="n">
        <v>3.7E-072</v>
      </c>
      <c r="M501" s="0" t="str">
        <f aca="false">VLOOKUP(A501,'для vlookup'!A:A,1,0)</f>
        <v>A0A3R9U9P3</v>
      </c>
      <c r="N501" s="0" t="n">
        <f aca="false">IF(ISERROR(M501),0,1)</f>
        <v>1</v>
      </c>
      <c r="O501" s="5" t="n">
        <f aca="false">COUNTIF(N502:$N$849, $N$28)</f>
        <v>30</v>
      </c>
      <c r="P501" s="0" t="n">
        <f aca="false">=COUNTIF($N$2:N501,$N$3)</f>
        <v>492</v>
      </c>
      <c r="Q501" s="0" t="n">
        <f aca="false">COUNTIF(N502:N1348,$N$2)</f>
        <v>318</v>
      </c>
      <c r="R501" s="0" t="n">
        <f aca="false">=COUNTIF($N$2:N501,$N$28)</f>
        <v>8</v>
      </c>
      <c r="S501" s="0" t="n">
        <f aca="false">1-(O501/(O501+R501))</f>
        <v>0.210526315789474</v>
      </c>
      <c r="T501" s="0" t="n">
        <f aca="false">P501/(P501+Q501)</f>
        <v>0.607407407407407</v>
      </c>
      <c r="U501" s="0" t="n">
        <f aca="false">P501/(P501+R501)</f>
        <v>0.984</v>
      </c>
      <c r="V501" s="0" t="n">
        <f aca="false">2*T501*U501/(T501+U501)</f>
        <v>0.751145038167939</v>
      </c>
    </row>
    <row r="502" customFormat="false" ht="13.8" hidden="false" customHeight="false" outlineLevel="0" collapsed="false">
      <c r="A502" s="0" t="s">
        <v>1522</v>
      </c>
      <c r="B502" s="0" t="s">
        <v>1523</v>
      </c>
      <c r="C502" s="0" t="s">
        <v>1524</v>
      </c>
      <c r="D502" s="4" t="s">
        <v>21</v>
      </c>
      <c r="E502" s="0" t="n">
        <v>4</v>
      </c>
      <c r="F502" s="0" t="n">
        <v>133</v>
      </c>
      <c r="G502" s="0" t="s">
        <v>22</v>
      </c>
      <c r="H502" s="0" t="n">
        <v>1</v>
      </c>
      <c r="I502" s="0" t="n">
        <v>129</v>
      </c>
      <c r="J502" s="0" t="s">
        <v>23</v>
      </c>
      <c r="K502" s="0" t="n">
        <v>252.1</v>
      </c>
      <c r="L502" s="0" t="n">
        <v>3.8E-072</v>
      </c>
      <c r="M502" s="0" t="str">
        <f aca="false">VLOOKUP(A502,'для vlookup'!A:A,1,0)</f>
        <v>A0A2I2KM74</v>
      </c>
      <c r="N502" s="0" t="n">
        <f aca="false">IF(ISERROR(M502),0,1)</f>
        <v>1</v>
      </c>
      <c r="O502" s="5" t="n">
        <f aca="false">COUNTIF(N503:$N$849, $N$28)</f>
        <v>30</v>
      </c>
      <c r="P502" s="0" t="n">
        <f aca="false">=COUNTIF($N$2:N502,$N$3)</f>
        <v>493</v>
      </c>
      <c r="Q502" s="0" t="n">
        <f aca="false">COUNTIF(N503:N1349,$N$2)</f>
        <v>317</v>
      </c>
      <c r="R502" s="0" t="n">
        <f aca="false">=COUNTIF($N$2:N502,$N$28)</f>
        <v>8</v>
      </c>
      <c r="S502" s="0" t="n">
        <f aca="false">1-(O502/(O502+R502))</f>
        <v>0.210526315789474</v>
      </c>
      <c r="T502" s="0" t="n">
        <f aca="false">P502/(P502+Q502)</f>
        <v>0.608641975308642</v>
      </c>
      <c r="U502" s="0" t="n">
        <f aca="false">P502/(P502+R502)</f>
        <v>0.984031936127744</v>
      </c>
      <c r="V502" s="0" t="n">
        <f aca="false">2*T502*U502/(T502+U502)</f>
        <v>0.75209763539283</v>
      </c>
    </row>
    <row r="503" customFormat="false" ht="13.8" hidden="false" customHeight="false" outlineLevel="0" collapsed="false">
      <c r="A503" s="0" t="s">
        <v>1525</v>
      </c>
      <c r="B503" s="0" t="s">
        <v>1526</v>
      </c>
      <c r="C503" s="0" t="s">
        <v>1527</v>
      </c>
      <c r="D503" s="4" t="s">
        <v>21</v>
      </c>
      <c r="E503" s="0" t="n">
        <v>11</v>
      </c>
      <c r="F503" s="0" t="n">
        <v>136</v>
      </c>
      <c r="G503" s="0" t="s">
        <v>42</v>
      </c>
      <c r="H503" s="0" t="n">
        <v>1</v>
      </c>
      <c r="I503" s="0" t="n">
        <v>129</v>
      </c>
      <c r="J503" s="0" t="s">
        <v>23</v>
      </c>
      <c r="K503" s="0" t="n">
        <v>252</v>
      </c>
      <c r="L503" s="0" t="n">
        <v>4.2E-072</v>
      </c>
      <c r="M503" s="0" t="str">
        <f aca="false">VLOOKUP(A503,'для vlookup'!A:A,1,0)</f>
        <v>A0A1A3K820</v>
      </c>
      <c r="N503" s="0" t="n">
        <f aca="false">IF(ISERROR(M503),0,1)</f>
        <v>1</v>
      </c>
      <c r="O503" s="5" t="n">
        <f aca="false">COUNTIF(N504:$N$849, $N$28)</f>
        <v>30</v>
      </c>
      <c r="P503" s="0" t="n">
        <f aca="false">=COUNTIF($N$2:N503,$N$3)</f>
        <v>494</v>
      </c>
      <c r="Q503" s="0" t="n">
        <f aca="false">COUNTIF(N504:N1350,$N$2)</f>
        <v>316</v>
      </c>
      <c r="R503" s="0" t="n">
        <f aca="false">=COUNTIF($N$2:N503,$N$28)</f>
        <v>8</v>
      </c>
      <c r="S503" s="0" t="n">
        <f aca="false">1-(O503/(O503+R503))</f>
        <v>0.210526315789474</v>
      </c>
      <c r="T503" s="0" t="n">
        <f aca="false">P503/(P503+Q503)</f>
        <v>0.609876543209877</v>
      </c>
      <c r="U503" s="0" t="n">
        <f aca="false">P503/(P503+R503)</f>
        <v>0.98406374501992</v>
      </c>
      <c r="V503" s="0" t="n">
        <f aca="false">2*T503*U503/(T503+U503)</f>
        <v>0.753048780487805</v>
      </c>
    </row>
    <row r="504" customFormat="false" ht="13.8" hidden="false" customHeight="false" outlineLevel="0" collapsed="false">
      <c r="A504" s="0" t="s">
        <v>1528</v>
      </c>
      <c r="B504" s="0" t="s">
        <v>1529</v>
      </c>
      <c r="C504" s="0" t="s">
        <v>1530</v>
      </c>
      <c r="D504" s="4" t="s">
        <v>21</v>
      </c>
      <c r="E504" s="0" t="n">
        <v>3</v>
      </c>
      <c r="F504" s="0" t="n">
        <v>130</v>
      </c>
      <c r="G504" s="0" t="s">
        <v>42</v>
      </c>
      <c r="H504" s="0" t="n">
        <v>1</v>
      </c>
      <c r="I504" s="0" t="n">
        <v>129</v>
      </c>
      <c r="J504" s="0" t="s">
        <v>23</v>
      </c>
      <c r="K504" s="0" t="n">
        <v>252</v>
      </c>
      <c r="L504" s="0" t="n">
        <v>4E-072</v>
      </c>
      <c r="M504" s="0" t="str">
        <f aca="false">VLOOKUP(A504,'для vlookup'!A:A,1,0)</f>
        <v>A0A4Y9QSI4</v>
      </c>
      <c r="N504" s="0" t="n">
        <f aca="false">IF(ISERROR(M504),0,1)</f>
        <v>1</v>
      </c>
      <c r="O504" s="5" t="n">
        <f aca="false">COUNTIF(N505:$N$849, $N$28)</f>
        <v>30</v>
      </c>
      <c r="P504" s="0" t="n">
        <f aca="false">=COUNTIF($N$2:N504,$N$3)</f>
        <v>495</v>
      </c>
      <c r="Q504" s="0" t="n">
        <f aca="false">COUNTIF(N505:N1351,$N$2)</f>
        <v>315</v>
      </c>
      <c r="R504" s="0" t="n">
        <f aca="false">=COUNTIF($N$2:N504,$N$28)</f>
        <v>8</v>
      </c>
      <c r="S504" s="0" t="n">
        <f aca="false">1-(O504/(O504+R504))</f>
        <v>0.210526315789474</v>
      </c>
      <c r="T504" s="0" t="n">
        <f aca="false">P504/(P504+Q504)</f>
        <v>0.611111111111111</v>
      </c>
      <c r="U504" s="0" t="n">
        <f aca="false">P504/(P504+R504)</f>
        <v>0.984095427435388</v>
      </c>
      <c r="V504" s="0" t="n">
        <f aca="false">2*T504*U504/(T504+U504)</f>
        <v>0.753998476770754</v>
      </c>
    </row>
    <row r="505" customFormat="false" ht="13.8" hidden="false" customHeight="false" outlineLevel="0" collapsed="false">
      <c r="A505" s="0" t="s">
        <v>1531</v>
      </c>
      <c r="B505" s="0" t="s">
        <v>1532</v>
      </c>
      <c r="C505" s="0" t="s">
        <v>1533</v>
      </c>
      <c r="D505" s="4" t="s">
        <v>21</v>
      </c>
      <c r="E505" s="0" t="n">
        <v>3</v>
      </c>
      <c r="F505" s="0" t="n">
        <v>130</v>
      </c>
      <c r="G505" s="0" t="s">
        <v>42</v>
      </c>
      <c r="H505" s="0" t="n">
        <v>1</v>
      </c>
      <c r="I505" s="0" t="n">
        <v>129</v>
      </c>
      <c r="J505" s="0" t="s">
        <v>23</v>
      </c>
      <c r="K505" s="0" t="n">
        <v>252</v>
      </c>
      <c r="L505" s="0" t="n">
        <v>4E-072</v>
      </c>
      <c r="M505" s="0" t="str">
        <f aca="false">VLOOKUP(A505,'для vlookup'!A:A,1,0)</f>
        <v>A0A0S9KBL6</v>
      </c>
      <c r="N505" s="0" t="n">
        <f aca="false">IF(ISERROR(M505),0,1)</f>
        <v>1</v>
      </c>
      <c r="O505" s="5" t="n">
        <f aca="false">COUNTIF(N506:$N$849, $N$28)</f>
        <v>30</v>
      </c>
      <c r="P505" s="0" t="n">
        <f aca="false">=COUNTIF($N$2:N505,$N$3)</f>
        <v>496</v>
      </c>
      <c r="Q505" s="0" t="n">
        <f aca="false">COUNTIF(N506:N1352,$N$2)</f>
        <v>314</v>
      </c>
      <c r="R505" s="0" t="n">
        <f aca="false">=COUNTIF($N$2:N505,$N$28)</f>
        <v>8</v>
      </c>
      <c r="S505" s="0" t="n">
        <f aca="false">1-(O505/(O505+R505))</f>
        <v>0.210526315789474</v>
      </c>
      <c r="T505" s="0" t="n">
        <f aca="false">P505/(P505+Q505)</f>
        <v>0.612345679012346</v>
      </c>
      <c r="U505" s="0" t="n">
        <f aca="false">P505/(P505+R505)</f>
        <v>0.984126984126984</v>
      </c>
      <c r="V505" s="0" t="n">
        <f aca="false">2*T505*U505/(T505+U505)</f>
        <v>0.754946727549467</v>
      </c>
    </row>
    <row r="506" customFormat="false" ht="13.8" hidden="false" customHeight="false" outlineLevel="0" collapsed="false">
      <c r="A506" s="0" t="s">
        <v>1534</v>
      </c>
      <c r="B506" s="0" t="s">
        <v>1535</v>
      </c>
      <c r="C506" s="0" t="s">
        <v>1536</v>
      </c>
      <c r="D506" s="4" t="s">
        <v>21</v>
      </c>
      <c r="E506" s="0" t="n">
        <v>11</v>
      </c>
      <c r="F506" s="0" t="n">
        <v>136</v>
      </c>
      <c r="G506" s="0" t="s">
        <v>42</v>
      </c>
      <c r="H506" s="0" t="n">
        <v>1</v>
      </c>
      <c r="I506" s="0" t="n">
        <v>129</v>
      </c>
      <c r="J506" s="0" t="s">
        <v>23</v>
      </c>
      <c r="K506" s="0" t="n">
        <v>251.9</v>
      </c>
      <c r="L506" s="0" t="n">
        <v>4.3E-072</v>
      </c>
      <c r="M506" s="0" t="str">
        <f aca="false">VLOOKUP(A506,'для vlookup'!A:A,1,0)</f>
        <v>A0A1A3CG03</v>
      </c>
      <c r="N506" s="0" t="n">
        <f aca="false">IF(ISERROR(M506),0,1)</f>
        <v>1</v>
      </c>
      <c r="O506" s="5" t="n">
        <f aca="false">COUNTIF(N507:$N$849, $N$28)</f>
        <v>30</v>
      </c>
      <c r="P506" s="0" t="n">
        <f aca="false">=COUNTIF($N$2:N506,$N$3)</f>
        <v>497</v>
      </c>
      <c r="Q506" s="0" t="n">
        <f aca="false">COUNTIF(N507:N1353,$N$2)</f>
        <v>313</v>
      </c>
      <c r="R506" s="0" t="n">
        <f aca="false">=COUNTIF($N$2:N506,$N$28)</f>
        <v>8</v>
      </c>
      <c r="S506" s="0" t="n">
        <f aca="false">1-(O506/(O506+R506))</f>
        <v>0.210526315789474</v>
      </c>
      <c r="T506" s="0" t="n">
        <f aca="false">P506/(P506+Q506)</f>
        <v>0.61358024691358</v>
      </c>
      <c r="U506" s="0" t="n">
        <f aca="false">P506/(P506+R506)</f>
        <v>0.984158415841584</v>
      </c>
      <c r="V506" s="0" t="n">
        <f aca="false">2*T506*U506/(T506+U506)</f>
        <v>0.755893536121673</v>
      </c>
    </row>
    <row r="507" customFormat="false" ht="13.8" hidden="false" customHeight="false" outlineLevel="0" collapsed="false">
      <c r="A507" s="0" t="s">
        <v>1537</v>
      </c>
      <c r="B507" s="0" t="s">
        <v>1538</v>
      </c>
      <c r="C507" s="0" t="s">
        <v>1539</v>
      </c>
      <c r="D507" s="4" t="s">
        <v>21</v>
      </c>
      <c r="E507" s="0" t="n">
        <v>3</v>
      </c>
      <c r="F507" s="0" t="n">
        <v>133</v>
      </c>
      <c r="G507" s="0" t="s">
        <v>42</v>
      </c>
      <c r="H507" s="0" t="n">
        <v>1</v>
      </c>
      <c r="I507" s="0" t="n">
        <v>129</v>
      </c>
      <c r="J507" s="0" t="s">
        <v>23</v>
      </c>
      <c r="K507" s="0" t="n">
        <v>251.8</v>
      </c>
      <c r="L507" s="0" t="n">
        <v>4.7E-072</v>
      </c>
      <c r="M507" s="0" t="str">
        <f aca="false">VLOOKUP(A507,'для vlookup'!A:A,1,0)</f>
        <v>A0A086N7F3</v>
      </c>
      <c r="N507" s="0" t="n">
        <f aca="false">IF(ISERROR(M507),0,1)</f>
        <v>1</v>
      </c>
      <c r="O507" s="5" t="n">
        <f aca="false">COUNTIF(N508:$N$849, $N$28)</f>
        <v>30</v>
      </c>
      <c r="P507" s="0" t="n">
        <f aca="false">=COUNTIF($N$2:N507,$N$3)</f>
        <v>498</v>
      </c>
      <c r="Q507" s="0" t="n">
        <f aca="false">COUNTIF(N508:N1354,$N$2)</f>
        <v>312</v>
      </c>
      <c r="R507" s="0" t="n">
        <f aca="false">=COUNTIF($N$2:N507,$N$28)</f>
        <v>8</v>
      </c>
      <c r="S507" s="0" t="n">
        <f aca="false">1-(O507/(O507+R507))</f>
        <v>0.210526315789474</v>
      </c>
      <c r="T507" s="0" t="n">
        <f aca="false">P507/(P507+Q507)</f>
        <v>0.614814814814815</v>
      </c>
      <c r="U507" s="0" t="n">
        <f aca="false">P507/(P507+R507)</f>
        <v>0.984189723320158</v>
      </c>
      <c r="V507" s="0" t="n">
        <f aca="false">2*T507*U507/(T507+U507)</f>
        <v>0.756838905775076</v>
      </c>
    </row>
    <row r="508" customFormat="false" ht="13.8" hidden="false" customHeight="false" outlineLevel="0" collapsed="false">
      <c r="A508" s="0" t="s">
        <v>1540</v>
      </c>
      <c r="B508" s="0" t="s">
        <v>1541</v>
      </c>
      <c r="C508" s="0" t="s">
        <v>1542</v>
      </c>
      <c r="D508" s="4" t="s">
        <v>21</v>
      </c>
      <c r="E508" s="0" t="n">
        <v>3</v>
      </c>
      <c r="F508" s="0" t="n">
        <v>132</v>
      </c>
      <c r="G508" s="0" t="s">
        <v>42</v>
      </c>
      <c r="H508" s="0" t="n">
        <v>1</v>
      </c>
      <c r="I508" s="0" t="n">
        <v>129</v>
      </c>
      <c r="J508" s="0" t="s">
        <v>23</v>
      </c>
      <c r="K508" s="0" t="n">
        <v>251.8</v>
      </c>
      <c r="L508" s="0" t="n">
        <v>4.7E-072</v>
      </c>
      <c r="M508" s="0" t="str">
        <f aca="false">VLOOKUP(A508,'для vlookup'!A:A,1,0)</f>
        <v>A0A1X9LLY5</v>
      </c>
      <c r="N508" s="0" t="n">
        <f aca="false">IF(ISERROR(M508),0,1)</f>
        <v>1</v>
      </c>
      <c r="O508" s="5" t="n">
        <f aca="false">COUNTIF(N509:$N$849, $N$28)</f>
        <v>30</v>
      </c>
      <c r="P508" s="0" t="n">
        <f aca="false">=COUNTIF($N$2:N508,$N$3)</f>
        <v>499</v>
      </c>
      <c r="Q508" s="0" t="n">
        <f aca="false">COUNTIF(N509:N1355,$N$2)</f>
        <v>311</v>
      </c>
      <c r="R508" s="0" t="n">
        <f aca="false">=COUNTIF($N$2:N508,$N$28)</f>
        <v>8</v>
      </c>
      <c r="S508" s="0" t="n">
        <f aca="false">1-(O508/(O508+R508))</f>
        <v>0.210526315789474</v>
      </c>
      <c r="T508" s="0" t="n">
        <f aca="false">P508/(P508+Q508)</f>
        <v>0.616049382716049</v>
      </c>
      <c r="U508" s="0" t="n">
        <f aca="false">P508/(P508+R508)</f>
        <v>0.98422090729783</v>
      </c>
      <c r="V508" s="0" t="n">
        <f aca="false">2*T508*U508/(T508+U508)</f>
        <v>0.757782839787396</v>
      </c>
    </row>
    <row r="509" customFormat="false" ht="13.8" hidden="false" customHeight="false" outlineLevel="0" collapsed="false">
      <c r="A509" s="0" t="s">
        <v>1543</v>
      </c>
      <c r="B509" s="0" t="s">
        <v>1544</v>
      </c>
      <c r="C509" s="0" t="s">
        <v>1545</v>
      </c>
      <c r="D509" s="4" t="s">
        <v>21</v>
      </c>
      <c r="E509" s="0" t="n">
        <v>3</v>
      </c>
      <c r="F509" s="0" t="n">
        <v>128</v>
      </c>
      <c r="G509" s="0" t="s">
        <v>22</v>
      </c>
      <c r="H509" s="0" t="n">
        <v>1</v>
      </c>
      <c r="I509" s="0" t="n">
        <v>129</v>
      </c>
      <c r="J509" s="0" t="s">
        <v>23</v>
      </c>
      <c r="K509" s="0" t="n">
        <v>251.8</v>
      </c>
      <c r="L509" s="0" t="n">
        <v>4.6E-072</v>
      </c>
      <c r="M509" s="0" t="str">
        <f aca="false">VLOOKUP(A509,'для vlookup'!A:A,1,0)</f>
        <v>A0A1H8AH74</v>
      </c>
      <c r="N509" s="0" t="n">
        <f aca="false">IF(ISERROR(M509),0,1)</f>
        <v>1</v>
      </c>
      <c r="O509" s="5" t="n">
        <f aca="false">COUNTIF(N510:$N$849, $N$28)</f>
        <v>30</v>
      </c>
      <c r="P509" s="0" t="n">
        <f aca="false">=COUNTIF($N$2:N509,$N$3)</f>
        <v>500</v>
      </c>
      <c r="Q509" s="0" t="n">
        <f aca="false">COUNTIF(N510:N1356,$N$2)</f>
        <v>310</v>
      </c>
      <c r="R509" s="0" t="n">
        <f aca="false">=COUNTIF($N$2:N509,$N$28)</f>
        <v>8</v>
      </c>
      <c r="S509" s="0" t="n">
        <f aca="false">1-(O509/(O509+R509))</f>
        <v>0.210526315789474</v>
      </c>
      <c r="T509" s="0" t="n">
        <f aca="false">P509/(P509+Q509)</f>
        <v>0.617283950617284</v>
      </c>
      <c r="U509" s="0" t="n">
        <f aca="false">P509/(P509+R509)</f>
        <v>0.984251968503937</v>
      </c>
      <c r="V509" s="0" t="n">
        <f aca="false">2*T509*U509/(T509+U509)</f>
        <v>0.758725341426404</v>
      </c>
    </row>
    <row r="510" customFormat="false" ht="13.8" hidden="false" customHeight="false" outlineLevel="0" collapsed="false">
      <c r="A510" s="0" t="s">
        <v>1546</v>
      </c>
      <c r="B510" s="0" t="s">
        <v>1547</v>
      </c>
      <c r="C510" s="0" t="s">
        <v>1548</v>
      </c>
      <c r="D510" s="4" t="s">
        <v>21</v>
      </c>
      <c r="E510" s="0" t="n">
        <v>11</v>
      </c>
      <c r="F510" s="0" t="n">
        <v>140</v>
      </c>
      <c r="G510" s="0" t="s">
        <v>42</v>
      </c>
      <c r="H510" s="0" t="n">
        <v>1</v>
      </c>
      <c r="I510" s="0" t="n">
        <v>129</v>
      </c>
      <c r="J510" s="0" t="s">
        <v>23</v>
      </c>
      <c r="K510" s="0" t="n">
        <v>251.7</v>
      </c>
      <c r="L510" s="0" t="n">
        <v>5.1E-072</v>
      </c>
      <c r="M510" s="0" t="str">
        <f aca="false">VLOOKUP(A510,'для vlookup'!A:A,1,0)</f>
        <v>A0A1E3S3X3</v>
      </c>
      <c r="N510" s="0" t="n">
        <f aca="false">IF(ISERROR(M510),0,1)</f>
        <v>1</v>
      </c>
      <c r="O510" s="5" t="n">
        <f aca="false">COUNTIF(N511:$N$849, $N$28)</f>
        <v>30</v>
      </c>
      <c r="P510" s="0" t="n">
        <f aca="false">=COUNTIF($N$2:N510,$N$3)</f>
        <v>501</v>
      </c>
      <c r="Q510" s="0" t="n">
        <f aca="false">COUNTIF(N511:N1357,$N$2)</f>
        <v>309</v>
      </c>
      <c r="R510" s="0" t="n">
        <f aca="false">=COUNTIF($N$2:N510,$N$28)</f>
        <v>8</v>
      </c>
      <c r="S510" s="0" t="n">
        <f aca="false">1-(O510/(O510+R510))</f>
        <v>0.210526315789474</v>
      </c>
      <c r="T510" s="0" t="n">
        <f aca="false">P510/(P510+Q510)</f>
        <v>0.618518518518518</v>
      </c>
      <c r="U510" s="0" t="n">
        <f aca="false">P510/(P510+R510)</f>
        <v>0.984282907662082</v>
      </c>
      <c r="V510" s="0" t="n">
        <f aca="false">2*T510*U510/(T510+U510)</f>
        <v>0.759666413949962</v>
      </c>
    </row>
    <row r="511" customFormat="false" ht="13.8" hidden="false" customHeight="false" outlineLevel="0" collapsed="false">
      <c r="A511" s="0" t="s">
        <v>1549</v>
      </c>
      <c r="B511" s="0" t="s">
        <v>1550</v>
      </c>
      <c r="C511" s="0" t="s">
        <v>1551</v>
      </c>
      <c r="D511" s="4" t="s">
        <v>21</v>
      </c>
      <c r="E511" s="0" t="n">
        <v>11</v>
      </c>
      <c r="F511" s="0" t="n">
        <v>140</v>
      </c>
      <c r="G511" s="0" t="s">
        <v>42</v>
      </c>
      <c r="H511" s="0" t="n">
        <v>1</v>
      </c>
      <c r="I511" s="0" t="n">
        <v>129</v>
      </c>
      <c r="J511" s="0" t="s">
        <v>23</v>
      </c>
      <c r="K511" s="0" t="n">
        <v>251.7</v>
      </c>
      <c r="L511" s="0" t="n">
        <v>5.1E-072</v>
      </c>
      <c r="M511" s="0" t="str">
        <f aca="false">VLOOKUP(A511,'для vlookup'!A:A,1,0)</f>
        <v>E6JD13</v>
      </c>
      <c r="N511" s="0" t="n">
        <f aca="false">IF(ISERROR(M511),0,1)</f>
        <v>1</v>
      </c>
      <c r="O511" s="5" t="n">
        <f aca="false">COUNTIF(N512:$N$849, $N$28)</f>
        <v>30</v>
      </c>
      <c r="P511" s="0" t="n">
        <f aca="false">=COUNTIF($N$2:N511,$N$3)</f>
        <v>502</v>
      </c>
      <c r="Q511" s="0" t="n">
        <f aca="false">COUNTIF(N512:N1358,$N$2)</f>
        <v>308</v>
      </c>
      <c r="R511" s="0" t="n">
        <f aca="false">=COUNTIF($N$2:N511,$N$28)</f>
        <v>8</v>
      </c>
      <c r="S511" s="0" t="n">
        <f aca="false">1-(O511/(O511+R511))</f>
        <v>0.210526315789474</v>
      </c>
      <c r="T511" s="0" t="n">
        <f aca="false">P511/(P511+Q511)</f>
        <v>0.619753086419753</v>
      </c>
      <c r="U511" s="0" t="n">
        <f aca="false">P511/(P511+R511)</f>
        <v>0.984313725490196</v>
      </c>
      <c r="V511" s="0" t="n">
        <f aca="false">2*T511*U511/(T511+U511)</f>
        <v>0.760606060606061</v>
      </c>
    </row>
    <row r="512" customFormat="false" ht="13.8" hidden="false" customHeight="false" outlineLevel="0" collapsed="false">
      <c r="A512" s="0" t="s">
        <v>1552</v>
      </c>
      <c r="B512" s="0" t="s">
        <v>1553</v>
      </c>
      <c r="C512" s="0" t="s">
        <v>1554</v>
      </c>
      <c r="D512" s="4" t="s">
        <v>21</v>
      </c>
      <c r="E512" s="0" t="n">
        <v>11</v>
      </c>
      <c r="F512" s="0" t="n">
        <v>140</v>
      </c>
      <c r="G512" s="0" t="s">
        <v>42</v>
      </c>
      <c r="H512" s="0" t="n">
        <v>1</v>
      </c>
      <c r="I512" s="0" t="n">
        <v>129</v>
      </c>
      <c r="J512" s="0" t="s">
        <v>23</v>
      </c>
      <c r="K512" s="0" t="n">
        <v>251.7</v>
      </c>
      <c r="L512" s="0" t="n">
        <v>5.1E-072</v>
      </c>
      <c r="M512" s="0" t="str">
        <f aca="false">VLOOKUP(A512,'для vlookup'!A:A,1,0)</f>
        <v>A0A2S0LUG6</v>
      </c>
      <c r="N512" s="0" t="n">
        <f aca="false">IF(ISERROR(M512),0,1)</f>
        <v>1</v>
      </c>
      <c r="O512" s="5" t="n">
        <f aca="false">COUNTIF(N513:$N$849, $N$28)</f>
        <v>30</v>
      </c>
      <c r="P512" s="0" t="n">
        <f aca="false">=COUNTIF($N$2:N512,$N$3)</f>
        <v>503</v>
      </c>
      <c r="Q512" s="0" t="n">
        <f aca="false">COUNTIF(N513:N1359,$N$2)</f>
        <v>307</v>
      </c>
      <c r="R512" s="0" t="n">
        <f aca="false">=COUNTIF($N$2:N512,$N$28)</f>
        <v>8</v>
      </c>
      <c r="S512" s="0" t="n">
        <f aca="false">1-(O512/(O512+R512))</f>
        <v>0.210526315789474</v>
      </c>
      <c r="T512" s="0" t="n">
        <f aca="false">P512/(P512+Q512)</f>
        <v>0.620987654320988</v>
      </c>
      <c r="U512" s="0" t="n">
        <f aca="false">P512/(P512+R512)</f>
        <v>0.984344422700587</v>
      </c>
      <c r="V512" s="0" t="n">
        <f aca="false">2*T512*U512/(T512+U512)</f>
        <v>0.761544284632854</v>
      </c>
    </row>
    <row r="513" customFormat="false" ht="13.8" hidden="false" customHeight="false" outlineLevel="0" collapsed="false">
      <c r="A513" s="0" t="s">
        <v>1555</v>
      </c>
      <c r="B513" s="0" t="s">
        <v>1556</v>
      </c>
      <c r="C513" s="0" t="s">
        <v>1557</v>
      </c>
      <c r="D513" s="4" t="s">
        <v>21</v>
      </c>
      <c r="E513" s="0" t="n">
        <v>11</v>
      </c>
      <c r="F513" s="0" t="n">
        <v>139</v>
      </c>
      <c r="G513" s="0" t="s">
        <v>22</v>
      </c>
      <c r="H513" s="0" t="n">
        <v>1</v>
      </c>
      <c r="I513" s="0" t="n">
        <v>129</v>
      </c>
      <c r="J513" s="0" t="s">
        <v>23</v>
      </c>
      <c r="K513" s="0" t="n">
        <v>251.7</v>
      </c>
      <c r="L513" s="0" t="n">
        <v>4.9E-072</v>
      </c>
      <c r="M513" s="0" t="str">
        <f aca="false">VLOOKUP(A513,'для vlookup'!A:A,1,0)</f>
        <v>A0A1V4PUP1</v>
      </c>
      <c r="N513" s="0" t="n">
        <f aca="false">IF(ISERROR(M513),0,1)</f>
        <v>1</v>
      </c>
      <c r="O513" s="5" t="n">
        <f aca="false">COUNTIF(N514:$N$849, $N$28)</f>
        <v>30</v>
      </c>
      <c r="P513" s="0" t="n">
        <f aca="false">=COUNTIF($N$2:N513,$N$3)</f>
        <v>504</v>
      </c>
      <c r="Q513" s="0" t="n">
        <f aca="false">COUNTIF(N514:N1360,$N$2)</f>
        <v>306</v>
      </c>
      <c r="R513" s="0" t="n">
        <f aca="false">=COUNTIF($N$2:N513,$N$28)</f>
        <v>8</v>
      </c>
      <c r="S513" s="0" t="n">
        <f aca="false">1-(O513/(O513+R513))</f>
        <v>0.210526315789474</v>
      </c>
      <c r="T513" s="0" t="n">
        <f aca="false">P513/(P513+Q513)</f>
        <v>0.622222222222222</v>
      </c>
      <c r="U513" s="0" t="n">
        <f aca="false">P513/(P513+R513)</f>
        <v>0.984375</v>
      </c>
      <c r="V513" s="0" t="n">
        <f aca="false">2*T513*U513/(T513+U513)</f>
        <v>0.762481089258699</v>
      </c>
    </row>
    <row r="514" customFormat="false" ht="13.8" hidden="false" customHeight="false" outlineLevel="0" collapsed="false">
      <c r="A514" s="0" t="s">
        <v>1558</v>
      </c>
      <c r="B514" s="0" t="s">
        <v>1559</v>
      </c>
      <c r="C514" s="0" t="s">
        <v>1560</v>
      </c>
      <c r="D514" s="4" t="s">
        <v>21</v>
      </c>
      <c r="E514" s="0" t="n">
        <v>11</v>
      </c>
      <c r="F514" s="0" t="n">
        <v>138</v>
      </c>
      <c r="G514" s="0" t="s">
        <v>22</v>
      </c>
      <c r="H514" s="0" t="n">
        <v>1</v>
      </c>
      <c r="I514" s="0" t="n">
        <v>129</v>
      </c>
      <c r="J514" s="0" t="s">
        <v>23</v>
      </c>
      <c r="K514" s="0" t="n">
        <v>251.7</v>
      </c>
      <c r="L514" s="0" t="n">
        <v>5.1E-072</v>
      </c>
      <c r="M514" s="0" t="str">
        <f aca="false">VLOOKUP(A514,'для vlookup'!A:A,1,0)</f>
        <v>A0A5C4X5L5</v>
      </c>
      <c r="N514" s="0" t="n">
        <f aca="false">IF(ISERROR(M514),0,1)</f>
        <v>1</v>
      </c>
      <c r="O514" s="5" t="n">
        <f aca="false">COUNTIF(N515:$N$849, $N$28)</f>
        <v>30</v>
      </c>
      <c r="P514" s="0" t="n">
        <f aca="false">=COUNTIF($N$2:N514,$N$3)</f>
        <v>505</v>
      </c>
      <c r="Q514" s="0" t="n">
        <f aca="false">COUNTIF(N515:N1361,$N$2)</f>
        <v>305</v>
      </c>
      <c r="R514" s="0" t="n">
        <f aca="false">=COUNTIF($N$2:N514,$N$28)</f>
        <v>8</v>
      </c>
      <c r="S514" s="0" t="n">
        <f aca="false">1-(O514/(O514+R514))</f>
        <v>0.210526315789474</v>
      </c>
      <c r="T514" s="0" t="n">
        <f aca="false">P514/(P514+Q514)</f>
        <v>0.623456790123457</v>
      </c>
      <c r="U514" s="0" t="n">
        <f aca="false">P514/(P514+R514)</f>
        <v>0.984405458089669</v>
      </c>
      <c r="V514" s="0" t="n">
        <f aca="false">2*T514*U514/(T514+U514)</f>
        <v>0.763416477702192</v>
      </c>
    </row>
    <row r="515" customFormat="false" ht="13.8" hidden="false" customHeight="false" outlineLevel="0" collapsed="false">
      <c r="A515" s="0" t="s">
        <v>1561</v>
      </c>
      <c r="B515" s="0" t="s">
        <v>1562</v>
      </c>
      <c r="C515" s="0" t="s">
        <v>1563</v>
      </c>
      <c r="D515" s="4" t="s">
        <v>21</v>
      </c>
      <c r="E515" s="0" t="n">
        <v>3</v>
      </c>
      <c r="F515" s="0" t="n">
        <v>133</v>
      </c>
      <c r="G515" s="0" t="s">
        <v>42</v>
      </c>
      <c r="H515" s="0" t="n">
        <v>1</v>
      </c>
      <c r="I515" s="0" t="n">
        <v>129</v>
      </c>
      <c r="J515" s="0" t="s">
        <v>23</v>
      </c>
      <c r="K515" s="0" t="n">
        <v>251.7</v>
      </c>
      <c r="L515" s="0" t="n">
        <v>5.1E-072</v>
      </c>
      <c r="M515" s="0" t="str">
        <f aca="false">VLOOKUP(A515,'для vlookup'!A:A,1,0)</f>
        <v>A0A270QXK7</v>
      </c>
      <c r="N515" s="0" t="n">
        <f aca="false">IF(ISERROR(M515),0,1)</f>
        <v>1</v>
      </c>
      <c r="O515" s="5" t="n">
        <f aca="false">COUNTIF(N516:$N$849, $N$28)</f>
        <v>30</v>
      </c>
      <c r="P515" s="0" t="n">
        <f aca="false">=COUNTIF($N$2:N515,$N$3)</f>
        <v>506</v>
      </c>
      <c r="Q515" s="0" t="n">
        <f aca="false">COUNTIF(N516:N1362,$N$2)</f>
        <v>304</v>
      </c>
      <c r="R515" s="0" t="n">
        <f aca="false">=COUNTIF($N$2:N515,$N$28)</f>
        <v>8</v>
      </c>
      <c r="S515" s="0" t="n">
        <f aca="false">1-(O515/(O515+R515))</f>
        <v>0.210526315789474</v>
      </c>
      <c r="T515" s="0" t="n">
        <f aca="false">P515/(P515+Q515)</f>
        <v>0.624691358024691</v>
      </c>
      <c r="U515" s="0" t="n">
        <f aca="false">P515/(P515+R515)</f>
        <v>0.98443579766537</v>
      </c>
      <c r="V515" s="0" t="n">
        <f aca="false">2*T515*U515/(T515+U515)</f>
        <v>0.764350453172205</v>
      </c>
    </row>
    <row r="516" customFormat="false" ht="13.8" hidden="false" customHeight="false" outlineLevel="0" collapsed="false">
      <c r="A516" s="0" t="s">
        <v>1564</v>
      </c>
      <c r="B516" s="0" t="s">
        <v>1565</v>
      </c>
      <c r="C516" s="0" t="s">
        <v>1566</v>
      </c>
      <c r="D516" s="4" t="s">
        <v>21</v>
      </c>
      <c r="E516" s="0" t="n">
        <v>11</v>
      </c>
      <c r="F516" s="0" t="n">
        <v>134</v>
      </c>
      <c r="G516" s="0" t="s">
        <v>22</v>
      </c>
      <c r="H516" s="0" t="n">
        <v>1</v>
      </c>
      <c r="I516" s="0" t="n">
        <v>129</v>
      </c>
      <c r="J516" s="0" t="s">
        <v>23</v>
      </c>
      <c r="K516" s="0" t="n">
        <v>251.6</v>
      </c>
      <c r="L516" s="0" t="n">
        <v>5.5E-072</v>
      </c>
      <c r="M516" s="0" t="str">
        <f aca="false">VLOOKUP(A516,'для vlookup'!A:A,1,0)</f>
        <v>A0A1X1Y7H6</v>
      </c>
      <c r="N516" s="0" t="n">
        <f aca="false">IF(ISERROR(M516),0,1)</f>
        <v>1</v>
      </c>
      <c r="O516" s="5" t="n">
        <f aca="false">COUNTIF(N517:$N$849, $N$28)</f>
        <v>30</v>
      </c>
      <c r="P516" s="0" t="n">
        <f aca="false">=COUNTIF($N$2:N516,$N$3)</f>
        <v>507</v>
      </c>
      <c r="Q516" s="0" t="n">
        <f aca="false">COUNTIF(N517:N1363,$N$2)</f>
        <v>303</v>
      </c>
      <c r="R516" s="0" t="n">
        <f aca="false">=COUNTIF($N$2:N516,$N$28)</f>
        <v>8</v>
      </c>
      <c r="S516" s="0" t="n">
        <f aca="false">1-(O516/(O516+R516))</f>
        <v>0.210526315789474</v>
      </c>
      <c r="T516" s="0" t="n">
        <f aca="false">P516/(P516+Q516)</f>
        <v>0.625925925925926</v>
      </c>
      <c r="U516" s="0" t="n">
        <f aca="false">P516/(P516+R516)</f>
        <v>0.984466019417476</v>
      </c>
      <c r="V516" s="0" t="n">
        <f aca="false">2*T516*U516/(T516+U516)</f>
        <v>0.765283018867924</v>
      </c>
    </row>
    <row r="517" customFormat="false" ht="13.8" hidden="false" customHeight="false" outlineLevel="0" collapsed="false">
      <c r="A517" s="0" t="s">
        <v>1567</v>
      </c>
      <c r="B517" s="0" t="s">
        <v>1568</v>
      </c>
      <c r="C517" s="0" t="s">
        <v>1569</v>
      </c>
      <c r="D517" s="4" t="s">
        <v>21</v>
      </c>
      <c r="E517" s="0" t="n">
        <v>11</v>
      </c>
      <c r="F517" s="0" t="n">
        <v>140</v>
      </c>
      <c r="G517" s="0" t="s">
        <v>42</v>
      </c>
      <c r="H517" s="0" t="n">
        <v>1</v>
      </c>
      <c r="I517" s="0" t="n">
        <v>129</v>
      </c>
      <c r="J517" s="0" t="s">
        <v>23</v>
      </c>
      <c r="K517" s="0" t="n">
        <v>251.5</v>
      </c>
      <c r="L517" s="0" t="n">
        <v>5.8E-072</v>
      </c>
      <c r="M517" s="0" t="str">
        <f aca="false">VLOOKUP(A517,'для vlookup'!A:A,1,0)</f>
        <v>F1YMK2</v>
      </c>
      <c r="N517" s="0" t="n">
        <f aca="false">IF(ISERROR(M517),0,1)</f>
        <v>1</v>
      </c>
      <c r="O517" s="5" t="n">
        <f aca="false">COUNTIF(N518:$N$849, $N$28)</f>
        <v>30</v>
      </c>
      <c r="P517" s="0" t="n">
        <f aca="false">=COUNTIF($N$2:N517,$N$3)</f>
        <v>508</v>
      </c>
      <c r="Q517" s="0" t="n">
        <f aca="false">COUNTIF(N518:N1364,$N$2)</f>
        <v>302</v>
      </c>
      <c r="R517" s="0" t="n">
        <f aca="false">=COUNTIF($N$2:N517,$N$28)</f>
        <v>8</v>
      </c>
      <c r="S517" s="0" t="n">
        <f aca="false">1-(O517/(O517+R517))</f>
        <v>0.210526315789474</v>
      </c>
      <c r="T517" s="0" t="n">
        <f aca="false">P517/(P517+Q517)</f>
        <v>0.627160493827161</v>
      </c>
      <c r="U517" s="0" t="n">
        <f aca="false">P517/(P517+R517)</f>
        <v>0.984496124031008</v>
      </c>
      <c r="V517" s="0" t="n">
        <f aca="false">2*T517*U517/(T517+U517)</f>
        <v>0.766214177978884</v>
      </c>
    </row>
    <row r="518" customFormat="false" ht="13.8" hidden="false" customHeight="false" outlineLevel="0" collapsed="false">
      <c r="A518" s="0" t="s">
        <v>1570</v>
      </c>
      <c r="B518" s="0" t="s">
        <v>1571</v>
      </c>
      <c r="C518" s="0" t="s">
        <v>1572</v>
      </c>
      <c r="D518" s="4" t="s">
        <v>21</v>
      </c>
      <c r="E518" s="0" t="n">
        <v>11</v>
      </c>
      <c r="F518" s="0" t="n">
        <v>136</v>
      </c>
      <c r="G518" s="0" t="s">
        <v>42</v>
      </c>
      <c r="H518" s="0" t="n">
        <v>1</v>
      </c>
      <c r="I518" s="0" t="n">
        <v>129</v>
      </c>
      <c r="J518" s="0" t="s">
        <v>23</v>
      </c>
      <c r="K518" s="0" t="n">
        <v>251.5</v>
      </c>
      <c r="L518" s="0" t="n">
        <v>5.9E-072</v>
      </c>
      <c r="M518" s="0" t="str">
        <f aca="false">VLOOKUP(A518,'для vlookup'!A:A,1,0)</f>
        <v>A0A2A2ZFX1</v>
      </c>
      <c r="N518" s="0" t="n">
        <f aca="false">IF(ISERROR(M518),0,1)</f>
        <v>1</v>
      </c>
      <c r="O518" s="5" t="n">
        <f aca="false">COUNTIF(N519:$N$849, $N$28)</f>
        <v>30</v>
      </c>
      <c r="P518" s="0" t="n">
        <f aca="false">=COUNTIF($N$2:N518,$N$3)</f>
        <v>509</v>
      </c>
      <c r="Q518" s="0" t="n">
        <f aca="false">COUNTIF(N519:N1365,$N$2)</f>
        <v>301</v>
      </c>
      <c r="R518" s="0" t="n">
        <f aca="false">=COUNTIF($N$2:N518,$N$28)</f>
        <v>8</v>
      </c>
      <c r="S518" s="0" t="n">
        <f aca="false">1-(O518/(O518+R518))</f>
        <v>0.210526315789474</v>
      </c>
      <c r="T518" s="0" t="n">
        <f aca="false">P518/(P518+Q518)</f>
        <v>0.628395061728395</v>
      </c>
      <c r="U518" s="0" t="n">
        <f aca="false">P518/(P518+R518)</f>
        <v>0.984526112185687</v>
      </c>
      <c r="V518" s="0" t="n">
        <f aca="false">2*T518*U518/(T518+U518)</f>
        <v>0.767143933685004</v>
      </c>
    </row>
    <row r="519" customFormat="false" ht="13.8" hidden="false" customHeight="false" outlineLevel="0" collapsed="false">
      <c r="A519" s="0" t="s">
        <v>1573</v>
      </c>
      <c r="B519" s="0" t="s">
        <v>1574</v>
      </c>
      <c r="C519" s="0" t="s">
        <v>1575</v>
      </c>
      <c r="D519" s="4" t="s">
        <v>21</v>
      </c>
      <c r="E519" s="0" t="n">
        <v>11</v>
      </c>
      <c r="F519" s="0" t="n">
        <v>136</v>
      </c>
      <c r="G519" s="0" t="s">
        <v>42</v>
      </c>
      <c r="H519" s="0" t="n">
        <v>1</v>
      </c>
      <c r="I519" s="0" t="n">
        <v>129</v>
      </c>
      <c r="J519" s="0" t="s">
        <v>23</v>
      </c>
      <c r="K519" s="0" t="n">
        <v>251.5</v>
      </c>
      <c r="L519" s="0" t="n">
        <v>5.9E-072</v>
      </c>
      <c r="M519" s="0" t="str">
        <f aca="false">VLOOKUP(A519,'для vlookup'!A:A,1,0)</f>
        <v>A0A0E2W304</v>
      </c>
      <c r="N519" s="0" t="n">
        <f aca="false">IF(ISERROR(M519),0,1)</f>
        <v>1</v>
      </c>
      <c r="O519" s="5" t="n">
        <f aca="false">COUNTIF(N520:$N$849, $N$28)</f>
        <v>30</v>
      </c>
      <c r="P519" s="0" t="n">
        <f aca="false">=COUNTIF($N$2:N519,$N$3)</f>
        <v>510</v>
      </c>
      <c r="Q519" s="0" t="n">
        <f aca="false">COUNTIF(N520:N1366,$N$2)</f>
        <v>300</v>
      </c>
      <c r="R519" s="0" t="n">
        <f aca="false">=COUNTIF($N$2:N519,$N$28)</f>
        <v>8</v>
      </c>
      <c r="S519" s="0" t="n">
        <f aca="false">1-(O519/(O519+R519))</f>
        <v>0.210526315789474</v>
      </c>
      <c r="T519" s="0" t="n">
        <f aca="false">P519/(P519+Q519)</f>
        <v>0.62962962962963</v>
      </c>
      <c r="U519" s="0" t="n">
        <f aca="false">P519/(P519+R519)</f>
        <v>0.984555984555985</v>
      </c>
      <c r="V519" s="0" t="n">
        <f aca="false">2*T519*U519/(T519+U519)</f>
        <v>0.768072289156626</v>
      </c>
    </row>
    <row r="520" customFormat="false" ht="13.8" hidden="false" customHeight="false" outlineLevel="0" collapsed="false">
      <c r="A520" s="0" t="s">
        <v>1576</v>
      </c>
      <c r="B520" s="0" t="s">
        <v>1577</v>
      </c>
      <c r="C520" s="0" t="s">
        <v>1578</v>
      </c>
      <c r="D520" s="4" t="s">
        <v>21</v>
      </c>
      <c r="E520" s="0" t="n">
        <v>11</v>
      </c>
      <c r="F520" s="0" t="n">
        <v>136</v>
      </c>
      <c r="G520" s="0" t="s">
        <v>42</v>
      </c>
      <c r="H520" s="0" t="n">
        <v>1</v>
      </c>
      <c r="I520" s="0" t="n">
        <v>129</v>
      </c>
      <c r="J520" s="0" t="s">
        <v>23</v>
      </c>
      <c r="K520" s="0" t="n">
        <v>251.5</v>
      </c>
      <c r="L520" s="0" t="n">
        <v>5.9E-072</v>
      </c>
      <c r="M520" s="0" t="str">
        <f aca="false">VLOOKUP(A520,'для vlookup'!A:A,1,0)</f>
        <v>V7LBB3</v>
      </c>
      <c r="N520" s="0" t="n">
        <f aca="false">IF(ISERROR(M520),0,1)</f>
        <v>1</v>
      </c>
      <c r="O520" s="5" t="n">
        <f aca="false">COUNTIF(N521:$N$849, $N$28)</f>
        <v>30</v>
      </c>
      <c r="P520" s="0" t="n">
        <f aca="false">=COUNTIF($N$2:N520,$N$3)</f>
        <v>511</v>
      </c>
      <c r="Q520" s="0" t="n">
        <f aca="false">COUNTIF(N521:N1367,$N$2)</f>
        <v>299</v>
      </c>
      <c r="R520" s="0" t="n">
        <f aca="false">=COUNTIF($N$2:N520,$N$28)</f>
        <v>8</v>
      </c>
      <c r="S520" s="0" t="n">
        <f aca="false">1-(O520/(O520+R520))</f>
        <v>0.210526315789474</v>
      </c>
      <c r="T520" s="0" t="n">
        <f aca="false">P520/(P520+Q520)</f>
        <v>0.630864197530864</v>
      </c>
      <c r="U520" s="0" t="n">
        <f aca="false">P520/(P520+R520)</f>
        <v>0.984585741811175</v>
      </c>
      <c r="V520" s="0" t="n">
        <f aca="false">2*T520*U520/(T520+U520)</f>
        <v>0.768999247554552</v>
      </c>
    </row>
    <row r="521" customFormat="false" ht="13.8" hidden="false" customHeight="false" outlineLevel="0" collapsed="false">
      <c r="A521" s="0" t="s">
        <v>1579</v>
      </c>
      <c r="B521" s="0" t="s">
        <v>1580</v>
      </c>
      <c r="C521" s="0" t="s">
        <v>1581</v>
      </c>
      <c r="D521" s="4" t="s">
        <v>21</v>
      </c>
      <c r="E521" s="0" t="n">
        <v>11</v>
      </c>
      <c r="F521" s="0" t="n">
        <v>136</v>
      </c>
      <c r="G521" s="0" t="s">
        <v>42</v>
      </c>
      <c r="H521" s="0" t="n">
        <v>1</v>
      </c>
      <c r="I521" s="0" t="n">
        <v>129</v>
      </c>
      <c r="J521" s="0" t="s">
        <v>23</v>
      </c>
      <c r="K521" s="0" t="n">
        <v>251.5</v>
      </c>
      <c r="L521" s="0" t="n">
        <v>5.9E-072</v>
      </c>
      <c r="M521" s="0" t="str">
        <f aca="false">VLOOKUP(A521,'для vlookup'!A:A,1,0)</f>
        <v>V7KV32</v>
      </c>
      <c r="N521" s="0" t="n">
        <f aca="false">IF(ISERROR(M521),0,1)</f>
        <v>1</v>
      </c>
      <c r="O521" s="5" t="n">
        <f aca="false">COUNTIF(N522:$N$849, $N$28)</f>
        <v>30</v>
      </c>
      <c r="P521" s="0" t="n">
        <f aca="false">=COUNTIF($N$2:N521,$N$3)</f>
        <v>512</v>
      </c>
      <c r="Q521" s="0" t="n">
        <f aca="false">COUNTIF(N522:N1368,$N$2)</f>
        <v>298</v>
      </c>
      <c r="R521" s="0" t="n">
        <f aca="false">=COUNTIF($N$2:N521,$N$28)</f>
        <v>8</v>
      </c>
      <c r="S521" s="0" t="n">
        <f aca="false">1-(O521/(O521+R521))</f>
        <v>0.210526315789474</v>
      </c>
      <c r="T521" s="0" t="n">
        <f aca="false">P521/(P521+Q521)</f>
        <v>0.632098765432099</v>
      </c>
      <c r="U521" s="0" t="n">
        <f aca="false">P521/(P521+R521)</f>
        <v>0.984615384615385</v>
      </c>
      <c r="V521" s="0" t="n">
        <f aca="false">2*T521*U521/(T521+U521)</f>
        <v>0.769924812030075</v>
      </c>
    </row>
    <row r="522" customFormat="false" ht="13.8" hidden="false" customHeight="false" outlineLevel="0" collapsed="false">
      <c r="A522" s="0" t="s">
        <v>1582</v>
      </c>
      <c r="B522" s="0" t="s">
        <v>1583</v>
      </c>
      <c r="C522" s="0" t="s">
        <v>1584</v>
      </c>
      <c r="D522" s="4" t="s">
        <v>21</v>
      </c>
      <c r="E522" s="0" t="n">
        <v>11</v>
      </c>
      <c r="F522" s="0" t="n">
        <v>136</v>
      </c>
      <c r="G522" s="0" t="s">
        <v>42</v>
      </c>
      <c r="H522" s="0" t="n">
        <v>1</v>
      </c>
      <c r="I522" s="0" t="n">
        <v>129</v>
      </c>
      <c r="J522" s="0" t="s">
        <v>23</v>
      </c>
      <c r="K522" s="0" t="n">
        <v>251.5</v>
      </c>
      <c r="L522" s="0" t="n">
        <v>5.9E-072</v>
      </c>
      <c r="M522" s="0" t="str">
        <f aca="false">VLOOKUP(A522,'для vlookup'!A:A,1,0)</f>
        <v>Q73VR0</v>
      </c>
      <c r="N522" s="0" t="n">
        <f aca="false">IF(ISERROR(M522),0,1)</f>
        <v>1</v>
      </c>
      <c r="O522" s="5" t="n">
        <f aca="false">COUNTIF(N523:$N$849, $N$28)</f>
        <v>30</v>
      </c>
      <c r="P522" s="0" t="n">
        <f aca="false">=COUNTIF($N$2:N522,$N$3)</f>
        <v>513</v>
      </c>
      <c r="Q522" s="0" t="n">
        <f aca="false">COUNTIF(N523:N1369,$N$2)</f>
        <v>297</v>
      </c>
      <c r="R522" s="0" t="n">
        <f aca="false">=COUNTIF($N$2:N522,$N$28)</f>
        <v>8</v>
      </c>
      <c r="S522" s="0" t="n">
        <f aca="false">1-(O522/(O522+R522))</f>
        <v>0.210526315789474</v>
      </c>
      <c r="T522" s="0" t="n">
        <f aca="false">P522/(P522+Q522)</f>
        <v>0.633333333333333</v>
      </c>
      <c r="U522" s="0" t="n">
        <f aca="false">P522/(P522+R522)</f>
        <v>0.984644913627639</v>
      </c>
      <c r="V522" s="0" t="n">
        <f aca="false">2*T522*U522/(T522+U522)</f>
        <v>0.770848985725019</v>
      </c>
    </row>
    <row r="523" customFormat="false" ht="13.8" hidden="false" customHeight="false" outlineLevel="0" collapsed="false">
      <c r="A523" s="0" t="s">
        <v>1585</v>
      </c>
      <c r="B523" s="0" t="s">
        <v>1586</v>
      </c>
      <c r="C523" s="0" t="s">
        <v>1587</v>
      </c>
      <c r="D523" s="4" t="s">
        <v>21</v>
      </c>
      <c r="E523" s="0" t="n">
        <v>11</v>
      </c>
      <c r="F523" s="0" t="n">
        <v>136</v>
      </c>
      <c r="G523" s="0" t="s">
        <v>42</v>
      </c>
      <c r="H523" s="0" t="n">
        <v>1</v>
      </c>
      <c r="I523" s="0" t="n">
        <v>129</v>
      </c>
      <c r="J523" s="0" t="s">
        <v>23</v>
      </c>
      <c r="K523" s="0" t="n">
        <v>251.5</v>
      </c>
      <c r="L523" s="0" t="n">
        <v>5.9E-072</v>
      </c>
      <c r="M523" s="0" t="str">
        <f aca="false">VLOOKUP(A523,'для vlookup'!A:A,1,0)</f>
        <v>V7KVK3</v>
      </c>
      <c r="N523" s="0" t="n">
        <f aca="false">IF(ISERROR(M523),0,1)</f>
        <v>1</v>
      </c>
      <c r="O523" s="5" t="n">
        <f aca="false">COUNTIF(N524:$N$849, $N$28)</f>
        <v>30</v>
      </c>
      <c r="P523" s="0" t="n">
        <f aca="false">=COUNTIF($N$2:N523,$N$3)</f>
        <v>514</v>
      </c>
      <c r="Q523" s="0" t="n">
        <f aca="false">COUNTIF(N524:N1370,$N$2)</f>
        <v>296</v>
      </c>
      <c r="R523" s="0" t="n">
        <f aca="false">=COUNTIF($N$2:N523,$N$28)</f>
        <v>8</v>
      </c>
      <c r="S523" s="0" t="n">
        <f aca="false">1-(O523/(O523+R523))</f>
        <v>0.210526315789474</v>
      </c>
      <c r="T523" s="0" t="n">
        <f aca="false">P523/(P523+Q523)</f>
        <v>0.634567901234568</v>
      </c>
      <c r="U523" s="0" t="n">
        <f aca="false">P523/(P523+R523)</f>
        <v>0.984674329501916</v>
      </c>
      <c r="V523" s="0" t="n">
        <f aca="false">2*T523*U523/(T523+U523)</f>
        <v>0.771771771771772</v>
      </c>
    </row>
    <row r="524" customFormat="false" ht="13.8" hidden="false" customHeight="false" outlineLevel="0" collapsed="false">
      <c r="A524" s="0" t="s">
        <v>1588</v>
      </c>
      <c r="B524" s="0" t="s">
        <v>1589</v>
      </c>
      <c r="C524" s="0" t="s">
        <v>1590</v>
      </c>
      <c r="D524" s="4" t="s">
        <v>21</v>
      </c>
      <c r="E524" s="0" t="n">
        <v>11</v>
      </c>
      <c r="F524" s="0" t="n">
        <v>136</v>
      </c>
      <c r="G524" s="0" t="s">
        <v>42</v>
      </c>
      <c r="H524" s="0" t="n">
        <v>1</v>
      </c>
      <c r="I524" s="0" t="n">
        <v>129</v>
      </c>
      <c r="J524" s="0" t="s">
        <v>23</v>
      </c>
      <c r="K524" s="0" t="n">
        <v>251.5</v>
      </c>
      <c r="L524" s="0" t="n">
        <v>5.9E-072</v>
      </c>
      <c r="M524" s="0" t="str">
        <f aca="false">VLOOKUP(A524,'для vlookup'!A:A,1,0)</f>
        <v>A0A2A3L1G9</v>
      </c>
      <c r="N524" s="0" t="n">
        <f aca="false">IF(ISERROR(M524),0,1)</f>
        <v>1</v>
      </c>
      <c r="O524" s="5" t="n">
        <f aca="false">COUNTIF(N525:$N$849, $N$28)</f>
        <v>30</v>
      </c>
      <c r="P524" s="0" t="n">
        <f aca="false">=COUNTIF($N$2:N524,$N$3)</f>
        <v>515</v>
      </c>
      <c r="Q524" s="0" t="n">
        <f aca="false">COUNTIF(N525:N1371,$N$2)</f>
        <v>295</v>
      </c>
      <c r="R524" s="0" t="n">
        <f aca="false">=COUNTIF($N$2:N524,$N$28)</f>
        <v>8</v>
      </c>
      <c r="S524" s="0" t="n">
        <f aca="false">1-(O524/(O524+R524))</f>
        <v>0.210526315789474</v>
      </c>
      <c r="T524" s="0" t="n">
        <f aca="false">P524/(P524+Q524)</f>
        <v>0.635802469135802</v>
      </c>
      <c r="U524" s="0" t="n">
        <f aca="false">P524/(P524+R524)</f>
        <v>0.984703632887189</v>
      </c>
      <c r="V524" s="0" t="n">
        <f aca="false">2*T524*U524/(T524+U524)</f>
        <v>0.772693173293323</v>
      </c>
    </row>
    <row r="525" customFormat="false" ht="13.8" hidden="false" customHeight="false" outlineLevel="0" collapsed="false">
      <c r="A525" s="0" t="s">
        <v>1591</v>
      </c>
      <c r="B525" s="0" t="s">
        <v>1592</v>
      </c>
      <c r="C525" s="0" t="s">
        <v>1593</v>
      </c>
      <c r="D525" s="4" t="s">
        <v>21</v>
      </c>
      <c r="E525" s="0" t="n">
        <v>11</v>
      </c>
      <c r="F525" s="0" t="n">
        <v>136</v>
      </c>
      <c r="G525" s="0" t="s">
        <v>42</v>
      </c>
      <c r="H525" s="0" t="n">
        <v>1</v>
      </c>
      <c r="I525" s="0" t="n">
        <v>129</v>
      </c>
      <c r="J525" s="0" t="s">
        <v>23</v>
      </c>
      <c r="K525" s="0" t="n">
        <v>251.5</v>
      </c>
      <c r="L525" s="0" t="n">
        <v>5.9E-072</v>
      </c>
      <c r="M525" s="0" t="str">
        <f aca="false">VLOOKUP(A525,'для vlookup'!A:A,1,0)</f>
        <v>V7NBN8</v>
      </c>
      <c r="N525" s="0" t="n">
        <f aca="false">IF(ISERROR(M525),0,1)</f>
        <v>1</v>
      </c>
      <c r="O525" s="5" t="n">
        <f aca="false">COUNTIF(N526:$N$849, $N$28)</f>
        <v>30</v>
      </c>
      <c r="P525" s="0" t="n">
        <f aca="false">=COUNTIF($N$2:N525,$N$3)</f>
        <v>516</v>
      </c>
      <c r="Q525" s="0" t="n">
        <f aca="false">COUNTIF(N526:N1372,$N$2)</f>
        <v>294</v>
      </c>
      <c r="R525" s="0" t="n">
        <f aca="false">=COUNTIF($N$2:N525,$N$28)</f>
        <v>8</v>
      </c>
      <c r="S525" s="0" t="n">
        <f aca="false">1-(O525/(O525+R525))</f>
        <v>0.210526315789474</v>
      </c>
      <c r="T525" s="0" t="n">
        <f aca="false">P525/(P525+Q525)</f>
        <v>0.637037037037037</v>
      </c>
      <c r="U525" s="0" t="n">
        <f aca="false">P525/(P525+R525)</f>
        <v>0.984732824427481</v>
      </c>
      <c r="V525" s="0" t="n">
        <f aca="false">2*T525*U525/(T525+U525)</f>
        <v>0.773613193403298</v>
      </c>
    </row>
    <row r="526" customFormat="false" ht="13.8" hidden="false" customHeight="false" outlineLevel="0" collapsed="false">
      <c r="A526" s="0" t="s">
        <v>1594</v>
      </c>
      <c r="B526" s="0" t="s">
        <v>1595</v>
      </c>
      <c r="C526" s="0" t="s">
        <v>1596</v>
      </c>
      <c r="D526" s="4" t="s">
        <v>21</v>
      </c>
      <c r="E526" s="0" t="n">
        <v>11</v>
      </c>
      <c r="F526" s="0" t="n">
        <v>136</v>
      </c>
      <c r="G526" s="0" t="s">
        <v>42</v>
      </c>
      <c r="H526" s="0" t="n">
        <v>1</v>
      </c>
      <c r="I526" s="0" t="n">
        <v>129</v>
      </c>
      <c r="J526" s="0" t="s">
        <v>23</v>
      </c>
      <c r="K526" s="0" t="n">
        <v>251.5</v>
      </c>
      <c r="L526" s="0" t="n">
        <v>6E-072</v>
      </c>
      <c r="M526" s="0" t="str">
        <f aca="false">VLOOKUP(A526,'для vlookup'!A:A,1,0)</f>
        <v>A0A1X1RNN1</v>
      </c>
      <c r="N526" s="0" t="n">
        <f aca="false">IF(ISERROR(M526),0,1)</f>
        <v>1</v>
      </c>
      <c r="O526" s="5" t="n">
        <f aca="false">COUNTIF(N527:$N$849, $N$28)</f>
        <v>30</v>
      </c>
      <c r="P526" s="0" t="n">
        <f aca="false">=COUNTIF($N$2:N526,$N$3)</f>
        <v>517</v>
      </c>
      <c r="Q526" s="0" t="n">
        <f aca="false">COUNTIF(N527:N1373,$N$2)</f>
        <v>293</v>
      </c>
      <c r="R526" s="0" t="n">
        <f aca="false">=COUNTIF($N$2:N526,$N$28)</f>
        <v>8</v>
      </c>
      <c r="S526" s="0" t="n">
        <f aca="false">1-(O526/(O526+R526))</f>
        <v>0.210526315789474</v>
      </c>
      <c r="T526" s="0" t="n">
        <f aca="false">P526/(P526+Q526)</f>
        <v>0.638271604938272</v>
      </c>
      <c r="U526" s="0" t="n">
        <f aca="false">P526/(P526+R526)</f>
        <v>0.984761904761905</v>
      </c>
      <c r="V526" s="0" t="n">
        <f aca="false">2*T526*U526/(T526+U526)</f>
        <v>0.774531835205993</v>
      </c>
    </row>
    <row r="527" customFormat="false" ht="13.8" hidden="false" customHeight="false" outlineLevel="0" collapsed="false">
      <c r="A527" s="0" t="s">
        <v>1597</v>
      </c>
      <c r="B527" s="0" t="s">
        <v>1598</v>
      </c>
      <c r="C527" s="0" t="s">
        <v>1599</v>
      </c>
      <c r="D527" s="4" t="s">
        <v>21</v>
      </c>
      <c r="E527" s="0" t="n">
        <v>11</v>
      </c>
      <c r="F527" s="0" t="n">
        <v>138</v>
      </c>
      <c r="G527" s="0" t="s">
        <v>42</v>
      </c>
      <c r="H527" s="0" t="n">
        <v>1</v>
      </c>
      <c r="I527" s="0" t="n">
        <v>129</v>
      </c>
      <c r="J527" s="0" t="s">
        <v>23</v>
      </c>
      <c r="K527" s="0" t="n">
        <v>251.4</v>
      </c>
      <c r="L527" s="0" t="n">
        <v>6.1E-072</v>
      </c>
      <c r="M527" s="0" t="str">
        <f aca="false">VLOOKUP(A527,'для vlookup'!A:A,1,0)</f>
        <v>A0A3P3ZVZ0</v>
      </c>
      <c r="N527" s="0" t="n">
        <f aca="false">IF(ISERROR(M527),0,1)</f>
        <v>1</v>
      </c>
      <c r="O527" s="5" t="n">
        <f aca="false">COUNTIF(N528:$N$849, $N$28)</f>
        <v>30</v>
      </c>
      <c r="P527" s="0" t="n">
        <f aca="false">=COUNTIF($N$2:N527,$N$3)</f>
        <v>518</v>
      </c>
      <c r="Q527" s="0" t="n">
        <f aca="false">COUNTIF(N528:N1374,$N$2)</f>
        <v>292</v>
      </c>
      <c r="R527" s="0" t="n">
        <f aca="false">=COUNTIF($N$2:N527,$N$28)</f>
        <v>8</v>
      </c>
      <c r="S527" s="0" t="n">
        <f aca="false">1-(O527/(O527+R527))</f>
        <v>0.210526315789474</v>
      </c>
      <c r="T527" s="0" t="n">
        <f aca="false">P527/(P527+Q527)</f>
        <v>0.639506172839506</v>
      </c>
      <c r="U527" s="0" t="n">
        <f aca="false">P527/(P527+R527)</f>
        <v>0.984790874524715</v>
      </c>
      <c r="V527" s="0" t="n">
        <f aca="false">2*T527*U527/(T527+U527)</f>
        <v>0.775449101796407</v>
      </c>
    </row>
    <row r="528" customFormat="false" ht="13.8" hidden="false" customHeight="false" outlineLevel="0" collapsed="false">
      <c r="A528" s="0" t="s">
        <v>1600</v>
      </c>
      <c r="B528" s="0" t="s">
        <v>1601</v>
      </c>
      <c r="C528" s="0" t="s">
        <v>1602</v>
      </c>
      <c r="D528" s="4" t="s">
        <v>21</v>
      </c>
      <c r="E528" s="0" t="n">
        <v>11</v>
      </c>
      <c r="F528" s="0" t="n">
        <v>140</v>
      </c>
      <c r="G528" s="0" t="s">
        <v>42</v>
      </c>
      <c r="H528" s="0" t="n">
        <v>1</v>
      </c>
      <c r="I528" s="0" t="n">
        <v>129</v>
      </c>
      <c r="J528" s="0" t="s">
        <v>23</v>
      </c>
      <c r="K528" s="0" t="n">
        <v>251.3</v>
      </c>
      <c r="L528" s="0" t="n">
        <v>6.8E-072</v>
      </c>
      <c r="M528" s="0" t="str">
        <f aca="false">VLOOKUP(A528,'для vlookup'!A:A,1,0)</f>
        <v>A0A4V3EWJ6</v>
      </c>
      <c r="N528" s="0" t="n">
        <f aca="false">IF(ISERROR(M528),0,1)</f>
        <v>1</v>
      </c>
      <c r="O528" s="5" t="n">
        <f aca="false">COUNTIF(N529:$N$849, $N$28)</f>
        <v>30</v>
      </c>
      <c r="P528" s="0" t="n">
        <f aca="false">=COUNTIF($N$2:N528,$N$3)</f>
        <v>519</v>
      </c>
      <c r="Q528" s="0" t="n">
        <f aca="false">COUNTIF(N529:N1375,$N$2)</f>
        <v>291</v>
      </c>
      <c r="R528" s="0" t="n">
        <f aca="false">=COUNTIF($N$2:N528,$N$28)</f>
        <v>8</v>
      </c>
      <c r="S528" s="0" t="n">
        <f aca="false">1-(O528/(O528+R528))</f>
        <v>0.210526315789474</v>
      </c>
      <c r="T528" s="0" t="n">
        <f aca="false">P528/(P528+Q528)</f>
        <v>0.640740740740741</v>
      </c>
      <c r="U528" s="0" t="n">
        <f aca="false">P528/(P528+R528)</f>
        <v>0.984819734345351</v>
      </c>
      <c r="V528" s="0" t="n">
        <f aca="false">2*T528*U528/(T528+U528)</f>
        <v>0.776364996260284</v>
      </c>
    </row>
    <row r="529" customFormat="false" ht="13.8" hidden="false" customHeight="false" outlineLevel="0" collapsed="false">
      <c r="A529" s="0" t="s">
        <v>1603</v>
      </c>
      <c r="B529" s="0" t="s">
        <v>1604</v>
      </c>
      <c r="C529" s="0" t="s">
        <v>1605</v>
      </c>
      <c r="D529" s="4" t="s">
        <v>21</v>
      </c>
      <c r="E529" s="0" t="n">
        <v>11</v>
      </c>
      <c r="F529" s="0" t="n">
        <v>139</v>
      </c>
      <c r="G529" s="0" t="s">
        <v>42</v>
      </c>
      <c r="H529" s="0" t="n">
        <v>1</v>
      </c>
      <c r="I529" s="0" t="n">
        <v>129</v>
      </c>
      <c r="J529" s="0" t="s">
        <v>23</v>
      </c>
      <c r="K529" s="0" t="n">
        <v>251.3</v>
      </c>
      <c r="L529" s="0" t="n">
        <v>6.4E-072</v>
      </c>
      <c r="M529" s="0" t="str">
        <f aca="false">VLOOKUP(A529,'для vlookup'!A:A,1,0)</f>
        <v>A0A4Z0K296</v>
      </c>
      <c r="N529" s="0" t="n">
        <f aca="false">IF(ISERROR(M529),0,1)</f>
        <v>1</v>
      </c>
      <c r="O529" s="5" t="n">
        <f aca="false">COUNTIF(N530:$N$849, $N$28)</f>
        <v>30</v>
      </c>
      <c r="P529" s="0" t="n">
        <f aca="false">=COUNTIF($N$2:N529,$N$3)</f>
        <v>520</v>
      </c>
      <c r="Q529" s="0" t="n">
        <f aca="false">COUNTIF(N530:N1376,$N$2)</f>
        <v>290</v>
      </c>
      <c r="R529" s="0" t="n">
        <f aca="false">=COUNTIF($N$2:N529,$N$28)</f>
        <v>8</v>
      </c>
      <c r="S529" s="0" t="n">
        <f aca="false">1-(O529/(O529+R529))</f>
        <v>0.210526315789474</v>
      </c>
      <c r="T529" s="0" t="n">
        <f aca="false">P529/(P529+Q529)</f>
        <v>0.641975308641975</v>
      </c>
      <c r="U529" s="0" t="n">
        <f aca="false">P529/(P529+R529)</f>
        <v>0.984848484848485</v>
      </c>
      <c r="V529" s="0" t="n">
        <f aca="false">2*T529*U529/(T529+U529)</f>
        <v>0.777279521674141</v>
      </c>
    </row>
    <row r="530" customFormat="false" ht="13.8" hidden="false" customHeight="false" outlineLevel="0" collapsed="false">
      <c r="A530" s="0" t="s">
        <v>1606</v>
      </c>
      <c r="B530" s="0" t="s">
        <v>1607</v>
      </c>
      <c r="C530" s="0" t="s">
        <v>1608</v>
      </c>
      <c r="D530" s="4" t="s">
        <v>21</v>
      </c>
      <c r="E530" s="0" t="n">
        <v>11</v>
      </c>
      <c r="F530" s="0" t="n">
        <v>136</v>
      </c>
      <c r="G530" s="0" t="s">
        <v>42</v>
      </c>
      <c r="H530" s="0" t="n">
        <v>1</v>
      </c>
      <c r="I530" s="0" t="n">
        <v>129</v>
      </c>
      <c r="J530" s="0" t="s">
        <v>23</v>
      </c>
      <c r="K530" s="0" t="n">
        <v>251.2</v>
      </c>
      <c r="L530" s="0" t="n">
        <v>7.2E-072</v>
      </c>
      <c r="M530" s="0" t="str">
        <f aca="false">VLOOKUP(A530,'для vlookup'!A:A,1,0)</f>
        <v>A0A2A2ZVD0</v>
      </c>
      <c r="N530" s="0" t="n">
        <f aca="false">IF(ISERROR(M530),0,1)</f>
        <v>1</v>
      </c>
      <c r="O530" s="5" t="n">
        <f aca="false">COUNTIF(N531:$N$849, $N$28)</f>
        <v>30</v>
      </c>
      <c r="P530" s="0" t="n">
        <f aca="false">=COUNTIF($N$2:N530,$N$3)</f>
        <v>521</v>
      </c>
      <c r="Q530" s="0" t="n">
        <f aca="false">COUNTIF(N531:N1377,$N$2)</f>
        <v>289</v>
      </c>
      <c r="R530" s="0" t="n">
        <f aca="false">=COUNTIF($N$2:N530,$N$28)</f>
        <v>8</v>
      </c>
      <c r="S530" s="0" t="n">
        <f aca="false">1-(O530/(O530+R530))</f>
        <v>0.210526315789474</v>
      </c>
      <c r="T530" s="0" t="n">
        <f aca="false">P530/(P530+Q530)</f>
        <v>0.64320987654321</v>
      </c>
      <c r="U530" s="0" t="n">
        <f aca="false">P530/(P530+R530)</f>
        <v>0.984877126654064</v>
      </c>
      <c r="V530" s="0" t="n">
        <f aca="false">2*T530*U530/(T530+U530)</f>
        <v>0.778192681105302</v>
      </c>
    </row>
    <row r="531" customFormat="false" ht="13.8" hidden="false" customHeight="false" outlineLevel="0" collapsed="false">
      <c r="A531" s="0" t="s">
        <v>1609</v>
      </c>
      <c r="B531" s="0" t="s">
        <v>1610</v>
      </c>
      <c r="C531" s="0" t="s">
        <v>1611</v>
      </c>
      <c r="D531" s="4" t="s">
        <v>21</v>
      </c>
      <c r="E531" s="0" t="n">
        <v>11</v>
      </c>
      <c r="F531" s="0" t="n">
        <v>136</v>
      </c>
      <c r="G531" s="0" t="s">
        <v>42</v>
      </c>
      <c r="H531" s="0" t="n">
        <v>1</v>
      </c>
      <c r="I531" s="0" t="n">
        <v>129</v>
      </c>
      <c r="J531" s="0" t="s">
        <v>23</v>
      </c>
      <c r="K531" s="0" t="n">
        <v>251.2</v>
      </c>
      <c r="L531" s="0" t="n">
        <v>7.2E-072</v>
      </c>
      <c r="M531" s="0" t="str">
        <f aca="false">VLOOKUP(A531,'для vlookup'!A:A,1,0)</f>
        <v>A0A4P8URD1</v>
      </c>
      <c r="N531" s="0" t="n">
        <f aca="false">IF(ISERROR(M531),0,1)</f>
        <v>1</v>
      </c>
      <c r="O531" s="5" t="n">
        <f aca="false">COUNTIF(N532:$N$849, $N$28)</f>
        <v>30</v>
      </c>
      <c r="P531" s="0" t="n">
        <f aca="false">=COUNTIF($N$2:N531,$N$3)</f>
        <v>522</v>
      </c>
      <c r="Q531" s="0" t="n">
        <f aca="false">COUNTIF(N532:N1378,$N$2)</f>
        <v>288</v>
      </c>
      <c r="R531" s="0" t="n">
        <f aca="false">=COUNTIF($N$2:N531,$N$28)</f>
        <v>8</v>
      </c>
      <c r="S531" s="0" t="n">
        <f aca="false">1-(O531/(O531+R531))</f>
        <v>0.210526315789474</v>
      </c>
      <c r="T531" s="0" t="n">
        <f aca="false">P531/(P531+Q531)</f>
        <v>0.644444444444444</v>
      </c>
      <c r="U531" s="0" t="n">
        <f aca="false">P531/(P531+R531)</f>
        <v>0.984905660377359</v>
      </c>
      <c r="V531" s="0" t="n">
        <f aca="false">2*T531*U531/(T531+U531)</f>
        <v>0.77910447761194</v>
      </c>
    </row>
    <row r="532" customFormat="false" ht="13.8" hidden="false" customHeight="false" outlineLevel="0" collapsed="false">
      <c r="A532" s="0" t="s">
        <v>1612</v>
      </c>
      <c r="B532" s="0" t="s">
        <v>1613</v>
      </c>
      <c r="C532" s="0" t="s">
        <v>1614</v>
      </c>
      <c r="D532" s="4" t="s">
        <v>21</v>
      </c>
      <c r="E532" s="0" t="n">
        <v>11</v>
      </c>
      <c r="F532" s="0" t="n">
        <v>136</v>
      </c>
      <c r="G532" s="0" t="s">
        <v>42</v>
      </c>
      <c r="H532" s="0" t="n">
        <v>1</v>
      </c>
      <c r="I532" s="0" t="n">
        <v>129</v>
      </c>
      <c r="J532" s="0" t="s">
        <v>23</v>
      </c>
      <c r="K532" s="0" t="n">
        <v>251.2</v>
      </c>
      <c r="L532" s="0" t="n">
        <v>7.2E-072</v>
      </c>
      <c r="M532" s="0" t="str">
        <f aca="false">VLOOKUP(A532,'для vlookup'!A:A,1,0)</f>
        <v>X7VCX1</v>
      </c>
      <c r="N532" s="0" t="n">
        <f aca="false">IF(ISERROR(M532),0,1)</f>
        <v>1</v>
      </c>
      <c r="O532" s="5" t="n">
        <f aca="false">COUNTIF(N533:$N$849, $N$28)</f>
        <v>30</v>
      </c>
      <c r="P532" s="0" t="n">
        <f aca="false">=COUNTIF($N$2:N532,$N$3)</f>
        <v>523</v>
      </c>
      <c r="Q532" s="0" t="n">
        <f aca="false">COUNTIF(N533:N1379,$N$2)</f>
        <v>287</v>
      </c>
      <c r="R532" s="0" t="n">
        <f aca="false">=COUNTIF($N$2:N532,$N$28)</f>
        <v>8</v>
      </c>
      <c r="S532" s="0" t="n">
        <f aca="false">1-(O532/(O532+R532))</f>
        <v>0.210526315789474</v>
      </c>
      <c r="T532" s="0" t="n">
        <f aca="false">P532/(P532+Q532)</f>
        <v>0.645679012345679</v>
      </c>
      <c r="U532" s="0" t="n">
        <f aca="false">P532/(P532+R532)</f>
        <v>0.984934086629002</v>
      </c>
      <c r="V532" s="0" t="n">
        <f aca="false">2*T532*U532/(T532+U532)</f>
        <v>0.780014914243102</v>
      </c>
    </row>
    <row r="533" customFormat="false" ht="13.8" hidden="false" customHeight="false" outlineLevel="0" collapsed="false">
      <c r="A533" s="0" t="s">
        <v>1615</v>
      </c>
      <c r="B533" s="0" t="s">
        <v>1616</v>
      </c>
      <c r="C533" s="0" t="s">
        <v>1617</v>
      </c>
      <c r="D533" s="4" t="s">
        <v>21</v>
      </c>
      <c r="E533" s="0" t="n">
        <v>11</v>
      </c>
      <c r="F533" s="0" t="n">
        <v>140</v>
      </c>
      <c r="G533" s="0" t="s">
        <v>22</v>
      </c>
      <c r="H533" s="0" t="n">
        <v>1</v>
      </c>
      <c r="I533" s="0" t="n">
        <v>129</v>
      </c>
      <c r="J533" s="0" t="s">
        <v>23</v>
      </c>
      <c r="K533" s="0" t="n">
        <v>251.1</v>
      </c>
      <c r="L533" s="0" t="n">
        <v>7.9E-072</v>
      </c>
      <c r="M533" s="0" t="str">
        <f aca="false">VLOOKUP(A533,'для vlookup'!A:A,1,0)</f>
        <v>A0A1P8XDE0</v>
      </c>
      <c r="N533" s="0" t="n">
        <f aca="false">IF(ISERROR(M533),0,1)</f>
        <v>1</v>
      </c>
      <c r="O533" s="5" t="n">
        <f aca="false">COUNTIF(N534:$N$849, $N$28)</f>
        <v>30</v>
      </c>
      <c r="P533" s="0" t="n">
        <f aca="false">=COUNTIF($N$2:N533,$N$3)</f>
        <v>524</v>
      </c>
      <c r="Q533" s="0" t="n">
        <f aca="false">COUNTIF(N534:N1380,$N$2)</f>
        <v>286</v>
      </c>
      <c r="R533" s="0" t="n">
        <f aca="false">=COUNTIF($N$2:N533,$N$28)</f>
        <v>8</v>
      </c>
      <c r="S533" s="0" t="n">
        <f aca="false">1-(O533/(O533+R533))</f>
        <v>0.210526315789474</v>
      </c>
      <c r="T533" s="0" t="n">
        <f aca="false">P533/(P533+Q533)</f>
        <v>0.646913580246914</v>
      </c>
      <c r="U533" s="0" t="n">
        <f aca="false">P533/(P533+R533)</f>
        <v>0.984962406015038</v>
      </c>
      <c r="V533" s="0" t="n">
        <f aca="false">2*T533*U533/(T533+U533)</f>
        <v>0.780923994038748</v>
      </c>
    </row>
    <row r="534" customFormat="false" ht="13.8" hidden="false" customHeight="false" outlineLevel="0" collapsed="false">
      <c r="A534" s="0" t="s">
        <v>1618</v>
      </c>
      <c r="B534" s="0" t="s">
        <v>1619</v>
      </c>
      <c r="C534" s="0" t="s">
        <v>1620</v>
      </c>
      <c r="D534" s="4" t="s">
        <v>21</v>
      </c>
      <c r="E534" s="0" t="n">
        <v>11</v>
      </c>
      <c r="F534" s="0" t="n">
        <v>140</v>
      </c>
      <c r="G534" s="0" t="s">
        <v>42</v>
      </c>
      <c r="H534" s="0" t="n">
        <v>1</v>
      </c>
      <c r="I534" s="0" t="n">
        <v>129</v>
      </c>
      <c r="J534" s="0" t="s">
        <v>23</v>
      </c>
      <c r="K534" s="0" t="n">
        <v>251</v>
      </c>
      <c r="L534" s="0" t="n">
        <v>8.4E-072</v>
      </c>
      <c r="M534" s="0" t="str">
        <f aca="false">VLOOKUP(A534,'для vlookup'!A:A,1,0)</f>
        <v>A0A4V3EU67</v>
      </c>
      <c r="N534" s="0" t="n">
        <f aca="false">IF(ISERROR(M534),0,1)</f>
        <v>1</v>
      </c>
      <c r="O534" s="5" t="n">
        <f aca="false">COUNTIF(N535:$N$849, $N$28)</f>
        <v>30</v>
      </c>
      <c r="P534" s="0" t="n">
        <f aca="false">=COUNTIF($N$2:N534,$N$3)</f>
        <v>525</v>
      </c>
      <c r="Q534" s="0" t="n">
        <f aca="false">COUNTIF(N535:N1381,$N$2)</f>
        <v>285</v>
      </c>
      <c r="R534" s="0" t="n">
        <f aca="false">=COUNTIF($N$2:N534,$N$28)</f>
        <v>8</v>
      </c>
      <c r="S534" s="0" t="n">
        <f aca="false">1-(O534/(O534+R534))</f>
        <v>0.210526315789474</v>
      </c>
      <c r="T534" s="0" t="n">
        <f aca="false">P534/(P534+Q534)</f>
        <v>0.648148148148148</v>
      </c>
      <c r="U534" s="0" t="n">
        <f aca="false">P534/(P534+R534)</f>
        <v>0.984990619136961</v>
      </c>
      <c r="V534" s="0" t="n">
        <f aca="false">2*T534*U534/(T534+U534)</f>
        <v>0.781831720029784</v>
      </c>
    </row>
    <row r="535" customFormat="false" ht="13.8" hidden="false" customHeight="false" outlineLevel="0" collapsed="false">
      <c r="A535" s="0" t="s">
        <v>1621</v>
      </c>
      <c r="B535" s="0" t="s">
        <v>1622</v>
      </c>
      <c r="C535" s="0" t="s">
        <v>1623</v>
      </c>
      <c r="D535" s="4" t="s">
        <v>21</v>
      </c>
      <c r="E535" s="0" t="n">
        <v>11</v>
      </c>
      <c r="F535" s="0" t="n">
        <v>139</v>
      </c>
      <c r="G535" s="0" t="s">
        <v>22</v>
      </c>
      <c r="H535" s="0" t="n">
        <v>1</v>
      </c>
      <c r="I535" s="0" t="n">
        <v>129</v>
      </c>
      <c r="J535" s="0" t="s">
        <v>23</v>
      </c>
      <c r="K535" s="0" t="n">
        <v>251</v>
      </c>
      <c r="L535" s="0" t="n">
        <v>8.3E-072</v>
      </c>
      <c r="M535" s="0" t="str">
        <f aca="false">VLOOKUP(A535,'для vlookup'!A:A,1,0)</f>
        <v>A0A552ZBX1</v>
      </c>
      <c r="N535" s="0" t="n">
        <f aca="false">IF(ISERROR(M535),0,1)</f>
        <v>1</v>
      </c>
      <c r="O535" s="5" t="n">
        <f aca="false">COUNTIF(N536:$N$849, $N$28)</f>
        <v>30</v>
      </c>
      <c r="P535" s="0" t="n">
        <f aca="false">=COUNTIF($N$2:N535,$N$3)</f>
        <v>526</v>
      </c>
      <c r="Q535" s="0" t="n">
        <f aca="false">COUNTIF(N536:N1382,$N$2)</f>
        <v>284</v>
      </c>
      <c r="R535" s="0" t="n">
        <f aca="false">=COUNTIF($N$2:N535,$N$28)</f>
        <v>8</v>
      </c>
      <c r="S535" s="0" t="n">
        <f aca="false">1-(O535/(O535+R535))</f>
        <v>0.210526315789474</v>
      </c>
      <c r="T535" s="0" t="n">
        <f aca="false">P535/(P535+Q535)</f>
        <v>0.649382716049383</v>
      </c>
      <c r="U535" s="0" t="n">
        <f aca="false">P535/(P535+R535)</f>
        <v>0.98501872659176</v>
      </c>
      <c r="V535" s="0" t="n">
        <f aca="false">2*T535*U535/(T535+U535)</f>
        <v>0.782738095238095</v>
      </c>
    </row>
    <row r="536" customFormat="false" ht="13.8" hidden="false" customHeight="false" outlineLevel="0" collapsed="false">
      <c r="A536" s="0" t="s">
        <v>1624</v>
      </c>
      <c r="B536" s="0" t="s">
        <v>1625</v>
      </c>
      <c r="C536" s="0" t="s">
        <v>1626</v>
      </c>
      <c r="D536" s="4" t="s">
        <v>21</v>
      </c>
      <c r="E536" s="0" t="n">
        <v>3</v>
      </c>
      <c r="F536" s="0" t="n">
        <v>136</v>
      </c>
      <c r="G536" s="0" t="s">
        <v>42</v>
      </c>
      <c r="H536" s="0" t="n">
        <v>1</v>
      </c>
      <c r="I536" s="0" t="n">
        <v>129</v>
      </c>
      <c r="J536" s="0" t="s">
        <v>23</v>
      </c>
      <c r="K536" s="0" t="n">
        <v>251</v>
      </c>
      <c r="L536" s="0" t="n">
        <v>8.5E-072</v>
      </c>
      <c r="M536" s="0" t="str">
        <f aca="false">VLOOKUP(A536,'для vlookup'!A:A,1,0)</f>
        <v>A0A1R3UX32</v>
      </c>
      <c r="N536" s="0" t="n">
        <f aca="false">IF(ISERROR(M536),0,1)</f>
        <v>1</v>
      </c>
      <c r="O536" s="5" t="n">
        <f aca="false">COUNTIF(N537:$N$849, $N$28)</f>
        <v>30</v>
      </c>
      <c r="P536" s="0" t="n">
        <f aca="false">=COUNTIF($N$2:N536,$N$3)</f>
        <v>527</v>
      </c>
      <c r="Q536" s="0" t="n">
        <f aca="false">COUNTIF(N537:N1383,$N$2)</f>
        <v>283</v>
      </c>
      <c r="R536" s="0" t="n">
        <f aca="false">=COUNTIF($N$2:N536,$N$28)</f>
        <v>8</v>
      </c>
      <c r="S536" s="0" t="n">
        <f aca="false">1-(O536/(O536+R536))</f>
        <v>0.210526315789474</v>
      </c>
      <c r="T536" s="0" t="n">
        <f aca="false">P536/(P536+Q536)</f>
        <v>0.650617283950617</v>
      </c>
      <c r="U536" s="0" t="n">
        <f aca="false">P536/(P536+R536)</f>
        <v>0.985046728971963</v>
      </c>
      <c r="V536" s="0" t="n">
        <f aca="false">2*T536*U536/(T536+U536)</f>
        <v>0.78364312267658</v>
      </c>
    </row>
    <row r="537" customFormat="false" ht="13.8" hidden="false" customHeight="false" outlineLevel="0" collapsed="false">
      <c r="A537" s="0" t="s">
        <v>1627</v>
      </c>
      <c r="B537" s="0" t="s">
        <v>1628</v>
      </c>
      <c r="C537" s="0" t="s">
        <v>1629</v>
      </c>
      <c r="D537" s="4" t="s">
        <v>21</v>
      </c>
      <c r="E537" s="0" t="n">
        <v>11</v>
      </c>
      <c r="F537" s="0" t="n">
        <v>140</v>
      </c>
      <c r="G537" s="0" t="s">
        <v>42</v>
      </c>
      <c r="H537" s="0" t="n">
        <v>1</v>
      </c>
      <c r="I537" s="0" t="n">
        <v>129</v>
      </c>
      <c r="J537" s="0" t="s">
        <v>23</v>
      </c>
      <c r="K537" s="0" t="n">
        <v>250.9</v>
      </c>
      <c r="L537" s="0" t="n">
        <v>8.8E-072</v>
      </c>
      <c r="M537" s="0" t="str">
        <f aca="false">VLOOKUP(A537,'для vlookup'!A:A,1,0)</f>
        <v>A0A0Q9N9F2</v>
      </c>
      <c r="N537" s="0" t="n">
        <f aca="false">IF(ISERROR(M537),0,1)</f>
        <v>1</v>
      </c>
      <c r="O537" s="5" t="n">
        <f aca="false">COUNTIF(N538:$N$849, $N$28)</f>
        <v>30</v>
      </c>
      <c r="P537" s="0" t="n">
        <f aca="false">=COUNTIF($N$2:N537,$N$3)</f>
        <v>528</v>
      </c>
      <c r="Q537" s="0" t="n">
        <f aca="false">COUNTIF(N538:N1384,$N$2)</f>
        <v>282</v>
      </c>
      <c r="R537" s="0" t="n">
        <f aca="false">=COUNTIF($N$2:N537,$N$28)</f>
        <v>8</v>
      </c>
      <c r="S537" s="0" t="n">
        <f aca="false">1-(O537/(O537+R537))</f>
        <v>0.210526315789474</v>
      </c>
      <c r="T537" s="0" t="n">
        <f aca="false">P537/(P537+Q537)</f>
        <v>0.651851851851852</v>
      </c>
      <c r="U537" s="0" t="n">
        <f aca="false">P537/(P537+R537)</f>
        <v>0.985074626865672</v>
      </c>
      <c r="V537" s="0" t="n">
        <f aca="false">2*T537*U537/(T537+U537)</f>
        <v>0.784546805349183</v>
      </c>
    </row>
    <row r="538" customFormat="false" ht="13.8" hidden="false" customHeight="false" outlineLevel="0" collapsed="false">
      <c r="A538" s="0" t="s">
        <v>1630</v>
      </c>
      <c r="B538" s="0" t="s">
        <v>1631</v>
      </c>
      <c r="C538" s="0" t="s">
        <v>1632</v>
      </c>
      <c r="D538" s="4" t="s">
        <v>21</v>
      </c>
      <c r="E538" s="0" t="n">
        <v>11</v>
      </c>
      <c r="F538" s="0" t="n">
        <v>139</v>
      </c>
      <c r="G538" s="0" t="s">
        <v>22</v>
      </c>
      <c r="H538" s="0" t="n">
        <v>1</v>
      </c>
      <c r="I538" s="0" t="n">
        <v>129</v>
      </c>
      <c r="J538" s="0" t="s">
        <v>23</v>
      </c>
      <c r="K538" s="0" t="n">
        <v>250.9</v>
      </c>
      <c r="L538" s="0" t="n">
        <v>8.9E-072</v>
      </c>
      <c r="M538" s="0" t="str">
        <f aca="false">VLOOKUP(A538,'для vlookup'!A:A,1,0)</f>
        <v>A0A1X1B4B3</v>
      </c>
      <c r="N538" s="0" t="n">
        <f aca="false">IF(ISERROR(M538),0,1)</f>
        <v>1</v>
      </c>
      <c r="O538" s="5" t="n">
        <f aca="false">COUNTIF(N539:$N$849, $N$28)</f>
        <v>30</v>
      </c>
      <c r="P538" s="0" t="n">
        <f aca="false">=COUNTIF($N$2:N538,$N$3)</f>
        <v>529</v>
      </c>
      <c r="Q538" s="0" t="n">
        <f aca="false">COUNTIF(N539:N1385,$N$2)</f>
        <v>281</v>
      </c>
      <c r="R538" s="0" t="n">
        <f aca="false">=COUNTIF($N$2:N538,$N$28)</f>
        <v>8</v>
      </c>
      <c r="S538" s="0" t="n">
        <f aca="false">1-(O538/(O538+R538))</f>
        <v>0.210526315789474</v>
      </c>
      <c r="T538" s="0" t="n">
        <f aca="false">P538/(P538+Q538)</f>
        <v>0.653086419753086</v>
      </c>
      <c r="U538" s="0" t="n">
        <f aca="false">P538/(P538+R538)</f>
        <v>0.985102420856611</v>
      </c>
      <c r="V538" s="0" t="n">
        <f aca="false">2*T538*U538/(T538+U538)</f>
        <v>0.785449146250928</v>
      </c>
    </row>
    <row r="539" customFormat="false" ht="13.8" hidden="false" customHeight="false" outlineLevel="0" collapsed="false">
      <c r="A539" s="0" t="s">
        <v>1633</v>
      </c>
      <c r="B539" s="0" t="s">
        <v>1634</v>
      </c>
      <c r="C539" s="0" t="s">
        <v>1635</v>
      </c>
      <c r="D539" s="4" t="s">
        <v>21</v>
      </c>
      <c r="E539" s="0" t="n">
        <v>11</v>
      </c>
      <c r="F539" s="0" t="n">
        <v>137</v>
      </c>
      <c r="G539" s="0" t="s">
        <v>22</v>
      </c>
      <c r="H539" s="0" t="n">
        <v>1</v>
      </c>
      <c r="I539" s="0" t="n">
        <v>129</v>
      </c>
      <c r="J539" s="0" t="s">
        <v>23</v>
      </c>
      <c r="K539" s="0" t="n">
        <v>250.9</v>
      </c>
      <c r="L539" s="0" t="n">
        <v>8.8E-072</v>
      </c>
      <c r="M539" s="0" t="str">
        <f aca="false">VLOOKUP(A539,'для vlookup'!A:A,1,0)</f>
        <v>A0A1A3H9W6</v>
      </c>
      <c r="N539" s="0" t="n">
        <f aca="false">IF(ISERROR(M539),0,1)</f>
        <v>1</v>
      </c>
      <c r="O539" s="5" t="n">
        <f aca="false">COUNTIF(N540:$N$849, $N$28)</f>
        <v>30</v>
      </c>
      <c r="P539" s="0" t="n">
        <f aca="false">=COUNTIF($N$2:N539,$N$3)</f>
        <v>530</v>
      </c>
      <c r="Q539" s="0" t="n">
        <f aca="false">COUNTIF(N540:N1386,$N$2)</f>
        <v>280</v>
      </c>
      <c r="R539" s="0" t="n">
        <f aca="false">=COUNTIF($N$2:N539,$N$28)</f>
        <v>8</v>
      </c>
      <c r="S539" s="0" t="n">
        <f aca="false">1-(O539/(O539+R539))</f>
        <v>0.210526315789474</v>
      </c>
      <c r="T539" s="0" t="n">
        <f aca="false">P539/(P539+Q539)</f>
        <v>0.654320987654321</v>
      </c>
      <c r="U539" s="0" t="n">
        <f aca="false">P539/(P539+R539)</f>
        <v>0.985130111524163</v>
      </c>
      <c r="V539" s="0" t="n">
        <f aca="false">2*T539*U539/(T539+U539)</f>
        <v>0.786350148367953</v>
      </c>
    </row>
    <row r="540" customFormat="false" ht="13.8" hidden="false" customHeight="false" outlineLevel="0" collapsed="false">
      <c r="A540" s="0" t="s">
        <v>1636</v>
      </c>
      <c r="B540" s="0" t="s">
        <v>1637</v>
      </c>
      <c r="C540" s="0" t="s">
        <v>1638</v>
      </c>
      <c r="D540" s="4" t="s">
        <v>21</v>
      </c>
      <c r="E540" s="0" t="n">
        <v>3</v>
      </c>
      <c r="F540" s="0" t="n">
        <v>132</v>
      </c>
      <c r="G540" s="0" t="s">
        <v>42</v>
      </c>
      <c r="H540" s="0" t="n">
        <v>1</v>
      </c>
      <c r="I540" s="0" t="n">
        <v>129</v>
      </c>
      <c r="J540" s="0" t="s">
        <v>23</v>
      </c>
      <c r="K540" s="0" t="n">
        <v>250.9</v>
      </c>
      <c r="L540" s="0" t="n">
        <v>8.9E-072</v>
      </c>
      <c r="M540" s="0" t="str">
        <f aca="false">VLOOKUP(A540,'для vlookup'!A:A,1,0)</f>
        <v>A0A1H4X6A7</v>
      </c>
      <c r="N540" s="0" t="n">
        <f aca="false">IF(ISERROR(M540),0,1)</f>
        <v>1</v>
      </c>
      <c r="O540" s="5" t="n">
        <f aca="false">COUNTIF(N541:$N$849, $N$28)</f>
        <v>30</v>
      </c>
      <c r="P540" s="0" t="n">
        <f aca="false">=COUNTIF($N$2:N540,$N$3)</f>
        <v>531</v>
      </c>
      <c r="Q540" s="0" t="n">
        <f aca="false">COUNTIF(N541:N1387,$N$2)</f>
        <v>279</v>
      </c>
      <c r="R540" s="0" t="n">
        <f aca="false">=COUNTIF($N$2:N540,$N$28)</f>
        <v>8</v>
      </c>
      <c r="S540" s="0" t="n">
        <f aca="false">1-(O540/(O540+R540))</f>
        <v>0.210526315789474</v>
      </c>
      <c r="T540" s="0" t="n">
        <f aca="false">P540/(P540+Q540)</f>
        <v>0.655555555555556</v>
      </c>
      <c r="U540" s="0" t="n">
        <f aca="false">P540/(P540+R540)</f>
        <v>0.985157699443414</v>
      </c>
      <c r="V540" s="0" t="n">
        <f aca="false">2*T540*U540/(T540+U540)</f>
        <v>0.787249814677539</v>
      </c>
    </row>
    <row r="541" customFormat="false" ht="13.8" hidden="false" customHeight="false" outlineLevel="0" collapsed="false">
      <c r="A541" s="0" t="s">
        <v>1639</v>
      </c>
      <c r="B541" s="0" t="s">
        <v>1640</v>
      </c>
      <c r="C541" s="0" t="s">
        <v>1641</v>
      </c>
      <c r="D541" s="4" t="s">
        <v>21</v>
      </c>
      <c r="E541" s="0" t="n">
        <v>14</v>
      </c>
      <c r="F541" s="0" t="n">
        <v>142</v>
      </c>
      <c r="G541" s="0" t="s">
        <v>22</v>
      </c>
      <c r="H541" s="0" t="n">
        <v>1</v>
      </c>
      <c r="I541" s="0" t="n">
        <v>129</v>
      </c>
      <c r="J541" s="0" t="s">
        <v>23</v>
      </c>
      <c r="K541" s="0" t="n">
        <v>250.8</v>
      </c>
      <c r="L541" s="0" t="n">
        <v>9.6E-072</v>
      </c>
      <c r="M541" s="0" t="str">
        <f aca="false">VLOOKUP(A541,'для vlookup'!A:A,1,0)</f>
        <v>I7G6G4</v>
      </c>
      <c r="N541" s="0" t="n">
        <f aca="false">IF(ISERROR(M541),0,1)</f>
        <v>1</v>
      </c>
      <c r="O541" s="5" t="n">
        <f aca="false">COUNTIF(N542:$N$849, $N$28)</f>
        <v>30</v>
      </c>
      <c r="P541" s="0" t="n">
        <f aca="false">=COUNTIF($N$2:N541,$N$3)</f>
        <v>532</v>
      </c>
      <c r="Q541" s="0" t="n">
        <f aca="false">COUNTIF(N542:N1388,$N$2)</f>
        <v>278</v>
      </c>
      <c r="R541" s="0" t="n">
        <f aca="false">=COUNTIF($N$2:N541,$N$28)</f>
        <v>8</v>
      </c>
      <c r="S541" s="0" t="n">
        <f aca="false">1-(O541/(O541+R541))</f>
        <v>0.210526315789474</v>
      </c>
      <c r="T541" s="0" t="n">
        <f aca="false">P541/(P541+Q541)</f>
        <v>0.65679012345679</v>
      </c>
      <c r="U541" s="0" t="n">
        <f aca="false">P541/(P541+R541)</f>
        <v>0.985185185185185</v>
      </c>
      <c r="V541" s="0" t="n">
        <f aca="false">2*T541*U541/(T541+U541)</f>
        <v>0.788148148148148</v>
      </c>
    </row>
    <row r="542" customFormat="false" ht="13.8" hidden="false" customHeight="false" outlineLevel="0" collapsed="false">
      <c r="A542" s="0" t="s">
        <v>1642</v>
      </c>
      <c r="B542" s="0" t="s">
        <v>1643</v>
      </c>
      <c r="C542" s="0" t="s">
        <v>1644</v>
      </c>
      <c r="D542" s="4" t="s">
        <v>21</v>
      </c>
      <c r="E542" s="0" t="n">
        <v>11</v>
      </c>
      <c r="F542" s="0" t="n">
        <v>139</v>
      </c>
      <c r="G542" s="0" t="s">
        <v>22</v>
      </c>
      <c r="H542" s="0" t="n">
        <v>1</v>
      </c>
      <c r="I542" s="0" t="n">
        <v>129</v>
      </c>
      <c r="J542" s="0" t="s">
        <v>23</v>
      </c>
      <c r="K542" s="0" t="n">
        <v>250.8</v>
      </c>
      <c r="L542" s="0" t="n">
        <v>9.2E-072</v>
      </c>
      <c r="M542" s="0" t="str">
        <f aca="false">VLOOKUP(A542,'для vlookup'!A:A,1,0)</f>
        <v>A0A0B0D9G9</v>
      </c>
      <c r="N542" s="0" t="n">
        <f aca="false">IF(ISERROR(M542),0,1)</f>
        <v>1</v>
      </c>
      <c r="O542" s="5" t="n">
        <f aca="false">COUNTIF(N543:$N$849, $N$28)</f>
        <v>30</v>
      </c>
      <c r="P542" s="0" t="n">
        <f aca="false">=COUNTIF($N$2:N542,$N$3)</f>
        <v>533</v>
      </c>
      <c r="Q542" s="0" t="n">
        <f aca="false">COUNTIF(N543:N1389,$N$2)</f>
        <v>277</v>
      </c>
      <c r="R542" s="0" t="n">
        <f aca="false">=COUNTIF($N$2:N542,$N$28)</f>
        <v>8</v>
      </c>
      <c r="S542" s="0" t="n">
        <f aca="false">1-(O542/(O542+R542))</f>
        <v>0.210526315789474</v>
      </c>
      <c r="T542" s="0" t="n">
        <f aca="false">P542/(P542+Q542)</f>
        <v>0.658024691358025</v>
      </c>
      <c r="U542" s="0" t="n">
        <f aca="false">P542/(P542+R542)</f>
        <v>0.985212569316081</v>
      </c>
      <c r="V542" s="0" t="n">
        <f aca="false">2*T542*U542/(T542+U542)</f>
        <v>0.789045151739452</v>
      </c>
    </row>
    <row r="543" customFormat="false" ht="13.8" hidden="false" customHeight="false" outlineLevel="0" collapsed="false">
      <c r="A543" s="0" t="s">
        <v>1645</v>
      </c>
      <c r="B543" s="0" t="s">
        <v>1646</v>
      </c>
      <c r="C543" s="0" t="s">
        <v>1647</v>
      </c>
      <c r="D543" s="4" t="s">
        <v>21</v>
      </c>
      <c r="E543" s="0" t="n">
        <v>11</v>
      </c>
      <c r="F543" s="0" t="n">
        <v>139</v>
      </c>
      <c r="G543" s="0" t="s">
        <v>22</v>
      </c>
      <c r="H543" s="0" t="n">
        <v>1</v>
      </c>
      <c r="I543" s="0" t="n">
        <v>129</v>
      </c>
      <c r="J543" s="0" t="s">
        <v>23</v>
      </c>
      <c r="K543" s="0" t="n">
        <v>250.8</v>
      </c>
      <c r="L543" s="0" t="n">
        <v>9.6E-072</v>
      </c>
      <c r="M543" s="0" t="str">
        <f aca="false">VLOOKUP(A543,'для vlookup'!A:A,1,0)</f>
        <v>A0QTD6</v>
      </c>
      <c r="N543" s="0" t="n">
        <f aca="false">IF(ISERROR(M543),0,1)</f>
        <v>1</v>
      </c>
      <c r="O543" s="5" t="n">
        <f aca="false">COUNTIF(N544:$N$849, $N$28)</f>
        <v>30</v>
      </c>
      <c r="P543" s="0" t="n">
        <f aca="false">=COUNTIF($N$2:N543,$N$3)</f>
        <v>534</v>
      </c>
      <c r="Q543" s="0" t="n">
        <f aca="false">COUNTIF(N544:N1390,$N$2)</f>
        <v>276</v>
      </c>
      <c r="R543" s="0" t="n">
        <f aca="false">=COUNTIF($N$2:N543,$N$28)</f>
        <v>8</v>
      </c>
      <c r="S543" s="0" t="n">
        <f aca="false">1-(O543/(O543+R543))</f>
        <v>0.210526315789474</v>
      </c>
      <c r="T543" s="0" t="n">
        <f aca="false">P543/(P543+Q543)</f>
        <v>0.659259259259259</v>
      </c>
      <c r="U543" s="0" t="n">
        <f aca="false">P543/(P543+R543)</f>
        <v>0.985239852398524</v>
      </c>
      <c r="V543" s="0" t="n">
        <f aca="false">2*T543*U543/(T543+U543)</f>
        <v>0.789940828402367</v>
      </c>
    </row>
    <row r="544" customFormat="false" ht="13.8" hidden="false" customHeight="false" outlineLevel="0" collapsed="false">
      <c r="A544" s="0" t="s">
        <v>1648</v>
      </c>
      <c r="B544" s="0" t="s">
        <v>1649</v>
      </c>
      <c r="C544" s="0" t="s">
        <v>1650</v>
      </c>
      <c r="D544" s="4" t="s">
        <v>21</v>
      </c>
      <c r="E544" s="0" t="n">
        <v>11</v>
      </c>
      <c r="F544" s="0" t="n">
        <v>136</v>
      </c>
      <c r="G544" s="0" t="s">
        <v>42</v>
      </c>
      <c r="H544" s="0" t="n">
        <v>1</v>
      </c>
      <c r="I544" s="0" t="n">
        <v>129</v>
      </c>
      <c r="J544" s="0" t="s">
        <v>23</v>
      </c>
      <c r="K544" s="0" t="n">
        <v>250.8</v>
      </c>
      <c r="L544" s="0" t="n">
        <v>9.3E-072</v>
      </c>
      <c r="M544" s="0" t="str">
        <f aca="false">VLOOKUP(A544,'для vlookup'!A:A,1,0)</f>
        <v>A0A0H3A477</v>
      </c>
      <c r="N544" s="0" t="n">
        <f aca="false">IF(ISERROR(M544),0,1)</f>
        <v>1</v>
      </c>
      <c r="O544" s="5" t="n">
        <f aca="false">COUNTIF(N545:$N$849, $N$28)</f>
        <v>30</v>
      </c>
      <c r="P544" s="0" t="n">
        <f aca="false">=COUNTIF($N$2:N544,$N$3)</f>
        <v>535</v>
      </c>
      <c r="Q544" s="0" t="n">
        <f aca="false">COUNTIF(N545:N1391,$N$2)</f>
        <v>275</v>
      </c>
      <c r="R544" s="0" t="n">
        <f aca="false">=COUNTIF($N$2:N544,$N$28)</f>
        <v>8</v>
      </c>
      <c r="S544" s="0" t="n">
        <f aca="false">1-(O544/(O544+R544))</f>
        <v>0.210526315789474</v>
      </c>
      <c r="T544" s="0" t="n">
        <f aca="false">P544/(P544+Q544)</f>
        <v>0.660493827160494</v>
      </c>
      <c r="U544" s="0" t="n">
        <f aca="false">P544/(P544+R544)</f>
        <v>0.985267034990792</v>
      </c>
      <c r="V544" s="0" t="n">
        <f aca="false">2*T544*U544/(T544+U544)</f>
        <v>0.790835181079084</v>
      </c>
    </row>
    <row r="545" customFormat="false" ht="13.8" hidden="false" customHeight="false" outlineLevel="0" collapsed="false">
      <c r="A545" s="0" t="s">
        <v>1651</v>
      </c>
      <c r="B545" s="0" t="s">
        <v>1652</v>
      </c>
      <c r="C545" s="0" t="s">
        <v>1653</v>
      </c>
      <c r="D545" s="4" t="s">
        <v>21</v>
      </c>
      <c r="E545" s="0" t="n">
        <v>11</v>
      </c>
      <c r="F545" s="0" t="n">
        <v>136</v>
      </c>
      <c r="G545" s="0" t="s">
        <v>42</v>
      </c>
      <c r="H545" s="0" t="n">
        <v>1</v>
      </c>
      <c r="I545" s="0" t="n">
        <v>129</v>
      </c>
      <c r="J545" s="0" t="s">
        <v>23</v>
      </c>
      <c r="K545" s="0" t="n">
        <v>250.8</v>
      </c>
      <c r="L545" s="0" t="n">
        <v>9.3E-072</v>
      </c>
      <c r="M545" s="0" t="str">
        <f aca="false">VLOOKUP(A545,'для vlookup'!A:A,1,0)</f>
        <v>A0A5A4W9H9</v>
      </c>
      <c r="N545" s="0" t="n">
        <f aca="false">IF(ISERROR(M545),0,1)</f>
        <v>1</v>
      </c>
      <c r="O545" s="5" t="n">
        <f aca="false">COUNTIF(N546:$N$849, $N$28)</f>
        <v>30</v>
      </c>
      <c r="P545" s="0" t="n">
        <f aca="false">=COUNTIF($N$2:N545,$N$3)</f>
        <v>536</v>
      </c>
      <c r="Q545" s="0" t="n">
        <f aca="false">COUNTIF(N546:N1392,$N$2)</f>
        <v>274</v>
      </c>
      <c r="R545" s="0" t="n">
        <f aca="false">=COUNTIF($N$2:N545,$N$28)</f>
        <v>8</v>
      </c>
      <c r="S545" s="0" t="n">
        <f aca="false">1-(O545/(O545+R545))</f>
        <v>0.210526315789474</v>
      </c>
      <c r="T545" s="0" t="n">
        <f aca="false">P545/(P545+Q545)</f>
        <v>0.661728395061728</v>
      </c>
      <c r="U545" s="0" t="n">
        <f aca="false">P545/(P545+R545)</f>
        <v>0.985294117647059</v>
      </c>
      <c r="V545" s="0" t="n">
        <f aca="false">2*T545*U545/(T545+U545)</f>
        <v>0.791728212703102</v>
      </c>
    </row>
    <row r="546" customFormat="false" ht="13.8" hidden="false" customHeight="false" outlineLevel="0" collapsed="false">
      <c r="A546" s="0" t="s">
        <v>1654</v>
      </c>
      <c r="B546" s="0" t="s">
        <v>1655</v>
      </c>
      <c r="C546" s="0" t="s">
        <v>1656</v>
      </c>
      <c r="D546" s="4" t="s">
        <v>21</v>
      </c>
      <c r="E546" s="0" t="n">
        <v>11</v>
      </c>
      <c r="F546" s="0" t="n">
        <v>136</v>
      </c>
      <c r="G546" s="0" t="s">
        <v>42</v>
      </c>
      <c r="H546" s="0" t="n">
        <v>1</v>
      </c>
      <c r="I546" s="0" t="n">
        <v>129</v>
      </c>
      <c r="J546" s="0" t="s">
        <v>23</v>
      </c>
      <c r="K546" s="0" t="n">
        <v>250.8</v>
      </c>
      <c r="L546" s="0" t="n">
        <v>9.3E-072</v>
      </c>
      <c r="M546" s="0" t="str">
        <f aca="false">VLOOKUP(A546,'для vlookup'!A:A,1,0)</f>
        <v>X8B6P4</v>
      </c>
      <c r="N546" s="0" t="n">
        <f aca="false">IF(ISERROR(M546),0,1)</f>
        <v>1</v>
      </c>
      <c r="O546" s="5" t="n">
        <f aca="false">COUNTIF(N547:$N$849, $N$28)</f>
        <v>30</v>
      </c>
      <c r="P546" s="0" t="n">
        <f aca="false">=COUNTIF($N$2:N546,$N$3)</f>
        <v>537</v>
      </c>
      <c r="Q546" s="0" t="n">
        <f aca="false">COUNTIF(N547:N1393,$N$2)</f>
        <v>273</v>
      </c>
      <c r="R546" s="0" t="n">
        <f aca="false">=COUNTIF($N$2:N546,$N$28)</f>
        <v>8</v>
      </c>
      <c r="S546" s="0" t="n">
        <f aca="false">1-(O546/(O546+R546))</f>
        <v>0.210526315789474</v>
      </c>
      <c r="T546" s="0" t="n">
        <f aca="false">P546/(P546+Q546)</f>
        <v>0.662962962962963</v>
      </c>
      <c r="U546" s="0" t="n">
        <f aca="false">P546/(P546+R546)</f>
        <v>0.985321100917431</v>
      </c>
      <c r="V546" s="0" t="n">
        <f aca="false">2*T546*U546/(T546+U546)</f>
        <v>0.792619926199262</v>
      </c>
    </row>
    <row r="547" customFormat="false" ht="13.8" hidden="false" customHeight="false" outlineLevel="0" collapsed="false">
      <c r="A547" s="0" t="s">
        <v>1657</v>
      </c>
      <c r="B547" s="0" t="s">
        <v>1658</v>
      </c>
      <c r="C547" s="0" t="s">
        <v>1659</v>
      </c>
      <c r="D547" s="4" t="s">
        <v>21</v>
      </c>
      <c r="E547" s="0" t="n">
        <v>11</v>
      </c>
      <c r="F547" s="0" t="n">
        <v>136</v>
      </c>
      <c r="G547" s="0" t="s">
        <v>42</v>
      </c>
      <c r="H547" s="0" t="n">
        <v>1</v>
      </c>
      <c r="I547" s="0" t="n">
        <v>129</v>
      </c>
      <c r="J547" s="0" t="s">
        <v>23</v>
      </c>
      <c r="K547" s="0" t="n">
        <v>250.8</v>
      </c>
      <c r="L547" s="0" t="n">
        <v>9.3E-072</v>
      </c>
      <c r="M547" s="0" t="str">
        <f aca="false">VLOOKUP(A547,'для vlookup'!A:A,1,0)</f>
        <v>A0A1X0CBL2</v>
      </c>
      <c r="N547" s="0" t="n">
        <f aca="false">IF(ISERROR(M547),0,1)</f>
        <v>1</v>
      </c>
      <c r="O547" s="5" t="n">
        <f aca="false">COUNTIF(N548:$N$849, $N$28)</f>
        <v>30</v>
      </c>
      <c r="P547" s="0" t="n">
        <f aca="false">=COUNTIF($N$2:N547,$N$3)</f>
        <v>538</v>
      </c>
      <c r="Q547" s="0" t="n">
        <f aca="false">COUNTIF(N548:N1394,$N$2)</f>
        <v>272</v>
      </c>
      <c r="R547" s="0" t="n">
        <f aca="false">=COUNTIF($N$2:N547,$N$28)</f>
        <v>8</v>
      </c>
      <c r="S547" s="0" t="n">
        <f aca="false">1-(O547/(O547+R547))</f>
        <v>0.210526315789474</v>
      </c>
      <c r="T547" s="0" t="n">
        <f aca="false">P547/(P547+Q547)</f>
        <v>0.664197530864197</v>
      </c>
      <c r="U547" s="0" t="n">
        <f aca="false">P547/(P547+R547)</f>
        <v>0.985347985347985</v>
      </c>
      <c r="V547" s="0" t="n">
        <f aca="false">2*T547*U547/(T547+U547)</f>
        <v>0.793510324483776</v>
      </c>
    </row>
    <row r="548" customFormat="false" ht="13.8" hidden="false" customHeight="false" outlineLevel="0" collapsed="false">
      <c r="A548" s="0" t="s">
        <v>1660</v>
      </c>
      <c r="B548" s="0" t="s">
        <v>1661</v>
      </c>
      <c r="C548" s="0" t="s">
        <v>1662</v>
      </c>
      <c r="D548" s="4" t="s">
        <v>21</v>
      </c>
      <c r="E548" s="0" t="n">
        <v>11</v>
      </c>
      <c r="F548" s="0" t="n">
        <v>136</v>
      </c>
      <c r="G548" s="0" t="s">
        <v>42</v>
      </c>
      <c r="H548" s="0" t="n">
        <v>1</v>
      </c>
      <c r="I548" s="0" t="n">
        <v>129</v>
      </c>
      <c r="J548" s="0" t="s">
        <v>23</v>
      </c>
      <c r="K548" s="0" t="n">
        <v>250.8</v>
      </c>
      <c r="L548" s="0" t="n">
        <v>9.3E-072</v>
      </c>
      <c r="M548" s="0" t="str">
        <f aca="false">VLOOKUP(A548,'для vlookup'!A:A,1,0)</f>
        <v>V7J8Z4</v>
      </c>
      <c r="N548" s="0" t="n">
        <f aca="false">IF(ISERROR(M548),0,1)</f>
        <v>1</v>
      </c>
      <c r="O548" s="5" t="n">
        <f aca="false">COUNTIF(N549:$N$849, $N$28)</f>
        <v>30</v>
      </c>
      <c r="P548" s="0" t="n">
        <f aca="false">=COUNTIF($N$2:N548,$N$3)</f>
        <v>539</v>
      </c>
      <c r="Q548" s="0" t="n">
        <f aca="false">COUNTIF(N549:N1395,$N$2)</f>
        <v>271</v>
      </c>
      <c r="R548" s="0" t="n">
        <f aca="false">=COUNTIF($N$2:N548,$N$28)</f>
        <v>8</v>
      </c>
      <c r="S548" s="0" t="n">
        <f aca="false">1-(O548/(O548+R548))</f>
        <v>0.210526315789474</v>
      </c>
      <c r="T548" s="0" t="n">
        <f aca="false">P548/(P548+Q548)</f>
        <v>0.665432098765432</v>
      </c>
      <c r="U548" s="0" t="n">
        <f aca="false">P548/(P548+R548)</f>
        <v>0.985374771480804</v>
      </c>
      <c r="V548" s="0" t="n">
        <f aca="false">2*T548*U548/(T548+U548)</f>
        <v>0.794399410464259</v>
      </c>
    </row>
    <row r="549" customFormat="false" ht="13.8" hidden="false" customHeight="false" outlineLevel="0" collapsed="false">
      <c r="A549" s="0" t="s">
        <v>1663</v>
      </c>
      <c r="B549" s="0" t="s">
        <v>1664</v>
      </c>
      <c r="C549" s="0" t="s">
        <v>1665</v>
      </c>
      <c r="D549" s="4" t="s">
        <v>21</v>
      </c>
      <c r="E549" s="0" t="n">
        <v>11</v>
      </c>
      <c r="F549" s="0" t="n">
        <v>136</v>
      </c>
      <c r="G549" s="0" t="s">
        <v>42</v>
      </c>
      <c r="H549" s="0" t="n">
        <v>1</v>
      </c>
      <c r="I549" s="0" t="n">
        <v>129</v>
      </c>
      <c r="J549" s="0" t="s">
        <v>23</v>
      </c>
      <c r="K549" s="0" t="n">
        <v>250.8</v>
      </c>
      <c r="L549" s="0" t="n">
        <v>9.3E-072</v>
      </c>
      <c r="M549" s="0" t="str">
        <f aca="false">VLOOKUP(A549,'для vlookup'!A:A,1,0)</f>
        <v>V7JSD5</v>
      </c>
      <c r="N549" s="0" t="n">
        <f aca="false">IF(ISERROR(M549),0,1)</f>
        <v>1</v>
      </c>
      <c r="O549" s="5" t="n">
        <f aca="false">COUNTIF(N550:$N$849, $N$28)</f>
        <v>30</v>
      </c>
      <c r="P549" s="0" t="n">
        <f aca="false">=COUNTIF($N$2:N549,$N$3)</f>
        <v>540</v>
      </c>
      <c r="Q549" s="0" t="n">
        <f aca="false">COUNTIF(N550:N1396,$N$2)</f>
        <v>270</v>
      </c>
      <c r="R549" s="0" t="n">
        <f aca="false">=COUNTIF($N$2:N549,$N$28)</f>
        <v>8</v>
      </c>
      <c r="S549" s="0" t="n">
        <f aca="false">1-(O549/(O549+R549))</f>
        <v>0.210526315789474</v>
      </c>
      <c r="T549" s="0" t="n">
        <f aca="false">P549/(P549+Q549)</f>
        <v>0.666666666666667</v>
      </c>
      <c r="U549" s="0" t="n">
        <f aca="false">P549/(P549+R549)</f>
        <v>0.985401459854015</v>
      </c>
      <c r="V549" s="0" t="n">
        <f aca="false">2*T549*U549/(T549+U549)</f>
        <v>0.795287187039764</v>
      </c>
    </row>
    <row r="550" customFormat="false" ht="13.8" hidden="false" customHeight="false" outlineLevel="0" collapsed="false">
      <c r="A550" s="0" t="s">
        <v>1666</v>
      </c>
      <c r="B550" s="0" t="s">
        <v>1667</v>
      </c>
      <c r="C550" s="0" t="s">
        <v>1668</v>
      </c>
      <c r="D550" s="4" t="s">
        <v>21</v>
      </c>
      <c r="E550" s="0" t="n">
        <v>11</v>
      </c>
      <c r="F550" s="0" t="n">
        <v>136</v>
      </c>
      <c r="G550" s="0" t="s">
        <v>42</v>
      </c>
      <c r="H550" s="0" t="n">
        <v>1</v>
      </c>
      <c r="I550" s="0" t="n">
        <v>129</v>
      </c>
      <c r="J550" s="0" t="s">
        <v>23</v>
      </c>
      <c r="K550" s="0" t="n">
        <v>250.8</v>
      </c>
      <c r="L550" s="0" t="n">
        <v>9.3E-072</v>
      </c>
      <c r="M550" s="0" t="str">
        <f aca="false">VLOOKUP(A550,'для vlookup'!A:A,1,0)</f>
        <v>T2GX18</v>
      </c>
      <c r="N550" s="0" t="n">
        <f aca="false">IF(ISERROR(M550),0,1)</f>
        <v>1</v>
      </c>
      <c r="O550" s="5" t="n">
        <f aca="false">COUNTIF(N551:$N$849, $N$28)</f>
        <v>30</v>
      </c>
      <c r="P550" s="0" t="n">
        <f aca="false">=COUNTIF($N$2:N550,$N$3)</f>
        <v>541</v>
      </c>
      <c r="Q550" s="0" t="n">
        <f aca="false">COUNTIF(N551:N1397,$N$2)</f>
        <v>269</v>
      </c>
      <c r="R550" s="0" t="n">
        <f aca="false">=COUNTIF($N$2:N550,$N$28)</f>
        <v>8</v>
      </c>
      <c r="S550" s="0" t="n">
        <f aca="false">1-(O550/(O550+R550))</f>
        <v>0.210526315789474</v>
      </c>
      <c r="T550" s="0" t="n">
        <f aca="false">P550/(P550+Q550)</f>
        <v>0.667901234567901</v>
      </c>
      <c r="U550" s="0" t="n">
        <f aca="false">P550/(P550+R550)</f>
        <v>0.985428051001822</v>
      </c>
      <c r="V550" s="0" t="n">
        <f aca="false">2*T550*U550/(T550+U550)</f>
        <v>0.796173657100809</v>
      </c>
    </row>
    <row r="551" customFormat="false" ht="13.8" hidden="false" customHeight="false" outlineLevel="0" collapsed="false">
      <c r="A551" s="0" t="s">
        <v>1669</v>
      </c>
      <c r="B551" s="0" t="s">
        <v>1670</v>
      </c>
      <c r="C551" s="0" t="s">
        <v>1671</v>
      </c>
      <c r="D551" s="4" t="s">
        <v>21</v>
      </c>
      <c r="E551" s="0" t="n">
        <v>11</v>
      </c>
      <c r="F551" s="0" t="n">
        <v>136</v>
      </c>
      <c r="G551" s="0" t="s">
        <v>42</v>
      </c>
      <c r="H551" s="0" t="n">
        <v>1</v>
      </c>
      <c r="I551" s="0" t="n">
        <v>129</v>
      </c>
      <c r="J551" s="0" t="s">
        <v>23</v>
      </c>
      <c r="K551" s="0" t="n">
        <v>250.8</v>
      </c>
      <c r="L551" s="0" t="n">
        <v>9.3E-072</v>
      </c>
      <c r="M551" s="0" t="str">
        <f aca="false">VLOOKUP(A551,'для vlookup'!A:A,1,0)</f>
        <v>A0A049DJX5</v>
      </c>
      <c r="N551" s="0" t="n">
        <f aca="false">IF(ISERROR(M551),0,1)</f>
        <v>1</v>
      </c>
      <c r="O551" s="5" t="n">
        <f aca="false">COUNTIF(N552:$N$849, $N$28)</f>
        <v>30</v>
      </c>
      <c r="P551" s="0" t="n">
        <f aca="false">=COUNTIF($N$2:N551,$N$3)</f>
        <v>542</v>
      </c>
      <c r="Q551" s="0" t="n">
        <f aca="false">COUNTIF(N552:N1398,$N$2)</f>
        <v>268</v>
      </c>
      <c r="R551" s="0" t="n">
        <f aca="false">=COUNTIF($N$2:N551,$N$28)</f>
        <v>8</v>
      </c>
      <c r="S551" s="0" t="n">
        <f aca="false">1-(O551/(O551+R551))</f>
        <v>0.210526315789474</v>
      </c>
      <c r="T551" s="0" t="n">
        <f aca="false">P551/(P551+Q551)</f>
        <v>0.669135802469136</v>
      </c>
      <c r="U551" s="0" t="n">
        <f aca="false">P551/(P551+R551)</f>
        <v>0.985454545454545</v>
      </c>
      <c r="V551" s="0" t="n">
        <f aca="false">2*T551*U551/(T551+U551)</f>
        <v>0.797058823529412</v>
      </c>
    </row>
    <row r="552" customFormat="false" ht="13.8" hidden="false" customHeight="false" outlineLevel="0" collapsed="false">
      <c r="A552" s="0" t="s">
        <v>1672</v>
      </c>
      <c r="B552" s="0" t="s">
        <v>1673</v>
      </c>
      <c r="C552" s="0" t="s">
        <v>1674</v>
      </c>
      <c r="D552" s="4" t="s">
        <v>21</v>
      </c>
      <c r="E552" s="0" t="n">
        <v>11</v>
      </c>
      <c r="F552" s="0" t="n">
        <v>136</v>
      </c>
      <c r="G552" s="0" t="s">
        <v>42</v>
      </c>
      <c r="H552" s="0" t="n">
        <v>1</v>
      </c>
      <c r="I552" s="0" t="n">
        <v>129</v>
      </c>
      <c r="J552" s="0" t="s">
        <v>23</v>
      </c>
      <c r="K552" s="0" t="n">
        <v>250.8</v>
      </c>
      <c r="L552" s="0" t="n">
        <v>9.5E-072</v>
      </c>
      <c r="M552" s="0" t="str">
        <f aca="false">VLOOKUP(A552,'для vlookup'!A:A,1,0)</f>
        <v>A0A2X1T1I7</v>
      </c>
      <c r="N552" s="0" t="n">
        <f aca="false">IF(ISERROR(M552),0,1)</f>
        <v>1</v>
      </c>
      <c r="O552" s="5" t="n">
        <f aca="false">COUNTIF(N553:$N$849, $N$28)</f>
        <v>30</v>
      </c>
      <c r="P552" s="0" t="n">
        <f aca="false">=COUNTIF($N$2:N552,$N$3)</f>
        <v>543</v>
      </c>
      <c r="Q552" s="0" t="n">
        <f aca="false">COUNTIF(N553:N1399,$N$2)</f>
        <v>267</v>
      </c>
      <c r="R552" s="0" t="n">
        <f aca="false">=COUNTIF($N$2:N552,$N$28)</f>
        <v>8</v>
      </c>
      <c r="S552" s="0" t="n">
        <f aca="false">1-(O552/(O552+R552))</f>
        <v>0.210526315789474</v>
      </c>
      <c r="T552" s="0" t="n">
        <f aca="false">P552/(P552+Q552)</f>
        <v>0.67037037037037</v>
      </c>
      <c r="U552" s="0" t="n">
        <f aca="false">P552/(P552+R552)</f>
        <v>0.985480943738657</v>
      </c>
      <c r="V552" s="0" t="n">
        <f aca="false">2*T552*U552/(T552+U552)</f>
        <v>0.797942689199118</v>
      </c>
    </row>
    <row r="553" customFormat="false" ht="13.8" hidden="false" customHeight="false" outlineLevel="0" collapsed="false">
      <c r="A553" s="0" t="s">
        <v>1675</v>
      </c>
      <c r="B553" s="0" t="s">
        <v>1676</v>
      </c>
      <c r="C553" s="0" t="s">
        <v>1677</v>
      </c>
      <c r="D553" s="4" t="s">
        <v>21</v>
      </c>
      <c r="E553" s="0" t="n">
        <v>11</v>
      </c>
      <c r="F553" s="0" t="n">
        <v>136</v>
      </c>
      <c r="G553" s="0" t="s">
        <v>42</v>
      </c>
      <c r="H553" s="0" t="n">
        <v>1</v>
      </c>
      <c r="I553" s="0" t="n">
        <v>129</v>
      </c>
      <c r="J553" s="0" t="s">
        <v>23</v>
      </c>
      <c r="K553" s="0" t="n">
        <v>250.8</v>
      </c>
      <c r="L553" s="0" t="n">
        <v>9.5E-072</v>
      </c>
      <c r="M553" s="0" t="str">
        <f aca="false">VLOOKUP(A553,'для vlookup'!A:A,1,0)</f>
        <v>I0S008</v>
      </c>
      <c r="N553" s="0" t="n">
        <f aca="false">IF(ISERROR(M553),0,1)</f>
        <v>1</v>
      </c>
      <c r="O553" s="5" t="n">
        <f aca="false">COUNTIF(N554:$N$849, $N$28)</f>
        <v>30</v>
      </c>
      <c r="P553" s="0" t="n">
        <f aca="false">=COUNTIF($N$2:N553,$N$3)</f>
        <v>544</v>
      </c>
      <c r="Q553" s="0" t="n">
        <f aca="false">COUNTIF(N554:N1400,$N$2)</f>
        <v>266</v>
      </c>
      <c r="R553" s="0" t="n">
        <f aca="false">=COUNTIF($N$2:N553,$N$28)</f>
        <v>8</v>
      </c>
      <c r="S553" s="0" t="n">
        <f aca="false">1-(O553/(O553+R553))</f>
        <v>0.210526315789474</v>
      </c>
      <c r="T553" s="0" t="n">
        <f aca="false">P553/(P553+Q553)</f>
        <v>0.671604938271605</v>
      </c>
      <c r="U553" s="0" t="n">
        <f aca="false">P553/(P553+R553)</f>
        <v>0.985507246376812</v>
      </c>
      <c r="V553" s="0" t="n">
        <f aca="false">2*T553*U553/(T553+U553)</f>
        <v>0.798825256975037</v>
      </c>
    </row>
    <row r="554" customFormat="false" ht="13.8" hidden="false" customHeight="false" outlineLevel="0" collapsed="false">
      <c r="A554" s="0" t="s">
        <v>1678</v>
      </c>
      <c r="B554" s="0" t="s">
        <v>1679</v>
      </c>
      <c r="C554" s="0" t="s">
        <v>1680</v>
      </c>
      <c r="D554" s="4" t="s">
        <v>21</v>
      </c>
      <c r="E554" s="0" t="n">
        <v>3</v>
      </c>
      <c r="F554" s="0" t="n">
        <v>135</v>
      </c>
      <c r="G554" s="0" t="s">
        <v>22</v>
      </c>
      <c r="H554" s="0" t="n">
        <v>1</v>
      </c>
      <c r="I554" s="0" t="n">
        <v>129</v>
      </c>
      <c r="J554" s="0" t="s">
        <v>23</v>
      </c>
      <c r="K554" s="0" t="n">
        <v>250.8</v>
      </c>
      <c r="L554" s="0" t="n">
        <v>9.5E-072</v>
      </c>
      <c r="M554" s="0" t="str">
        <f aca="false">VLOOKUP(A554,'для vlookup'!A:A,1,0)</f>
        <v>A0A1M6JBK4</v>
      </c>
      <c r="N554" s="0" t="n">
        <f aca="false">IF(ISERROR(M554),0,1)</f>
        <v>1</v>
      </c>
      <c r="O554" s="5" t="n">
        <f aca="false">COUNTIF(N555:$N$849, $N$28)</f>
        <v>30</v>
      </c>
      <c r="P554" s="0" t="n">
        <f aca="false">=COUNTIF($N$2:N554,$N$3)</f>
        <v>545</v>
      </c>
      <c r="Q554" s="0" t="n">
        <f aca="false">COUNTIF(N555:N1401,$N$2)</f>
        <v>265</v>
      </c>
      <c r="R554" s="0" t="n">
        <f aca="false">=COUNTIF($N$2:N554,$N$28)</f>
        <v>8</v>
      </c>
      <c r="S554" s="0" t="n">
        <f aca="false">1-(O554/(O554+R554))</f>
        <v>0.210526315789474</v>
      </c>
      <c r="T554" s="0" t="n">
        <f aca="false">P554/(P554+Q554)</f>
        <v>0.67283950617284</v>
      </c>
      <c r="U554" s="0" t="n">
        <f aca="false">P554/(P554+R554)</f>
        <v>0.985533453887884</v>
      </c>
      <c r="V554" s="0" t="n">
        <f aca="false">2*T554*U554/(T554+U554)</f>
        <v>0.799706529713866</v>
      </c>
    </row>
    <row r="555" customFormat="false" ht="13.8" hidden="false" customHeight="false" outlineLevel="0" collapsed="false">
      <c r="A555" s="0" t="s">
        <v>1681</v>
      </c>
      <c r="B555" s="0" t="s">
        <v>1682</v>
      </c>
      <c r="C555" s="0" t="s">
        <v>1683</v>
      </c>
      <c r="D555" s="4" t="s">
        <v>21</v>
      </c>
      <c r="E555" s="0" t="n">
        <v>11</v>
      </c>
      <c r="F555" s="0" t="n">
        <v>139</v>
      </c>
      <c r="G555" s="0" t="s">
        <v>22</v>
      </c>
      <c r="H555" s="0" t="n">
        <v>1</v>
      </c>
      <c r="I555" s="0" t="n">
        <v>129</v>
      </c>
      <c r="J555" s="0" t="s">
        <v>23</v>
      </c>
      <c r="K555" s="0" t="n">
        <v>250.7</v>
      </c>
      <c r="L555" s="0" t="n">
        <v>9.8E-072</v>
      </c>
      <c r="M555" s="0" t="str">
        <f aca="false">VLOOKUP(A555,'для vlookup'!A:A,1,0)</f>
        <v>A0A495A6F7</v>
      </c>
      <c r="N555" s="0" t="n">
        <f aca="false">IF(ISERROR(M555),0,1)</f>
        <v>1</v>
      </c>
      <c r="O555" s="5" t="n">
        <f aca="false">COUNTIF(N556:$N$849, $N$28)</f>
        <v>30</v>
      </c>
      <c r="P555" s="0" t="n">
        <f aca="false">=COUNTIF($N$2:N555,$N$3)</f>
        <v>546</v>
      </c>
      <c r="Q555" s="0" t="n">
        <f aca="false">COUNTIF(N556:N1402,$N$2)</f>
        <v>264</v>
      </c>
      <c r="R555" s="0" t="n">
        <f aca="false">=COUNTIF($N$2:N555,$N$28)</f>
        <v>8</v>
      </c>
      <c r="S555" s="0" t="n">
        <f aca="false">1-(O555/(O555+R555))</f>
        <v>0.210526315789474</v>
      </c>
      <c r="T555" s="0" t="n">
        <f aca="false">P555/(P555+Q555)</f>
        <v>0.674074074074074</v>
      </c>
      <c r="U555" s="0" t="n">
        <f aca="false">P555/(P555+R555)</f>
        <v>0.985559566787004</v>
      </c>
      <c r="V555" s="0" t="n">
        <f aca="false">2*T555*U555/(T555+U555)</f>
        <v>0.800586510263929</v>
      </c>
    </row>
    <row r="556" customFormat="false" ht="13.8" hidden="false" customHeight="false" outlineLevel="0" collapsed="false">
      <c r="A556" s="0" t="s">
        <v>1684</v>
      </c>
      <c r="B556" s="0" t="s">
        <v>1685</v>
      </c>
      <c r="C556" s="0" t="s">
        <v>1686</v>
      </c>
      <c r="D556" s="4" t="s">
        <v>21</v>
      </c>
      <c r="E556" s="0" t="n">
        <v>11</v>
      </c>
      <c r="F556" s="0" t="n">
        <v>139</v>
      </c>
      <c r="G556" s="0" t="s">
        <v>42</v>
      </c>
      <c r="H556" s="0" t="n">
        <v>1</v>
      </c>
      <c r="I556" s="0" t="n">
        <v>129</v>
      </c>
      <c r="J556" s="0" t="s">
        <v>23</v>
      </c>
      <c r="K556" s="0" t="n">
        <v>250.7</v>
      </c>
      <c r="L556" s="0" t="n">
        <v>1E-071</v>
      </c>
      <c r="M556" s="0" t="str">
        <f aca="false">VLOOKUP(A556,'для vlookup'!A:A,1,0)</f>
        <v>A0A2S5IXG3</v>
      </c>
      <c r="N556" s="0" t="n">
        <f aca="false">IF(ISERROR(M556),0,1)</f>
        <v>1</v>
      </c>
      <c r="O556" s="5" t="n">
        <f aca="false">COUNTIF(N557:$N$849, $N$28)</f>
        <v>30</v>
      </c>
      <c r="P556" s="0" t="n">
        <f aca="false">=COUNTIF($N$2:N556,$N$3)</f>
        <v>547</v>
      </c>
      <c r="Q556" s="0" t="n">
        <f aca="false">COUNTIF(N557:N1403,$N$2)</f>
        <v>263</v>
      </c>
      <c r="R556" s="0" t="n">
        <f aca="false">=COUNTIF($N$2:N556,$N$28)</f>
        <v>8</v>
      </c>
      <c r="S556" s="0" t="n">
        <f aca="false">1-(O556/(O556+R556))</f>
        <v>0.210526315789474</v>
      </c>
      <c r="T556" s="0" t="n">
        <f aca="false">P556/(P556+Q556)</f>
        <v>0.675308641975309</v>
      </c>
      <c r="U556" s="0" t="n">
        <f aca="false">P556/(P556+R556)</f>
        <v>0.985585585585586</v>
      </c>
      <c r="V556" s="0" t="n">
        <f aca="false">2*T556*U556/(T556+U556)</f>
        <v>0.801465201465201</v>
      </c>
    </row>
    <row r="557" customFormat="false" ht="13.8" hidden="false" customHeight="false" outlineLevel="0" collapsed="false">
      <c r="A557" s="0" t="s">
        <v>1687</v>
      </c>
      <c r="B557" s="0" t="s">
        <v>1688</v>
      </c>
      <c r="C557" s="0" t="s">
        <v>1689</v>
      </c>
      <c r="D557" s="4" t="s">
        <v>21</v>
      </c>
      <c r="E557" s="0" t="n">
        <v>3</v>
      </c>
      <c r="F557" s="0" t="n">
        <v>133</v>
      </c>
      <c r="G557" s="0" t="s">
        <v>42</v>
      </c>
      <c r="H557" s="0" t="n">
        <v>1</v>
      </c>
      <c r="I557" s="0" t="n">
        <v>129</v>
      </c>
      <c r="J557" s="0" t="s">
        <v>23</v>
      </c>
      <c r="K557" s="0" t="n">
        <v>250.7</v>
      </c>
      <c r="L557" s="0" t="n">
        <v>9.8E-072</v>
      </c>
      <c r="M557" s="0" t="str">
        <f aca="false">VLOOKUP(A557,'для vlookup'!A:A,1,0)</f>
        <v>A0A1A9QLP6</v>
      </c>
      <c r="N557" s="0" t="n">
        <f aca="false">IF(ISERROR(M557),0,1)</f>
        <v>1</v>
      </c>
      <c r="O557" s="5" t="n">
        <f aca="false">COUNTIF(N558:$N$849, $N$28)</f>
        <v>30</v>
      </c>
      <c r="P557" s="0" t="n">
        <f aca="false">=COUNTIF($N$2:N557,$N$3)</f>
        <v>548</v>
      </c>
      <c r="Q557" s="0" t="n">
        <f aca="false">COUNTIF(N558:N1404,$N$2)</f>
        <v>262</v>
      </c>
      <c r="R557" s="0" t="n">
        <f aca="false">=COUNTIF($N$2:N557,$N$28)</f>
        <v>8</v>
      </c>
      <c r="S557" s="0" t="n">
        <f aca="false">1-(O557/(O557+R557))</f>
        <v>0.210526315789474</v>
      </c>
      <c r="T557" s="0" t="n">
        <f aca="false">P557/(P557+Q557)</f>
        <v>0.676543209876543</v>
      </c>
      <c r="U557" s="0" t="n">
        <f aca="false">P557/(P557+R557)</f>
        <v>0.985611510791367</v>
      </c>
      <c r="V557" s="0" t="n">
        <f aca="false">2*T557*U557/(T557+U557)</f>
        <v>0.802342606149341</v>
      </c>
    </row>
    <row r="558" customFormat="false" ht="13.8" hidden="false" customHeight="false" outlineLevel="0" collapsed="false">
      <c r="A558" s="0" t="s">
        <v>1690</v>
      </c>
      <c r="B558" s="0" t="s">
        <v>1691</v>
      </c>
      <c r="C558" s="0" t="s">
        <v>1692</v>
      </c>
      <c r="D558" s="4" t="s">
        <v>21</v>
      </c>
      <c r="E558" s="0" t="n">
        <v>11</v>
      </c>
      <c r="F558" s="0" t="n">
        <v>139</v>
      </c>
      <c r="G558" s="0" t="s">
        <v>42</v>
      </c>
      <c r="H558" s="0" t="n">
        <v>1</v>
      </c>
      <c r="I558" s="0" t="n">
        <v>129</v>
      </c>
      <c r="J558" s="0" t="s">
        <v>23</v>
      </c>
      <c r="K558" s="0" t="n">
        <v>250.6</v>
      </c>
      <c r="L558" s="0" t="n">
        <v>1.1E-071</v>
      </c>
      <c r="M558" s="0" t="str">
        <f aca="false">VLOOKUP(A558,'для vlookup'!A:A,1,0)</f>
        <v>A0A1A0UL85</v>
      </c>
      <c r="N558" s="0" t="n">
        <f aca="false">IF(ISERROR(M558),0,1)</f>
        <v>1</v>
      </c>
      <c r="O558" s="5" t="n">
        <f aca="false">COUNTIF(N559:$N$849, $N$28)</f>
        <v>30</v>
      </c>
      <c r="P558" s="0" t="n">
        <f aca="false">=COUNTIF($N$2:N558,$N$3)</f>
        <v>549</v>
      </c>
      <c r="Q558" s="0" t="n">
        <f aca="false">COUNTIF(N559:N1405,$N$2)</f>
        <v>261</v>
      </c>
      <c r="R558" s="0" t="n">
        <f aca="false">=COUNTIF($N$2:N558,$N$28)</f>
        <v>8</v>
      </c>
      <c r="S558" s="0" t="n">
        <f aca="false">1-(O558/(O558+R558))</f>
        <v>0.210526315789474</v>
      </c>
      <c r="T558" s="0" t="n">
        <f aca="false">P558/(P558+Q558)</f>
        <v>0.677777777777778</v>
      </c>
      <c r="U558" s="0" t="n">
        <f aca="false">P558/(P558+R558)</f>
        <v>0.985637342908438</v>
      </c>
      <c r="V558" s="0" t="n">
        <f aca="false">2*T558*U558/(T558+U558)</f>
        <v>0.803218727139722</v>
      </c>
    </row>
    <row r="559" customFormat="false" ht="13.8" hidden="false" customHeight="false" outlineLevel="0" collapsed="false">
      <c r="A559" s="0" t="s">
        <v>1693</v>
      </c>
      <c r="B559" s="0" t="s">
        <v>1694</v>
      </c>
      <c r="C559" s="0" t="s">
        <v>1695</v>
      </c>
      <c r="D559" s="4" t="s">
        <v>21</v>
      </c>
      <c r="E559" s="0" t="n">
        <v>11</v>
      </c>
      <c r="F559" s="0" t="n">
        <v>139</v>
      </c>
      <c r="G559" s="0" t="s">
        <v>42</v>
      </c>
      <c r="H559" s="0" t="n">
        <v>1</v>
      </c>
      <c r="I559" s="0" t="n">
        <v>129</v>
      </c>
      <c r="J559" s="0" t="s">
        <v>23</v>
      </c>
      <c r="K559" s="0" t="n">
        <v>250.6</v>
      </c>
      <c r="L559" s="0" t="n">
        <v>1.1E-071</v>
      </c>
      <c r="M559" s="0" t="str">
        <f aca="false">VLOOKUP(A559,'для vlookup'!A:A,1,0)</f>
        <v>A0A100WZ77</v>
      </c>
      <c r="N559" s="0" t="n">
        <f aca="false">IF(ISERROR(M559),0,1)</f>
        <v>1</v>
      </c>
      <c r="O559" s="5" t="n">
        <f aca="false">COUNTIF(N560:$N$849, $N$28)</f>
        <v>30</v>
      </c>
      <c r="P559" s="0" t="n">
        <f aca="false">=COUNTIF($N$2:N559,$N$3)</f>
        <v>550</v>
      </c>
      <c r="Q559" s="0" t="n">
        <f aca="false">COUNTIF(N560:N1406,$N$2)</f>
        <v>260</v>
      </c>
      <c r="R559" s="0" t="n">
        <f aca="false">=COUNTIF($N$2:N559,$N$28)</f>
        <v>8</v>
      </c>
      <c r="S559" s="0" t="n">
        <f aca="false">1-(O559/(O559+R559))</f>
        <v>0.210526315789474</v>
      </c>
      <c r="T559" s="0" t="n">
        <f aca="false">P559/(P559+Q559)</f>
        <v>0.679012345679012</v>
      </c>
      <c r="U559" s="0" t="n">
        <f aca="false">P559/(P559+R559)</f>
        <v>0.985663082437276</v>
      </c>
      <c r="V559" s="0" t="n">
        <f aca="false">2*T559*U559/(T559+U559)</f>
        <v>0.804093567251462</v>
      </c>
    </row>
    <row r="560" customFormat="false" ht="13.8" hidden="false" customHeight="false" outlineLevel="0" collapsed="false">
      <c r="A560" s="0" t="s">
        <v>1696</v>
      </c>
      <c r="B560" s="0" t="s">
        <v>1697</v>
      </c>
      <c r="C560" s="0" t="s">
        <v>1698</v>
      </c>
      <c r="D560" s="4" t="s">
        <v>21</v>
      </c>
      <c r="E560" s="0" t="n">
        <v>11</v>
      </c>
      <c r="F560" s="0" t="n">
        <v>140</v>
      </c>
      <c r="G560" s="0" t="s">
        <v>42</v>
      </c>
      <c r="H560" s="0" t="n">
        <v>1</v>
      </c>
      <c r="I560" s="0" t="n">
        <v>129</v>
      </c>
      <c r="J560" s="0" t="s">
        <v>23</v>
      </c>
      <c r="K560" s="0" t="n">
        <v>250.5</v>
      </c>
      <c r="L560" s="0" t="n">
        <v>1.2E-071</v>
      </c>
      <c r="M560" s="0" t="str">
        <f aca="false">VLOOKUP(A560,'для vlookup'!A:A,1,0)</f>
        <v>A0A365P789</v>
      </c>
      <c r="N560" s="0" t="n">
        <f aca="false">IF(ISERROR(M560),0,1)</f>
        <v>1</v>
      </c>
      <c r="O560" s="5" t="n">
        <f aca="false">COUNTIF(N561:$N$849, $N$28)</f>
        <v>30</v>
      </c>
      <c r="P560" s="0" t="n">
        <f aca="false">=COUNTIF($N$2:N560,$N$3)</f>
        <v>551</v>
      </c>
      <c r="Q560" s="0" t="n">
        <f aca="false">COUNTIF(N561:N1407,$N$2)</f>
        <v>259</v>
      </c>
      <c r="R560" s="0" t="n">
        <f aca="false">=COUNTIF($N$2:N560,$N$28)</f>
        <v>8</v>
      </c>
      <c r="S560" s="0" t="n">
        <f aca="false">1-(O560/(O560+R560))</f>
        <v>0.210526315789474</v>
      </c>
      <c r="T560" s="0" t="n">
        <f aca="false">P560/(P560+Q560)</f>
        <v>0.680246913580247</v>
      </c>
      <c r="U560" s="0" t="n">
        <f aca="false">P560/(P560+R560)</f>
        <v>0.985688729874776</v>
      </c>
      <c r="V560" s="0" t="n">
        <f aca="false">2*T560*U560/(T560+U560)</f>
        <v>0.804967129291454</v>
      </c>
    </row>
    <row r="561" customFormat="false" ht="13.8" hidden="false" customHeight="false" outlineLevel="0" collapsed="false">
      <c r="A561" s="0" t="s">
        <v>1699</v>
      </c>
      <c r="B561" s="0" t="s">
        <v>1700</v>
      </c>
      <c r="C561" s="0" t="s">
        <v>1701</v>
      </c>
      <c r="D561" s="4" t="s">
        <v>21</v>
      </c>
      <c r="E561" s="0" t="n">
        <v>3</v>
      </c>
      <c r="F561" s="0" t="n">
        <v>135</v>
      </c>
      <c r="G561" s="0" t="s">
        <v>22</v>
      </c>
      <c r="H561" s="0" t="n">
        <v>1</v>
      </c>
      <c r="I561" s="0" t="n">
        <v>129</v>
      </c>
      <c r="J561" s="0" t="s">
        <v>23</v>
      </c>
      <c r="K561" s="0" t="n">
        <v>250.5</v>
      </c>
      <c r="L561" s="0" t="n">
        <v>1.2E-071</v>
      </c>
      <c r="M561" s="0" t="str">
        <f aca="false">VLOOKUP(A561,'для vlookup'!A:A,1,0)</f>
        <v>A0A365HA68</v>
      </c>
      <c r="N561" s="0" t="n">
        <f aca="false">IF(ISERROR(M561),0,1)</f>
        <v>1</v>
      </c>
      <c r="O561" s="5" t="n">
        <f aca="false">COUNTIF(N562:$N$849, $N$28)</f>
        <v>30</v>
      </c>
      <c r="P561" s="0" t="n">
        <f aca="false">=COUNTIF($N$2:N561,$N$3)</f>
        <v>552</v>
      </c>
      <c r="Q561" s="0" t="n">
        <f aca="false">COUNTIF(N562:N1408,$N$2)</f>
        <v>258</v>
      </c>
      <c r="R561" s="0" t="n">
        <f aca="false">=COUNTIF($N$2:N561,$N$28)</f>
        <v>8</v>
      </c>
      <c r="S561" s="0" t="n">
        <f aca="false">1-(O561/(O561+R561))</f>
        <v>0.210526315789474</v>
      </c>
      <c r="T561" s="0" t="n">
        <f aca="false">P561/(P561+Q561)</f>
        <v>0.681481481481481</v>
      </c>
      <c r="U561" s="0" t="n">
        <f aca="false">P561/(P561+R561)</f>
        <v>0.985714285714286</v>
      </c>
      <c r="V561" s="0" t="n">
        <f aca="false">2*T561*U561/(T561+U561)</f>
        <v>0.805839416058394</v>
      </c>
    </row>
    <row r="562" customFormat="false" ht="13.8" hidden="false" customHeight="false" outlineLevel="0" collapsed="false">
      <c r="A562" s="0" t="s">
        <v>1702</v>
      </c>
      <c r="B562" s="0" t="s">
        <v>1703</v>
      </c>
      <c r="C562" s="0" t="s">
        <v>1704</v>
      </c>
      <c r="D562" s="4" t="s">
        <v>21</v>
      </c>
      <c r="E562" s="0" t="n">
        <v>3</v>
      </c>
      <c r="F562" s="0" t="n">
        <v>133</v>
      </c>
      <c r="G562" s="0" t="s">
        <v>42</v>
      </c>
      <c r="H562" s="0" t="n">
        <v>1</v>
      </c>
      <c r="I562" s="0" t="n">
        <v>129</v>
      </c>
      <c r="J562" s="0" t="s">
        <v>23</v>
      </c>
      <c r="K562" s="0" t="n">
        <v>250.4</v>
      </c>
      <c r="L562" s="0" t="n">
        <v>1.2E-071</v>
      </c>
      <c r="M562" s="0" t="str">
        <f aca="false">VLOOKUP(A562,'для vlookup'!A:A,1,0)</f>
        <v>A0A231PPR2</v>
      </c>
      <c r="N562" s="0" t="n">
        <f aca="false">IF(ISERROR(M562),0,1)</f>
        <v>1</v>
      </c>
      <c r="O562" s="5" t="n">
        <f aca="false">COUNTIF(N563:$N$849, $N$28)</f>
        <v>30</v>
      </c>
      <c r="P562" s="0" t="n">
        <f aca="false">=COUNTIF($N$2:N562,$N$3)</f>
        <v>553</v>
      </c>
      <c r="Q562" s="0" t="n">
        <f aca="false">COUNTIF(N563:N1409,$N$2)</f>
        <v>257</v>
      </c>
      <c r="R562" s="0" t="n">
        <f aca="false">=COUNTIF($N$2:N562,$N$28)</f>
        <v>8</v>
      </c>
      <c r="S562" s="0" t="n">
        <f aca="false">1-(O562/(O562+R562))</f>
        <v>0.210526315789474</v>
      </c>
      <c r="T562" s="0" t="n">
        <f aca="false">P562/(P562+Q562)</f>
        <v>0.682716049382716</v>
      </c>
      <c r="U562" s="0" t="n">
        <f aca="false">P562/(P562+R562)</f>
        <v>0.985739750445633</v>
      </c>
      <c r="V562" s="0" t="n">
        <f aca="false">2*T562*U562/(T562+U562)</f>
        <v>0.806710430342815</v>
      </c>
    </row>
    <row r="563" customFormat="false" ht="13.8" hidden="false" customHeight="false" outlineLevel="0" collapsed="false">
      <c r="A563" s="0" t="s">
        <v>1705</v>
      </c>
      <c r="B563" s="0" t="s">
        <v>1706</v>
      </c>
      <c r="C563" s="0" t="s">
        <v>1707</v>
      </c>
      <c r="D563" s="4" t="s">
        <v>21</v>
      </c>
      <c r="E563" s="0" t="n">
        <v>11</v>
      </c>
      <c r="F563" s="0" t="n">
        <v>136</v>
      </c>
      <c r="G563" s="0" t="s">
        <v>42</v>
      </c>
      <c r="H563" s="0" t="n">
        <v>1</v>
      </c>
      <c r="I563" s="0" t="n">
        <v>129</v>
      </c>
      <c r="J563" s="0" t="s">
        <v>23</v>
      </c>
      <c r="K563" s="0" t="n">
        <v>250.3</v>
      </c>
      <c r="L563" s="0" t="n">
        <v>1.3E-071</v>
      </c>
      <c r="M563" s="0" t="str">
        <f aca="false">VLOOKUP(A563,'для vlookup'!A:A,1,0)</f>
        <v>A0A1X2KNU3</v>
      </c>
      <c r="N563" s="0" t="n">
        <f aca="false">IF(ISERROR(M563),0,1)</f>
        <v>1</v>
      </c>
      <c r="O563" s="5" t="n">
        <f aca="false">COUNTIF(N564:$N$849, $N$28)</f>
        <v>30</v>
      </c>
      <c r="P563" s="0" t="n">
        <f aca="false">=COUNTIF($N$2:N563,$N$3)</f>
        <v>554</v>
      </c>
      <c r="Q563" s="0" t="n">
        <f aca="false">COUNTIF(N564:N1410,$N$2)</f>
        <v>256</v>
      </c>
      <c r="R563" s="0" t="n">
        <f aca="false">=COUNTIF($N$2:N563,$N$28)</f>
        <v>8</v>
      </c>
      <c r="S563" s="0" t="n">
        <f aca="false">1-(O563/(O563+R563))</f>
        <v>0.210526315789474</v>
      </c>
      <c r="T563" s="0" t="n">
        <f aca="false">P563/(P563+Q563)</f>
        <v>0.683950617283951</v>
      </c>
      <c r="U563" s="0" t="n">
        <f aca="false">P563/(P563+R563)</f>
        <v>0.98576512455516</v>
      </c>
      <c r="V563" s="0" t="n">
        <f aca="false">2*T563*U563/(T563+U563)</f>
        <v>0.807580174927114</v>
      </c>
    </row>
    <row r="564" customFormat="false" ht="13.8" hidden="false" customHeight="false" outlineLevel="0" collapsed="false">
      <c r="A564" s="0" t="s">
        <v>1708</v>
      </c>
      <c r="B564" s="0" t="s">
        <v>1709</v>
      </c>
      <c r="C564" s="0" t="s">
        <v>1710</v>
      </c>
      <c r="D564" s="4" t="s">
        <v>21</v>
      </c>
      <c r="E564" s="0" t="n">
        <v>11</v>
      </c>
      <c r="F564" s="0" t="n">
        <v>136</v>
      </c>
      <c r="G564" s="0" t="s">
        <v>42</v>
      </c>
      <c r="H564" s="0" t="n">
        <v>1</v>
      </c>
      <c r="I564" s="0" t="n">
        <v>129</v>
      </c>
      <c r="J564" s="0" t="s">
        <v>23</v>
      </c>
      <c r="K564" s="0" t="n">
        <v>250.3</v>
      </c>
      <c r="L564" s="0" t="n">
        <v>1.4E-071</v>
      </c>
      <c r="M564" s="0" t="str">
        <f aca="false">VLOOKUP(A564,'для vlookup'!A:A,1,0)</f>
        <v>A0A1A2DZA6</v>
      </c>
      <c r="N564" s="0" t="n">
        <f aca="false">IF(ISERROR(M564),0,1)</f>
        <v>1</v>
      </c>
      <c r="O564" s="5" t="n">
        <f aca="false">COUNTIF(N565:$N$849, $N$28)</f>
        <v>30</v>
      </c>
      <c r="P564" s="0" t="n">
        <f aca="false">=COUNTIF($N$2:N564,$N$3)</f>
        <v>555</v>
      </c>
      <c r="Q564" s="0" t="n">
        <f aca="false">COUNTIF(N565:N1411,$N$2)</f>
        <v>255</v>
      </c>
      <c r="R564" s="0" t="n">
        <f aca="false">=COUNTIF($N$2:N564,$N$28)</f>
        <v>8</v>
      </c>
      <c r="S564" s="0" t="n">
        <f aca="false">1-(O564/(O564+R564))</f>
        <v>0.210526315789474</v>
      </c>
      <c r="T564" s="0" t="n">
        <f aca="false">P564/(P564+Q564)</f>
        <v>0.685185185185185</v>
      </c>
      <c r="U564" s="0" t="n">
        <f aca="false">P564/(P564+R564)</f>
        <v>0.985790408525755</v>
      </c>
      <c r="V564" s="0" t="n">
        <f aca="false">2*T564*U564/(T564+U564)</f>
        <v>0.808448652585579</v>
      </c>
    </row>
    <row r="565" customFormat="false" ht="13.8" hidden="false" customHeight="false" outlineLevel="0" collapsed="false">
      <c r="A565" s="0" t="s">
        <v>1711</v>
      </c>
      <c r="B565" s="0" t="s">
        <v>1712</v>
      </c>
      <c r="C565" s="0" t="s">
        <v>1713</v>
      </c>
      <c r="D565" s="4" t="s">
        <v>21</v>
      </c>
      <c r="E565" s="0" t="n">
        <v>11</v>
      </c>
      <c r="F565" s="0" t="n">
        <v>138</v>
      </c>
      <c r="G565" s="0" t="s">
        <v>22</v>
      </c>
      <c r="H565" s="0" t="n">
        <v>1</v>
      </c>
      <c r="I565" s="0" t="n">
        <v>129</v>
      </c>
      <c r="J565" s="0" t="s">
        <v>23</v>
      </c>
      <c r="K565" s="0" t="n">
        <v>250.2</v>
      </c>
      <c r="L565" s="0" t="n">
        <v>1.5E-071</v>
      </c>
      <c r="M565" s="0" t="str">
        <f aca="false">VLOOKUP(A565,'для vlookup'!A:A,1,0)</f>
        <v>N1UU32</v>
      </c>
      <c r="N565" s="0" t="n">
        <f aca="false">IF(ISERROR(M565),0,1)</f>
        <v>1</v>
      </c>
      <c r="O565" s="5" t="n">
        <f aca="false">COUNTIF(N566:$N$849, $N$28)</f>
        <v>30</v>
      </c>
      <c r="P565" s="0" t="n">
        <f aca="false">=COUNTIF($N$2:N565,$N$3)</f>
        <v>556</v>
      </c>
      <c r="Q565" s="0" t="n">
        <f aca="false">COUNTIF(N566:N1412,$N$2)</f>
        <v>254</v>
      </c>
      <c r="R565" s="0" t="n">
        <f aca="false">=COUNTIF($N$2:N565,$N$28)</f>
        <v>8</v>
      </c>
      <c r="S565" s="0" t="n">
        <f aca="false">1-(O565/(O565+R565))</f>
        <v>0.210526315789474</v>
      </c>
      <c r="T565" s="0" t="n">
        <f aca="false">P565/(P565+Q565)</f>
        <v>0.68641975308642</v>
      </c>
      <c r="U565" s="0" t="n">
        <f aca="false">P565/(P565+R565)</f>
        <v>0.985815602836879</v>
      </c>
      <c r="V565" s="0" t="n">
        <f aca="false">2*T565*U565/(T565+U565)</f>
        <v>0.809315866084425</v>
      </c>
    </row>
    <row r="566" customFormat="false" ht="13.8" hidden="false" customHeight="false" outlineLevel="0" collapsed="false">
      <c r="A566" s="0" t="s">
        <v>1714</v>
      </c>
      <c r="B566" s="0" t="s">
        <v>1715</v>
      </c>
      <c r="C566" s="0" t="s">
        <v>1716</v>
      </c>
      <c r="D566" s="4" t="s">
        <v>21</v>
      </c>
      <c r="E566" s="0" t="n">
        <v>3</v>
      </c>
      <c r="F566" s="0" t="n">
        <v>132</v>
      </c>
      <c r="G566" s="0" t="s">
        <v>42</v>
      </c>
      <c r="H566" s="0" t="n">
        <v>1</v>
      </c>
      <c r="I566" s="0" t="n">
        <v>129</v>
      </c>
      <c r="J566" s="0" t="s">
        <v>23</v>
      </c>
      <c r="K566" s="0" t="n">
        <v>250.2</v>
      </c>
      <c r="L566" s="0" t="n">
        <v>1.4E-071</v>
      </c>
      <c r="M566" s="0" t="str">
        <f aca="false">VLOOKUP(A566,'для vlookup'!A:A,1,0)</f>
        <v>R4SS18</v>
      </c>
      <c r="N566" s="0" t="n">
        <f aca="false">IF(ISERROR(M566),0,1)</f>
        <v>1</v>
      </c>
      <c r="O566" s="5" t="n">
        <f aca="false">COUNTIF(N567:$N$849, $N$28)</f>
        <v>30</v>
      </c>
      <c r="P566" s="0" t="n">
        <f aca="false">=COUNTIF($N$2:N566,$N$3)</f>
        <v>557</v>
      </c>
      <c r="Q566" s="0" t="n">
        <f aca="false">COUNTIF(N567:N1413,$N$2)</f>
        <v>253</v>
      </c>
      <c r="R566" s="0" t="n">
        <f aca="false">=COUNTIF($N$2:N566,$N$28)</f>
        <v>8</v>
      </c>
      <c r="S566" s="0" t="n">
        <f aca="false">1-(O566/(O566+R566))</f>
        <v>0.210526315789474</v>
      </c>
      <c r="T566" s="0" t="n">
        <f aca="false">P566/(P566+Q566)</f>
        <v>0.687654320987654</v>
      </c>
      <c r="U566" s="0" t="n">
        <f aca="false">P566/(P566+R566)</f>
        <v>0.985840707964602</v>
      </c>
      <c r="V566" s="0" t="n">
        <f aca="false">2*T566*U566/(T566+U566)</f>
        <v>0.810181818181818</v>
      </c>
    </row>
    <row r="567" customFormat="false" ht="13.8" hidden="false" customHeight="false" outlineLevel="0" collapsed="false">
      <c r="A567" s="0" t="s">
        <v>1717</v>
      </c>
      <c r="B567" s="0" t="s">
        <v>1718</v>
      </c>
      <c r="C567" s="0" t="s">
        <v>1719</v>
      </c>
      <c r="D567" s="4" t="s">
        <v>21</v>
      </c>
      <c r="E567" s="0" t="n">
        <v>20</v>
      </c>
      <c r="F567" s="0" t="n">
        <v>151</v>
      </c>
      <c r="G567" s="0" t="s">
        <v>42</v>
      </c>
      <c r="H567" s="0" t="n">
        <v>1</v>
      </c>
      <c r="I567" s="0" t="n">
        <v>129</v>
      </c>
      <c r="J567" s="0" t="s">
        <v>23</v>
      </c>
      <c r="K567" s="0" t="n">
        <v>250.1</v>
      </c>
      <c r="L567" s="0" t="n">
        <v>1.5E-071</v>
      </c>
      <c r="M567" s="0" t="str">
        <f aca="false">VLOOKUP(A567,'для vlookup'!A:A,1,0)</f>
        <v>A0A4Y8M5K5</v>
      </c>
      <c r="N567" s="0" t="n">
        <f aca="false">IF(ISERROR(M567),0,1)</f>
        <v>1</v>
      </c>
      <c r="O567" s="5" t="n">
        <f aca="false">COUNTIF(N568:$N$849, $N$28)</f>
        <v>30</v>
      </c>
      <c r="P567" s="0" t="n">
        <f aca="false">=COUNTIF($N$2:N567,$N$3)</f>
        <v>558</v>
      </c>
      <c r="Q567" s="0" t="n">
        <f aca="false">COUNTIF(N568:N1414,$N$2)</f>
        <v>252</v>
      </c>
      <c r="R567" s="0" t="n">
        <f aca="false">=COUNTIF($N$2:N567,$N$28)</f>
        <v>8</v>
      </c>
      <c r="S567" s="0" t="n">
        <f aca="false">1-(O567/(O567+R567))</f>
        <v>0.210526315789474</v>
      </c>
      <c r="T567" s="0" t="n">
        <f aca="false">P567/(P567+Q567)</f>
        <v>0.688888888888889</v>
      </c>
      <c r="U567" s="0" t="n">
        <f aca="false">P567/(P567+R567)</f>
        <v>0.985865724381625</v>
      </c>
      <c r="V567" s="0" t="n">
        <f aca="false">2*T567*U567/(T567+U567)</f>
        <v>0.811046511627907</v>
      </c>
    </row>
    <row r="568" customFormat="false" ht="13.8" hidden="false" customHeight="false" outlineLevel="0" collapsed="false">
      <c r="A568" s="0" t="s">
        <v>1720</v>
      </c>
      <c r="B568" s="0" t="s">
        <v>1721</v>
      </c>
      <c r="C568" s="0" t="s">
        <v>1722</v>
      </c>
      <c r="D568" s="4" t="s">
        <v>21</v>
      </c>
      <c r="E568" s="0" t="n">
        <v>20</v>
      </c>
      <c r="F568" s="0" t="n">
        <v>151</v>
      </c>
      <c r="G568" s="0" t="s">
        <v>42</v>
      </c>
      <c r="H568" s="0" t="n">
        <v>1</v>
      </c>
      <c r="I568" s="0" t="n">
        <v>129</v>
      </c>
      <c r="J568" s="0" t="s">
        <v>23</v>
      </c>
      <c r="K568" s="0" t="n">
        <v>250.1</v>
      </c>
      <c r="L568" s="0" t="n">
        <v>1.5E-071</v>
      </c>
      <c r="M568" s="0" t="str">
        <f aca="false">VLOOKUP(A568,'для vlookup'!A:A,1,0)</f>
        <v>A0A062WRL8</v>
      </c>
      <c r="N568" s="0" t="n">
        <f aca="false">IF(ISERROR(M568),0,1)</f>
        <v>1</v>
      </c>
      <c r="O568" s="5" t="n">
        <f aca="false">COUNTIF(N569:$N$849, $N$28)</f>
        <v>30</v>
      </c>
      <c r="P568" s="0" t="n">
        <f aca="false">=COUNTIF($N$2:N568,$N$3)</f>
        <v>559</v>
      </c>
      <c r="Q568" s="0" t="n">
        <f aca="false">COUNTIF(N569:N1415,$N$2)</f>
        <v>251</v>
      </c>
      <c r="R568" s="0" t="n">
        <f aca="false">=COUNTIF($N$2:N568,$N$28)</f>
        <v>8</v>
      </c>
      <c r="S568" s="0" t="n">
        <f aca="false">1-(O568/(O568+R568))</f>
        <v>0.210526315789474</v>
      </c>
      <c r="T568" s="0" t="n">
        <f aca="false">P568/(P568+Q568)</f>
        <v>0.690123456790123</v>
      </c>
      <c r="U568" s="0" t="n">
        <f aca="false">P568/(P568+R568)</f>
        <v>0.985890652557319</v>
      </c>
      <c r="V568" s="0" t="n">
        <f aca="false">2*T568*U568/(T568+U568)</f>
        <v>0.811909949164851</v>
      </c>
    </row>
    <row r="569" customFormat="false" ht="13.8" hidden="false" customHeight="false" outlineLevel="0" collapsed="false">
      <c r="A569" s="0" t="s">
        <v>1723</v>
      </c>
      <c r="B569" s="0" t="s">
        <v>1724</v>
      </c>
      <c r="C569" s="0" t="s">
        <v>1725</v>
      </c>
      <c r="D569" s="4" t="s">
        <v>21</v>
      </c>
      <c r="E569" s="0" t="n">
        <v>3</v>
      </c>
      <c r="F569" s="0" t="n">
        <v>132</v>
      </c>
      <c r="G569" s="0" t="s">
        <v>42</v>
      </c>
      <c r="H569" s="0" t="n">
        <v>1</v>
      </c>
      <c r="I569" s="0" t="n">
        <v>129</v>
      </c>
      <c r="J569" s="0" t="s">
        <v>23</v>
      </c>
      <c r="K569" s="0" t="n">
        <v>250.1</v>
      </c>
      <c r="L569" s="0" t="n">
        <v>1.5E-071</v>
      </c>
      <c r="M569" s="0" t="str">
        <f aca="false">VLOOKUP(A569,'для vlookup'!A:A,1,0)</f>
        <v>R1HJU0</v>
      </c>
      <c r="N569" s="0" t="n">
        <f aca="false">IF(ISERROR(M569),0,1)</f>
        <v>1</v>
      </c>
      <c r="O569" s="5" t="n">
        <f aca="false">COUNTIF(N570:$N$849, $N$28)</f>
        <v>30</v>
      </c>
      <c r="P569" s="0" t="n">
        <f aca="false">=COUNTIF($N$2:N569,$N$3)</f>
        <v>560</v>
      </c>
      <c r="Q569" s="0" t="n">
        <f aca="false">COUNTIF(N570:N1416,$N$2)</f>
        <v>250</v>
      </c>
      <c r="R569" s="0" t="n">
        <f aca="false">=COUNTIF($N$2:N569,$N$28)</f>
        <v>8</v>
      </c>
      <c r="S569" s="0" t="n">
        <f aca="false">1-(O569/(O569+R569))</f>
        <v>0.210526315789474</v>
      </c>
      <c r="T569" s="0" t="n">
        <f aca="false">P569/(P569+Q569)</f>
        <v>0.691358024691358</v>
      </c>
      <c r="U569" s="0" t="n">
        <f aca="false">P569/(P569+R569)</f>
        <v>0.985915492957746</v>
      </c>
      <c r="V569" s="0" t="n">
        <f aca="false">2*T569*U569/(T569+U569)</f>
        <v>0.81277213352685</v>
      </c>
    </row>
    <row r="570" customFormat="false" ht="13.8" hidden="false" customHeight="false" outlineLevel="0" collapsed="false">
      <c r="A570" s="0" t="s">
        <v>1726</v>
      </c>
      <c r="B570" s="0" t="s">
        <v>1727</v>
      </c>
      <c r="C570" s="0" t="s">
        <v>1728</v>
      </c>
      <c r="D570" s="4" t="s">
        <v>21</v>
      </c>
      <c r="E570" s="0" t="n">
        <v>1</v>
      </c>
      <c r="F570" s="0" t="n">
        <v>132</v>
      </c>
      <c r="G570" s="0" t="s">
        <v>1729</v>
      </c>
      <c r="H570" s="0" t="n">
        <v>1</v>
      </c>
      <c r="I570" s="0" t="n">
        <v>129</v>
      </c>
      <c r="J570" s="0" t="s">
        <v>23</v>
      </c>
      <c r="K570" s="0" t="n">
        <v>250.1</v>
      </c>
      <c r="L570" s="0" t="n">
        <v>1.5E-071</v>
      </c>
      <c r="M570" s="0" t="str">
        <f aca="false">VLOOKUP(A570,'для vlookup'!A:A,1,0)</f>
        <v>A0A1X1MIA2</v>
      </c>
      <c r="N570" s="0" t="n">
        <f aca="false">IF(ISERROR(M570),0,1)</f>
        <v>1</v>
      </c>
      <c r="O570" s="5" t="n">
        <f aca="false">COUNTIF(N571:$N$849, $N$28)</f>
        <v>30</v>
      </c>
      <c r="P570" s="0" t="n">
        <f aca="false">=COUNTIF($N$2:N570,$N$3)</f>
        <v>561</v>
      </c>
      <c r="Q570" s="0" t="n">
        <f aca="false">COUNTIF(N571:N1417,$N$2)</f>
        <v>249</v>
      </c>
      <c r="R570" s="0" t="n">
        <f aca="false">=COUNTIF($N$2:N570,$N$28)</f>
        <v>8</v>
      </c>
      <c r="S570" s="0" t="n">
        <f aca="false">1-(O570/(O570+R570))</f>
        <v>0.210526315789474</v>
      </c>
      <c r="T570" s="0" t="n">
        <f aca="false">P570/(P570+Q570)</f>
        <v>0.692592592592593</v>
      </c>
      <c r="U570" s="0" t="n">
        <f aca="false">P570/(P570+R570)</f>
        <v>0.985940246045694</v>
      </c>
      <c r="V570" s="0" t="n">
        <f aca="false">2*T570*U570/(T570+U570)</f>
        <v>0.813633067440174</v>
      </c>
    </row>
    <row r="571" customFormat="false" ht="13.8" hidden="false" customHeight="false" outlineLevel="0" collapsed="false">
      <c r="A571" s="0" t="s">
        <v>1730</v>
      </c>
      <c r="B571" s="0" t="s">
        <v>1731</v>
      </c>
      <c r="C571" s="0" t="s">
        <v>1732</v>
      </c>
      <c r="D571" s="4" t="s">
        <v>21</v>
      </c>
      <c r="E571" s="0" t="n">
        <v>3</v>
      </c>
      <c r="F571" s="0" t="n">
        <v>132</v>
      </c>
      <c r="G571" s="0" t="s">
        <v>22</v>
      </c>
      <c r="H571" s="0" t="n">
        <v>1</v>
      </c>
      <c r="I571" s="0" t="n">
        <v>129</v>
      </c>
      <c r="J571" s="0" t="s">
        <v>23</v>
      </c>
      <c r="K571" s="0" t="n">
        <v>250.1</v>
      </c>
      <c r="L571" s="0" t="n">
        <v>1.6E-071</v>
      </c>
      <c r="M571" s="0" t="str">
        <f aca="false">VLOOKUP(A571,'для vlookup'!A:A,1,0)</f>
        <v>G0FTY7</v>
      </c>
      <c r="N571" s="0" t="n">
        <f aca="false">IF(ISERROR(M571),0,1)</f>
        <v>1</v>
      </c>
      <c r="O571" s="5" t="n">
        <f aca="false">COUNTIF(N572:$N$849, $N$28)</f>
        <v>30</v>
      </c>
      <c r="P571" s="0" t="n">
        <f aca="false">=COUNTIF($N$2:N571,$N$3)</f>
        <v>562</v>
      </c>
      <c r="Q571" s="0" t="n">
        <f aca="false">COUNTIF(N572:N1418,$N$2)</f>
        <v>248</v>
      </c>
      <c r="R571" s="0" t="n">
        <f aca="false">=COUNTIF($N$2:N571,$N$28)</f>
        <v>8</v>
      </c>
      <c r="S571" s="0" t="n">
        <f aca="false">1-(O571/(O571+R571))</f>
        <v>0.210526315789474</v>
      </c>
      <c r="T571" s="0" t="n">
        <f aca="false">P571/(P571+Q571)</f>
        <v>0.693827160493827</v>
      </c>
      <c r="U571" s="0" t="n">
        <f aca="false">P571/(P571+R571)</f>
        <v>0.985964912280702</v>
      </c>
      <c r="V571" s="0" t="n">
        <f aca="false">2*T571*U571/(T571+U571)</f>
        <v>0.814492753623188</v>
      </c>
    </row>
    <row r="572" customFormat="false" ht="13.8" hidden="false" customHeight="false" outlineLevel="0" collapsed="false">
      <c r="A572" s="0" t="s">
        <v>1733</v>
      </c>
      <c r="B572" s="0" t="s">
        <v>1734</v>
      </c>
      <c r="C572" s="0" t="s">
        <v>1735</v>
      </c>
      <c r="D572" s="4" t="s">
        <v>21</v>
      </c>
      <c r="E572" s="0" t="n">
        <v>3</v>
      </c>
      <c r="F572" s="0" t="n">
        <v>132</v>
      </c>
      <c r="G572" s="0" t="s">
        <v>22</v>
      </c>
      <c r="H572" s="0" t="n">
        <v>1</v>
      </c>
      <c r="I572" s="0" t="n">
        <v>129</v>
      </c>
      <c r="J572" s="0" t="s">
        <v>23</v>
      </c>
      <c r="K572" s="0" t="n">
        <v>250.1</v>
      </c>
      <c r="L572" s="0" t="n">
        <v>1.6E-071</v>
      </c>
      <c r="M572" s="0" t="str">
        <f aca="false">VLOOKUP(A572,'для vlookup'!A:A,1,0)</f>
        <v>A0A0H3DF90</v>
      </c>
      <c r="N572" s="0" t="n">
        <f aca="false">IF(ISERROR(M572),0,1)</f>
        <v>1</v>
      </c>
      <c r="O572" s="5" t="n">
        <f aca="false">COUNTIF(N573:$N$849, $N$28)</f>
        <v>30</v>
      </c>
      <c r="P572" s="0" t="n">
        <f aca="false">=COUNTIF($N$2:N572,$N$3)</f>
        <v>563</v>
      </c>
      <c r="Q572" s="0" t="n">
        <f aca="false">COUNTIF(N573:N1419,$N$2)</f>
        <v>247</v>
      </c>
      <c r="R572" s="0" t="n">
        <f aca="false">=COUNTIF($N$2:N572,$N$28)</f>
        <v>8</v>
      </c>
      <c r="S572" s="0" t="n">
        <f aca="false">1-(O572/(O572+R572))</f>
        <v>0.210526315789474</v>
      </c>
      <c r="T572" s="0" t="n">
        <f aca="false">P572/(P572+Q572)</f>
        <v>0.695061728395062</v>
      </c>
      <c r="U572" s="0" t="n">
        <f aca="false">P572/(P572+R572)</f>
        <v>0.985989492119089</v>
      </c>
      <c r="V572" s="0" t="n">
        <f aca="false">2*T572*U572/(T572+U572)</f>
        <v>0.815351194786387</v>
      </c>
    </row>
    <row r="573" customFormat="false" ht="13.8" hidden="false" customHeight="false" outlineLevel="0" collapsed="false">
      <c r="A573" s="0" t="s">
        <v>1736</v>
      </c>
      <c r="B573" s="0" t="s">
        <v>1737</v>
      </c>
      <c r="C573" s="0" t="s">
        <v>1738</v>
      </c>
      <c r="D573" s="4" t="s">
        <v>21</v>
      </c>
      <c r="E573" s="0" t="n">
        <v>20</v>
      </c>
      <c r="F573" s="0" t="n">
        <v>151</v>
      </c>
      <c r="G573" s="0" t="s">
        <v>42</v>
      </c>
      <c r="H573" s="0" t="n">
        <v>1</v>
      </c>
      <c r="I573" s="0" t="n">
        <v>129</v>
      </c>
      <c r="J573" s="0" t="s">
        <v>23</v>
      </c>
      <c r="K573" s="0" t="n">
        <v>250</v>
      </c>
      <c r="L573" s="0" t="n">
        <v>1.7E-071</v>
      </c>
      <c r="M573" s="0" t="str">
        <f aca="false">VLOOKUP(A573,'для vlookup'!A:A,1,0)</f>
        <v>W9D6J3</v>
      </c>
      <c r="N573" s="0" t="n">
        <f aca="false">IF(ISERROR(M573),0,1)</f>
        <v>1</v>
      </c>
      <c r="O573" s="5" t="n">
        <f aca="false">COUNTIF(N574:$N$849, $N$28)</f>
        <v>30</v>
      </c>
      <c r="P573" s="0" t="n">
        <f aca="false">=COUNTIF($N$2:N573,$N$3)</f>
        <v>564</v>
      </c>
      <c r="Q573" s="0" t="n">
        <f aca="false">COUNTIF(N574:N1420,$N$2)</f>
        <v>246</v>
      </c>
      <c r="R573" s="0" t="n">
        <f aca="false">=COUNTIF($N$2:N573,$N$28)</f>
        <v>8</v>
      </c>
      <c r="S573" s="0" t="n">
        <f aca="false">1-(O573/(O573+R573))</f>
        <v>0.210526315789474</v>
      </c>
      <c r="T573" s="0" t="n">
        <f aca="false">P573/(P573+Q573)</f>
        <v>0.696296296296296</v>
      </c>
      <c r="U573" s="0" t="n">
        <f aca="false">P573/(P573+R573)</f>
        <v>0.986013986013986</v>
      </c>
      <c r="V573" s="0" t="n">
        <f aca="false">2*T573*U573/(T573+U573)</f>
        <v>0.816208393632417</v>
      </c>
    </row>
    <row r="574" customFormat="false" ht="13.8" hidden="false" customHeight="false" outlineLevel="0" collapsed="false">
      <c r="A574" s="0" t="s">
        <v>1739</v>
      </c>
      <c r="B574" s="0" t="s">
        <v>1740</v>
      </c>
      <c r="C574" s="0" t="s">
        <v>1741</v>
      </c>
      <c r="D574" s="4" t="s">
        <v>21</v>
      </c>
      <c r="E574" s="0" t="n">
        <v>20</v>
      </c>
      <c r="F574" s="0" t="n">
        <v>151</v>
      </c>
      <c r="G574" s="0" t="s">
        <v>42</v>
      </c>
      <c r="H574" s="0" t="n">
        <v>1</v>
      </c>
      <c r="I574" s="0" t="n">
        <v>129</v>
      </c>
      <c r="J574" s="0" t="s">
        <v>23</v>
      </c>
      <c r="K574" s="0" t="n">
        <v>250</v>
      </c>
      <c r="L574" s="0" t="n">
        <v>1.7E-071</v>
      </c>
      <c r="M574" s="0" t="str">
        <f aca="false">VLOOKUP(A574,'для vlookup'!A:A,1,0)</f>
        <v>Q2JCS8</v>
      </c>
      <c r="N574" s="0" t="n">
        <f aca="false">IF(ISERROR(M574),0,1)</f>
        <v>1</v>
      </c>
      <c r="O574" s="5" t="n">
        <f aca="false">COUNTIF(N575:$N$849, $N$28)</f>
        <v>30</v>
      </c>
      <c r="P574" s="0" t="n">
        <f aca="false">=COUNTIF($N$2:N574,$N$3)</f>
        <v>565</v>
      </c>
      <c r="Q574" s="0" t="n">
        <f aca="false">COUNTIF(N575:N1421,$N$2)</f>
        <v>245</v>
      </c>
      <c r="R574" s="0" t="n">
        <f aca="false">=COUNTIF($N$2:N574,$N$28)</f>
        <v>8</v>
      </c>
      <c r="S574" s="0" t="n">
        <f aca="false">1-(O574/(O574+R574))</f>
        <v>0.210526315789474</v>
      </c>
      <c r="T574" s="0" t="n">
        <f aca="false">P574/(P574+Q574)</f>
        <v>0.697530864197531</v>
      </c>
      <c r="U574" s="0" t="n">
        <f aca="false">P574/(P574+R574)</f>
        <v>0.986038394415358</v>
      </c>
      <c r="V574" s="0" t="n">
        <f aca="false">2*T574*U574/(T574+U574)</f>
        <v>0.81706435285611</v>
      </c>
    </row>
    <row r="575" customFormat="false" ht="13.8" hidden="false" customHeight="false" outlineLevel="0" collapsed="false">
      <c r="A575" s="0" t="s">
        <v>1742</v>
      </c>
      <c r="B575" s="0" t="s">
        <v>1743</v>
      </c>
      <c r="C575" s="0" t="s">
        <v>1744</v>
      </c>
      <c r="D575" s="4" t="s">
        <v>21</v>
      </c>
      <c r="E575" s="0" t="n">
        <v>11</v>
      </c>
      <c r="F575" s="0" t="n">
        <v>139</v>
      </c>
      <c r="G575" s="0" t="s">
        <v>22</v>
      </c>
      <c r="H575" s="0" t="n">
        <v>1</v>
      </c>
      <c r="I575" s="0" t="n">
        <v>129</v>
      </c>
      <c r="J575" s="0" t="s">
        <v>23</v>
      </c>
      <c r="K575" s="0" t="n">
        <v>250</v>
      </c>
      <c r="L575" s="0" t="n">
        <v>1.6E-071</v>
      </c>
      <c r="M575" s="0" t="str">
        <f aca="false">VLOOKUP(A575,'для vlookup'!A:A,1,0)</f>
        <v>A0A132T2Q3</v>
      </c>
      <c r="N575" s="0" t="n">
        <f aca="false">IF(ISERROR(M575),0,1)</f>
        <v>1</v>
      </c>
      <c r="O575" s="5" t="n">
        <f aca="false">COUNTIF(N576:$N$849, $N$28)</f>
        <v>30</v>
      </c>
      <c r="P575" s="0" t="n">
        <f aca="false">=COUNTIF($N$2:N575,$N$3)</f>
        <v>566</v>
      </c>
      <c r="Q575" s="0" t="n">
        <f aca="false">COUNTIF(N576:N1422,$N$2)</f>
        <v>244</v>
      </c>
      <c r="R575" s="0" t="n">
        <f aca="false">=COUNTIF($N$2:N575,$N$28)</f>
        <v>8</v>
      </c>
      <c r="S575" s="0" t="n">
        <f aca="false">1-(O575/(O575+R575))</f>
        <v>0.210526315789474</v>
      </c>
      <c r="T575" s="0" t="n">
        <f aca="false">P575/(P575+Q575)</f>
        <v>0.698765432098765</v>
      </c>
      <c r="U575" s="0" t="n">
        <f aca="false">P575/(P575+R575)</f>
        <v>0.986062717770035</v>
      </c>
      <c r="V575" s="0" t="n">
        <f aca="false">2*T575*U575/(T575+U575)</f>
        <v>0.817919075144509</v>
      </c>
    </row>
    <row r="576" customFormat="false" ht="13.8" hidden="false" customHeight="false" outlineLevel="0" collapsed="false">
      <c r="A576" s="0" t="s">
        <v>1745</v>
      </c>
      <c r="B576" s="0" t="s">
        <v>1746</v>
      </c>
      <c r="C576" s="0" t="s">
        <v>1747</v>
      </c>
      <c r="D576" s="4" t="s">
        <v>21</v>
      </c>
      <c r="E576" s="0" t="n">
        <v>3</v>
      </c>
      <c r="F576" s="0" t="n">
        <v>132</v>
      </c>
      <c r="G576" s="0" t="s">
        <v>42</v>
      </c>
      <c r="H576" s="0" t="n">
        <v>1</v>
      </c>
      <c r="I576" s="0" t="n">
        <v>129</v>
      </c>
      <c r="J576" s="0" t="s">
        <v>23</v>
      </c>
      <c r="K576" s="0" t="n">
        <v>250</v>
      </c>
      <c r="L576" s="0" t="n">
        <v>1.6E-071</v>
      </c>
      <c r="M576" s="0" t="str">
        <f aca="false">VLOOKUP(A576,'для vlookup'!A:A,1,0)</f>
        <v>A0A345JX04</v>
      </c>
      <c r="N576" s="0" t="n">
        <f aca="false">IF(ISERROR(M576),0,1)</f>
        <v>1</v>
      </c>
      <c r="O576" s="5" t="n">
        <f aca="false">COUNTIF(N577:$N$849, $N$28)</f>
        <v>30</v>
      </c>
      <c r="P576" s="0" t="n">
        <f aca="false">=COUNTIF($N$2:N576,$N$3)</f>
        <v>567</v>
      </c>
      <c r="Q576" s="0" t="n">
        <f aca="false">COUNTIF(N577:N1423,$N$2)</f>
        <v>243</v>
      </c>
      <c r="R576" s="0" t="n">
        <f aca="false">=COUNTIF($N$2:N576,$N$28)</f>
        <v>8</v>
      </c>
      <c r="S576" s="0" t="n">
        <f aca="false">1-(O576/(O576+R576))</f>
        <v>0.210526315789474</v>
      </c>
      <c r="T576" s="0" t="n">
        <f aca="false">P576/(P576+Q576)</f>
        <v>0.7</v>
      </c>
      <c r="U576" s="0" t="n">
        <f aca="false">P576/(P576+R576)</f>
        <v>0.986086956521739</v>
      </c>
      <c r="V576" s="0" t="n">
        <f aca="false">2*T576*U576/(T576+U576)</f>
        <v>0.818772563176895</v>
      </c>
    </row>
    <row r="577" customFormat="false" ht="13.8" hidden="false" customHeight="false" outlineLevel="0" collapsed="false">
      <c r="A577" s="0" t="s">
        <v>1748</v>
      </c>
      <c r="B577" s="0" t="s">
        <v>1749</v>
      </c>
      <c r="C577" s="0" t="s">
        <v>1750</v>
      </c>
      <c r="D577" s="4" t="s">
        <v>21</v>
      </c>
      <c r="E577" s="0" t="n">
        <v>3</v>
      </c>
      <c r="F577" s="0" t="n">
        <v>132</v>
      </c>
      <c r="G577" s="0" t="s">
        <v>42</v>
      </c>
      <c r="H577" s="0" t="n">
        <v>1</v>
      </c>
      <c r="I577" s="0" t="n">
        <v>129</v>
      </c>
      <c r="J577" s="0" t="s">
        <v>23</v>
      </c>
      <c r="K577" s="0" t="n">
        <v>250</v>
      </c>
      <c r="L577" s="0" t="n">
        <v>1.7E-071</v>
      </c>
      <c r="M577" s="0" t="str">
        <f aca="false">VLOOKUP(A577,'для vlookup'!A:A,1,0)</f>
        <v>A0A066TQ04</v>
      </c>
      <c r="N577" s="0" t="n">
        <f aca="false">IF(ISERROR(M577),0,1)</f>
        <v>1</v>
      </c>
      <c r="O577" s="5" t="n">
        <f aca="false">COUNTIF(N578:$N$849, $N$28)</f>
        <v>30</v>
      </c>
      <c r="P577" s="0" t="n">
        <f aca="false">=COUNTIF($N$2:N577,$N$3)</f>
        <v>568</v>
      </c>
      <c r="Q577" s="0" t="n">
        <f aca="false">COUNTIF(N578:N1424,$N$2)</f>
        <v>242</v>
      </c>
      <c r="R577" s="0" t="n">
        <f aca="false">=COUNTIF($N$2:N577,$N$28)</f>
        <v>8</v>
      </c>
      <c r="S577" s="0" t="n">
        <f aca="false">1-(O577/(O577+R577))</f>
        <v>0.210526315789474</v>
      </c>
      <c r="T577" s="0" t="n">
        <f aca="false">P577/(P577+Q577)</f>
        <v>0.701234567901235</v>
      </c>
      <c r="U577" s="0" t="n">
        <f aca="false">P577/(P577+R577)</f>
        <v>0.986111111111111</v>
      </c>
      <c r="V577" s="0" t="n">
        <f aca="false">2*T577*U577/(T577+U577)</f>
        <v>0.81962481962482</v>
      </c>
    </row>
    <row r="578" customFormat="false" ht="13.8" hidden="false" customHeight="false" outlineLevel="0" collapsed="false">
      <c r="A578" s="0" t="s">
        <v>1751</v>
      </c>
      <c r="B578" s="0" t="s">
        <v>1752</v>
      </c>
      <c r="C578" s="0" t="s">
        <v>1753</v>
      </c>
      <c r="D578" s="4" t="s">
        <v>21</v>
      </c>
      <c r="E578" s="0" t="n">
        <v>1</v>
      </c>
      <c r="F578" s="0" t="n">
        <v>132</v>
      </c>
      <c r="G578" s="0" t="s">
        <v>1729</v>
      </c>
      <c r="H578" s="0" t="n">
        <v>1</v>
      </c>
      <c r="I578" s="0" t="n">
        <v>129</v>
      </c>
      <c r="J578" s="0" t="s">
        <v>23</v>
      </c>
      <c r="K578" s="0" t="n">
        <v>250</v>
      </c>
      <c r="L578" s="0" t="n">
        <v>1.7E-071</v>
      </c>
      <c r="M578" s="0" t="str">
        <f aca="false">VLOOKUP(A578,'для vlookup'!A:A,1,0)</f>
        <v>A0A1X1Q2A4</v>
      </c>
      <c r="N578" s="0" t="n">
        <f aca="false">IF(ISERROR(M578),0,1)</f>
        <v>1</v>
      </c>
      <c r="O578" s="5" t="n">
        <f aca="false">COUNTIF(N579:$N$849, $N$28)</f>
        <v>30</v>
      </c>
      <c r="P578" s="0" t="n">
        <f aca="false">=COUNTIF($N$2:N578,$N$3)</f>
        <v>569</v>
      </c>
      <c r="Q578" s="0" t="n">
        <f aca="false">COUNTIF(N579:N1425,$N$2)</f>
        <v>241</v>
      </c>
      <c r="R578" s="0" t="n">
        <f aca="false">=COUNTIF($N$2:N578,$N$28)</f>
        <v>8</v>
      </c>
      <c r="S578" s="0" t="n">
        <f aca="false">1-(O578/(O578+R578))</f>
        <v>0.210526315789474</v>
      </c>
      <c r="T578" s="0" t="n">
        <f aca="false">P578/(P578+Q578)</f>
        <v>0.702469135802469</v>
      </c>
      <c r="U578" s="0" t="n">
        <f aca="false">P578/(P578+R578)</f>
        <v>0.986135181975737</v>
      </c>
      <c r="V578" s="0" t="n">
        <f aca="false">2*T578*U578/(T578+U578)</f>
        <v>0.820475847152127</v>
      </c>
    </row>
    <row r="579" customFormat="false" ht="13.8" hidden="false" customHeight="false" outlineLevel="0" collapsed="false">
      <c r="A579" s="0" t="s">
        <v>1754</v>
      </c>
      <c r="B579" s="0" t="s">
        <v>1755</v>
      </c>
      <c r="C579" s="0" t="s">
        <v>1756</v>
      </c>
      <c r="D579" s="4" t="s">
        <v>21</v>
      </c>
      <c r="E579" s="0" t="n">
        <v>11</v>
      </c>
      <c r="F579" s="0" t="n">
        <v>140</v>
      </c>
      <c r="G579" s="0" t="s">
        <v>42</v>
      </c>
      <c r="H579" s="0" t="n">
        <v>1</v>
      </c>
      <c r="I579" s="0" t="n">
        <v>129</v>
      </c>
      <c r="J579" s="0" t="s">
        <v>23</v>
      </c>
      <c r="K579" s="0" t="n">
        <v>249.9</v>
      </c>
      <c r="L579" s="0" t="n">
        <v>1.8E-071</v>
      </c>
      <c r="M579" s="0" t="str">
        <f aca="false">VLOOKUP(A579,'для vlookup'!A:A,1,0)</f>
        <v>A0A1F1KFD7</v>
      </c>
      <c r="N579" s="0" t="n">
        <f aca="false">IF(ISERROR(M579),0,1)</f>
        <v>1</v>
      </c>
      <c r="O579" s="5" t="n">
        <f aca="false">COUNTIF(N580:$N$849, $N$28)</f>
        <v>30</v>
      </c>
      <c r="P579" s="0" t="n">
        <f aca="false">=COUNTIF($N$2:N579,$N$3)</f>
        <v>570</v>
      </c>
      <c r="Q579" s="0" t="n">
        <f aca="false">COUNTIF(N580:N1426,$N$2)</f>
        <v>240</v>
      </c>
      <c r="R579" s="0" t="n">
        <f aca="false">=COUNTIF($N$2:N579,$N$28)</f>
        <v>8</v>
      </c>
      <c r="S579" s="0" t="n">
        <f aca="false">1-(O579/(O579+R579))</f>
        <v>0.210526315789474</v>
      </c>
      <c r="T579" s="0" t="n">
        <f aca="false">P579/(P579+Q579)</f>
        <v>0.703703703703704</v>
      </c>
      <c r="U579" s="0" t="n">
        <f aca="false">P579/(P579+R579)</f>
        <v>0.986159169550173</v>
      </c>
      <c r="V579" s="0" t="n">
        <f aca="false">2*T579*U579/(T579+U579)</f>
        <v>0.821325648414986</v>
      </c>
    </row>
    <row r="580" customFormat="false" ht="13.8" hidden="false" customHeight="false" outlineLevel="0" collapsed="false">
      <c r="A580" s="0" t="s">
        <v>1757</v>
      </c>
      <c r="B580" s="0" t="s">
        <v>1758</v>
      </c>
      <c r="C580" s="0" t="s">
        <v>1759</v>
      </c>
      <c r="D580" s="4" t="s">
        <v>21</v>
      </c>
      <c r="E580" s="0" t="n">
        <v>11</v>
      </c>
      <c r="F580" s="0" t="n">
        <v>140</v>
      </c>
      <c r="G580" s="0" t="s">
        <v>42</v>
      </c>
      <c r="H580" s="0" t="n">
        <v>1</v>
      </c>
      <c r="I580" s="0" t="n">
        <v>129</v>
      </c>
      <c r="J580" s="0" t="s">
        <v>23</v>
      </c>
      <c r="K580" s="0" t="n">
        <v>249.9</v>
      </c>
      <c r="L580" s="0" t="n">
        <v>1.8E-071</v>
      </c>
      <c r="M580" s="0" t="str">
        <f aca="false">VLOOKUP(A580,'для vlookup'!A:A,1,0)</f>
        <v>A0A2U2B268</v>
      </c>
      <c r="N580" s="0" t="n">
        <f aca="false">IF(ISERROR(M580),0,1)</f>
        <v>1</v>
      </c>
      <c r="O580" s="5" t="n">
        <f aca="false">COUNTIF(N581:$N$849, $N$28)</f>
        <v>30</v>
      </c>
      <c r="P580" s="0" t="n">
        <f aca="false">=COUNTIF($N$2:N580,$N$3)</f>
        <v>571</v>
      </c>
      <c r="Q580" s="0" t="n">
        <f aca="false">COUNTIF(N581:N1427,$N$2)</f>
        <v>239</v>
      </c>
      <c r="R580" s="0" t="n">
        <f aca="false">=COUNTIF($N$2:N580,$N$28)</f>
        <v>8</v>
      </c>
      <c r="S580" s="0" t="n">
        <f aca="false">1-(O580/(O580+R580))</f>
        <v>0.210526315789474</v>
      </c>
      <c r="T580" s="0" t="n">
        <f aca="false">P580/(P580+Q580)</f>
        <v>0.704938271604938</v>
      </c>
      <c r="U580" s="0" t="n">
        <f aca="false">P580/(P580+R580)</f>
        <v>0.986183074265976</v>
      </c>
      <c r="V580" s="0" t="n">
        <f aca="false">2*T580*U580/(T580+U580)</f>
        <v>0.822174226061915</v>
      </c>
    </row>
    <row r="581" customFormat="false" ht="13.8" hidden="false" customHeight="false" outlineLevel="0" collapsed="false">
      <c r="A581" s="0" t="s">
        <v>1760</v>
      </c>
      <c r="B581" s="0" t="s">
        <v>1761</v>
      </c>
      <c r="C581" s="0" t="s">
        <v>1762</v>
      </c>
      <c r="D581" s="4" t="s">
        <v>21</v>
      </c>
      <c r="E581" s="0" t="n">
        <v>3</v>
      </c>
      <c r="F581" s="0" t="n">
        <v>132</v>
      </c>
      <c r="G581" s="0" t="s">
        <v>42</v>
      </c>
      <c r="H581" s="0" t="n">
        <v>1</v>
      </c>
      <c r="I581" s="0" t="n">
        <v>129</v>
      </c>
      <c r="J581" s="0" t="s">
        <v>23</v>
      </c>
      <c r="K581" s="0" t="n">
        <v>249.9</v>
      </c>
      <c r="L581" s="0" t="n">
        <v>1.7E-071</v>
      </c>
      <c r="M581" s="0" t="str">
        <f aca="false">VLOOKUP(A581,'для vlookup'!A:A,1,0)</f>
        <v>G0FME6</v>
      </c>
      <c r="N581" s="0" t="n">
        <f aca="false">IF(ISERROR(M581),0,1)</f>
        <v>1</v>
      </c>
      <c r="O581" s="5" t="n">
        <f aca="false">COUNTIF(N582:$N$849, $N$28)</f>
        <v>30</v>
      </c>
      <c r="P581" s="0" t="n">
        <f aca="false">=COUNTIF($N$2:N581,$N$3)</f>
        <v>572</v>
      </c>
      <c r="Q581" s="0" t="n">
        <f aca="false">COUNTIF(N582:N1428,$N$2)</f>
        <v>238</v>
      </c>
      <c r="R581" s="0" t="n">
        <f aca="false">=COUNTIF($N$2:N581,$N$28)</f>
        <v>8</v>
      </c>
      <c r="S581" s="0" t="n">
        <f aca="false">1-(O581/(O581+R581))</f>
        <v>0.210526315789474</v>
      </c>
      <c r="T581" s="0" t="n">
        <f aca="false">P581/(P581+Q581)</f>
        <v>0.706172839506173</v>
      </c>
      <c r="U581" s="0" t="n">
        <f aca="false">P581/(P581+R581)</f>
        <v>0.986206896551724</v>
      </c>
      <c r="V581" s="0" t="n">
        <f aca="false">2*T581*U581/(T581+U581)</f>
        <v>0.823021582733813</v>
      </c>
    </row>
    <row r="582" customFormat="false" ht="13.8" hidden="false" customHeight="false" outlineLevel="0" collapsed="false">
      <c r="A582" s="0" t="s">
        <v>1763</v>
      </c>
      <c r="B582" s="0" t="s">
        <v>1764</v>
      </c>
      <c r="C582" s="0" t="s">
        <v>1765</v>
      </c>
      <c r="D582" s="4" t="s">
        <v>21</v>
      </c>
      <c r="E582" s="0" t="n">
        <v>3</v>
      </c>
      <c r="F582" s="0" t="n">
        <v>132</v>
      </c>
      <c r="G582" s="0" t="s">
        <v>42</v>
      </c>
      <c r="H582" s="0" t="n">
        <v>1</v>
      </c>
      <c r="I582" s="0" t="n">
        <v>129</v>
      </c>
      <c r="J582" s="0" t="s">
        <v>23</v>
      </c>
      <c r="K582" s="0" t="n">
        <v>249.9</v>
      </c>
      <c r="L582" s="0" t="n">
        <v>1.7E-071</v>
      </c>
      <c r="M582" s="0" t="str">
        <f aca="false">VLOOKUP(A582,'для vlookup'!A:A,1,0)</f>
        <v>A0A0H3D4M8</v>
      </c>
      <c r="N582" s="0" t="n">
        <f aca="false">IF(ISERROR(M582),0,1)</f>
        <v>1</v>
      </c>
      <c r="O582" s="5" t="n">
        <f aca="false">COUNTIF(N583:$N$849, $N$28)</f>
        <v>30</v>
      </c>
      <c r="P582" s="0" t="n">
        <f aca="false">=COUNTIF($N$2:N582,$N$3)</f>
        <v>573</v>
      </c>
      <c r="Q582" s="0" t="n">
        <f aca="false">COUNTIF(N583:N1429,$N$2)</f>
        <v>237</v>
      </c>
      <c r="R582" s="0" t="n">
        <f aca="false">=COUNTIF($N$2:N582,$N$28)</f>
        <v>8</v>
      </c>
      <c r="S582" s="0" t="n">
        <f aca="false">1-(O582/(O582+R582))</f>
        <v>0.210526315789474</v>
      </c>
      <c r="T582" s="0" t="n">
        <f aca="false">P582/(P582+Q582)</f>
        <v>0.707407407407407</v>
      </c>
      <c r="U582" s="0" t="n">
        <f aca="false">P582/(P582+R582)</f>
        <v>0.986230636833046</v>
      </c>
      <c r="V582" s="0" t="n">
        <f aca="false">2*T582*U582/(T582+U582)</f>
        <v>0.823867721063983</v>
      </c>
    </row>
    <row r="583" customFormat="false" ht="13.8" hidden="false" customHeight="false" outlineLevel="0" collapsed="false">
      <c r="A583" s="0" t="s">
        <v>1766</v>
      </c>
      <c r="B583" s="0" t="s">
        <v>1767</v>
      </c>
      <c r="C583" s="0" t="s">
        <v>1768</v>
      </c>
      <c r="D583" s="4" t="s">
        <v>21</v>
      </c>
      <c r="E583" s="0" t="n">
        <v>11</v>
      </c>
      <c r="F583" s="0" t="n">
        <v>140</v>
      </c>
      <c r="G583" s="0" t="s">
        <v>42</v>
      </c>
      <c r="H583" s="0" t="n">
        <v>1</v>
      </c>
      <c r="I583" s="0" t="n">
        <v>129</v>
      </c>
      <c r="J583" s="0" t="s">
        <v>23</v>
      </c>
      <c r="K583" s="0" t="n">
        <v>249.8</v>
      </c>
      <c r="L583" s="0" t="n">
        <v>1.8E-071</v>
      </c>
      <c r="M583" s="0" t="str">
        <f aca="false">VLOOKUP(A583,'для vlookup'!A:A,1,0)</f>
        <v>A0A542R7Q1</v>
      </c>
      <c r="N583" s="0" t="n">
        <f aca="false">IF(ISERROR(M583),0,1)</f>
        <v>1</v>
      </c>
      <c r="O583" s="5" t="n">
        <f aca="false">COUNTIF(N584:$N$849, $N$28)</f>
        <v>30</v>
      </c>
      <c r="P583" s="0" t="n">
        <f aca="false">=COUNTIF($N$2:N583,$N$3)</f>
        <v>574</v>
      </c>
      <c r="Q583" s="0" t="n">
        <f aca="false">COUNTIF(N584:N1430,$N$2)</f>
        <v>236</v>
      </c>
      <c r="R583" s="0" t="n">
        <f aca="false">=COUNTIF($N$2:N583,$N$28)</f>
        <v>8</v>
      </c>
      <c r="S583" s="0" t="n">
        <f aca="false">1-(O583/(O583+R583))</f>
        <v>0.210526315789474</v>
      </c>
      <c r="T583" s="0" t="n">
        <f aca="false">P583/(P583+Q583)</f>
        <v>0.708641975308642</v>
      </c>
      <c r="U583" s="0" t="n">
        <f aca="false">P583/(P583+R583)</f>
        <v>0.986254295532646</v>
      </c>
      <c r="V583" s="0" t="n">
        <f aca="false">2*T583*U583/(T583+U583)</f>
        <v>0.824712643678161</v>
      </c>
    </row>
    <row r="584" customFormat="false" ht="13.8" hidden="false" customHeight="false" outlineLevel="0" collapsed="false">
      <c r="A584" s="0" t="s">
        <v>1769</v>
      </c>
      <c r="B584" s="0" t="s">
        <v>1770</v>
      </c>
      <c r="C584" s="0" t="s">
        <v>1771</v>
      </c>
      <c r="D584" s="4" t="s">
        <v>21</v>
      </c>
      <c r="E584" s="0" t="n">
        <v>11</v>
      </c>
      <c r="F584" s="0" t="n">
        <v>135</v>
      </c>
      <c r="G584" s="0" t="s">
        <v>22</v>
      </c>
      <c r="H584" s="0" t="n">
        <v>1</v>
      </c>
      <c r="I584" s="0" t="n">
        <v>129</v>
      </c>
      <c r="J584" s="0" t="s">
        <v>23</v>
      </c>
      <c r="K584" s="0" t="n">
        <v>249.8</v>
      </c>
      <c r="L584" s="0" t="n">
        <v>1.9E-071</v>
      </c>
      <c r="M584" s="0" t="str">
        <f aca="false">VLOOKUP(A584,'для vlookup'!A:A,1,0)</f>
        <v>A0A1H5HRI8</v>
      </c>
      <c r="N584" s="0" t="n">
        <f aca="false">IF(ISERROR(M584),0,1)</f>
        <v>1</v>
      </c>
      <c r="O584" s="5" t="n">
        <f aca="false">COUNTIF(N585:$N$849, $N$28)</f>
        <v>30</v>
      </c>
      <c r="P584" s="0" t="n">
        <f aca="false">=COUNTIF($N$2:N584,$N$3)</f>
        <v>575</v>
      </c>
      <c r="Q584" s="0" t="n">
        <f aca="false">COUNTIF(N585:N1431,$N$2)</f>
        <v>235</v>
      </c>
      <c r="R584" s="0" t="n">
        <f aca="false">=COUNTIF($N$2:N584,$N$28)</f>
        <v>8</v>
      </c>
      <c r="S584" s="0" t="n">
        <f aca="false">1-(O584/(O584+R584))</f>
        <v>0.210526315789474</v>
      </c>
      <c r="T584" s="0" t="n">
        <f aca="false">P584/(P584+Q584)</f>
        <v>0.709876543209877</v>
      </c>
      <c r="U584" s="0" t="n">
        <f aca="false">P584/(P584+R584)</f>
        <v>0.986277873070326</v>
      </c>
      <c r="V584" s="0" t="n">
        <f aca="false">2*T584*U584/(T584+U584)</f>
        <v>0.825556353194544</v>
      </c>
    </row>
    <row r="585" customFormat="false" ht="13.8" hidden="false" customHeight="false" outlineLevel="0" collapsed="false">
      <c r="A585" s="0" t="s">
        <v>1772</v>
      </c>
      <c r="B585" s="0" t="s">
        <v>1773</v>
      </c>
      <c r="C585" s="0" t="s">
        <v>1774</v>
      </c>
      <c r="D585" s="4" t="s">
        <v>21</v>
      </c>
      <c r="E585" s="0" t="n">
        <v>3</v>
      </c>
      <c r="F585" s="0" t="n">
        <v>130</v>
      </c>
      <c r="G585" s="0" t="s">
        <v>22</v>
      </c>
      <c r="H585" s="0" t="n">
        <v>1</v>
      </c>
      <c r="I585" s="0" t="n">
        <v>129</v>
      </c>
      <c r="J585" s="0" t="s">
        <v>23</v>
      </c>
      <c r="K585" s="0" t="n">
        <v>249.8</v>
      </c>
      <c r="L585" s="0" t="n">
        <v>1.9E-071</v>
      </c>
      <c r="M585" s="0" t="str">
        <f aca="false">VLOOKUP(A585,'для vlookup'!A:A,1,0)</f>
        <v>A0A3N1JCZ5</v>
      </c>
      <c r="N585" s="0" t="n">
        <f aca="false">IF(ISERROR(M585),0,1)</f>
        <v>1</v>
      </c>
      <c r="O585" s="5" t="n">
        <f aca="false">COUNTIF(N586:$N$849, $N$28)</f>
        <v>30</v>
      </c>
      <c r="P585" s="0" t="n">
        <f aca="false">=COUNTIF($N$2:N585,$N$3)</f>
        <v>576</v>
      </c>
      <c r="Q585" s="0" t="n">
        <f aca="false">COUNTIF(N586:N1432,$N$2)</f>
        <v>234</v>
      </c>
      <c r="R585" s="0" t="n">
        <f aca="false">=COUNTIF($N$2:N585,$N$28)</f>
        <v>8</v>
      </c>
      <c r="S585" s="0" t="n">
        <f aca="false">1-(O585/(O585+R585))</f>
        <v>0.210526315789474</v>
      </c>
      <c r="T585" s="0" t="n">
        <f aca="false">P585/(P585+Q585)</f>
        <v>0.711111111111111</v>
      </c>
      <c r="U585" s="0" t="n">
        <f aca="false">P585/(P585+R585)</f>
        <v>0.986301369863014</v>
      </c>
      <c r="V585" s="0" t="n">
        <f aca="false">2*T585*U585/(T585+U585)</f>
        <v>0.826398852223816</v>
      </c>
    </row>
    <row r="586" customFormat="false" ht="13.8" hidden="false" customHeight="false" outlineLevel="0" collapsed="false">
      <c r="A586" s="0" t="s">
        <v>1775</v>
      </c>
      <c r="B586" s="0" t="s">
        <v>1776</v>
      </c>
      <c r="C586" s="0" t="s">
        <v>1777</v>
      </c>
      <c r="D586" s="4" t="s">
        <v>21</v>
      </c>
      <c r="E586" s="0" t="n">
        <v>3</v>
      </c>
      <c r="F586" s="0" t="n">
        <v>138</v>
      </c>
      <c r="G586" s="0" t="s">
        <v>42</v>
      </c>
      <c r="H586" s="0" t="n">
        <v>1</v>
      </c>
      <c r="I586" s="0" t="n">
        <v>129</v>
      </c>
      <c r="J586" s="0" t="s">
        <v>23</v>
      </c>
      <c r="K586" s="0" t="n">
        <v>249.7</v>
      </c>
      <c r="L586" s="0" t="n">
        <v>2.1E-071</v>
      </c>
      <c r="M586" s="0" t="str">
        <f aca="false">VLOOKUP(A586,'для vlookup'!A:A,1,0)</f>
        <v>D1ADX6</v>
      </c>
      <c r="N586" s="0" t="n">
        <f aca="false">IF(ISERROR(M586),0,1)</f>
        <v>1</v>
      </c>
      <c r="O586" s="5" t="n">
        <f aca="false">COUNTIF(N587:$N$849, $N$28)</f>
        <v>30</v>
      </c>
      <c r="P586" s="0" t="n">
        <f aca="false">=COUNTIF($N$2:N586,$N$3)</f>
        <v>577</v>
      </c>
      <c r="Q586" s="0" t="n">
        <f aca="false">COUNTIF(N587:N1433,$N$2)</f>
        <v>233</v>
      </c>
      <c r="R586" s="0" t="n">
        <f aca="false">=COUNTIF($N$2:N586,$N$28)</f>
        <v>8</v>
      </c>
      <c r="S586" s="0" t="n">
        <f aca="false">1-(O586/(O586+R586))</f>
        <v>0.210526315789474</v>
      </c>
      <c r="T586" s="0" t="n">
        <f aca="false">P586/(P586+Q586)</f>
        <v>0.712345679012346</v>
      </c>
      <c r="U586" s="0" t="n">
        <f aca="false">P586/(P586+R586)</f>
        <v>0.986324786324786</v>
      </c>
      <c r="V586" s="0" t="n">
        <f aca="false">2*T586*U586/(T586+U586)</f>
        <v>0.827240143369176</v>
      </c>
    </row>
    <row r="587" customFormat="false" ht="13.8" hidden="false" customHeight="false" outlineLevel="0" collapsed="false">
      <c r="A587" s="0" t="s">
        <v>1778</v>
      </c>
      <c r="B587" s="0" t="s">
        <v>1779</v>
      </c>
      <c r="C587" s="0" t="s">
        <v>1780</v>
      </c>
      <c r="D587" s="4" t="s">
        <v>21</v>
      </c>
      <c r="E587" s="0" t="n">
        <v>11</v>
      </c>
      <c r="F587" s="0" t="n">
        <v>136</v>
      </c>
      <c r="G587" s="0" t="s">
        <v>42</v>
      </c>
      <c r="H587" s="0" t="n">
        <v>1</v>
      </c>
      <c r="I587" s="0" t="n">
        <v>129</v>
      </c>
      <c r="J587" s="0" t="s">
        <v>23</v>
      </c>
      <c r="K587" s="0" t="n">
        <v>249.7</v>
      </c>
      <c r="L587" s="0" t="n">
        <v>2E-071</v>
      </c>
      <c r="M587" s="0" t="str">
        <f aca="false">VLOOKUP(A587,'для vlookup'!A:A,1,0)</f>
        <v>A0A1A2B2C9</v>
      </c>
      <c r="N587" s="0" t="n">
        <f aca="false">IF(ISERROR(M587),0,1)</f>
        <v>1</v>
      </c>
      <c r="O587" s="5" t="n">
        <f aca="false">COUNTIF(N588:$N$849, $N$28)</f>
        <v>30</v>
      </c>
      <c r="P587" s="0" t="n">
        <f aca="false">=COUNTIF($N$2:N587,$N$3)</f>
        <v>578</v>
      </c>
      <c r="Q587" s="0" t="n">
        <f aca="false">COUNTIF(N588:N1434,$N$2)</f>
        <v>232</v>
      </c>
      <c r="R587" s="0" t="n">
        <f aca="false">=COUNTIF($N$2:N587,$N$28)</f>
        <v>8</v>
      </c>
      <c r="S587" s="0" t="n">
        <f aca="false">1-(O587/(O587+R587))</f>
        <v>0.210526315789474</v>
      </c>
      <c r="T587" s="0" t="n">
        <f aca="false">P587/(P587+Q587)</f>
        <v>0.71358024691358</v>
      </c>
      <c r="U587" s="0" t="n">
        <f aca="false">P587/(P587+R587)</f>
        <v>0.986348122866894</v>
      </c>
      <c r="V587" s="0" t="n">
        <f aca="false">2*T587*U587/(T587+U587)</f>
        <v>0.828080229226361</v>
      </c>
    </row>
    <row r="588" customFormat="false" ht="13.8" hidden="false" customHeight="false" outlineLevel="0" collapsed="false">
      <c r="A588" s="0" t="s">
        <v>1781</v>
      </c>
      <c r="B588" s="0" t="s">
        <v>1782</v>
      </c>
      <c r="C588" s="0" t="s">
        <v>1783</v>
      </c>
      <c r="D588" s="4" t="s">
        <v>21</v>
      </c>
      <c r="E588" s="0" t="n">
        <v>15</v>
      </c>
      <c r="F588" s="0" t="n">
        <v>143</v>
      </c>
      <c r="G588" s="0" t="s">
        <v>42</v>
      </c>
      <c r="H588" s="0" t="n">
        <v>1</v>
      </c>
      <c r="I588" s="0" t="n">
        <v>129</v>
      </c>
      <c r="J588" s="0" t="s">
        <v>23</v>
      </c>
      <c r="K588" s="0" t="n">
        <v>249.6</v>
      </c>
      <c r="L588" s="0" t="n">
        <v>2.1E-071</v>
      </c>
      <c r="M588" s="0" t="str">
        <f aca="false">VLOOKUP(A588,'для vlookup'!A:A,1,0)</f>
        <v>A0A3N4A439</v>
      </c>
      <c r="N588" s="0" t="n">
        <f aca="false">IF(ISERROR(M588),0,1)</f>
        <v>1</v>
      </c>
      <c r="O588" s="5" t="n">
        <f aca="false">COUNTIF(N589:$N$849, $N$28)</f>
        <v>30</v>
      </c>
      <c r="P588" s="0" t="n">
        <f aca="false">=COUNTIF($N$2:N588,$N$3)</f>
        <v>579</v>
      </c>
      <c r="Q588" s="0" t="n">
        <f aca="false">COUNTIF(N589:N1435,$N$2)</f>
        <v>231</v>
      </c>
      <c r="R588" s="0" t="n">
        <f aca="false">=COUNTIF($N$2:N588,$N$28)</f>
        <v>8</v>
      </c>
      <c r="S588" s="0" t="n">
        <f aca="false">1-(O588/(O588+R588))</f>
        <v>0.210526315789474</v>
      </c>
      <c r="T588" s="0" t="n">
        <f aca="false">P588/(P588+Q588)</f>
        <v>0.714814814814815</v>
      </c>
      <c r="U588" s="0" t="n">
        <f aca="false">P588/(P588+R588)</f>
        <v>0.986371379897785</v>
      </c>
      <c r="V588" s="0" t="n">
        <f aca="false">2*T588*U588/(T588+U588)</f>
        <v>0.828919112383679</v>
      </c>
    </row>
    <row r="589" customFormat="false" ht="13.8" hidden="false" customHeight="false" outlineLevel="0" collapsed="false">
      <c r="A589" s="0" t="s">
        <v>1784</v>
      </c>
      <c r="B589" s="0" t="s">
        <v>1785</v>
      </c>
      <c r="C589" s="0" t="s">
        <v>1786</v>
      </c>
      <c r="D589" s="4" t="s">
        <v>21</v>
      </c>
      <c r="E589" s="0" t="n">
        <v>11</v>
      </c>
      <c r="F589" s="0" t="n">
        <v>137</v>
      </c>
      <c r="G589" s="0" t="s">
        <v>22</v>
      </c>
      <c r="H589" s="0" t="n">
        <v>1</v>
      </c>
      <c r="I589" s="0" t="n">
        <v>129</v>
      </c>
      <c r="J589" s="0" t="s">
        <v>23</v>
      </c>
      <c r="K589" s="0" t="n">
        <v>249.4</v>
      </c>
      <c r="L589" s="0" t="n">
        <v>2.5E-071</v>
      </c>
      <c r="M589" s="0" t="str">
        <f aca="false">VLOOKUP(A589,'для vlookup'!A:A,1,0)</f>
        <v>A0A1A3NXJ2</v>
      </c>
      <c r="N589" s="0" t="n">
        <f aca="false">IF(ISERROR(M589),0,1)</f>
        <v>1</v>
      </c>
      <c r="O589" s="5" t="n">
        <f aca="false">COUNTIF(N590:$N$849, $N$28)</f>
        <v>30</v>
      </c>
      <c r="P589" s="0" t="n">
        <f aca="false">=COUNTIF($N$2:N589,$N$3)</f>
        <v>580</v>
      </c>
      <c r="Q589" s="0" t="n">
        <f aca="false">COUNTIF(N590:N1436,$N$2)</f>
        <v>230</v>
      </c>
      <c r="R589" s="0" t="n">
        <f aca="false">=COUNTIF($N$2:N589,$N$28)</f>
        <v>8</v>
      </c>
      <c r="S589" s="0" t="n">
        <f aca="false">1-(O589/(O589+R589))</f>
        <v>0.210526315789474</v>
      </c>
      <c r="T589" s="0" t="n">
        <f aca="false">P589/(P589+Q589)</f>
        <v>0.716049382716049</v>
      </c>
      <c r="U589" s="0" t="n">
        <f aca="false">P589/(P589+R589)</f>
        <v>0.986394557823129</v>
      </c>
      <c r="V589" s="0" t="n">
        <f aca="false">2*T589*U589/(T589+U589)</f>
        <v>0.829756795422031</v>
      </c>
    </row>
    <row r="590" customFormat="false" ht="13.8" hidden="false" customHeight="false" outlineLevel="0" collapsed="false">
      <c r="A590" s="0" t="s">
        <v>1787</v>
      </c>
      <c r="B590" s="0" t="s">
        <v>1788</v>
      </c>
      <c r="C590" s="0" t="s">
        <v>1789</v>
      </c>
      <c r="D590" s="4" t="s">
        <v>21</v>
      </c>
      <c r="E590" s="0" t="n">
        <v>3</v>
      </c>
      <c r="F590" s="0" t="n">
        <v>135</v>
      </c>
      <c r="G590" s="0" t="s">
        <v>22</v>
      </c>
      <c r="H590" s="0" t="n">
        <v>1</v>
      </c>
      <c r="I590" s="0" t="n">
        <v>129</v>
      </c>
      <c r="J590" s="0" t="s">
        <v>23</v>
      </c>
      <c r="K590" s="0" t="n">
        <v>249.4</v>
      </c>
      <c r="L590" s="0" t="n">
        <v>2.4E-071</v>
      </c>
      <c r="M590" s="0" t="str">
        <f aca="false">VLOOKUP(A590,'для vlookup'!A:A,1,0)</f>
        <v>A0A418KLA4</v>
      </c>
      <c r="N590" s="0" t="n">
        <f aca="false">IF(ISERROR(M590),0,1)</f>
        <v>1</v>
      </c>
      <c r="O590" s="5" t="n">
        <f aca="false">COUNTIF(N591:$N$849, $N$28)</f>
        <v>30</v>
      </c>
      <c r="P590" s="0" t="n">
        <f aca="false">=COUNTIF($N$2:N590,$N$3)</f>
        <v>581</v>
      </c>
      <c r="Q590" s="0" t="n">
        <f aca="false">COUNTIF(N591:N1437,$N$2)</f>
        <v>229</v>
      </c>
      <c r="R590" s="0" t="n">
        <f aca="false">=COUNTIF($N$2:N590,$N$28)</f>
        <v>8</v>
      </c>
      <c r="S590" s="0" t="n">
        <f aca="false">1-(O590/(O590+R590))</f>
        <v>0.210526315789474</v>
      </c>
      <c r="T590" s="0" t="n">
        <f aca="false">P590/(P590+Q590)</f>
        <v>0.717283950617284</v>
      </c>
      <c r="U590" s="0" t="n">
        <f aca="false">P590/(P590+R590)</f>
        <v>0.98641765704584</v>
      </c>
      <c r="V590" s="0" t="n">
        <f aca="false">2*T590*U590/(T590+U590)</f>
        <v>0.830593280914939</v>
      </c>
    </row>
    <row r="591" customFormat="false" ht="13.8" hidden="false" customHeight="false" outlineLevel="0" collapsed="false">
      <c r="A591" s="0" t="s">
        <v>1790</v>
      </c>
      <c r="B591" s="0" t="s">
        <v>1791</v>
      </c>
      <c r="C591" s="0" t="s">
        <v>1792</v>
      </c>
      <c r="D591" s="4" t="s">
        <v>21</v>
      </c>
      <c r="E591" s="0" t="n">
        <v>11</v>
      </c>
      <c r="F591" s="0" t="n">
        <v>137</v>
      </c>
      <c r="G591" s="0" t="s">
        <v>22</v>
      </c>
      <c r="H591" s="0" t="n">
        <v>1</v>
      </c>
      <c r="I591" s="0" t="n">
        <v>129</v>
      </c>
      <c r="J591" s="0" t="s">
        <v>23</v>
      </c>
      <c r="K591" s="0" t="n">
        <v>249.3</v>
      </c>
      <c r="L591" s="0" t="n">
        <v>2.6E-071</v>
      </c>
      <c r="M591" s="0" t="str">
        <f aca="false">VLOOKUP(A591,'для vlookup'!A:A,1,0)</f>
        <v>A0A1X2DLE6</v>
      </c>
      <c r="N591" s="0" t="n">
        <f aca="false">IF(ISERROR(M591),0,1)</f>
        <v>1</v>
      </c>
      <c r="O591" s="5" t="n">
        <f aca="false">COUNTIF(N592:$N$849, $N$28)</f>
        <v>30</v>
      </c>
      <c r="P591" s="0" t="n">
        <f aca="false">=COUNTIF($N$2:N591,$N$3)</f>
        <v>582</v>
      </c>
      <c r="Q591" s="0" t="n">
        <f aca="false">COUNTIF(N592:N1438,$N$2)</f>
        <v>228</v>
      </c>
      <c r="R591" s="0" t="n">
        <f aca="false">=COUNTIF($N$2:N591,$N$28)</f>
        <v>8</v>
      </c>
      <c r="S591" s="0" t="n">
        <f aca="false">1-(O591/(O591+R591))</f>
        <v>0.210526315789474</v>
      </c>
      <c r="T591" s="0" t="n">
        <f aca="false">P591/(P591+Q591)</f>
        <v>0.718518518518519</v>
      </c>
      <c r="U591" s="0" t="n">
        <f aca="false">P591/(P591+R591)</f>
        <v>0.986440677966102</v>
      </c>
      <c r="V591" s="0" t="n">
        <f aca="false">2*T591*U591/(T591+U591)</f>
        <v>0.831428571428572</v>
      </c>
    </row>
    <row r="592" customFormat="false" ht="13.8" hidden="false" customHeight="false" outlineLevel="0" collapsed="false">
      <c r="A592" s="0" t="s">
        <v>1793</v>
      </c>
      <c r="B592" s="0" t="s">
        <v>1794</v>
      </c>
      <c r="C592" s="0" t="s">
        <v>1795</v>
      </c>
      <c r="D592" s="4" t="s">
        <v>21</v>
      </c>
      <c r="E592" s="0" t="n">
        <v>11</v>
      </c>
      <c r="F592" s="0" t="n">
        <v>137</v>
      </c>
      <c r="G592" s="0" t="s">
        <v>22</v>
      </c>
      <c r="H592" s="0" t="n">
        <v>1</v>
      </c>
      <c r="I592" s="0" t="n">
        <v>129</v>
      </c>
      <c r="J592" s="0" t="s">
        <v>23</v>
      </c>
      <c r="K592" s="0" t="n">
        <v>249.3</v>
      </c>
      <c r="L592" s="0" t="n">
        <v>2.7E-071</v>
      </c>
      <c r="M592" s="0" t="str">
        <f aca="false">VLOOKUP(A592,'для vlookup'!A:A,1,0)</f>
        <v>A0A433AGQ4</v>
      </c>
      <c r="N592" s="0" t="n">
        <f aca="false">IF(ISERROR(M592),0,1)</f>
        <v>1</v>
      </c>
      <c r="O592" s="5" t="n">
        <f aca="false">COUNTIF(N593:$N$849, $N$28)</f>
        <v>30</v>
      </c>
      <c r="P592" s="0" t="n">
        <f aca="false">=COUNTIF($N$2:N592,$N$3)</f>
        <v>583</v>
      </c>
      <c r="Q592" s="0" t="n">
        <f aca="false">COUNTIF(N593:N1439,$N$2)</f>
        <v>227</v>
      </c>
      <c r="R592" s="0" t="n">
        <f aca="false">=COUNTIF($N$2:N592,$N$28)</f>
        <v>8</v>
      </c>
      <c r="S592" s="0" t="n">
        <f aca="false">1-(O592/(O592+R592))</f>
        <v>0.210526315789474</v>
      </c>
      <c r="T592" s="0" t="n">
        <f aca="false">P592/(P592+Q592)</f>
        <v>0.719753086419753</v>
      </c>
      <c r="U592" s="0" t="n">
        <f aca="false">P592/(P592+R592)</f>
        <v>0.986463620981387</v>
      </c>
      <c r="V592" s="0" t="n">
        <f aca="false">2*T592*U592/(T592+U592)</f>
        <v>0.83226266952177</v>
      </c>
    </row>
    <row r="593" customFormat="false" ht="13.8" hidden="false" customHeight="false" outlineLevel="0" collapsed="false">
      <c r="A593" s="0" t="s">
        <v>1796</v>
      </c>
      <c r="B593" s="0" t="s">
        <v>1797</v>
      </c>
      <c r="C593" s="0" t="s">
        <v>1798</v>
      </c>
      <c r="D593" s="4" t="s">
        <v>21</v>
      </c>
      <c r="E593" s="0" t="n">
        <v>11</v>
      </c>
      <c r="F593" s="0" t="n">
        <v>136</v>
      </c>
      <c r="G593" s="0" t="s">
        <v>42</v>
      </c>
      <c r="H593" s="0" t="n">
        <v>1</v>
      </c>
      <c r="I593" s="0" t="n">
        <v>129</v>
      </c>
      <c r="J593" s="0" t="s">
        <v>23</v>
      </c>
      <c r="K593" s="0" t="n">
        <v>249.3</v>
      </c>
      <c r="L593" s="0" t="n">
        <v>2.7E-071</v>
      </c>
      <c r="M593" s="0" t="str">
        <f aca="false">VLOOKUP(A593,'для vlookup'!A:A,1,0)</f>
        <v>A0A329LWL4</v>
      </c>
      <c r="N593" s="0" t="n">
        <f aca="false">IF(ISERROR(M593),0,1)</f>
        <v>1</v>
      </c>
      <c r="O593" s="5" t="n">
        <f aca="false">COUNTIF(N594:$N$849, $N$28)</f>
        <v>30</v>
      </c>
      <c r="P593" s="0" t="n">
        <f aca="false">=COUNTIF($N$2:N593,$N$3)</f>
        <v>584</v>
      </c>
      <c r="Q593" s="0" t="n">
        <f aca="false">COUNTIF(N594:N1440,$N$2)</f>
        <v>226</v>
      </c>
      <c r="R593" s="0" t="n">
        <f aca="false">=COUNTIF($N$2:N593,$N$28)</f>
        <v>8</v>
      </c>
      <c r="S593" s="0" t="n">
        <f aca="false">1-(O593/(O593+R593))</f>
        <v>0.210526315789474</v>
      </c>
      <c r="T593" s="0" t="n">
        <f aca="false">P593/(P593+Q593)</f>
        <v>0.720987654320988</v>
      </c>
      <c r="U593" s="0" t="n">
        <f aca="false">P593/(P593+R593)</f>
        <v>0.986486486486487</v>
      </c>
      <c r="V593" s="0" t="n">
        <f aca="false">2*T593*U593/(T593+U593)</f>
        <v>0.833095577746077</v>
      </c>
    </row>
    <row r="594" customFormat="false" ht="13.8" hidden="false" customHeight="false" outlineLevel="0" collapsed="false">
      <c r="A594" s="0" t="s">
        <v>1799</v>
      </c>
      <c r="B594" s="0" t="s">
        <v>1800</v>
      </c>
      <c r="C594" s="0" t="s">
        <v>1801</v>
      </c>
      <c r="D594" s="4" t="s">
        <v>21</v>
      </c>
      <c r="E594" s="0" t="n">
        <v>11</v>
      </c>
      <c r="F594" s="0" t="n">
        <v>145</v>
      </c>
      <c r="G594" s="0" t="s">
        <v>42</v>
      </c>
      <c r="H594" s="0" t="n">
        <v>1</v>
      </c>
      <c r="I594" s="0" t="n">
        <v>129</v>
      </c>
      <c r="J594" s="0" t="s">
        <v>23</v>
      </c>
      <c r="K594" s="0" t="n">
        <v>249.1</v>
      </c>
      <c r="L594" s="0" t="n">
        <v>3.1E-071</v>
      </c>
      <c r="M594" s="0" t="str">
        <f aca="false">VLOOKUP(A594,'для vlookup'!A:A,1,0)</f>
        <v>A0A543KXN2</v>
      </c>
      <c r="N594" s="0" t="n">
        <f aca="false">IF(ISERROR(M594),0,1)</f>
        <v>1</v>
      </c>
      <c r="O594" s="5" t="n">
        <f aca="false">COUNTIF(N595:$N$849, $N$28)</f>
        <v>30</v>
      </c>
      <c r="P594" s="0" t="n">
        <f aca="false">=COUNTIF($N$2:N594,$N$3)</f>
        <v>585</v>
      </c>
      <c r="Q594" s="0" t="n">
        <f aca="false">COUNTIF(N595:N1441,$N$2)</f>
        <v>225</v>
      </c>
      <c r="R594" s="0" t="n">
        <f aca="false">=COUNTIF($N$2:N594,$N$28)</f>
        <v>8</v>
      </c>
      <c r="S594" s="0" t="n">
        <f aca="false">1-(O594/(O594+R594))</f>
        <v>0.210526315789474</v>
      </c>
      <c r="T594" s="0" t="n">
        <f aca="false">P594/(P594+Q594)</f>
        <v>0.722222222222222</v>
      </c>
      <c r="U594" s="0" t="n">
        <f aca="false">P594/(P594+R594)</f>
        <v>0.986509274873524</v>
      </c>
      <c r="V594" s="0" t="n">
        <f aca="false">2*T594*U594/(T594+U594)</f>
        <v>0.833927298645759</v>
      </c>
    </row>
    <row r="595" customFormat="false" ht="13.8" hidden="false" customHeight="false" outlineLevel="0" collapsed="false">
      <c r="A595" s="0" t="s">
        <v>1802</v>
      </c>
      <c r="B595" s="0" t="s">
        <v>1803</v>
      </c>
      <c r="C595" s="0" t="s">
        <v>1804</v>
      </c>
      <c r="D595" s="4" t="s">
        <v>21</v>
      </c>
      <c r="E595" s="0" t="n">
        <v>11</v>
      </c>
      <c r="F595" s="0" t="n">
        <v>140</v>
      </c>
      <c r="G595" s="0" t="s">
        <v>42</v>
      </c>
      <c r="H595" s="0" t="n">
        <v>1</v>
      </c>
      <c r="I595" s="0" t="n">
        <v>129</v>
      </c>
      <c r="J595" s="0" t="s">
        <v>23</v>
      </c>
      <c r="K595" s="0" t="n">
        <v>249</v>
      </c>
      <c r="L595" s="0" t="n">
        <v>3.3E-071</v>
      </c>
      <c r="M595" s="0" t="str">
        <f aca="false">VLOOKUP(A595,'для vlookup'!A:A,1,0)</f>
        <v>A0A2J8I9C2</v>
      </c>
      <c r="N595" s="0" t="n">
        <f aca="false">IF(ISERROR(M595),0,1)</f>
        <v>1</v>
      </c>
      <c r="O595" s="5" t="n">
        <f aca="false">COUNTIF(N596:$N$849, $N$28)</f>
        <v>30</v>
      </c>
      <c r="P595" s="0" t="n">
        <f aca="false">=COUNTIF($N$2:N595,$N$3)</f>
        <v>586</v>
      </c>
      <c r="Q595" s="0" t="n">
        <f aca="false">COUNTIF(N596:N1442,$N$2)</f>
        <v>224</v>
      </c>
      <c r="R595" s="0" t="n">
        <f aca="false">=COUNTIF($N$2:N595,$N$28)</f>
        <v>8</v>
      </c>
      <c r="S595" s="0" t="n">
        <f aca="false">1-(O595/(O595+R595))</f>
        <v>0.210526315789474</v>
      </c>
      <c r="T595" s="0" t="n">
        <f aca="false">P595/(P595+Q595)</f>
        <v>0.723456790123457</v>
      </c>
      <c r="U595" s="0" t="n">
        <f aca="false">P595/(P595+R595)</f>
        <v>0.986531986531987</v>
      </c>
      <c r="V595" s="0" t="n">
        <f aca="false">2*T595*U595/(T595+U595)</f>
        <v>0.834757834757835</v>
      </c>
    </row>
    <row r="596" customFormat="false" ht="13.8" hidden="false" customHeight="false" outlineLevel="0" collapsed="false">
      <c r="A596" s="0" t="s">
        <v>1805</v>
      </c>
      <c r="B596" s="0" t="s">
        <v>1806</v>
      </c>
      <c r="C596" s="0" t="s">
        <v>1807</v>
      </c>
      <c r="D596" s="4" t="s">
        <v>21</v>
      </c>
      <c r="E596" s="0" t="n">
        <v>11</v>
      </c>
      <c r="F596" s="0" t="n">
        <v>139</v>
      </c>
      <c r="G596" s="0" t="s">
        <v>22</v>
      </c>
      <c r="H596" s="0" t="n">
        <v>1</v>
      </c>
      <c r="I596" s="0" t="n">
        <v>129</v>
      </c>
      <c r="J596" s="0" t="s">
        <v>23</v>
      </c>
      <c r="K596" s="0" t="n">
        <v>248.9</v>
      </c>
      <c r="L596" s="0" t="n">
        <v>3.5E-071</v>
      </c>
      <c r="M596" s="0" t="str">
        <f aca="false">VLOOKUP(A596,'для vlookup'!A:A,1,0)</f>
        <v>A0A1I0U759</v>
      </c>
      <c r="N596" s="0" t="n">
        <f aca="false">IF(ISERROR(M596),0,1)</f>
        <v>1</v>
      </c>
      <c r="O596" s="5" t="n">
        <f aca="false">COUNTIF(N597:$N$849, $N$28)</f>
        <v>30</v>
      </c>
      <c r="P596" s="0" t="n">
        <f aca="false">=COUNTIF($N$2:N596,$N$3)</f>
        <v>587</v>
      </c>
      <c r="Q596" s="0" t="n">
        <f aca="false">COUNTIF(N597:N1443,$N$2)</f>
        <v>223</v>
      </c>
      <c r="R596" s="0" t="n">
        <f aca="false">=COUNTIF($N$2:N596,$N$28)</f>
        <v>8</v>
      </c>
      <c r="S596" s="0" t="n">
        <f aca="false">1-(O596/(O596+R596))</f>
        <v>0.210526315789474</v>
      </c>
      <c r="T596" s="0" t="n">
        <f aca="false">P596/(P596+Q596)</f>
        <v>0.724691358024691</v>
      </c>
      <c r="U596" s="0" t="n">
        <f aca="false">P596/(P596+R596)</f>
        <v>0.98655462184874</v>
      </c>
      <c r="V596" s="0" t="n">
        <f aca="false">2*T596*U596/(T596+U596)</f>
        <v>0.8355871886121</v>
      </c>
    </row>
    <row r="597" customFormat="false" ht="13.8" hidden="false" customHeight="false" outlineLevel="0" collapsed="false">
      <c r="A597" s="0" t="s">
        <v>1808</v>
      </c>
      <c r="B597" s="0" t="s">
        <v>1809</v>
      </c>
      <c r="C597" s="0" t="s">
        <v>1810</v>
      </c>
      <c r="D597" s="4" t="s">
        <v>21</v>
      </c>
      <c r="E597" s="0" t="n">
        <v>11</v>
      </c>
      <c r="F597" s="0" t="n">
        <v>136</v>
      </c>
      <c r="G597" s="0" t="s">
        <v>42</v>
      </c>
      <c r="H597" s="0" t="n">
        <v>1</v>
      </c>
      <c r="I597" s="0" t="n">
        <v>129</v>
      </c>
      <c r="J597" s="0" t="s">
        <v>23</v>
      </c>
      <c r="K597" s="0" t="n">
        <v>248.9</v>
      </c>
      <c r="L597" s="0" t="n">
        <v>3.5E-071</v>
      </c>
      <c r="M597" s="0" t="str">
        <f aca="false">VLOOKUP(A597,'для vlookup'!A:A,1,0)</f>
        <v>A0A1A2JZM9</v>
      </c>
      <c r="N597" s="0" t="n">
        <f aca="false">IF(ISERROR(M597),0,1)</f>
        <v>1</v>
      </c>
      <c r="O597" s="5" t="n">
        <f aca="false">COUNTIF(N598:$N$849, $N$28)</f>
        <v>30</v>
      </c>
      <c r="P597" s="0" t="n">
        <f aca="false">=COUNTIF($N$2:N597,$N$3)</f>
        <v>588</v>
      </c>
      <c r="Q597" s="0" t="n">
        <f aca="false">COUNTIF(N598:N1444,$N$2)</f>
        <v>222</v>
      </c>
      <c r="R597" s="0" t="n">
        <f aca="false">=COUNTIF($N$2:N597,$N$28)</f>
        <v>8</v>
      </c>
      <c r="S597" s="0" t="n">
        <f aca="false">1-(O597/(O597+R597))</f>
        <v>0.210526315789474</v>
      </c>
      <c r="T597" s="0" t="n">
        <f aca="false">P597/(P597+Q597)</f>
        <v>0.725925925925926</v>
      </c>
      <c r="U597" s="0" t="n">
        <f aca="false">P597/(P597+R597)</f>
        <v>0.986577181208054</v>
      </c>
      <c r="V597" s="0" t="n">
        <f aca="false">2*T597*U597/(T597+U597)</f>
        <v>0.836415362731152</v>
      </c>
    </row>
    <row r="598" customFormat="false" ht="13.8" hidden="false" customHeight="false" outlineLevel="0" collapsed="false">
      <c r="A598" s="0" t="s">
        <v>1811</v>
      </c>
      <c r="B598" s="0" t="s">
        <v>1812</v>
      </c>
      <c r="C598" s="0" t="s">
        <v>1813</v>
      </c>
      <c r="D598" s="4" t="s">
        <v>21</v>
      </c>
      <c r="E598" s="0" t="n">
        <v>11</v>
      </c>
      <c r="F598" s="0" t="n">
        <v>136</v>
      </c>
      <c r="G598" s="0" t="s">
        <v>42</v>
      </c>
      <c r="H598" s="0" t="n">
        <v>1</v>
      </c>
      <c r="I598" s="0" t="n">
        <v>129</v>
      </c>
      <c r="J598" s="0" t="s">
        <v>23</v>
      </c>
      <c r="K598" s="0" t="n">
        <v>248.9</v>
      </c>
      <c r="L598" s="0" t="n">
        <v>3.5E-071</v>
      </c>
      <c r="M598" s="0" t="str">
        <f aca="false">VLOOKUP(A598,'для vlookup'!A:A,1,0)</f>
        <v>A0A1A2PXK8</v>
      </c>
      <c r="N598" s="0" t="n">
        <f aca="false">IF(ISERROR(M598),0,1)</f>
        <v>1</v>
      </c>
      <c r="O598" s="5" t="n">
        <f aca="false">COUNTIF(N599:$N$849, $N$28)</f>
        <v>30</v>
      </c>
      <c r="P598" s="0" t="n">
        <f aca="false">=COUNTIF($N$2:N598,$N$3)</f>
        <v>589</v>
      </c>
      <c r="Q598" s="0" t="n">
        <f aca="false">COUNTIF(N599:N1445,$N$2)</f>
        <v>221</v>
      </c>
      <c r="R598" s="0" t="n">
        <f aca="false">=COUNTIF($N$2:N598,$N$28)</f>
        <v>8</v>
      </c>
      <c r="S598" s="0" t="n">
        <f aca="false">1-(O598/(O598+R598))</f>
        <v>0.210526315789474</v>
      </c>
      <c r="T598" s="0" t="n">
        <f aca="false">P598/(P598+Q598)</f>
        <v>0.727160493827161</v>
      </c>
      <c r="U598" s="0" t="n">
        <f aca="false">P598/(P598+R598)</f>
        <v>0.986599664991625</v>
      </c>
      <c r="V598" s="0" t="n">
        <f aca="false">2*T598*U598/(T598+U598)</f>
        <v>0.837242359630419</v>
      </c>
    </row>
    <row r="599" customFormat="false" ht="13.8" hidden="false" customHeight="false" outlineLevel="0" collapsed="false">
      <c r="A599" s="0" t="s">
        <v>1814</v>
      </c>
      <c r="B599" s="0" t="s">
        <v>1815</v>
      </c>
      <c r="C599" s="0" t="s">
        <v>1816</v>
      </c>
      <c r="D599" s="4" t="s">
        <v>21</v>
      </c>
      <c r="E599" s="0" t="n">
        <v>11</v>
      </c>
      <c r="F599" s="0" t="n">
        <v>137</v>
      </c>
      <c r="G599" s="0" t="s">
        <v>22</v>
      </c>
      <c r="H599" s="0" t="n">
        <v>1</v>
      </c>
      <c r="I599" s="0" t="n">
        <v>129</v>
      </c>
      <c r="J599" s="0" t="s">
        <v>23</v>
      </c>
      <c r="K599" s="0" t="n">
        <v>248.8</v>
      </c>
      <c r="L599" s="0" t="n">
        <v>3.8E-071</v>
      </c>
      <c r="M599" s="0" t="str">
        <f aca="false">VLOOKUP(A599,'для vlookup'!A:A,1,0)</f>
        <v>A0A1A3KI37</v>
      </c>
      <c r="N599" s="0" t="n">
        <f aca="false">IF(ISERROR(M599),0,1)</f>
        <v>1</v>
      </c>
      <c r="O599" s="5" t="n">
        <f aca="false">COUNTIF(N600:$N$849, $N$28)</f>
        <v>30</v>
      </c>
      <c r="P599" s="0" t="n">
        <f aca="false">=COUNTIF($N$2:N599,$N$3)</f>
        <v>590</v>
      </c>
      <c r="Q599" s="0" t="n">
        <f aca="false">COUNTIF(N600:N1446,$N$2)</f>
        <v>220</v>
      </c>
      <c r="R599" s="0" t="n">
        <f aca="false">=COUNTIF($N$2:N599,$N$28)</f>
        <v>8</v>
      </c>
      <c r="S599" s="0" t="n">
        <f aca="false">1-(O599/(O599+R599))</f>
        <v>0.210526315789474</v>
      </c>
      <c r="T599" s="0" t="n">
        <f aca="false">P599/(P599+Q599)</f>
        <v>0.728395061728395</v>
      </c>
      <c r="U599" s="0" t="n">
        <f aca="false">P599/(P599+R599)</f>
        <v>0.986622073578595</v>
      </c>
      <c r="V599" s="0" t="n">
        <f aca="false">2*T599*U599/(T599+U599)</f>
        <v>0.838068181818182</v>
      </c>
    </row>
    <row r="600" customFormat="false" ht="13.8" hidden="false" customHeight="false" outlineLevel="0" collapsed="false">
      <c r="A600" s="0" t="s">
        <v>1817</v>
      </c>
      <c r="B600" s="0" t="s">
        <v>1818</v>
      </c>
      <c r="C600" s="0" t="s">
        <v>1819</v>
      </c>
      <c r="D600" s="4" t="s">
        <v>21</v>
      </c>
      <c r="E600" s="0" t="n">
        <v>11</v>
      </c>
      <c r="F600" s="0" t="n">
        <v>135</v>
      </c>
      <c r="G600" s="0" t="s">
        <v>22</v>
      </c>
      <c r="H600" s="0" t="n">
        <v>1</v>
      </c>
      <c r="I600" s="0" t="n">
        <v>129</v>
      </c>
      <c r="J600" s="0" t="s">
        <v>23</v>
      </c>
      <c r="K600" s="0" t="n">
        <v>248.8</v>
      </c>
      <c r="L600" s="0" t="n">
        <v>3.8E-071</v>
      </c>
      <c r="M600" s="0" t="str">
        <f aca="false">VLOOKUP(A600,'для vlookup'!A:A,1,0)</f>
        <v>A0A507SF42</v>
      </c>
      <c r="N600" s="0" t="n">
        <f aca="false">IF(ISERROR(M600),0,1)</f>
        <v>1</v>
      </c>
      <c r="O600" s="5" t="n">
        <f aca="false">COUNTIF(N601:$N$849, $N$28)</f>
        <v>30</v>
      </c>
      <c r="P600" s="0" t="n">
        <f aca="false">=COUNTIF($N$2:N600,$N$3)</f>
        <v>591</v>
      </c>
      <c r="Q600" s="0" t="n">
        <f aca="false">COUNTIF(N601:N1447,$N$2)</f>
        <v>219</v>
      </c>
      <c r="R600" s="0" t="n">
        <f aca="false">=COUNTIF($N$2:N600,$N$28)</f>
        <v>8</v>
      </c>
      <c r="S600" s="0" t="n">
        <f aca="false">1-(O600/(O600+R600))</f>
        <v>0.210526315789474</v>
      </c>
      <c r="T600" s="0" t="n">
        <f aca="false">P600/(P600+Q600)</f>
        <v>0.72962962962963</v>
      </c>
      <c r="U600" s="0" t="n">
        <f aca="false">P600/(P600+R600)</f>
        <v>0.986644407345576</v>
      </c>
      <c r="V600" s="0" t="n">
        <f aca="false">2*T600*U600/(T600+U600)</f>
        <v>0.8388928317956</v>
      </c>
    </row>
    <row r="601" customFormat="false" ht="13.8" hidden="false" customHeight="false" outlineLevel="0" collapsed="false">
      <c r="A601" s="0" t="s">
        <v>1820</v>
      </c>
      <c r="B601" s="0" t="s">
        <v>1821</v>
      </c>
      <c r="C601" s="0" t="s">
        <v>1822</v>
      </c>
      <c r="D601" s="4" t="s">
        <v>21</v>
      </c>
      <c r="E601" s="0" t="n">
        <v>11</v>
      </c>
      <c r="F601" s="0" t="n">
        <v>136</v>
      </c>
      <c r="G601" s="0" t="s">
        <v>42</v>
      </c>
      <c r="H601" s="0" t="n">
        <v>1</v>
      </c>
      <c r="I601" s="0" t="n">
        <v>129</v>
      </c>
      <c r="J601" s="0" t="s">
        <v>23</v>
      </c>
      <c r="K601" s="0" t="n">
        <v>248.7</v>
      </c>
      <c r="L601" s="0" t="n">
        <v>4E-071</v>
      </c>
      <c r="M601" s="0" t="str">
        <f aca="false">VLOOKUP(A601,'для vlookup'!A:A,1,0)</f>
        <v>A0A1W9ZFF4</v>
      </c>
      <c r="N601" s="0" t="n">
        <f aca="false">IF(ISERROR(M601),0,1)</f>
        <v>1</v>
      </c>
      <c r="O601" s="5" t="n">
        <f aca="false">COUNTIF(N602:$N$849, $N$28)</f>
        <v>30</v>
      </c>
      <c r="P601" s="0" t="n">
        <f aca="false">=COUNTIF($N$2:N601,$N$3)</f>
        <v>592</v>
      </c>
      <c r="Q601" s="0" t="n">
        <f aca="false">COUNTIF(N602:N1448,$N$2)</f>
        <v>218</v>
      </c>
      <c r="R601" s="0" t="n">
        <f aca="false">=COUNTIF($N$2:N601,$N$28)</f>
        <v>8</v>
      </c>
      <c r="S601" s="0" t="n">
        <f aca="false">1-(O601/(O601+R601))</f>
        <v>0.210526315789474</v>
      </c>
      <c r="T601" s="0" t="n">
        <f aca="false">P601/(P601+Q601)</f>
        <v>0.730864197530864</v>
      </c>
      <c r="U601" s="0" t="n">
        <f aca="false">P601/(P601+R601)</f>
        <v>0.986666666666667</v>
      </c>
      <c r="V601" s="0" t="n">
        <f aca="false">2*T601*U601/(T601+U601)</f>
        <v>0.839716312056738</v>
      </c>
    </row>
    <row r="602" customFormat="false" ht="13.8" hidden="false" customHeight="false" outlineLevel="0" collapsed="false">
      <c r="A602" s="0" t="s">
        <v>1823</v>
      </c>
      <c r="B602" s="0" t="s">
        <v>1824</v>
      </c>
      <c r="C602" s="0" t="s">
        <v>1825</v>
      </c>
      <c r="D602" s="4" t="s">
        <v>21</v>
      </c>
      <c r="E602" s="0" t="n">
        <v>11</v>
      </c>
      <c r="F602" s="0" t="n">
        <v>141</v>
      </c>
      <c r="G602" s="0" t="s">
        <v>22</v>
      </c>
      <c r="H602" s="0" t="n">
        <v>1</v>
      </c>
      <c r="I602" s="0" t="n">
        <v>129</v>
      </c>
      <c r="J602" s="0" t="s">
        <v>23</v>
      </c>
      <c r="K602" s="0" t="n">
        <v>248.5</v>
      </c>
      <c r="L602" s="0" t="n">
        <v>4.7E-071</v>
      </c>
      <c r="M602" s="0" t="str">
        <f aca="false">VLOOKUP(A602,'для vlookup'!A:A,1,0)</f>
        <v>F4H4X6</v>
      </c>
      <c r="N602" s="0" t="n">
        <f aca="false">IF(ISERROR(M602),0,1)</f>
        <v>1</v>
      </c>
      <c r="O602" s="5" t="n">
        <f aca="false">COUNTIF(N603:$N$849, $N$28)</f>
        <v>30</v>
      </c>
      <c r="P602" s="0" t="n">
        <f aca="false">=COUNTIF($N$2:N602,$N$3)</f>
        <v>593</v>
      </c>
      <c r="Q602" s="0" t="n">
        <f aca="false">COUNTIF(N603:N1449,$N$2)</f>
        <v>217</v>
      </c>
      <c r="R602" s="0" t="n">
        <f aca="false">=COUNTIF($N$2:N602,$N$28)</f>
        <v>8</v>
      </c>
      <c r="S602" s="0" t="n">
        <f aca="false">1-(O602/(O602+R602))</f>
        <v>0.210526315789474</v>
      </c>
      <c r="T602" s="0" t="n">
        <f aca="false">P602/(P602+Q602)</f>
        <v>0.732098765432099</v>
      </c>
      <c r="U602" s="0" t="n">
        <f aca="false">P602/(P602+R602)</f>
        <v>0.986688851913478</v>
      </c>
      <c r="V602" s="0" t="n">
        <f aca="false">2*T602*U602/(T602+U602)</f>
        <v>0.84053862508859</v>
      </c>
    </row>
    <row r="603" customFormat="false" ht="13.8" hidden="false" customHeight="false" outlineLevel="0" collapsed="false">
      <c r="A603" s="0" t="s">
        <v>1826</v>
      </c>
      <c r="B603" s="0" t="s">
        <v>1827</v>
      </c>
      <c r="C603" s="0" t="s">
        <v>1828</v>
      </c>
      <c r="D603" s="4" t="s">
        <v>21</v>
      </c>
      <c r="E603" s="0" t="n">
        <v>3</v>
      </c>
      <c r="F603" s="0" t="n">
        <v>135</v>
      </c>
      <c r="G603" s="0" t="s">
        <v>22</v>
      </c>
      <c r="H603" s="0" t="n">
        <v>1</v>
      </c>
      <c r="I603" s="0" t="n">
        <v>129</v>
      </c>
      <c r="J603" s="0" t="s">
        <v>23</v>
      </c>
      <c r="K603" s="0" t="n">
        <v>248.4</v>
      </c>
      <c r="L603" s="0" t="n">
        <v>5E-071</v>
      </c>
      <c r="M603" s="0" t="str">
        <f aca="false">VLOOKUP(A603,'для vlookup'!A:A,1,0)</f>
        <v>A0A2W1PS92</v>
      </c>
      <c r="N603" s="0" t="n">
        <f aca="false">IF(ISERROR(M603),0,1)</f>
        <v>1</v>
      </c>
      <c r="O603" s="5" t="n">
        <f aca="false">COUNTIF(N604:$N$849, $N$28)</f>
        <v>30</v>
      </c>
      <c r="P603" s="0" t="n">
        <f aca="false">=COUNTIF($N$2:N603,$N$3)</f>
        <v>594</v>
      </c>
      <c r="Q603" s="0" t="n">
        <f aca="false">COUNTIF(N604:N1450,$N$2)</f>
        <v>216</v>
      </c>
      <c r="R603" s="0" t="n">
        <f aca="false">=COUNTIF($N$2:N603,$N$28)</f>
        <v>8</v>
      </c>
      <c r="S603" s="0" t="n">
        <f aca="false">1-(O603/(O603+R603))</f>
        <v>0.210526315789474</v>
      </c>
      <c r="T603" s="0" t="n">
        <f aca="false">P603/(P603+Q603)</f>
        <v>0.733333333333333</v>
      </c>
      <c r="U603" s="0" t="n">
        <f aca="false">P603/(P603+R603)</f>
        <v>0.98671096345515</v>
      </c>
      <c r="V603" s="0" t="n">
        <f aca="false">2*T603*U603/(T603+U603)</f>
        <v>0.841359773371105</v>
      </c>
    </row>
    <row r="604" customFormat="false" ht="13.8" hidden="false" customHeight="false" outlineLevel="0" collapsed="false">
      <c r="A604" s="0" t="s">
        <v>1829</v>
      </c>
      <c r="B604" s="0" t="s">
        <v>1830</v>
      </c>
      <c r="C604" s="0" t="s">
        <v>1831</v>
      </c>
      <c r="D604" s="4" t="s">
        <v>21</v>
      </c>
      <c r="E604" s="0" t="n">
        <v>3</v>
      </c>
      <c r="F604" s="0" t="n">
        <v>135</v>
      </c>
      <c r="G604" s="0" t="s">
        <v>22</v>
      </c>
      <c r="H604" s="0" t="n">
        <v>1</v>
      </c>
      <c r="I604" s="0" t="n">
        <v>129</v>
      </c>
      <c r="J604" s="0" t="s">
        <v>23</v>
      </c>
      <c r="K604" s="0" t="n">
        <v>248.4</v>
      </c>
      <c r="L604" s="0" t="n">
        <v>5.1E-071</v>
      </c>
      <c r="M604" s="0" t="str">
        <f aca="false">VLOOKUP(A604,'для vlookup'!A:A,1,0)</f>
        <v>A0A2W1QR34</v>
      </c>
      <c r="N604" s="0" t="n">
        <f aca="false">IF(ISERROR(M604),0,1)</f>
        <v>1</v>
      </c>
      <c r="O604" s="5" t="n">
        <f aca="false">COUNTIF(N605:$N$849, $N$28)</f>
        <v>30</v>
      </c>
      <c r="P604" s="0" t="n">
        <f aca="false">=COUNTIF($N$2:N604,$N$3)</f>
        <v>595</v>
      </c>
      <c r="Q604" s="0" t="n">
        <f aca="false">COUNTIF(N605:N1451,$N$2)</f>
        <v>215</v>
      </c>
      <c r="R604" s="0" t="n">
        <f aca="false">=COUNTIF($N$2:N604,$N$28)</f>
        <v>8</v>
      </c>
      <c r="S604" s="0" t="n">
        <f aca="false">1-(O604/(O604+R604))</f>
        <v>0.210526315789474</v>
      </c>
      <c r="T604" s="0" t="n">
        <f aca="false">P604/(P604+Q604)</f>
        <v>0.734567901234568</v>
      </c>
      <c r="U604" s="0" t="n">
        <f aca="false">P604/(P604+R604)</f>
        <v>0.986733001658375</v>
      </c>
      <c r="V604" s="0" t="n">
        <f aca="false">2*T604*U604/(T604+U604)</f>
        <v>0.842179759377212</v>
      </c>
    </row>
    <row r="605" customFormat="false" ht="13.8" hidden="false" customHeight="false" outlineLevel="0" collapsed="false">
      <c r="A605" s="0" t="s">
        <v>1832</v>
      </c>
      <c r="B605" s="0" t="s">
        <v>1833</v>
      </c>
      <c r="C605" s="0" t="s">
        <v>1834</v>
      </c>
      <c r="D605" s="4" t="s">
        <v>21</v>
      </c>
      <c r="E605" s="0" t="n">
        <v>3</v>
      </c>
      <c r="F605" s="0" t="n">
        <v>133</v>
      </c>
      <c r="G605" s="0" t="s">
        <v>42</v>
      </c>
      <c r="H605" s="0" t="n">
        <v>1</v>
      </c>
      <c r="I605" s="0" t="n">
        <v>129</v>
      </c>
      <c r="J605" s="0" t="s">
        <v>23</v>
      </c>
      <c r="K605" s="0" t="n">
        <v>248.4</v>
      </c>
      <c r="L605" s="0" t="n">
        <v>5.1E-071</v>
      </c>
      <c r="M605" s="0" t="str">
        <f aca="false">VLOOKUP(A605,'для vlookup'!A:A,1,0)</f>
        <v>A0A0N6ZSH9</v>
      </c>
      <c r="N605" s="0" t="n">
        <f aca="false">IF(ISERROR(M605),0,1)</f>
        <v>1</v>
      </c>
      <c r="O605" s="5" t="n">
        <f aca="false">COUNTIF(N606:$N$849, $N$28)</f>
        <v>30</v>
      </c>
      <c r="P605" s="0" t="n">
        <f aca="false">=COUNTIF($N$2:N605,$N$3)</f>
        <v>596</v>
      </c>
      <c r="Q605" s="0" t="n">
        <f aca="false">COUNTIF(N606:N1452,$N$2)</f>
        <v>214</v>
      </c>
      <c r="R605" s="0" t="n">
        <f aca="false">=COUNTIF($N$2:N605,$N$28)</f>
        <v>8</v>
      </c>
      <c r="S605" s="0" t="n">
        <f aca="false">1-(O605/(O605+R605))</f>
        <v>0.210526315789474</v>
      </c>
      <c r="T605" s="0" t="n">
        <f aca="false">P605/(P605+Q605)</f>
        <v>0.735802469135802</v>
      </c>
      <c r="U605" s="0" t="n">
        <f aca="false">P605/(P605+R605)</f>
        <v>0.986754966887417</v>
      </c>
      <c r="V605" s="0" t="n">
        <f aca="false">2*T605*U605/(T605+U605)</f>
        <v>0.842998585572843</v>
      </c>
    </row>
    <row r="606" customFormat="false" ht="13.8" hidden="false" customHeight="false" outlineLevel="0" collapsed="false">
      <c r="A606" s="0" t="s">
        <v>1835</v>
      </c>
      <c r="B606" s="0" t="s">
        <v>1836</v>
      </c>
      <c r="C606" s="0" t="s">
        <v>1837</v>
      </c>
      <c r="D606" s="4" t="s">
        <v>21</v>
      </c>
      <c r="E606" s="0" t="n">
        <v>11</v>
      </c>
      <c r="F606" s="0" t="n">
        <v>141</v>
      </c>
      <c r="G606" s="0" t="s">
        <v>22</v>
      </c>
      <c r="H606" s="0" t="n">
        <v>1</v>
      </c>
      <c r="I606" s="0" t="n">
        <v>129</v>
      </c>
      <c r="J606" s="0" t="s">
        <v>23</v>
      </c>
      <c r="K606" s="0" t="n">
        <v>248.3</v>
      </c>
      <c r="L606" s="0" t="n">
        <v>5.2E-071</v>
      </c>
      <c r="M606" s="0" t="str">
        <f aca="false">VLOOKUP(A606,'для vlookup'!A:A,1,0)</f>
        <v>A0A1H0T055</v>
      </c>
      <c r="N606" s="0" t="n">
        <f aca="false">IF(ISERROR(M606),0,1)</f>
        <v>1</v>
      </c>
      <c r="O606" s="5" t="n">
        <f aca="false">COUNTIF(N607:$N$849, $N$28)</f>
        <v>30</v>
      </c>
      <c r="P606" s="0" t="n">
        <f aca="false">=COUNTIF($N$2:N606,$N$3)</f>
        <v>597</v>
      </c>
      <c r="Q606" s="0" t="n">
        <f aca="false">COUNTIF(N607:N1453,$N$2)</f>
        <v>213</v>
      </c>
      <c r="R606" s="0" t="n">
        <f aca="false">=COUNTIF($N$2:N606,$N$28)</f>
        <v>8</v>
      </c>
      <c r="S606" s="0" t="n">
        <f aca="false">1-(O606/(O606+R606))</f>
        <v>0.210526315789474</v>
      </c>
      <c r="T606" s="0" t="n">
        <f aca="false">P606/(P606+Q606)</f>
        <v>0.737037037037037</v>
      </c>
      <c r="U606" s="0" t="n">
        <f aca="false">P606/(P606+R606)</f>
        <v>0.986776859504132</v>
      </c>
      <c r="V606" s="0" t="n">
        <f aca="false">2*T606*U606/(T606+U606)</f>
        <v>0.843816254416961</v>
      </c>
    </row>
    <row r="607" customFormat="false" ht="13.8" hidden="false" customHeight="false" outlineLevel="0" collapsed="false">
      <c r="A607" s="0" t="s">
        <v>1838</v>
      </c>
      <c r="B607" s="0" t="s">
        <v>1839</v>
      </c>
      <c r="C607" s="0" t="s">
        <v>1840</v>
      </c>
      <c r="D607" s="4" t="s">
        <v>21</v>
      </c>
      <c r="E607" s="0" t="n">
        <v>11</v>
      </c>
      <c r="F607" s="0" t="n">
        <v>137</v>
      </c>
      <c r="G607" s="0" t="s">
        <v>22</v>
      </c>
      <c r="H607" s="0" t="n">
        <v>1</v>
      </c>
      <c r="I607" s="0" t="n">
        <v>129</v>
      </c>
      <c r="J607" s="0" t="s">
        <v>23</v>
      </c>
      <c r="K607" s="0" t="n">
        <v>248.3</v>
      </c>
      <c r="L607" s="0" t="n">
        <v>5.4E-071</v>
      </c>
      <c r="M607" s="0" t="str">
        <f aca="false">VLOOKUP(A607,'для vlookup'!A:A,1,0)</f>
        <v>A0A1A6BIM6</v>
      </c>
      <c r="N607" s="0" t="n">
        <f aca="false">IF(ISERROR(M607),0,1)</f>
        <v>1</v>
      </c>
      <c r="O607" s="5" t="n">
        <f aca="false">COUNTIF(N608:$N$849, $N$28)</f>
        <v>30</v>
      </c>
      <c r="P607" s="0" t="n">
        <f aca="false">=COUNTIF($N$2:N607,$N$3)</f>
        <v>598</v>
      </c>
      <c r="Q607" s="0" t="n">
        <f aca="false">COUNTIF(N608:N1454,$N$2)</f>
        <v>212</v>
      </c>
      <c r="R607" s="0" t="n">
        <f aca="false">=COUNTIF($N$2:N607,$N$28)</f>
        <v>8</v>
      </c>
      <c r="S607" s="0" t="n">
        <f aca="false">1-(O607/(O607+R607))</f>
        <v>0.210526315789474</v>
      </c>
      <c r="T607" s="0" t="n">
        <f aca="false">P607/(P607+Q607)</f>
        <v>0.738271604938272</v>
      </c>
      <c r="U607" s="0" t="n">
        <f aca="false">P607/(P607+R607)</f>
        <v>0.986798679867987</v>
      </c>
      <c r="V607" s="0" t="n">
        <f aca="false">2*T607*U607/(T607+U607)</f>
        <v>0.844632768361582</v>
      </c>
    </row>
    <row r="608" customFormat="false" ht="13.8" hidden="false" customHeight="false" outlineLevel="0" collapsed="false">
      <c r="A608" s="0" t="s">
        <v>1841</v>
      </c>
      <c r="B608" s="0" t="s">
        <v>1842</v>
      </c>
      <c r="C608" s="0" t="s">
        <v>1843</v>
      </c>
      <c r="D608" s="4" t="s">
        <v>21</v>
      </c>
      <c r="E608" s="0" t="n">
        <v>11</v>
      </c>
      <c r="F608" s="0" t="n">
        <v>136</v>
      </c>
      <c r="G608" s="0" t="s">
        <v>42</v>
      </c>
      <c r="H608" s="0" t="n">
        <v>1</v>
      </c>
      <c r="I608" s="0" t="n">
        <v>129</v>
      </c>
      <c r="J608" s="0" t="s">
        <v>23</v>
      </c>
      <c r="K608" s="0" t="n">
        <v>248.3</v>
      </c>
      <c r="L608" s="0" t="n">
        <v>5.1E-071</v>
      </c>
      <c r="M608" s="0" t="str">
        <f aca="false">VLOOKUP(A608,'для vlookup'!A:A,1,0)</f>
        <v>A0A1A2RV42</v>
      </c>
      <c r="N608" s="0" t="n">
        <f aca="false">IF(ISERROR(M608),0,1)</f>
        <v>1</v>
      </c>
      <c r="O608" s="5" t="n">
        <f aca="false">COUNTIF(N609:$N$849, $N$28)</f>
        <v>30</v>
      </c>
      <c r="P608" s="0" t="n">
        <f aca="false">=COUNTIF($N$2:N608,$N$3)</f>
        <v>599</v>
      </c>
      <c r="Q608" s="0" t="n">
        <f aca="false">COUNTIF(N609:N1455,$N$2)</f>
        <v>211</v>
      </c>
      <c r="R608" s="0" t="n">
        <f aca="false">=COUNTIF($N$2:N608,$N$28)</f>
        <v>8</v>
      </c>
      <c r="S608" s="0" t="n">
        <f aca="false">1-(O608/(O608+R608))</f>
        <v>0.210526315789474</v>
      </c>
      <c r="T608" s="0" t="n">
        <f aca="false">P608/(P608+Q608)</f>
        <v>0.739506172839506</v>
      </c>
      <c r="U608" s="0" t="n">
        <f aca="false">P608/(P608+R608)</f>
        <v>0.986820428336079</v>
      </c>
      <c r="V608" s="0" t="n">
        <f aca="false">2*T608*U608/(T608+U608)</f>
        <v>0.8454481298518</v>
      </c>
    </row>
    <row r="609" customFormat="false" ht="13.8" hidden="false" customHeight="false" outlineLevel="0" collapsed="false">
      <c r="A609" s="0" t="s">
        <v>1844</v>
      </c>
      <c r="B609" s="0" t="s">
        <v>1845</v>
      </c>
      <c r="C609" s="0" t="s">
        <v>1846</v>
      </c>
      <c r="D609" s="4" t="s">
        <v>21</v>
      </c>
      <c r="E609" s="0" t="n">
        <v>3</v>
      </c>
      <c r="F609" s="0" t="n">
        <v>135</v>
      </c>
      <c r="G609" s="0" t="s">
        <v>22</v>
      </c>
      <c r="H609" s="0" t="n">
        <v>1</v>
      </c>
      <c r="I609" s="0" t="n">
        <v>129</v>
      </c>
      <c r="J609" s="0" t="s">
        <v>23</v>
      </c>
      <c r="K609" s="0" t="n">
        <v>248.3</v>
      </c>
      <c r="L609" s="0" t="n">
        <v>5.2E-071</v>
      </c>
      <c r="M609" s="0" t="str">
        <f aca="false">VLOOKUP(A609,'для vlookup'!A:A,1,0)</f>
        <v>A0A554N3Z7</v>
      </c>
      <c r="N609" s="0" t="n">
        <f aca="false">IF(ISERROR(M609),0,1)</f>
        <v>1</v>
      </c>
      <c r="O609" s="5" t="n">
        <f aca="false">COUNTIF(N610:$N$849, $N$28)</f>
        <v>30</v>
      </c>
      <c r="P609" s="0" t="n">
        <f aca="false">=COUNTIF($N$2:N609,$N$3)</f>
        <v>600</v>
      </c>
      <c r="Q609" s="0" t="n">
        <f aca="false">COUNTIF(N610:N1456,$N$2)</f>
        <v>210</v>
      </c>
      <c r="R609" s="0" t="n">
        <f aca="false">=COUNTIF($N$2:N609,$N$28)</f>
        <v>8</v>
      </c>
      <c r="S609" s="0" t="n">
        <f aca="false">1-(O609/(O609+R609))</f>
        <v>0.210526315789474</v>
      </c>
      <c r="T609" s="0" t="n">
        <f aca="false">P609/(P609+Q609)</f>
        <v>0.740740740740741</v>
      </c>
      <c r="U609" s="0" t="n">
        <f aca="false">P609/(P609+R609)</f>
        <v>0.986842105263158</v>
      </c>
      <c r="V609" s="0" t="n">
        <f aca="false">2*T609*U609/(T609+U609)</f>
        <v>0.846262341325811</v>
      </c>
    </row>
    <row r="610" customFormat="false" ht="13.8" hidden="false" customHeight="false" outlineLevel="0" collapsed="false">
      <c r="A610" s="0" t="s">
        <v>1847</v>
      </c>
      <c r="B610" s="0" t="s">
        <v>1848</v>
      </c>
      <c r="C610" s="0" t="s">
        <v>1849</v>
      </c>
      <c r="D610" s="4" t="s">
        <v>21</v>
      </c>
      <c r="E610" s="0" t="n">
        <v>3</v>
      </c>
      <c r="F610" s="0" t="n">
        <v>132</v>
      </c>
      <c r="G610" s="0" t="s">
        <v>42</v>
      </c>
      <c r="H610" s="0" t="n">
        <v>1</v>
      </c>
      <c r="I610" s="0" t="n">
        <v>129</v>
      </c>
      <c r="J610" s="0" t="s">
        <v>23</v>
      </c>
      <c r="K610" s="0" t="n">
        <v>248.3</v>
      </c>
      <c r="L610" s="0" t="n">
        <v>5.5E-071</v>
      </c>
      <c r="M610" s="0" t="str">
        <f aca="false">VLOOKUP(A610,'для vlookup'!A:A,1,0)</f>
        <v>A0A229SX99</v>
      </c>
      <c r="N610" s="0" t="n">
        <f aca="false">IF(ISERROR(M610),0,1)</f>
        <v>1</v>
      </c>
      <c r="O610" s="5" t="n">
        <f aca="false">COUNTIF(N611:$N$849, $N$28)</f>
        <v>30</v>
      </c>
      <c r="P610" s="0" t="n">
        <f aca="false">=COUNTIF($N$2:N610,$N$3)</f>
        <v>601</v>
      </c>
      <c r="Q610" s="0" t="n">
        <f aca="false">COUNTIF(N611:N1457,$N$2)</f>
        <v>209</v>
      </c>
      <c r="R610" s="0" t="n">
        <f aca="false">=COUNTIF($N$2:N610,$N$28)</f>
        <v>8</v>
      </c>
      <c r="S610" s="0" t="n">
        <f aca="false">1-(O610/(O610+R610))</f>
        <v>0.210526315789474</v>
      </c>
      <c r="T610" s="0" t="n">
        <f aca="false">P610/(P610+Q610)</f>
        <v>0.741975308641975</v>
      </c>
      <c r="U610" s="0" t="n">
        <f aca="false">P610/(P610+R610)</f>
        <v>0.986863711001642</v>
      </c>
      <c r="V610" s="0" t="n">
        <f aca="false">2*T610*U610/(T610+U610)</f>
        <v>0.84707540521494</v>
      </c>
    </row>
    <row r="611" customFormat="false" ht="13.8" hidden="false" customHeight="false" outlineLevel="0" collapsed="false">
      <c r="A611" s="0" t="s">
        <v>1850</v>
      </c>
      <c r="B611" s="0" t="s">
        <v>1851</v>
      </c>
      <c r="C611" s="0" t="s">
        <v>1852</v>
      </c>
      <c r="D611" s="4" t="s">
        <v>21</v>
      </c>
      <c r="E611" s="0" t="n">
        <v>11</v>
      </c>
      <c r="F611" s="0" t="n">
        <v>137</v>
      </c>
      <c r="G611" s="0" t="s">
        <v>42</v>
      </c>
      <c r="H611" s="0" t="n">
        <v>1</v>
      </c>
      <c r="I611" s="0" t="n">
        <v>129</v>
      </c>
      <c r="J611" s="0" t="s">
        <v>23</v>
      </c>
      <c r="K611" s="0" t="n">
        <v>248.1</v>
      </c>
      <c r="L611" s="0" t="n">
        <v>6E-071</v>
      </c>
      <c r="M611" s="0" t="str">
        <f aca="false">VLOOKUP(A611,'для vlookup'!A:A,1,0)</f>
        <v>A0A0J6VIB1</v>
      </c>
      <c r="N611" s="0" t="n">
        <f aca="false">IF(ISERROR(M611),0,1)</f>
        <v>1</v>
      </c>
      <c r="O611" s="5" t="n">
        <f aca="false">COUNTIF(N612:$N$849, $N$28)</f>
        <v>30</v>
      </c>
      <c r="P611" s="0" t="n">
        <f aca="false">=COUNTIF($N$2:N611,$N$3)</f>
        <v>602</v>
      </c>
      <c r="Q611" s="0" t="n">
        <f aca="false">COUNTIF(N612:N1458,$N$2)</f>
        <v>208</v>
      </c>
      <c r="R611" s="0" t="n">
        <f aca="false">=COUNTIF($N$2:N611,$N$28)</f>
        <v>8</v>
      </c>
      <c r="S611" s="0" t="n">
        <f aca="false">1-(O611/(O611+R611))</f>
        <v>0.210526315789474</v>
      </c>
      <c r="T611" s="0" t="n">
        <f aca="false">P611/(P611+Q611)</f>
        <v>0.74320987654321</v>
      </c>
      <c r="U611" s="0" t="n">
        <f aca="false">P611/(P611+R611)</f>
        <v>0.986885245901639</v>
      </c>
      <c r="V611" s="0" t="n">
        <f aca="false">2*T611*U611/(T611+U611)</f>
        <v>0.847887323943662</v>
      </c>
    </row>
    <row r="612" customFormat="false" ht="13.8" hidden="false" customHeight="false" outlineLevel="0" collapsed="false">
      <c r="A612" s="0" t="s">
        <v>1853</v>
      </c>
      <c r="B612" s="0" t="s">
        <v>1854</v>
      </c>
      <c r="C612" s="0" t="s">
        <v>1855</v>
      </c>
      <c r="D612" s="4" t="s">
        <v>21</v>
      </c>
      <c r="E612" s="0" t="n">
        <v>3</v>
      </c>
      <c r="F612" s="0" t="n">
        <v>133</v>
      </c>
      <c r="G612" s="0" t="s">
        <v>42</v>
      </c>
      <c r="H612" s="0" t="n">
        <v>1</v>
      </c>
      <c r="I612" s="0" t="n">
        <v>129</v>
      </c>
      <c r="J612" s="0" t="s">
        <v>23</v>
      </c>
      <c r="K612" s="0" t="n">
        <v>248.1</v>
      </c>
      <c r="L612" s="0" t="n">
        <v>6E-071</v>
      </c>
      <c r="M612" s="0" t="str">
        <f aca="false">VLOOKUP(A612,'для vlookup'!A:A,1,0)</f>
        <v>A0A5J6HWZ1</v>
      </c>
      <c r="N612" s="0" t="n">
        <f aca="false">IF(ISERROR(M612),0,1)</f>
        <v>1</v>
      </c>
      <c r="O612" s="5" t="n">
        <f aca="false">COUNTIF(N613:$N$849, $N$28)</f>
        <v>30</v>
      </c>
      <c r="P612" s="0" t="n">
        <f aca="false">=COUNTIF($N$2:N612,$N$3)</f>
        <v>603</v>
      </c>
      <c r="Q612" s="0" t="n">
        <f aca="false">COUNTIF(N613:N1459,$N$2)</f>
        <v>207</v>
      </c>
      <c r="R612" s="0" t="n">
        <f aca="false">=COUNTIF($N$2:N612,$N$28)</f>
        <v>8</v>
      </c>
      <c r="S612" s="0" t="n">
        <f aca="false">1-(O612/(O612+R612))</f>
        <v>0.210526315789474</v>
      </c>
      <c r="T612" s="0" t="n">
        <f aca="false">P612/(P612+Q612)</f>
        <v>0.744444444444444</v>
      </c>
      <c r="U612" s="0" t="n">
        <f aca="false">P612/(P612+R612)</f>
        <v>0.986906710310966</v>
      </c>
      <c r="V612" s="0" t="n">
        <f aca="false">2*T612*U612/(T612+U612)</f>
        <v>0.848698099929627</v>
      </c>
    </row>
    <row r="613" customFormat="false" ht="13.8" hidden="false" customHeight="false" outlineLevel="0" collapsed="false">
      <c r="A613" s="0" t="s">
        <v>1856</v>
      </c>
      <c r="B613" s="0" t="s">
        <v>1857</v>
      </c>
      <c r="C613" s="0" t="s">
        <v>1858</v>
      </c>
      <c r="D613" s="4" t="s">
        <v>21</v>
      </c>
      <c r="E613" s="0" t="n">
        <v>3</v>
      </c>
      <c r="F613" s="0" t="n">
        <v>132</v>
      </c>
      <c r="G613" s="0" t="s">
        <v>22</v>
      </c>
      <c r="H613" s="0" t="n">
        <v>1</v>
      </c>
      <c r="I613" s="0" t="n">
        <v>129</v>
      </c>
      <c r="J613" s="0" t="s">
        <v>23</v>
      </c>
      <c r="K613" s="0" t="n">
        <v>248.1</v>
      </c>
      <c r="L613" s="0" t="n">
        <v>6E-071</v>
      </c>
      <c r="M613" s="0" t="str">
        <f aca="false">VLOOKUP(A613,'для vlookup'!A:A,1,0)</f>
        <v>A0A3T0T3L3</v>
      </c>
      <c r="N613" s="0" t="n">
        <f aca="false">IF(ISERROR(M613),0,1)</f>
        <v>1</v>
      </c>
      <c r="O613" s="5" t="n">
        <f aca="false">COUNTIF(N614:$N$849, $N$28)</f>
        <v>30</v>
      </c>
      <c r="P613" s="0" t="n">
        <f aca="false">=COUNTIF($N$2:N613,$N$3)</f>
        <v>604</v>
      </c>
      <c r="Q613" s="0" t="n">
        <f aca="false">COUNTIF(N614:N1460,$N$2)</f>
        <v>206</v>
      </c>
      <c r="R613" s="0" t="n">
        <f aca="false">=COUNTIF($N$2:N613,$N$28)</f>
        <v>8</v>
      </c>
      <c r="S613" s="0" t="n">
        <f aca="false">1-(O613/(O613+R613))</f>
        <v>0.210526315789474</v>
      </c>
      <c r="T613" s="0" t="n">
        <f aca="false">P613/(P613+Q613)</f>
        <v>0.745679012345679</v>
      </c>
      <c r="U613" s="0" t="n">
        <f aca="false">P613/(P613+R613)</f>
        <v>0.986928104575163</v>
      </c>
      <c r="V613" s="0" t="n">
        <f aca="false">2*T613*U613/(T613+U613)</f>
        <v>0.849507735583685</v>
      </c>
    </row>
    <row r="614" customFormat="false" ht="13.8" hidden="false" customHeight="false" outlineLevel="0" collapsed="false">
      <c r="A614" s="0" t="s">
        <v>1859</v>
      </c>
      <c r="B614" s="0" t="s">
        <v>1860</v>
      </c>
      <c r="C614" s="0" t="s">
        <v>1861</v>
      </c>
      <c r="D614" s="4" t="s">
        <v>21</v>
      </c>
      <c r="E614" s="0" t="n">
        <v>7</v>
      </c>
      <c r="F614" s="0" t="n">
        <v>141</v>
      </c>
      <c r="G614" s="0" t="s">
        <v>42</v>
      </c>
      <c r="H614" s="0" t="n">
        <v>1</v>
      </c>
      <c r="I614" s="0" t="n">
        <v>129</v>
      </c>
      <c r="J614" s="0" t="s">
        <v>23</v>
      </c>
      <c r="K614" s="0" t="n">
        <v>248</v>
      </c>
      <c r="L614" s="0" t="n">
        <v>6.7E-071</v>
      </c>
      <c r="M614" s="0" t="str">
        <f aca="false">VLOOKUP(A614,'для vlookup'!A:A,1,0)</f>
        <v>A0A543HJP5</v>
      </c>
      <c r="N614" s="0" t="n">
        <f aca="false">IF(ISERROR(M614),0,1)</f>
        <v>1</v>
      </c>
      <c r="O614" s="5" t="n">
        <f aca="false">COUNTIF(N615:$N$849, $N$28)</f>
        <v>30</v>
      </c>
      <c r="P614" s="0" t="n">
        <f aca="false">=COUNTIF($N$2:N614,$N$3)</f>
        <v>605</v>
      </c>
      <c r="Q614" s="0" t="n">
        <f aca="false">COUNTIF(N615:N1461,$N$2)</f>
        <v>205</v>
      </c>
      <c r="R614" s="0" t="n">
        <f aca="false">=COUNTIF($N$2:N614,$N$28)</f>
        <v>8</v>
      </c>
      <c r="S614" s="0" t="n">
        <f aca="false">1-(O614/(O614+R614))</f>
        <v>0.210526315789474</v>
      </c>
      <c r="T614" s="0" t="n">
        <f aca="false">P614/(P614+Q614)</f>
        <v>0.746913580246914</v>
      </c>
      <c r="U614" s="0" t="n">
        <f aca="false">P614/(P614+R614)</f>
        <v>0.98694942903752</v>
      </c>
      <c r="V614" s="0" t="n">
        <f aca="false">2*T614*U614/(T614+U614)</f>
        <v>0.850316233309909</v>
      </c>
    </row>
    <row r="615" customFormat="false" ht="13.8" hidden="false" customHeight="false" outlineLevel="0" collapsed="false">
      <c r="A615" s="0" t="s">
        <v>1862</v>
      </c>
      <c r="B615" s="0" t="s">
        <v>1863</v>
      </c>
      <c r="C615" s="0" t="s">
        <v>1864</v>
      </c>
      <c r="D615" s="4" t="s">
        <v>21</v>
      </c>
      <c r="E615" s="0" t="n">
        <v>12</v>
      </c>
      <c r="F615" s="0" t="n">
        <v>140</v>
      </c>
      <c r="G615" s="0" t="s">
        <v>42</v>
      </c>
      <c r="H615" s="0" t="n">
        <v>1</v>
      </c>
      <c r="I615" s="0" t="n">
        <v>129</v>
      </c>
      <c r="J615" s="0" t="s">
        <v>23</v>
      </c>
      <c r="K615" s="0" t="n">
        <v>248</v>
      </c>
      <c r="L615" s="0" t="n">
        <v>6.6E-071</v>
      </c>
      <c r="M615" s="0" t="str">
        <f aca="false">VLOOKUP(A615,'для vlookup'!A:A,1,0)</f>
        <v>A0A0X3Q8X6</v>
      </c>
      <c r="N615" s="0" t="n">
        <f aca="false">IF(ISERROR(M615),0,1)</f>
        <v>1</v>
      </c>
      <c r="O615" s="5" t="n">
        <f aca="false">COUNTIF(N616:$N$849, $N$28)</f>
        <v>30</v>
      </c>
      <c r="P615" s="0" t="n">
        <f aca="false">=COUNTIF($N$2:N615,$N$3)</f>
        <v>606</v>
      </c>
      <c r="Q615" s="0" t="n">
        <f aca="false">COUNTIF(N616:N1462,$N$2)</f>
        <v>204</v>
      </c>
      <c r="R615" s="0" t="n">
        <f aca="false">=COUNTIF($N$2:N615,$N$28)</f>
        <v>8</v>
      </c>
      <c r="S615" s="0" t="n">
        <f aca="false">1-(O615/(O615+R615))</f>
        <v>0.210526315789474</v>
      </c>
      <c r="T615" s="0" t="n">
        <f aca="false">P615/(P615+Q615)</f>
        <v>0.748148148148148</v>
      </c>
      <c r="U615" s="0" t="n">
        <f aca="false">P615/(P615+R615)</f>
        <v>0.986970684039088</v>
      </c>
      <c r="V615" s="0" t="n">
        <f aca="false">2*T615*U615/(T615+U615)</f>
        <v>0.851123595505618</v>
      </c>
    </row>
    <row r="616" customFormat="false" ht="13.8" hidden="false" customHeight="false" outlineLevel="0" collapsed="false">
      <c r="A616" s="0" t="s">
        <v>1865</v>
      </c>
      <c r="B616" s="0" t="s">
        <v>1866</v>
      </c>
      <c r="C616" s="0" t="s">
        <v>1867</v>
      </c>
      <c r="D616" s="4" t="s">
        <v>21</v>
      </c>
      <c r="E616" s="0" t="n">
        <v>3</v>
      </c>
      <c r="F616" s="0" t="n">
        <v>136</v>
      </c>
      <c r="G616" s="0" t="s">
        <v>42</v>
      </c>
      <c r="H616" s="0" t="n">
        <v>1</v>
      </c>
      <c r="I616" s="0" t="n">
        <v>129</v>
      </c>
      <c r="J616" s="0" t="s">
        <v>23</v>
      </c>
      <c r="K616" s="0" t="n">
        <v>248</v>
      </c>
      <c r="L616" s="0" t="n">
        <v>6.8E-071</v>
      </c>
      <c r="M616" s="0" t="str">
        <f aca="false">VLOOKUP(A616,'для vlookup'!A:A,1,0)</f>
        <v>J7LAH2</v>
      </c>
      <c r="N616" s="0" t="n">
        <f aca="false">IF(ISERROR(M616),0,1)</f>
        <v>1</v>
      </c>
      <c r="O616" s="5" t="n">
        <f aca="false">COUNTIF(N617:$N$849, $N$28)</f>
        <v>30</v>
      </c>
      <c r="P616" s="0" t="n">
        <f aca="false">=COUNTIF($N$2:N616,$N$3)</f>
        <v>607</v>
      </c>
      <c r="Q616" s="0" t="n">
        <f aca="false">COUNTIF(N617:N1463,$N$2)</f>
        <v>203</v>
      </c>
      <c r="R616" s="0" t="n">
        <f aca="false">=COUNTIF($N$2:N616,$N$28)</f>
        <v>8</v>
      </c>
      <c r="S616" s="0" t="n">
        <f aca="false">1-(O616/(O616+R616))</f>
        <v>0.210526315789474</v>
      </c>
      <c r="T616" s="0" t="n">
        <f aca="false">P616/(P616+Q616)</f>
        <v>0.749382716049383</v>
      </c>
      <c r="U616" s="0" t="n">
        <f aca="false">P616/(P616+R616)</f>
        <v>0.986991869918699</v>
      </c>
      <c r="V616" s="0" t="n">
        <f aca="false">2*T616*U616/(T616+U616)</f>
        <v>0.851929824561404</v>
      </c>
    </row>
    <row r="617" customFormat="false" ht="13.8" hidden="false" customHeight="false" outlineLevel="0" collapsed="false">
      <c r="A617" s="0" t="s">
        <v>1868</v>
      </c>
      <c r="B617" s="0" t="s">
        <v>1869</v>
      </c>
      <c r="C617" s="0" t="s">
        <v>1870</v>
      </c>
      <c r="D617" s="4" t="s">
        <v>21</v>
      </c>
      <c r="E617" s="0" t="n">
        <v>3</v>
      </c>
      <c r="F617" s="0" t="n">
        <v>135</v>
      </c>
      <c r="G617" s="0" t="s">
        <v>42</v>
      </c>
      <c r="H617" s="0" t="n">
        <v>1</v>
      </c>
      <c r="I617" s="0" t="n">
        <v>129</v>
      </c>
      <c r="J617" s="0" t="s">
        <v>23</v>
      </c>
      <c r="K617" s="0" t="n">
        <v>248</v>
      </c>
      <c r="L617" s="0" t="n">
        <v>6.6E-071</v>
      </c>
      <c r="M617" s="0" t="str">
        <f aca="false">VLOOKUP(A617,'для vlookup'!A:A,1,0)</f>
        <v>A0A4R5CNH5</v>
      </c>
      <c r="N617" s="0" t="n">
        <f aca="false">IF(ISERROR(M617),0,1)</f>
        <v>1</v>
      </c>
      <c r="O617" s="5" t="n">
        <f aca="false">COUNTIF(N618:$N$849, $N$28)</f>
        <v>30</v>
      </c>
      <c r="P617" s="0" t="n">
        <f aca="false">=COUNTIF($N$2:N617,$N$3)</f>
        <v>608</v>
      </c>
      <c r="Q617" s="0" t="n">
        <f aca="false">COUNTIF(N618:N1464,$N$2)</f>
        <v>202</v>
      </c>
      <c r="R617" s="0" t="n">
        <f aca="false">=COUNTIF($N$2:N617,$N$28)</f>
        <v>8</v>
      </c>
      <c r="S617" s="0" t="n">
        <f aca="false">1-(O617/(O617+R617))</f>
        <v>0.210526315789474</v>
      </c>
      <c r="T617" s="0" t="n">
        <f aca="false">P617/(P617+Q617)</f>
        <v>0.750617283950617</v>
      </c>
      <c r="U617" s="0" t="n">
        <f aca="false">P617/(P617+R617)</f>
        <v>0.987012987012987</v>
      </c>
      <c r="V617" s="0" t="n">
        <f aca="false">2*T617*U617/(T617+U617)</f>
        <v>0.85273492286115</v>
      </c>
    </row>
    <row r="618" customFormat="false" ht="13.8" hidden="false" customHeight="false" outlineLevel="0" collapsed="false">
      <c r="A618" s="0" t="s">
        <v>1871</v>
      </c>
      <c r="B618" s="0" t="s">
        <v>1872</v>
      </c>
      <c r="C618" s="0" t="s">
        <v>1873</v>
      </c>
      <c r="D618" s="4" t="s">
        <v>21</v>
      </c>
      <c r="E618" s="0" t="n">
        <v>11</v>
      </c>
      <c r="F618" s="0" t="n">
        <v>136</v>
      </c>
      <c r="G618" s="0" t="s">
        <v>42</v>
      </c>
      <c r="H618" s="0" t="n">
        <v>1</v>
      </c>
      <c r="I618" s="0" t="n">
        <v>129</v>
      </c>
      <c r="J618" s="0" t="s">
        <v>23</v>
      </c>
      <c r="K618" s="0" t="n">
        <v>247.9</v>
      </c>
      <c r="L618" s="0" t="n">
        <v>6.9E-071</v>
      </c>
      <c r="M618" s="0" t="str">
        <f aca="false">VLOOKUP(A618,'для vlookup'!A:A,1,0)</f>
        <v>A0A0F5N1K0</v>
      </c>
      <c r="N618" s="0" t="n">
        <f aca="false">IF(ISERROR(M618),0,1)</f>
        <v>1</v>
      </c>
      <c r="O618" s="5" t="n">
        <f aca="false">COUNTIF(N619:$N$849, $N$28)</f>
        <v>30</v>
      </c>
      <c r="P618" s="0" t="n">
        <f aca="false">=COUNTIF($N$2:N618,$N$3)</f>
        <v>609</v>
      </c>
      <c r="Q618" s="0" t="n">
        <f aca="false">COUNTIF(N619:N1465,$N$2)</f>
        <v>201</v>
      </c>
      <c r="R618" s="0" t="n">
        <f aca="false">=COUNTIF($N$2:N618,$N$28)</f>
        <v>8</v>
      </c>
      <c r="S618" s="0" t="n">
        <f aca="false">1-(O618/(O618+R618))</f>
        <v>0.210526315789474</v>
      </c>
      <c r="T618" s="0" t="n">
        <f aca="false">P618/(P618+Q618)</f>
        <v>0.751851851851852</v>
      </c>
      <c r="U618" s="0" t="n">
        <f aca="false">P618/(P618+R618)</f>
        <v>0.987034035656402</v>
      </c>
      <c r="V618" s="0" t="n">
        <f aca="false">2*T618*U618/(T618+U618)</f>
        <v>0.85353889278206</v>
      </c>
    </row>
    <row r="619" customFormat="false" ht="13.8" hidden="false" customHeight="false" outlineLevel="0" collapsed="false">
      <c r="A619" s="0" t="s">
        <v>1874</v>
      </c>
      <c r="B619" s="0" t="s">
        <v>1875</v>
      </c>
      <c r="C619" s="0" t="s">
        <v>1876</v>
      </c>
      <c r="D619" s="4" t="s">
        <v>21</v>
      </c>
      <c r="E619" s="0" t="n">
        <v>9</v>
      </c>
      <c r="F619" s="0" t="n">
        <v>137</v>
      </c>
      <c r="G619" s="0" t="s">
        <v>22</v>
      </c>
      <c r="H619" s="0" t="n">
        <v>1</v>
      </c>
      <c r="I619" s="0" t="n">
        <v>129</v>
      </c>
      <c r="J619" s="0" t="s">
        <v>23</v>
      </c>
      <c r="K619" s="0" t="n">
        <v>247.8</v>
      </c>
      <c r="L619" s="0" t="n">
        <v>7.5E-071</v>
      </c>
      <c r="M619" s="0" t="str">
        <f aca="false">VLOOKUP(A619,'для vlookup'!A:A,1,0)</f>
        <v>A0A4Y9N0P2</v>
      </c>
      <c r="N619" s="0" t="n">
        <f aca="false">IF(ISERROR(M619),0,1)</f>
        <v>1</v>
      </c>
      <c r="O619" s="5" t="n">
        <f aca="false">COUNTIF(N620:$N$849, $N$28)</f>
        <v>30</v>
      </c>
      <c r="P619" s="0" t="n">
        <f aca="false">=COUNTIF($N$2:N619,$N$3)</f>
        <v>610</v>
      </c>
      <c r="Q619" s="0" t="n">
        <f aca="false">COUNTIF(N620:N1466,$N$2)</f>
        <v>200</v>
      </c>
      <c r="R619" s="0" t="n">
        <f aca="false">=COUNTIF($N$2:N619,$N$28)</f>
        <v>8</v>
      </c>
      <c r="S619" s="0" t="n">
        <f aca="false">1-(O619/(O619+R619))</f>
        <v>0.210526315789474</v>
      </c>
      <c r="T619" s="0" t="n">
        <f aca="false">P619/(P619+Q619)</f>
        <v>0.753086419753086</v>
      </c>
      <c r="U619" s="0" t="n">
        <f aca="false">P619/(P619+R619)</f>
        <v>0.98705501618123</v>
      </c>
      <c r="V619" s="0" t="n">
        <f aca="false">2*T619*U619/(T619+U619)</f>
        <v>0.854341736694678</v>
      </c>
    </row>
    <row r="620" customFormat="false" ht="13.8" hidden="false" customHeight="false" outlineLevel="0" collapsed="false">
      <c r="A620" s="0" t="s">
        <v>1877</v>
      </c>
      <c r="B620" s="0" t="s">
        <v>1878</v>
      </c>
      <c r="C620" s="0" t="s">
        <v>1879</v>
      </c>
      <c r="D620" s="4" t="s">
        <v>21</v>
      </c>
      <c r="E620" s="0" t="n">
        <v>11</v>
      </c>
      <c r="F620" s="0" t="n">
        <v>139</v>
      </c>
      <c r="G620" s="0" t="s">
        <v>42</v>
      </c>
      <c r="H620" s="0" t="n">
        <v>1</v>
      </c>
      <c r="I620" s="0" t="n">
        <v>129</v>
      </c>
      <c r="J620" s="0" t="s">
        <v>23</v>
      </c>
      <c r="K620" s="0" t="n">
        <v>247.7</v>
      </c>
      <c r="L620" s="0" t="n">
        <v>7.9E-071</v>
      </c>
      <c r="M620" s="0" t="str">
        <f aca="false">VLOOKUP(A620,'для vlookup'!A:A,1,0)</f>
        <v>A0A4Y9QF28</v>
      </c>
      <c r="N620" s="0" t="n">
        <f aca="false">IF(ISERROR(M620),0,1)</f>
        <v>1</v>
      </c>
      <c r="O620" s="5" t="n">
        <f aca="false">COUNTIF(N621:$N$849, $N$28)</f>
        <v>30</v>
      </c>
      <c r="P620" s="0" t="n">
        <f aca="false">=COUNTIF($N$2:N620,$N$3)</f>
        <v>611</v>
      </c>
      <c r="Q620" s="0" t="n">
        <f aca="false">COUNTIF(N621:N1467,$N$2)</f>
        <v>199</v>
      </c>
      <c r="R620" s="0" t="n">
        <f aca="false">=COUNTIF($N$2:N620,$N$28)</f>
        <v>8</v>
      </c>
      <c r="S620" s="0" t="n">
        <f aca="false">1-(O620/(O620+R620))</f>
        <v>0.210526315789474</v>
      </c>
      <c r="T620" s="0" t="n">
        <f aca="false">P620/(P620+Q620)</f>
        <v>0.754320987654321</v>
      </c>
      <c r="U620" s="0" t="n">
        <f aca="false">P620/(P620+R620)</f>
        <v>0.987075928917609</v>
      </c>
      <c r="V620" s="0" t="n">
        <f aca="false">2*T620*U620/(T620+U620)</f>
        <v>0.855143456962911</v>
      </c>
    </row>
    <row r="621" customFormat="false" ht="13.8" hidden="false" customHeight="false" outlineLevel="0" collapsed="false">
      <c r="A621" s="0" t="s">
        <v>1880</v>
      </c>
      <c r="B621" s="0" t="s">
        <v>1881</v>
      </c>
      <c r="C621" s="0" t="s">
        <v>1882</v>
      </c>
      <c r="D621" s="4" t="s">
        <v>21</v>
      </c>
      <c r="E621" s="0" t="n">
        <v>11</v>
      </c>
      <c r="F621" s="0" t="n">
        <v>139</v>
      </c>
      <c r="G621" s="0" t="s">
        <v>22</v>
      </c>
      <c r="H621" s="0" t="n">
        <v>1</v>
      </c>
      <c r="I621" s="0" t="n">
        <v>129</v>
      </c>
      <c r="J621" s="0" t="s">
        <v>23</v>
      </c>
      <c r="K621" s="0" t="n">
        <v>247.5</v>
      </c>
      <c r="L621" s="0" t="n">
        <v>9.6E-071</v>
      </c>
      <c r="M621" s="0" t="str">
        <f aca="false">VLOOKUP(A621,'для vlookup'!A:A,1,0)</f>
        <v>A0A143QBH3</v>
      </c>
      <c r="N621" s="0" t="n">
        <f aca="false">IF(ISERROR(M621),0,1)</f>
        <v>1</v>
      </c>
      <c r="O621" s="5" t="n">
        <f aca="false">COUNTIF(N622:$N$849, $N$28)</f>
        <v>30</v>
      </c>
      <c r="P621" s="0" t="n">
        <f aca="false">=COUNTIF($N$2:N621,$N$3)</f>
        <v>612</v>
      </c>
      <c r="Q621" s="0" t="n">
        <f aca="false">COUNTIF(N622:N1468,$N$2)</f>
        <v>198</v>
      </c>
      <c r="R621" s="0" t="n">
        <f aca="false">=COUNTIF($N$2:N621,$N$28)</f>
        <v>8</v>
      </c>
      <c r="S621" s="0" t="n">
        <f aca="false">1-(O621/(O621+R621))</f>
        <v>0.210526315789474</v>
      </c>
      <c r="T621" s="0" t="n">
        <f aca="false">P621/(P621+Q621)</f>
        <v>0.755555555555556</v>
      </c>
      <c r="U621" s="0" t="n">
        <f aca="false">P621/(P621+R621)</f>
        <v>0.987096774193548</v>
      </c>
      <c r="V621" s="0" t="n">
        <f aca="false">2*T621*U621/(T621+U621)</f>
        <v>0.855944055944056</v>
      </c>
    </row>
    <row r="622" customFormat="false" ht="13.8" hidden="false" customHeight="false" outlineLevel="0" collapsed="false">
      <c r="A622" s="0" t="s">
        <v>1883</v>
      </c>
      <c r="B622" s="0" t="s">
        <v>1884</v>
      </c>
      <c r="C622" s="0" t="s">
        <v>1885</v>
      </c>
      <c r="D622" s="4" t="s">
        <v>21</v>
      </c>
      <c r="E622" s="0" t="n">
        <v>11</v>
      </c>
      <c r="F622" s="0" t="n">
        <v>138</v>
      </c>
      <c r="G622" s="0" t="s">
        <v>22</v>
      </c>
      <c r="H622" s="0" t="n">
        <v>1</v>
      </c>
      <c r="I622" s="0" t="n">
        <v>129</v>
      </c>
      <c r="J622" s="0" t="s">
        <v>23</v>
      </c>
      <c r="K622" s="0" t="n">
        <v>247.5</v>
      </c>
      <c r="L622" s="0" t="n">
        <v>9E-071</v>
      </c>
      <c r="M622" s="0" t="str">
        <f aca="false">VLOOKUP(A622,'для vlookup'!A:A,1,0)</f>
        <v>A0A4R6HFQ3</v>
      </c>
      <c r="N622" s="0" t="n">
        <f aca="false">IF(ISERROR(M622),0,1)</f>
        <v>1</v>
      </c>
      <c r="O622" s="5" t="n">
        <f aca="false">COUNTIF(N623:$N$849, $N$28)</f>
        <v>30</v>
      </c>
      <c r="P622" s="0" t="n">
        <f aca="false">=COUNTIF($N$2:N622,$N$3)</f>
        <v>613</v>
      </c>
      <c r="Q622" s="0" t="n">
        <f aca="false">COUNTIF(N623:N1469,$N$2)</f>
        <v>197</v>
      </c>
      <c r="R622" s="0" t="n">
        <f aca="false">=COUNTIF($N$2:N622,$N$28)</f>
        <v>8</v>
      </c>
      <c r="S622" s="0" t="n">
        <f aca="false">1-(O622/(O622+R622))</f>
        <v>0.210526315789474</v>
      </c>
      <c r="T622" s="0" t="n">
        <f aca="false">P622/(P622+Q622)</f>
        <v>0.75679012345679</v>
      </c>
      <c r="U622" s="0" t="n">
        <f aca="false">P622/(P622+R622)</f>
        <v>0.987117552334944</v>
      </c>
      <c r="V622" s="0" t="n">
        <f aca="false">2*T622*U622/(T622+U622)</f>
        <v>0.856743535988819</v>
      </c>
    </row>
    <row r="623" customFormat="false" ht="13.8" hidden="false" customHeight="false" outlineLevel="0" collapsed="false">
      <c r="A623" s="0" t="s">
        <v>1886</v>
      </c>
      <c r="B623" s="0" t="s">
        <v>1887</v>
      </c>
      <c r="C623" s="0" t="s">
        <v>1888</v>
      </c>
      <c r="D623" s="4" t="s">
        <v>21</v>
      </c>
      <c r="E623" s="0" t="n">
        <v>11</v>
      </c>
      <c r="F623" s="0" t="n">
        <v>136</v>
      </c>
      <c r="G623" s="0" t="s">
        <v>42</v>
      </c>
      <c r="H623" s="0" t="n">
        <v>1</v>
      </c>
      <c r="I623" s="0" t="n">
        <v>129</v>
      </c>
      <c r="J623" s="0" t="s">
        <v>23</v>
      </c>
      <c r="K623" s="0" t="n">
        <v>247.5</v>
      </c>
      <c r="L623" s="0" t="n">
        <v>9.2E-071</v>
      </c>
      <c r="M623" s="0" t="str">
        <f aca="false">VLOOKUP(A623,'для vlookup'!A:A,1,0)</f>
        <v>A0A1X1VSP3</v>
      </c>
      <c r="N623" s="0" t="n">
        <f aca="false">IF(ISERROR(M623),0,1)</f>
        <v>1</v>
      </c>
      <c r="O623" s="5" t="n">
        <f aca="false">COUNTIF(N624:$N$849, $N$28)</f>
        <v>30</v>
      </c>
      <c r="P623" s="0" t="n">
        <f aca="false">=COUNTIF($N$2:N623,$N$3)</f>
        <v>614</v>
      </c>
      <c r="Q623" s="0" t="n">
        <f aca="false">COUNTIF(N624:N1470,$N$2)</f>
        <v>196</v>
      </c>
      <c r="R623" s="0" t="n">
        <f aca="false">=COUNTIF($N$2:N623,$N$28)</f>
        <v>8</v>
      </c>
      <c r="S623" s="0" t="n">
        <f aca="false">1-(O623/(O623+R623))</f>
        <v>0.210526315789474</v>
      </c>
      <c r="T623" s="0" t="n">
        <f aca="false">P623/(P623+Q623)</f>
        <v>0.758024691358025</v>
      </c>
      <c r="U623" s="0" t="n">
        <f aca="false">P623/(P623+R623)</f>
        <v>0.987138263665595</v>
      </c>
      <c r="V623" s="0" t="n">
        <f aca="false">2*T623*U623/(T623+U623)</f>
        <v>0.857541899441341</v>
      </c>
    </row>
    <row r="624" customFormat="false" ht="13.8" hidden="false" customHeight="false" outlineLevel="0" collapsed="false">
      <c r="A624" s="0" t="s">
        <v>1889</v>
      </c>
      <c r="B624" s="0" t="s">
        <v>1890</v>
      </c>
      <c r="C624" s="0" t="s">
        <v>1891</v>
      </c>
      <c r="D624" s="4" t="s">
        <v>21</v>
      </c>
      <c r="E624" s="0" t="n">
        <v>11</v>
      </c>
      <c r="F624" s="0" t="n">
        <v>137</v>
      </c>
      <c r="G624" s="0" t="s">
        <v>42</v>
      </c>
      <c r="H624" s="0" t="n">
        <v>1</v>
      </c>
      <c r="I624" s="0" t="n">
        <v>129</v>
      </c>
      <c r="J624" s="0" t="s">
        <v>23</v>
      </c>
      <c r="K624" s="0" t="n">
        <v>247.4</v>
      </c>
      <c r="L624" s="0" t="n">
        <v>1E-070</v>
      </c>
      <c r="M624" s="0" t="str">
        <f aca="false">VLOOKUP(A624,'для vlookup'!A:A,1,0)</f>
        <v>K0UF09</v>
      </c>
      <c r="N624" s="0" t="n">
        <f aca="false">IF(ISERROR(M624),0,1)</f>
        <v>1</v>
      </c>
      <c r="O624" s="5" t="n">
        <f aca="false">COUNTIF(N625:$N$849, $N$28)</f>
        <v>30</v>
      </c>
      <c r="P624" s="0" t="n">
        <f aca="false">=COUNTIF($N$2:N624,$N$3)</f>
        <v>615</v>
      </c>
      <c r="Q624" s="0" t="n">
        <f aca="false">COUNTIF(N625:N1471,$N$2)</f>
        <v>195</v>
      </c>
      <c r="R624" s="0" t="n">
        <f aca="false">=COUNTIF($N$2:N624,$N$28)</f>
        <v>8</v>
      </c>
      <c r="S624" s="0" t="n">
        <f aca="false">1-(O624/(O624+R624))</f>
        <v>0.210526315789474</v>
      </c>
      <c r="T624" s="0" t="n">
        <f aca="false">P624/(P624+Q624)</f>
        <v>0.759259259259259</v>
      </c>
      <c r="U624" s="0" t="n">
        <f aca="false">P624/(P624+R624)</f>
        <v>0.987158908507223</v>
      </c>
      <c r="V624" s="0" t="n">
        <f aca="false">2*T624*U624/(T624+U624)</f>
        <v>0.858339148639218</v>
      </c>
    </row>
    <row r="625" customFormat="false" ht="13.8" hidden="false" customHeight="false" outlineLevel="0" collapsed="false">
      <c r="A625" s="0" t="s">
        <v>1892</v>
      </c>
      <c r="B625" s="0" t="s">
        <v>1893</v>
      </c>
      <c r="C625" s="0" t="s">
        <v>1894</v>
      </c>
      <c r="D625" s="4" t="s">
        <v>21</v>
      </c>
      <c r="E625" s="0" t="n">
        <v>11</v>
      </c>
      <c r="F625" s="0" t="n">
        <v>141</v>
      </c>
      <c r="G625" s="0" t="s">
        <v>22</v>
      </c>
      <c r="H625" s="0" t="n">
        <v>1</v>
      </c>
      <c r="I625" s="0" t="n">
        <v>129</v>
      </c>
      <c r="J625" s="0" t="s">
        <v>23</v>
      </c>
      <c r="K625" s="0" t="n">
        <v>247.2</v>
      </c>
      <c r="L625" s="0" t="n">
        <v>1.1E-070</v>
      </c>
      <c r="M625" s="0" t="str">
        <f aca="false">VLOOKUP(A625,'для vlookup'!A:A,1,0)</f>
        <v>A0A1G7V0W6</v>
      </c>
      <c r="N625" s="0" t="n">
        <f aca="false">IF(ISERROR(M625),0,1)</f>
        <v>1</v>
      </c>
      <c r="O625" s="5" t="n">
        <f aca="false">COUNTIF(N626:$N$849, $N$28)</f>
        <v>30</v>
      </c>
      <c r="P625" s="0" t="n">
        <f aca="false">=COUNTIF($N$2:N625,$N$3)</f>
        <v>616</v>
      </c>
      <c r="Q625" s="0" t="n">
        <f aca="false">COUNTIF(N626:N1472,$N$2)</f>
        <v>194</v>
      </c>
      <c r="R625" s="0" t="n">
        <f aca="false">=COUNTIF($N$2:N625,$N$28)</f>
        <v>8</v>
      </c>
      <c r="S625" s="0" t="n">
        <f aca="false">1-(O625/(O625+R625))</f>
        <v>0.210526315789474</v>
      </c>
      <c r="T625" s="0" t="n">
        <f aca="false">P625/(P625+Q625)</f>
        <v>0.760493827160494</v>
      </c>
      <c r="U625" s="0" t="n">
        <f aca="false">P625/(P625+R625)</f>
        <v>0.987179487179487</v>
      </c>
      <c r="V625" s="0" t="n">
        <f aca="false">2*T625*U625/(T625+U625)</f>
        <v>0.859135285913529</v>
      </c>
    </row>
    <row r="626" customFormat="false" ht="13.8" hidden="false" customHeight="false" outlineLevel="0" collapsed="false">
      <c r="A626" s="0" t="s">
        <v>1895</v>
      </c>
      <c r="B626" s="0" t="s">
        <v>1896</v>
      </c>
      <c r="C626" s="0" t="s">
        <v>1897</v>
      </c>
      <c r="D626" s="4" t="s">
        <v>21</v>
      </c>
      <c r="E626" s="0" t="n">
        <v>11</v>
      </c>
      <c r="F626" s="0" t="n">
        <v>136</v>
      </c>
      <c r="G626" s="0" t="s">
        <v>42</v>
      </c>
      <c r="H626" s="0" t="n">
        <v>1</v>
      </c>
      <c r="I626" s="0" t="n">
        <v>129</v>
      </c>
      <c r="J626" s="0" t="s">
        <v>23</v>
      </c>
      <c r="K626" s="0" t="n">
        <v>247.2</v>
      </c>
      <c r="L626" s="0" t="n">
        <v>1.2E-070</v>
      </c>
      <c r="M626" s="0" t="str">
        <f aca="false">VLOOKUP(A626,'для vlookup'!A:A,1,0)</f>
        <v>A0A1A3U023</v>
      </c>
      <c r="N626" s="0" t="n">
        <f aca="false">IF(ISERROR(M626),0,1)</f>
        <v>1</v>
      </c>
      <c r="O626" s="5" t="n">
        <f aca="false">COUNTIF(N627:$N$849, $N$28)</f>
        <v>30</v>
      </c>
      <c r="P626" s="0" t="n">
        <f aca="false">=COUNTIF($N$2:N626,$N$3)</f>
        <v>617</v>
      </c>
      <c r="Q626" s="0" t="n">
        <f aca="false">COUNTIF(N627:N1473,$N$2)</f>
        <v>193</v>
      </c>
      <c r="R626" s="0" t="n">
        <f aca="false">=COUNTIF($N$2:N626,$N$28)</f>
        <v>8</v>
      </c>
      <c r="S626" s="0" t="n">
        <f aca="false">1-(O626/(O626+R626))</f>
        <v>0.210526315789474</v>
      </c>
      <c r="T626" s="0" t="n">
        <f aca="false">P626/(P626+Q626)</f>
        <v>0.761728395061728</v>
      </c>
      <c r="U626" s="0" t="n">
        <f aca="false">P626/(P626+R626)</f>
        <v>0.9872</v>
      </c>
      <c r="V626" s="0" t="n">
        <f aca="false">2*T626*U626/(T626+U626)</f>
        <v>0.85993031358885</v>
      </c>
    </row>
    <row r="627" customFormat="false" ht="13.8" hidden="false" customHeight="false" outlineLevel="0" collapsed="false">
      <c r="A627" s="0" t="s">
        <v>1898</v>
      </c>
      <c r="B627" s="0" t="s">
        <v>1899</v>
      </c>
      <c r="C627" s="0" t="s">
        <v>1900</v>
      </c>
      <c r="D627" s="4" t="s">
        <v>21</v>
      </c>
      <c r="E627" s="0" t="n">
        <v>3</v>
      </c>
      <c r="F627" s="0" t="n">
        <v>128</v>
      </c>
      <c r="G627" s="0" t="s">
        <v>42</v>
      </c>
      <c r="H627" s="0" t="n">
        <v>1</v>
      </c>
      <c r="I627" s="0" t="n">
        <v>129</v>
      </c>
      <c r="J627" s="0" t="s">
        <v>23</v>
      </c>
      <c r="K627" s="0" t="n">
        <v>247.2</v>
      </c>
      <c r="L627" s="0" t="n">
        <v>1.2E-070</v>
      </c>
      <c r="M627" s="0" t="str">
        <f aca="false">VLOOKUP(A627,'для vlookup'!A:A,1,0)</f>
        <v>A0A2P9IBD5</v>
      </c>
      <c r="N627" s="0" t="n">
        <f aca="false">IF(ISERROR(M627),0,1)</f>
        <v>1</v>
      </c>
      <c r="O627" s="5" t="n">
        <f aca="false">COUNTIF(N628:$N$849, $N$28)</f>
        <v>30</v>
      </c>
      <c r="P627" s="0" t="n">
        <f aca="false">=COUNTIF($N$2:N627,$N$3)</f>
        <v>618</v>
      </c>
      <c r="Q627" s="0" t="n">
        <f aca="false">COUNTIF(N628:N1474,$N$2)</f>
        <v>192</v>
      </c>
      <c r="R627" s="0" t="n">
        <f aca="false">=COUNTIF($N$2:N627,$N$28)</f>
        <v>8</v>
      </c>
      <c r="S627" s="0" t="n">
        <f aca="false">1-(O627/(O627+R627))</f>
        <v>0.210526315789474</v>
      </c>
      <c r="T627" s="0" t="n">
        <f aca="false">P627/(P627+Q627)</f>
        <v>0.762962962962963</v>
      </c>
      <c r="U627" s="0" t="n">
        <f aca="false">P627/(P627+R627)</f>
        <v>0.987220447284345</v>
      </c>
      <c r="V627" s="0" t="n">
        <f aca="false">2*T627*U627/(T627+U627)</f>
        <v>0.860724233983287</v>
      </c>
    </row>
    <row r="628" customFormat="false" ht="13.8" hidden="false" customHeight="false" outlineLevel="0" collapsed="false">
      <c r="A628" s="0" t="s">
        <v>1901</v>
      </c>
      <c r="B628" s="0" t="s">
        <v>1902</v>
      </c>
      <c r="C628" s="0" t="s">
        <v>1903</v>
      </c>
      <c r="D628" s="4" t="s">
        <v>21</v>
      </c>
      <c r="E628" s="0" t="n">
        <v>11</v>
      </c>
      <c r="F628" s="0" t="n">
        <v>137</v>
      </c>
      <c r="G628" s="0" t="s">
        <v>22</v>
      </c>
      <c r="H628" s="0" t="n">
        <v>1</v>
      </c>
      <c r="I628" s="0" t="n">
        <v>129</v>
      </c>
      <c r="J628" s="0" t="s">
        <v>23</v>
      </c>
      <c r="K628" s="0" t="n">
        <v>247.1</v>
      </c>
      <c r="L628" s="0" t="n">
        <v>1.2E-070</v>
      </c>
      <c r="M628" s="0" t="str">
        <f aca="false">VLOOKUP(A628,'для vlookup'!A:A,1,0)</f>
        <v>A0A1W9ZV74</v>
      </c>
      <c r="N628" s="0" t="n">
        <f aca="false">IF(ISERROR(M628),0,1)</f>
        <v>1</v>
      </c>
      <c r="O628" s="5" t="n">
        <f aca="false">COUNTIF(N629:$N$849, $N$28)</f>
        <v>30</v>
      </c>
      <c r="P628" s="0" t="n">
        <f aca="false">=COUNTIF($N$2:N628,$N$3)</f>
        <v>619</v>
      </c>
      <c r="Q628" s="0" t="n">
        <f aca="false">COUNTIF(N629:N1475,$N$2)</f>
        <v>191</v>
      </c>
      <c r="R628" s="0" t="n">
        <f aca="false">=COUNTIF($N$2:N628,$N$28)</f>
        <v>8</v>
      </c>
      <c r="S628" s="0" t="n">
        <f aca="false">1-(O628/(O628+R628))</f>
        <v>0.210526315789474</v>
      </c>
      <c r="T628" s="0" t="n">
        <f aca="false">P628/(P628+Q628)</f>
        <v>0.764197530864197</v>
      </c>
      <c r="U628" s="0" t="n">
        <f aca="false">P628/(P628+R628)</f>
        <v>0.987240829346093</v>
      </c>
      <c r="V628" s="0" t="n">
        <f aca="false">2*T628*U628/(T628+U628)</f>
        <v>0.86151704940849</v>
      </c>
    </row>
    <row r="629" customFormat="false" ht="13.8" hidden="false" customHeight="false" outlineLevel="0" collapsed="false">
      <c r="A629" s="0" t="s">
        <v>1904</v>
      </c>
      <c r="B629" s="0" t="s">
        <v>1905</v>
      </c>
      <c r="C629" s="0" t="s">
        <v>1906</v>
      </c>
      <c r="D629" s="4" t="s">
        <v>21</v>
      </c>
      <c r="E629" s="0" t="n">
        <v>11</v>
      </c>
      <c r="F629" s="0" t="n">
        <v>136</v>
      </c>
      <c r="G629" s="0" t="s">
        <v>42</v>
      </c>
      <c r="H629" s="0" t="n">
        <v>1</v>
      </c>
      <c r="I629" s="0" t="n">
        <v>129</v>
      </c>
      <c r="J629" s="0" t="s">
        <v>23</v>
      </c>
      <c r="K629" s="0" t="n">
        <v>247.1</v>
      </c>
      <c r="L629" s="0" t="n">
        <v>1.2E-070</v>
      </c>
      <c r="M629" s="0" t="str">
        <f aca="false">VLOOKUP(A629,'для vlookup'!A:A,1,0)</f>
        <v>A0A1X1TXK5</v>
      </c>
      <c r="N629" s="0" t="n">
        <f aca="false">IF(ISERROR(M629),0,1)</f>
        <v>1</v>
      </c>
      <c r="O629" s="5" t="n">
        <f aca="false">COUNTIF(N630:$N$849, $N$28)</f>
        <v>30</v>
      </c>
      <c r="P629" s="0" t="n">
        <f aca="false">=COUNTIF($N$2:N629,$N$3)</f>
        <v>620</v>
      </c>
      <c r="Q629" s="0" t="n">
        <f aca="false">COUNTIF(N630:N1476,$N$2)</f>
        <v>190</v>
      </c>
      <c r="R629" s="0" t="n">
        <f aca="false">=COUNTIF($N$2:N629,$N$28)</f>
        <v>8</v>
      </c>
      <c r="S629" s="0" t="n">
        <f aca="false">1-(O629/(O629+R629))</f>
        <v>0.210526315789474</v>
      </c>
      <c r="T629" s="0" t="n">
        <f aca="false">P629/(P629+Q629)</f>
        <v>0.765432098765432</v>
      </c>
      <c r="U629" s="0" t="n">
        <f aca="false">P629/(P629+R629)</f>
        <v>0.987261146496815</v>
      </c>
      <c r="V629" s="0" t="n">
        <f aca="false">2*T629*U629/(T629+U629)</f>
        <v>0.86230876216968</v>
      </c>
    </row>
    <row r="630" customFormat="false" ht="13.8" hidden="false" customHeight="false" outlineLevel="0" collapsed="false">
      <c r="A630" s="0" t="s">
        <v>1907</v>
      </c>
      <c r="B630" s="0" t="s">
        <v>1908</v>
      </c>
      <c r="C630" s="0" t="s">
        <v>1909</v>
      </c>
      <c r="D630" s="4" t="s">
        <v>21</v>
      </c>
      <c r="E630" s="0" t="n">
        <v>3</v>
      </c>
      <c r="F630" s="0" t="n">
        <v>132</v>
      </c>
      <c r="G630" s="0" t="s">
        <v>22</v>
      </c>
      <c r="H630" s="0" t="n">
        <v>1</v>
      </c>
      <c r="I630" s="0" t="n">
        <v>129</v>
      </c>
      <c r="J630" s="0" t="s">
        <v>23</v>
      </c>
      <c r="K630" s="0" t="n">
        <v>247.1</v>
      </c>
      <c r="L630" s="0" t="n">
        <v>1.2E-070</v>
      </c>
      <c r="M630" s="0" t="str">
        <f aca="false">VLOOKUP(A630,'для vlookup'!A:A,1,0)</f>
        <v>A0A401MUS5</v>
      </c>
      <c r="N630" s="0" t="n">
        <f aca="false">IF(ISERROR(M630),0,1)</f>
        <v>1</v>
      </c>
      <c r="O630" s="5" t="n">
        <f aca="false">COUNTIF(N631:$N$849, $N$28)</f>
        <v>30</v>
      </c>
      <c r="P630" s="0" t="n">
        <f aca="false">=COUNTIF($N$2:N630,$N$3)</f>
        <v>621</v>
      </c>
      <c r="Q630" s="0" t="n">
        <f aca="false">COUNTIF(N631:N1477,$N$2)</f>
        <v>189</v>
      </c>
      <c r="R630" s="0" t="n">
        <f aca="false">=COUNTIF($N$2:N630,$N$28)</f>
        <v>8</v>
      </c>
      <c r="S630" s="0" t="n">
        <f aca="false">1-(O630/(O630+R630))</f>
        <v>0.210526315789474</v>
      </c>
      <c r="T630" s="0" t="n">
        <f aca="false">P630/(P630+Q630)</f>
        <v>0.766666666666667</v>
      </c>
      <c r="U630" s="0" t="n">
        <f aca="false">P630/(P630+R630)</f>
        <v>0.987281399046105</v>
      </c>
      <c r="V630" s="0" t="n">
        <f aca="false">2*T630*U630/(T630+U630)</f>
        <v>0.863099374565671</v>
      </c>
    </row>
    <row r="631" customFormat="false" ht="13.8" hidden="false" customHeight="false" outlineLevel="0" collapsed="false">
      <c r="A631" s="0" t="s">
        <v>1910</v>
      </c>
      <c r="B631" s="0" t="s">
        <v>1911</v>
      </c>
      <c r="C631" s="0" t="s">
        <v>1912</v>
      </c>
      <c r="D631" s="4" t="s">
        <v>21</v>
      </c>
      <c r="E631" s="0" t="n">
        <v>3</v>
      </c>
      <c r="F631" s="0" t="n">
        <v>132</v>
      </c>
      <c r="G631" s="0" t="s">
        <v>42</v>
      </c>
      <c r="H631" s="0" t="n">
        <v>1</v>
      </c>
      <c r="I631" s="0" t="n">
        <v>129</v>
      </c>
      <c r="J631" s="0" t="s">
        <v>23</v>
      </c>
      <c r="K631" s="0" t="n">
        <v>247.1</v>
      </c>
      <c r="L631" s="0" t="n">
        <v>1.2E-070</v>
      </c>
      <c r="M631" s="0" t="str">
        <f aca="false">VLOOKUP(A631,'для vlookup'!A:A,1,0)</f>
        <v>A0A1K1S5P9</v>
      </c>
      <c r="N631" s="0" t="n">
        <f aca="false">IF(ISERROR(M631),0,1)</f>
        <v>1</v>
      </c>
      <c r="O631" s="5" t="n">
        <f aca="false">COUNTIF(N632:$N$849, $N$28)</f>
        <v>30</v>
      </c>
      <c r="P631" s="0" t="n">
        <f aca="false">=COUNTIF($N$2:N631,$N$3)</f>
        <v>622</v>
      </c>
      <c r="Q631" s="0" t="n">
        <f aca="false">COUNTIF(N632:N1478,$N$2)</f>
        <v>188</v>
      </c>
      <c r="R631" s="0" t="n">
        <f aca="false">=COUNTIF($N$2:N631,$N$28)</f>
        <v>8</v>
      </c>
      <c r="S631" s="0" t="n">
        <f aca="false">1-(O631/(O631+R631))</f>
        <v>0.210526315789474</v>
      </c>
      <c r="T631" s="0" t="n">
        <f aca="false">P631/(P631+Q631)</f>
        <v>0.767901234567901</v>
      </c>
      <c r="U631" s="0" t="n">
        <f aca="false">P631/(P631+R631)</f>
        <v>0.987301587301587</v>
      </c>
      <c r="V631" s="0" t="n">
        <f aca="false">2*T631*U631/(T631+U631)</f>
        <v>0.863888888888889</v>
      </c>
    </row>
    <row r="632" customFormat="false" ht="13.8" hidden="false" customHeight="false" outlineLevel="0" collapsed="false">
      <c r="A632" s="0" t="s">
        <v>1913</v>
      </c>
      <c r="B632" s="0" t="s">
        <v>1914</v>
      </c>
      <c r="C632" s="0" t="s">
        <v>1915</v>
      </c>
      <c r="D632" s="4" t="s">
        <v>21</v>
      </c>
      <c r="E632" s="0" t="n">
        <v>3</v>
      </c>
      <c r="F632" s="0" t="n">
        <v>131</v>
      </c>
      <c r="G632" s="0" t="s">
        <v>22</v>
      </c>
      <c r="H632" s="0" t="n">
        <v>1</v>
      </c>
      <c r="I632" s="0" t="n">
        <v>129</v>
      </c>
      <c r="J632" s="0" t="s">
        <v>23</v>
      </c>
      <c r="K632" s="0" t="n">
        <v>247.1</v>
      </c>
      <c r="L632" s="0" t="n">
        <v>1.2E-070</v>
      </c>
      <c r="M632" s="0" t="str">
        <f aca="false">VLOOKUP(A632,'для vlookup'!A:A,1,0)</f>
        <v>A0A0Q5B3K7</v>
      </c>
      <c r="N632" s="0" t="n">
        <f aca="false">IF(ISERROR(M632),0,1)</f>
        <v>1</v>
      </c>
      <c r="O632" s="5" t="n">
        <f aca="false">COUNTIF(N633:$N$849, $N$28)</f>
        <v>30</v>
      </c>
      <c r="P632" s="0" t="n">
        <f aca="false">=COUNTIF($N$2:N632,$N$3)</f>
        <v>623</v>
      </c>
      <c r="Q632" s="0" t="n">
        <f aca="false">COUNTIF(N633:N1479,$N$2)</f>
        <v>187</v>
      </c>
      <c r="R632" s="0" t="n">
        <f aca="false">=COUNTIF($N$2:N632,$N$28)</f>
        <v>8</v>
      </c>
      <c r="S632" s="0" t="n">
        <f aca="false">1-(O632/(O632+R632))</f>
        <v>0.210526315789474</v>
      </c>
      <c r="T632" s="0" t="n">
        <f aca="false">P632/(P632+Q632)</f>
        <v>0.769135802469136</v>
      </c>
      <c r="U632" s="0" t="n">
        <f aca="false">P632/(P632+R632)</f>
        <v>0.987321711568938</v>
      </c>
      <c r="V632" s="0" t="n">
        <f aca="false">2*T632*U632/(T632+U632)</f>
        <v>0.864677307425399</v>
      </c>
    </row>
    <row r="633" customFormat="false" ht="13.8" hidden="false" customHeight="false" outlineLevel="0" collapsed="false">
      <c r="A633" s="0" t="s">
        <v>1916</v>
      </c>
      <c r="B633" s="0" t="s">
        <v>1917</v>
      </c>
      <c r="C633" s="0" t="s">
        <v>1918</v>
      </c>
      <c r="D633" s="4" t="s">
        <v>21</v>
      </c>
      <c r="E633" s="0" t="n">
        <v>3</v>
      </c>
      <c r="F633" s="0" t="n">
        <v>132</v>
      </c>
      <c r="G633" s="0" t="s">
        <v>42</v>
      </c>
      <c r="H633" s="0" t="n">
        <v>1</v>
      </c>
      <c r="I633" s="0" t="n">
        <v>129</v>
      </c>
      <c r="J633" s="0" t="s">
        <v>23</v>
      </c>
      <c r="K633" s="0" t="n">
        <v>247</v>
      </c>
      <c r="L633" s="0" t="n">
        <v>1.3E-070</v>
      </c>
      <c r="M633" s="0" t="str">
        <f aca="false">VLOOKUP(A633,'для vlookup'!A:A,1,0)</f>
        <v>A0A1H5QCF8</v>
      </c>
      <c r="N633" s="0" t="n">
        <f aca="false">IF(ISERROR(M633),0,1)</f>
        <v>1</v>
      </c>
      <c r="O633" s="5" t="n">
        <f aca="false">COUNTIF(N634:$N$849, $N$28)</f>
        <v>30</v>
      </c>
      <c r="P633" s="0" t="n">
        <f aca="false">=COUNTIF($N$2:N633,$N$3)</f>
        <v>624</v>
      </c>
      <c r="Q633" s="0" t="n">
        <f aca="false">COUNTIF(N634:N1480,$N$2)</f>
        <v>186</v>
      </c>
      <c r="R633" s="0" t="n">
        <f aca="false">=COUNTIF($N$2:N633,$N$28)</f>
        <v>8</v>
      </c>
      <c r="S633" s="0" t="n">
        <f aca="false">1-(O633/(O633+R633))</f>
        <v>0.210526315789474</v>
      </c>
      <c r="T633" s="0" t="n">
        <f aca="false">P633/(P633+Q633)</f>
        <v>0.77037037037037</v>
      </c>
      <c r="U633" s="0" t="n">
        <f aca="false">P633/(P633+R633)</f>
        <v>0.987341772151899</v>
      </c>
      <c r="V633" s="0" t="n">
        <f aca="false">2*T633*U633/(T633+U633)</f>
        <v>0.865464632454924</v>
      </c>
    </row>
    <row r="634" customFormat="false" ht="13.8" hidden="false" customHeight="false" outlineLevel="0" collapsed="false">
      <c r="A634" s="0" t="s">
        <v>1919</v>
      </c>
      <c r="B634" s="0" t="s">
        <v>1920</v>
      </c>
      <c r="C634" s="0" t="s">
        <v>1921</v>
      </c>
      <c r="D634" s="4" t="s">
        <v>21</v>
      </c>
      <c r="E634" s="0" t="n">
        <v>11</v>
      </c>
      <c r="F634" s="0" t="n">
        <v>141</v>
      </c>
      <c r="G634" s="0" t="s">
        <v>42</v>
      </c>
      <c r="H634" s="0" t="n">
        <v>1</v>
      </c>
      <c r="I634" s="0" t="n">
        <v>129</v>
      </c>
      <c r="J634" s="0" t="s">
        <v>23</v>
      </c>
      <c r="K634" s="0" t="n">
        <v>246.9</v>
      </c>
      <c r="L634" s="0" t="n">
        <v>1.4E-070</v>
      </c>
      <c r="M634" s="0" t="str">
        <f aca="false">VLOOKUP(A634,'для vlookup'!A:A,1,0)</f>
        <v>A0A0Q5VR39</v>
      </c>
      <c r="N634" s="0" t="n">
        <f aca="false">IF(ISERROR(M634),0,1)</f>
        <v>1</v>
      </c>
      <c r="O634" s="5" t="n">
        <f aca="false">COUNTIF(N635:$N$849, $N$28)</f>
        <v>30</v>
      </c>
      <c r="P634" s="0" t="n">
        <f aca="false">=COUNTIF($N$2:N634,$N$3)</f>
        <v>625</v>
      </c>
      <c r="Q634" s="0" t="n">
        <f aca="false">COUNTIF(N635:N1481,$N$2)</f>
        <v>185</v>
      </c>
      <c r="R634" s="0" t="n">
        <f aca="false">=COUNTIF($N$2:N634,$N$28)</f>
        <v>8</v>
      </c>
      <c r="S634" s="0" t="n">
        <f aca="false">1-(O634/(O634+R634))</f>
        <v>0.210526315789474</v>
      </c>
      <c r="T634" s="0" t="n">
        <f aca="false">P634/(P634+Q634)</f>
        <v>0.771604938271605</v>
      </c>
      <c r="U634" s="0" t="n">
        <f aca="false">P634/(P634+R634)</f>
        <v>0.987361769352291</v>
      </c>
      <c r="V634" s="0" t="n">
        <f aca="false">2*T634*U634/(T634+U634)</f>
        <v>0.866250866250866</v>
      </c>
    </row>
    <row r="635" customFormat="false" ht="13.8" hidden="false" customHeight="false" outlineLevel="0" collapsed="false">
      <c r="A635" s="0" t="s">
        <v>1922</v>
      </c>
      <c r="B635" s="0" t="s">
        <v>1923</v>
      </c>
      <c r="C635" s="0" t="s">
        <v>1924</v>
      </c>
      <c r="D635" s="4" t="s">
        <v>21</v>
      </c>
      <c r="E635" s="0" t="n">
        <v>3</v>
      </c>
      <c r="F635" s="0" t="n">
        <v>135</v>
      </c>
      <c r="G635" s="0" t="s">
        <v>22</v>
      </c>
      <c r="H635" s="0" t="n">
        <v>1</v>
      </c>
      <c r="I635" s="0" t="n">
        <v>129</v>
      </c>
      <c r="J635" s="0" t="s">
        <v>23</v>
      </c>
      <c r="K635" s="0" t="n">
        <v>246.9</v>
      </c>
      <c r="L635" s="0" t="n">
        <v>1.4E-070</v>
      </c>
      <c r="M635" s="0" t="str">
        <f aca="false">VLOOKUP(A635,'для vlookup'!A:A,1,0)</f>
        <v>A0A2W1U393</v>
      </c>
      <c r="N635" s="0" t="n">
        <f aca="false">IF(ISERROR(M635),0,1)</f>
        <v>1</v>
      </c>
      <c r="O635" s="5" t="n">
        <f aca="false">COUNTIF(N636:$N$849, $N$28)</f>
        <v>30</v>
      </c>
      <c r="P635" s="0" t="n">
        <f aca="false">=COUNTIF($N$2:N635,$N$3)</f>
        <v>626</v>
      </c>
      <c r="Q635" s="0" t="n">
        <f aca="false">COUNTIF(N636:N1482,$N$2)</f>
        <v>184</v>
      </c>
      <c r="R635" s="0" t="n">
        <f aca="false">=COUNTIF($N$2:N635,$N$28)</f>
        <v>8</v>
      </c>
      <c r="S635" s="0" t="n">
        <f aca="false">1-(O635/(O635+R635))</f>
        <v>0.210526315789474</v>
      </c>
      <c r="T635" s="0" t="n">
        <f aca="false">P635/(P635+Q635)</f>
        <v>0.77283950617284</v>
      </c>
      <c r="U635" s="0" t="n">
        <f aca="false">P635/(P635+R635)</f>
        <v>0.987381703470031</v>
      </c>
      <c r="V635" s="0" t="n">
        <f aca="false">2*T635*U635/(T635+U635)</f>
        <v>0.867036011080332</v>
      </c>
    </row>
    <row r="636" customFormat="false" ht="13.8" hidden="false" customHeight="false" outlineLevel="0" collapsed="false">
      <c r="A636" s="0" t="s">
        <v>1925</v>
      </c>
      <c r="B636" s="0" t="s">
        <v>1926</v>
      </c>
      <c r="C636" s="0" t="s">
        <v>1927</v>
      </c>
      <c r="D636" s="4" t="s">
        <v>21</v>
      </c>
      <c r="E636" s="0" t="n">
        <v>3</v>
      </c>
      <c r="F636" s="0" t="n">
        <v>132</v>
      </c>
      <c r="G636" s="0" t="s">
        <v>22</v>
      </c>
      <c r="H636" s="0" t="n">
        <v>1</v>
      </c>
      <c r="I636" s="0" t="n">
        <v>129</v>
      </c>
      <c r="J636" s="0" t="s">
        <v>23</v>
      </c>
      <c r="K636" s="0" t="n">
        <v>246.9</v>
      </c>
      <c r="L636" s="0" t="n">
        <v>1.4E-070</v>
      </c>
      <c r="M636" s="0" t="str">
        <f aca="false">VLOOKUP(A636,'для vlookup'!A:A,1,0)</f>
        <v>A0A3N2FC98</v>
      </c>
      <c r="N636" s="0" t="n">
        <f aca="false">IF(ISERROR(M636),0,1)</f>
        <v>1</v>
      </c>
      <c r="O636" s="5" t="n">
        <f aca="false">COUNTIF(N637:$N$849, $N$28)</f>
        <v>30</v>
      </c>
      <c r="P636" s="0" t="n">
        <f aca="false">=COUNTIF($N$2:N636,$N$3)</f>
        <v>627</v>
      </c>
      <c r="Q636" s="0" t="n">
        <f aca="false">COUNTIF(N637:N1483,$N$2)</f>
        <v>183</v>
      </c>
      <c r="R636" s="0" t="n">
        <f aca="false">=COUNTIF($N$2:N636,$N$28)</f>
        <v>8</v>
      </c>
      <c r="S636" s="0" t="n">
        <f aca="false">1-(O636/(O636+R636))</f>
        <v>0.210526315789474</v>
      </c>
      <c r="T636" s="0" t="n">
        <f aca="false">P636/(P636+Q636)</f>
        <v>0.774074074074074</v>
      </c>
      <c r="U636" s="0" t="n">
        <f aca="false">P636/(P636+R636)</f>
        <v>0.98740157480315</v>
      </c>
      <c r="V636" s="0" t="n">
        <f aca="false">2*T636*U636/(T636+U636)</f>
        <v>0.867820069204152</v>
      </c>
    </row>
    <row r="637" customFormat="false" ht="13.8" hidden="false" customHeight="false" outlineLevel="0" collapsed="false">
      <c r="A637" s="0" t="s">
        <v>1928</v>
      </c>
      <c r="B637" s="0" t="s">
        <v>1929</v>
      </c>
      <c r="C637" s="0" t="s">
        <v>1930</v>
      </c>
      <c r="D637" s="4" t="s">
        <v>21</v>
      </c>
      <c r="E637" s="0" t="n">
        <v>3</v>
      </c>
      <c r="F637" s="0" t="n">
        <v>132</v>
      </c>
      <c r="G637" s="0" t="s">
        <v>22</v>
      </c>
      <c r="H637" s="0" t="n">
        <v>1</v>
      </c>
      <c r="I637" s="0" t="n">
        <v>129</v>
      </c>
      <c r="J637" s="0" t="s">
        <v>23</v>
      </c>
      <c r="K637" s="0" t="n">
        <v>246.9</v>
      </c>
      <c r="L637" s="0" t="n">
        <v>1.4E-070</v>
      </c>
      <c r="M637" s="0" t="str">
        <f aca="false">VLOOKUP(A637,'для vlookup'!A:A,1,0)</f>
        <v>A0A4R1VFW5</v>
      </c>
      <c r="N637" s="0" t="n">
        <f aca="false">IF(ISERROR(M637),0,1)</f>
        <v>1</v>
      </c>
      <c r="O637" s="5" t="n">
        <f aca="false">COUNTIF(N638:$N$849, $N$28)</f>
        <v>30</v>
      </c>
      <c r="P637" s="0" t="n">
        <f aca="false">=COUNTIF($N$2:N637,$N$3)</f>
        <v>628</v>
      </c>
      <c r="Q637" s="0" t="n">
        <f aca="false">COUNTIF(N638:N1484,$N$2)</f>
        <v>182</v>
      </c>
      <c r="R637" s="0" t="n">
        <f aca="false">=COUNTIF($N$2:N637,$N$28)</f>
        <v>8</v>
      </c>
      <c r="S637" s="0" t="n">
        <f aca="false">1-(O637/(O637+R637))</f>
        <v>0.210526315789474</v>
      </c>
      <c r="T637" s="0" t="n">
        <f aca="false">P637/(P637+Q637)</f>
        <v>0.775308641975309</v>
      </c>
      <c r="U637" s="0" t="n">
        <f aca="false">P637/(P637+R637)</f>
        <v>0.987421383647799</v>
      </c>
      <c r="V637" s="0" t="n">
        <f aca="false">2*T637*U637/(T637+U637)</f>
        <v>0.868603042876902</v>
      </c>
    </row>
    <row r="638" customFormat="false" ht="13.8" hidden="false" customHeight="false" outlineLevel="0" collapsed="false">
      <c r="A638" s="0" t="s">
        <v>1931</v>
      </c>
      <c r="B638" s="0" t="s">
        <v>1932</v>
      </c>
      <c r="C638" s="0" t="s">
        <v>1933</v>
      </c>
      <c r="D638" s="4" t="s">
        <v>21</v>
      </c>
      <c r="E638" s="0" t="n">
        <v>3</v>
      </c>
      <c r="F638" s="0" t="n">
        <v>135</v>
      </c>
      <c r="G638" s="0" t="s">
        <v>22</v>
      </c>
      <c r="H638" s="0" t="n">
        <v>1</v>
      </c>
      <c r="I638" s="0" t="n">
        <v>129</v>
      </c>
      <c r="J638" s="0" t="s">
        <v>23</v>
      </c>
      <c r="K638" s="0" t="n">
        <v>246.8</v>
      </c>
      <c r="L638" s="0" t="n">
        <v>1.5E-070</v>
      </c>
      <c r="M638" s="0" t="str">
        <f aca="false">VLOOKUP(A638,'для vlookup'!A:A,1,0)</f>
        <v>A0A2W1VRC2</v>
      </c>
      <c r="N638" s="0" t="n">
        <f aca="false">IF(ISERROR(M638),0,1)</f>
        <v>1</v>
      </c>
      <c r="O638" s="5" t="n">
        <f aca="false">COUNTIF(N639:$N$849, $N$28)</f>
        <v>30</v>
      </c>
      <c r="P638" s="0" t="n">
        <f aca="false">=COUNTIF($N$2:N638,$N$3)</f>
        <v>629</v>
      </c>
      <c r="Q638" s="0" t="n">
        <f aca="false">COUNTIF(N639:N1485,$N$2)</f>
        <v>181</v>
      </c>
      <c r="R638" s="0" t="n">
        <f aca="false">=COUNTIF($N$2:N638,$N$28)</f>
        <v>8</v>
      </c>
      <c r="S638" s="0" t="n">
        <f aca="false">1-(O638/(O638+R638))</f>
        <v>0.210526315789474</v>
      </c>
      <c r="T638" s="0" t="n">
        <f aca="false">P638/(P638+Q638)</f>
        <v>0.776543209876543</v>
      </c>
      <c r="U638" s="0" t="n">
        <f aca="false">P638/(P638+R638)</f>
        <v>0.987441130298273</v>
      </c>
      <c r="V638" s="0" t="n">
        <f aca="false">2*T638*U638/(T638+U638)</f>
        <v>0.869384934346925</v>
      </c>
    </row>
    <row r="639" customFormat="false" ht="13.8" hidden="false" customHeight="false" outlineLevel="0" collapsed="false">
      <c r="A639" s="0" t="s">
        <v>1934</v>
      </c>
      <c r="B639" s="0" t="s">
        <v>1935</v>
      </c>
      <c r="C639" s="0" t="s">
        <v>1936</v>
      </c>
      <c r="D639" s="4" t="s">
        <v>21</v>
      </c>
      <c r="E639" s="0" t="n">
        <v>3</v>
      </c>
      <c r="F639" s="0" t="n">
        <v>135</v>
      </c>
      <c r="G639" s="0" t="s">
        <v>22</v>
      </c>
      <c r="H639" s="0" t="n">
        <v>1</v>
      </c>
      <c r="I639" s="0" t="n">
        <v>129</v>
      </c>
      <c r="J639" s="0" t="s">
        <v>23</v>
      </c>
      <c r="K639" s="0" t="n">
        <v>246.8</v>
      </c>
      <c r="L639" s="0" t="n">
        <v>1.5E-070</v>
      </c>
      <c r="M639" s="0" t="str">
        <f aca="false">VLOOKUP(A639,'для vlookup'!A:A,1,0)</f>
        <v>A0A2W1RRZ9</v>
      </c>
      <c r="N639" s="0" t="n">
        <f aca="false">IF(ISERROR(M639),0,1)</f>
        <v>1</v>
      </c>
      <c r="O639" s="5" t="n">
        <f aca="false">COUNTIF(N640:$N$849, $N$28)</f>
        <v>30</v>
      </c>
      <c r="P639" s="0" t="n">
        <f aca="false">=COUNTIF($N$2:N639,$N$3)</f>
        <v>630</v>
      </c>
      <c r="Q639" s="0" t="n">
        <f aca="false">COUNTIF(N640:N1486,$N$2)</f>
        <v>180</v>
      </c>
      <c r="R639" s="0" t="n">
        <f aca="false">=COUNTIF($N$2:N639,$N$28)</f>
        <v>8</v>
      </c>
      <c r="S639" s="0" t="n">
        <f aca="false">1-(O639/(O639+R639))</f>
        <v>0.210526315789474</v>
      </c>
      <c r="T639" s="0" t="n">
        <f aca="false">P639/(P639+Q639)</f>
        <v>0.777777777777778</v>
      </c>
      <c r="U639" s="0" t="n">
        <f aca="false">P639/(P639+R639)</f>
        <v>0.987460815047022</v>
      </c>
      <c r="V639" s="0" t="n">
        <f aca="false">2*T639*U639/(T639+U639)</f>
        <v>0.870165745856354</v>
      </c>
    </row>
    <row r="640" customFormat="false" ht="13.8" hidden="false" customHeight="false" outlineLevel="0" collapsed="false">
      <c r="A640" s="0" t="s">
        <v>1937</v>
      </c>
      <c r="B640" s="0" t="s">
        <v>1938</v>
      </c>
      <c r="C640" s="0" t="s">
        <v>1939</v>
      </c>
      <c r="D640" s="4" t="s">
        <v>21</v>
      </c>
      <c r="E640" s="0" t="n">
        <v>3</v>
      </c>
      <c r="F640" s="0" t="n">
        <v>135</v>
      </c>
      <c r="G640" s="0" t="s">
        <v>22</v>
      </c>
      <c r="H640" s="0" t="n">
        <v>1</v>
      </c>
      <c r="I640" s="0" t="n">
        <v>129</v>
      </c>
      <c r="J640" s="0" t="s">
        <v>23</v>
      </c>
      <c r="K640" s="0" t="n">
        <v>246.8</v>
      </c>
      <c r="L640" s="0" t="n">
        <v>1.5E-070</v>
      </c>
      <c r="M640" s="0" t="str">
        <f aca="false">VLOOKUP(A640,'для vlookup'!A:A,1,0)</f>
        <v>A0A2W1XDM9</v>
      </c>
      <c r="N640" s="0" t="n">
        <f aca="false">IF(ISERROR(M640),0,1)</f>
        <v>1</v>
      </c>
      <c r="O640" s="5" t="n">
        <f aca="false">COUNTIF(N641:$N$849, $N$28)</f>
        <v>30</v>
      </c>
      <c r="P640" s="0" t="n">
        <f aca="false">=COUNTIF($N$2:N640,$N$3)</f>
        <v>631</v>
      </c>
      <c r="Q640" s="0" t="n">
        <f aca="false">COUNTIF(N641:N1487,$N$2)</f>
        <v>179</v>
      </c>
      <c r="R640" s="0" t="n">
        <f aca="false">=COUNTIF($N$2:N640,$N$28)</f>
        <v>8</v>
      </c>
      <c r="S640" s="0" t="n">
        <f aca="false">1-(O640/(O640+R640))</f>
        <v>0.210526315789474</v>
      </c>
      <c r="T640" s="0" t="n">
        <f aca="false">P640/(P640+Q640)</f>
        <v>0.779012345679012</v>
      </c>
      <c r="U640" s="0" t="n">
        <f aca="false">P640/(P640+R640)</f>
        <v>0.987480438184664</v>
      </c>
      <c r="V640" s="0" t="n">
        <f aca="false">2*T640*U640/(T640+U640)</f>
        <v>0.870945479641132</v>
      </c>
    </row>
    <row r="641" customFormat="false" ht="13.8" hidden="false" customHeight="false" outlineLevel="0" collapsed="false">
      <c r="A641" s="0" t="s">
        <v>1940</v>
      </c>
      <c r="B641" s="0" t="s">
        <v>1941</v>
      </c>
      <c r="C641" s="0" t="s">
        <v>1942</v>
      </c>
      <c r="D641" s="4" t="s">
        <v>21</v>
      </c>
      <c r="E641" s="0" t="n">
        <v>11</v>
      </c>
      <c r="F641" s="0" t="n">
        <v>138</v>
      </c>
      <c r="G641" s="0" t="s">
        <v>22</v>
      </c>
      <c r="H641" s="0" t="n">
        <v>1</v>
      </c>
      <c r="I641" s="0" t="n">
        <v>129</v>
      </c>
      <c r="J641" s="0" t="s">
        <v>23</v>
      </c>
      <c r="K641" s="0" t="n">
        <v>246.6</v>
      </c>
      <c r="L641" s="0" t="n">
        <v>1.7E-070</v>
      </c>
      <c r="M641" s="0" t="str">
        <f aca="false">VLOOKUP(A641,'для vlookup'!A:A,1,0)</f>
        <v>A0A543AMU8</v>
      </c>
      <c r="N641" s="0" t="n">
        <f aca="false">IF(ISERROR(M641),0,1)</f>
        <v>1</v>
      </c>
      <c r="O641" s="5" t="n">
        <f aca="false">COUNTIF(N642:$N$849, $N$28)</f>
        <v>30</v>
      </c>
      <c r="P641" s="0" t="n">
        <f aca="false">=COUNTIF($N$2:N641,$N$3)</f>
        <v>632</v>
      </c>
      <c r="Q641" s="0" t="n">
        <f aca="false">COUNTIF(N642:N1488,$N$2)</f>
        <v>178</v>
      </c>
      <c r="R641" s="0" t="n">
        <f aca="false">=COUNTIF($N$2:N641,$N$28)</f>
        <v>8</v>
      </c>
      <c r="S641" s="0" t="n">
        <f aca="false">1-(O641/(O641+R641))</f>
        <v>0.210526315789474</v>
      </c>
      <c r="T641" s="0" t="n">
        <f aca="false">P641/(P641+Q641)</f>
        <v>0.780246913580247</v>
      </c>
      <c r="U641" s="0" t="n">
        <f aca="false">P641/(P641+R641)</f>
        <v>0.9875</v>
      </c>
      <c r="V641" s="0" t="n">
        <f aca="false">2*T641*U641/(T641+U641)</f>
        <v>0.871724137931034</v>
      </c>
    </row>
    <row r="642" customFormat="false" ht="13.8" hidden="false" customHeight="false" outlineLevel="0" collapsed="false">
      <c r="A642" s="0" t="s">
        <v>1943</v>
      </c>
      <c r="B642" s="0" t="s">
        <v>1944</v>
      </c>
      <c r="C642" s="0" t="s">
        <v>1945</v>
      </c>
      <c r="D642" s="4" t="s">
        <v>21</v>
      </c>
      <c r="E642" s="0" t="n">
        <v>3</v>
      </c>
      <c r="F642" s="0" t="n">
        <v>132</v>
      </c>
      <c r="G642" s="0" t="s">
        <v>22</v>
      </c>
      <c r="H642" s="0" t="n">
        <v>1</v>
      </c>
      <c r="I642" s="0" t="n">
        <v>129</v>
      </c>
      <c r="J642" s="0" t="s">
        <v>23</v>
      </c>
      <c r="K642" s="0" t="n">
        <v>246.6</v>
      </c>
      <c r="L642" s="0" t="n">
        <v>1.7E-070</v>
      </c>
      <c r="M642" s="0" t="str">
        <f aca="false">VLOOKUP(A642,'для vlookup'!A:A,1,0)</f>
        <v>A0A380P6J7</v>
      </c>
      <c r="N642" s="0" t="n">
        <f aca="false">IF(ISERROR(M642),0,1)</f>
        <v>1</v>
      </c>
      <c r="O642" s="5" t="n">
        <f aca="false">COUNTIF(N643:$N$849, $N$28)</f>
        <v>30</v>
      </c>
      <c r="P642" s="0" t="n">
        <f aca="false">=COUNTIF($N$2:N642,$N$3)</f>
        <v>633</v>
      </c>
      <c r="Q642" s="0" t="n">
        <f aca="false">COUNTIF(N643:N1489,$N$2)</f>
        <v>177</v>
      </c>
      <c r="R642" s="0" t="n">
        <f aca="false">=COUNTIF($N$2:N642,$N$28)</f>
        <v>8</v>
      </c>
      <c r="S642" s="0" t="n">
        <f aca="false">1-(O642/(O642+R642))</f>
        <v>0.210526315789474</v>
      </c>
      <c r="T642" s="0" t="n">
        <f aca="false">P642/(P642+Q642)</f>
        <v>0.781481481481481</v>
      </c>
      <c r="U642" s="0" t="n">
        <f aca="false">P642/(P642+R642)</f>
        <v>0.987519500780031</v>
      </c>
      <c r="V642" s="0" t="n">
        <f aca="false">2*T642*U642/(T642+U642)</f>
        <v>0.87250172294969</v>
      </c>
    </row>
    <row r="643" customFormat="false" ht="13.8" hidden="false" customHeight="false" outlineLevel="0" collapsed="false">
      <c r="A643" s="0" t="s">
        <v>1946</v>
      </c>
      <c r="B643" s="0" t="s">
        <v>1947</v>
      </c>
      <c r="C643" s="0" t="s">
        <v>1948</v>
      </c>
      <c r="D643" s="4" t="s">
        <v>21</v>
      </c>
      <c r="E643" s="0" t="n">
        <v>3</v>
      </c>
      <c r="F643" s="0" t="n">
        <v>132</v>
      </c>
      <c r="G643" s="0" t="s">
        <v>22</v>
      </c>
      <c r="H643" s="0" t="n">
        <v>1</v>
      </c>
      <c r="I643" s="0" t="n">
        <v>129</v>
      </c>
      <c r="J643" s="0" t="s">
        <v>23</v>
      </c>
      <c r="K643" s="0" t="n">
        <v>246.6</v>
      </c>
      <c r="L643" s="0" t="n">
        <v>1.7E-070</v>
      </c>
      <c r="M643" s="0" t="str">
        <f aca="false">VLOOKUP(A643,'для vlookup'!A:A,1,0)</f>
        <v>A0A2M9I5S9</v>
      </c>
      <c r="N643" s="0" t="n">
        <f aca="false">IF(ISERROR(M643),0,1)</f>
        <v>1</v>
      </c>
      <c r="O643" s="5" t="n">
        <f aca="false">COUNTIF(N644:$N$849, $N$28)</f>
        <v>30</v>
      </c>
      <c r="P643" s="0" t="n">
        <f aca="false">=COUNTIF($N$2:N643,$N$3)</f>
        <v>634</v>
      </c>
      <c r="Q643" s="0" t="n">
        <f aca="false">COUNTIF(N644:N1490,$N$2)</f>
        <v>176</v>
      </c>
      <c r="R643" s="0" t="n">
        <f aca="false">=COUNTIF($N$2:N643,$N$28)</f>
        <v>8</v>
      </c>
      <c r="S643" s="0" t="n">
        <f aca="false">1-(O643/(O643+R643))</f>
        <v>0.210526315789474</v>
      </c>
      <c r="T643" s="0" t="n">
        <f aca="false">P643/(P643+Q643)</f>
        <v>0.782716049382716</v>
      </c>
      <c r="U643" s="0" t="n">
        <f aca="false">P643/(P643+R643)</f>
        <v>0.987538940809969</v>
      </c>
      <c r="V643" s="0" t="n">
        <f aca="false">2*T643*U643/(T643+U643)</f>
        <v>0.873278236914601</v>
      </c>
    </row>
    <row r="644" customFormat="false" ht="13.8" hidden="false" customHeight="false" outlineLevel="0" collapsed="false">
      <c r="A644" s="0" t="s">
        <v>1949</v>
      </c>
      <c r="B644" s="0" t="s">
        <v>1950</v>
      </c>
      <c r="C644" s="0" t="s">
        <v>1951</v>
      </c>
      <c r="D644" s="4" t="s">
        <v>21</v>
      </c>
      <c r="E644" s="0" t="n">
        <v>3</v>
      </c>
      <c r="F644" s="0" t="n">
        <v>132</v>
      </c>
      <c r="G644" s="0" t="s">
        <v>22</v>
      </c>
      <c r="H644" s="0" t="n">
        <v>1</v>
      </c>
      <c r="I644" s="0" t="n">
        <v>129</v>
      </c>
      <c r="J644" s="0" t="s">
        <v>23</v>
      </c>
      <c r="K644" s="0" t="n">
        <v>246.6</v>
      </c>
      <c r="L644" s="0" t="n">
        <v>1.7E-070</v>
      </c>
      <c r="M644" s="0" t="str">
        <f aca="false">VLOOKUP(A644,'для vlookup'!A:A,1,0)</f>
        <v>A0A3N6GU02</v>
      </c>
      <c r="N644" s="0" t="n">
        <f aca="false">IF(ISERROR(M644),0,1)</f>
        <v>1</v>
      </c>
      <c r="O644" s="5" t="n">
        <f aca="false">COUNTIF(N645:$N$849, $N$28)</f>
        <v>30</v>
      </c>
      <c r="P644" s="0" t="n">
        <f aca="false">=COUNTIF($N$2:N644,$N$3)</f>
        <v>635</v>
      </c>
      <c r="Q644" s="0" t="n">
        <f aca="false">COUNTIF(N645:N1491,$N$2)</f>
        <v>175</v>
      </c>
      <c r="R644" s="0" t="n">
        <f aca="false">=COUNTIF($N$2:N644,$N$28)</f>
        <v>8</v>
      </c>
      <c r="S644" s="0" t="n">
        <f aca="false">1-(O644/(O644+R644))</f>
        <v>0.210526315789474</v>
      </c>
      <c r="T644" s="0" t="n">
        <f aca="false">P644/(P644+Q644)</f>
        <v>0.783950617283951</v>
      </c>
      <c r="U644" s="0" t="n">
        <f aca="false">P644/(P644+R644)</f>
        <v>0.98755832037325</v>
      </c>
      <c r="V644" s="0" t="n">
        <f aca="false">2*T644*U644/(T644+U644)</f>
        <v>0.874053682037165</v>
      </c>
    </row>
    <row r="645" customFormat="false" ht="13.8" hidden="false" customHeight="false" outlineLevel="0" collapsed="false">
      <c r="A645" s="0" t="s">
        <v>1952</v>
      </c>
      <c r="B645" s="0" t="s">
        <v>1953</v>
      </c>
      <c r="C645" s="0" t="s">
        <v>1954</v>
      </c>
      <c r="D645" s="4" t="s">
        <v>21</v>
      </c>
      <c r="E645" s="0" t="n">
        <v>16</v>
      </c>
      <c r="F645" s="0" t="n">
        <v>147</v>
      </c>
      <c r="G645" s="0" t="s">
        <v>42</v>
      </c>
      <c r="H645" s="0" t="n">
        <v>1</v>
      </c>
      <c r="I645" s="0" t="n">
        <v>129</v>
      </c>
      <c r="J645" s="0" t="s">
        <v>23</v>
      </c>
      <c r="K645" s="0" t="n">
        <v>246.5</v>
      </c>
      <c r="L645" s="0" t="n">
        <v>1.8E-070</v>
      </c>
      <c r="M645" s="0" t="str">
        <f aca="false">VLOOKUP(A645,'для vlookup'!A:A,1,0)</f>
        <v>I8ZUI0</v>
      </c>
      <c r="N645" s="0" t="n">
        <f aca="false">IF(ISERROR(M645),0,1)</f>
        <v>1</v>
      </c>
      <c r="O645" s="5" t="n">
        <f aca="false">COUNTIF(N646:$N$849, $N$28)</f>
        <v>30</v>
      </c>
      <c r="P645" s="0" t="n">
        <f aca="false">=COUNTIF($N$2:N645,$N$3)</f>
        <v>636</v>
      </c>
      <c r="Q645" s="0" t="n">
        <f aca="false">COUNTIF(N646:N1492,$N$2)</f>
        <v>174</v>
      </c>
      <c r="R645" s="0" t="n">
        <f aca="false">=COUNTIF($N$2:N645,$N$28)</f>
        <v>8</v>
      </c>
      <c r="S645" s="0" t="n">
        <f aca="false">1-(O645/(O645+R645))</f>
        <v>0.210526315789474</v>
      </c>
      <c r="T645" s="0" t="n">
        <f aca="false">P645/(P645+Q645)</f>
        <v>0.785185185185185</v>
      </c>
      <c r="U645" s="0" t="n">
        <f aca="false">P645/(P645+R645)</f>
        <v>0.987577639751553</v>
      </c>
      <c r="V645" s="0" t="n">
        <f aca="false">2*T645*U645/(T645+U645)</f>
        <v>0.874828060522696</v>
      </c>
    </row>
    <row r="646" customFormat="false" ht="13.8" hidden="false" customHeight="false" outlineLevel="0" collapsed="false">
      <c r="A646" s="0" t="s">
        <v>1955</v>
      </c>
      <c r="B646" s="0" t="s">
        <v>1956</v>
      </c>
      <c r="C646" s="0" t="s">
        <v>1957</v>
      </c>
      <c r="D646" s="4" t="s">
        <v>21</v>
      </c>
      <c r="E646" s="0" t="n">
        <v>7</v>
      </c>
      <c r="F646" s="0" t="n">
        <v>141</v>
      </c>
      <c r="G646" s="0" t="s">
        <v>42</v>
      </c>
      <c r="H646" s="0" t="n">
        <v>1</v>
      </c>
      <c r="I646" s="0" t="n">
        <v>129</v>
      </c>
      <c r="J646" s="0" t="s">
        <v>23</v>
      </c>
      <c r="K646" s="0" t="n">
        <v>246.5</v>
      </c>
      <c r="L646" s="0" t="n">
        <v>1.9E-070</v>
      </c>
      <c r="M646" s="0" t="str">
        <f aca="false">VLOOKUP(A646,'для vlookup'!A:A,1,0)</f>
        <v>A0A543PWB0</v>
      </c>
      <c r="N646" s="0" t="n">
        <f aca="false">IF(ISERROR(M646),0,1)</f>
        <v>1</v>
      </c>
      <c r="O646" s="5" t="n">
        <f aca="false">COUNTIF(N647:$N$849, $N$28)</f>
        <v>30</v>
      </c>
      <c r="P646" s="0" t="n">
        <f aca="false">=COUNTIF($N$2:N646,$N$3)</f>
        <v>637</v>
      </c>
      <c r="Q646" s="0" t="n">
        <f aca="false">COUNTIF(N647:N1493,$N$2)</f>
        <v>173</v>
      </c>
      <c r="R646" s="0" t="n">
        <f aca="false">=COUNTIF($N$2:N646,$N$28)</f>
        <v>8</v>
      </c>
      <c r="S646" s="0" t="n">
        <f aca="false">1-(O646/(O646+R646))</f>
        <v>0.210526315789474</v>
      </c>
      <c r="T646" s="0" t="n">
        <f aca="false">P646/(P646+Q646)</f>
        <v>0.78641975308642</v>
      </c>
      <c r="U646" s="0" t="n">
        <f aca="false">P646/(P646+R646)</f>
        <v>0.987596899224806</v>
      </c>
      <c r="V646" s="0" t="n">
        <f aca="false">2*T646*U646/(T646+U646)</f>
        <v>0.875601374570447</v>
      </c>
    </row>
    <row r="647" customFormat="false" ht="13.8" hidden="false" customHeight="false" outlineLevel="0" collapsed="false">
      <c r="A647" s="0" t="s">
        <v>1958</v>
      </c>
      <c r="B647" s="0" t="s">
        <v>1959</v>
      </c>
      <c r="C647" s="0" t="s">
        <v>1960</v>
      </c>
      <c r="D647" s="4" t="s">
        <v>21</v>
      </c>
      <c r="E647" s="0" t="n">
        <v>12</v>
      </c>
      <c r="F647" s="0" t="n">
        <v>140</v>
      </c>
      <c r="G647" s="0" t="s">
        <v>42</v>
      </c>
      <c r="H647" s="0" t="n">
        <v>1</v>
      </c>
      <c r="I647" s="0" t="n">
        <v>129</v>
      </c>
      <c r="J647" s="0" t="s">
        <v>23</v>
      </c>
      <c r="K647" s="0" t="n">
        <v>246.5</v>
      </c>
      <c r="L647" s="0" t="n">
        <v>1.9E-070</v>
      </c>
      <c r="M647" s="0" t="str">
        <f aca="false">VLOOKUP(A647,'для vlookup'!A:A,1,0)</f>
        <v>A0A2W5AF08</v>
      </c>
      <c r="N647" s="0" t="n">
        <f aca="false">IF(ISERROR(M647),0,1)</f>
        <v>1</v>
      </c>
      <c r="O647" s="5" t="n">
        <f aca="false">COUNTIF(N648:$N$849, $N$28)</f>
        <v>30</v>
      </c>
      <c r="P647" s="0" t="n">
        <f aca="false">=COUNTIF($N$2:N647,$N$3)</f>
        <v>638</v>
      </c>
      <c r="Q647" s="0" t="n">
        <f aca="false">COUNTIF(N648:N1494,$N$2)</f>
        <v>172</v>
      </c>
      <c r="R647" s="0" t="n">
        <f aca="false">=COUNTIF($N$2:N647,$N$28)</f>
        <v>8</v>
      </c>
      <c r="S647" s="0" t="n">
        <f aca="false">1-(O647/(O647+R647))</f>
        <v>0.210526315789474</v>
      </c>
      <c r="T647" s="0" t="n">
        <f aca="false">P647/(P647+Q647)</f>
        <v>0.787654320987654</v>
      </c>
      <c r="U647" s="0" t="n">
        <f aca="false">P647/(P647+R647)</f>
        <v>0.987616099071207</v>
      </c>
      <c r="V647" s="0" t="n">
        <f aca="false">2*T647*U647/(T647+U647)</f>
        <v>0.876373626373626</v>
      </c>
    </row>
    <row r="648" customFormat="false" ht="13.8" hidden="false" customHeight="false" outlineLevel="0" collapsed="false">
      <c r="A648" s="0" t="s">
        <v>1961</v>
      </c>
      <c r="B648" s="0" t="s">
        <v>1962</v>
      </c>
      <c r="C648" s="0" t="s">
        <v>1963</v>
      </c>
      <c r="D648" s="4" t="s">
        <v>21</v>
      </c>
      <c r="E648" s="0" t="n">
        <v>3</v>
      </c>
      <c r="F648" s="0" t="n">
        <v>132</v>
      </c>
      <c r="G648" s="0" t="s">
        <v>22</v>
      </c>
      <c r="H648" s="0" t="n">
        <v>1</v>
      </c>
      <c r="I648" s="0" t="n">
        <v>129</v>
      </c>
      <c r="J648" s="0" t="s">
        <v>23</v>
      </c>
      <c r="K648" s="0" t="n">
        <v>246.5</v>
      </c>
      <c r="L648" s="0" t="n">
        <v>1.8E-070</v>
      </c>
      <c r="M648" s="0" t="str">
        <f aca="false">VLOOKUP(A648,'для vlookup'!A:A,1,0)</f>
        <v>A0A2A2YLB4</v>
      </c>
      <c r="N648" s="0" t="n">
        <f aca="false">IF(ISERROR(M648),0,1)</f>
        <v>1</v>
      </c>
      <c r="O648" s="5" t="n">
        <f aca="false">COUNTIF(N649:$N$849, $N$28)</f>
        <v>30</v>
      </c>
      <c r="P648" s="0" t="n">
        <f aca="false">=COUNTIF($N$2:N648,$N$3)</f>
        <v>639</v>
      </c>
      <c r="Q648" s="0" t="n">
        <f aca="false">COUNTIF(N649:N1495,$N$2)</f>
        <v>171</v>
      </c>
      <c r="R648" s="0" t="n">
        <f aca="false">=COUNTIF($N$2:N648,$N$28)</f>
        <v>8</v>
      </c>
      <c r="S648" s="0" t="n">
        <f aca="false">1-(O648/(O648+R648))</f>
        <v>0.210526315789474</v>
      </c>
      <c r="T648" s="0" t="n">
        <f aca="false">P648/(P648+Q648)</f>
        <v>0.788888888888889</v>
      </c>
      <c r="U648" s="0" t="n">
        <f aca="false">P648/(P648+R648)</f>
        <v>0.987635239567233</v>
      </c>
      <c r="V648" s="0" t="n">
        <f aca="false">2*T648*U648/(T648+U648)</f>
        <v>0.877144818119423</v>
      </c>
    </row>
    <row r="649" customFormat="false" ht="13.8" hidden="false" customHeight="false" outlineLevel="0" collapsed="false">
      <c r="A649" s="0" t="s">
        <v>1964</v>
      </c>
      <c r="B649" s="0" t="s">
        <v>1965</v>
      </c>
      <c r="C649" s="0" t="s">
        <v>1966</v>
      </c>
      <c r="D649" s="4" t="s">
        <v>21</v>
      </c>
      <c r="E649" s="0" t="n">
        <v>11</v>
      </c>
      <c r="F649" s="0" t="n">
        <v>141</v>
      </c>
      <c r="G649" s="0" t="s">
        <v>42</v>
      </c>
      <c r="H649" s="0" t="n">
        <v>1</v>
      </c>
      <c r="I649" s="0" t="n">
        <v>129</v>
      </c>
      <c r="J649" s="0" t="s">
        <v>23</v>
      </c>
      <c r="K649" s="0" t="n">
        <v>246.4</v>
      </c>
      <c r="L649" s="0" t="n">
        <v>2E-070</v>
      </c>
      <c r="M649" s="0" t="str">
        <f aca="false">VLOOKUP(A649,'для vlookup'!A:A,1,0)</f>
        <v>A0A1G4Y7W7</v>
      </c>
      <c r="N649" s="0" t="n">
        <f aca="false">IF(ISERROR(M649),0,1)</f>
        <v>1</v>
      </c>
      <c r="O649" s="5" t="n">
        <f aca="false">COUNTIF(N650:$N$849, $N$28)</f>
        <v>30</v>
      </c>
      <c r="P649" s="0" t="n">
        <f aca="false">=COUNTIF($N$2:N649,$N$3)</f>
        <v>640</v>
      </c>
      <c r="Q649" s="0" t="n">
        <f aca="false">COUNTIF(N650:N1496,$N$2)</f>
        <v>170</v>
      </c>
      <c r="R649" s="0" t="n">
        <f aca="false">=COUNTIF($N$2:N649,$N$28)</f>
        <v>8</v>
      </c>
      <c r="S649" s="0" t="n">
        <f aca="false">1-(O649/(O649+R649))</f>
        <v>0.210526315789474</v>
      </c>
      <c r="T649" s="0" t="n">
        <f aca="false">P649/(P649+Q649)</f>
        <v>0.790123456790123</v>
      </c>
      <c r="U649" s="0" t="n">
        <f aca="false">P649/(P649+R649)</f>
        <v>0.987654320987654</v>
      </c>
      <c r="V649" s="0" t="n">
        <f aca="false">2*T649*U649/(T649+U649)</f>
        <v>0.877914951989026</v>
      </c>
    </row>
    <row r="650" customFormat="false" ht="13.8" hidden="false" customHeight="false" outlineLevel="0" collapsed="false">
      <c r="A650" s="0" t="s">
        <v>1967</v>
      </c>
      <c r="B650" s="0" t="s">
        <v>1968</v>
      </c>
      <c r="C650" s="0" t="s">
        <v>1969</v>
      </c>
      <c r="D650" s="4" t="s">
        <v>21</v>
      </c>
      <c r="E650" s="0" t="n">
        <v>11</v>
      </c>
      <c r="F650" s="0" t="n">
        <v>135</v>
      </c>
      <c r="G650" s="0" t="s">
        <v>22</v>
      </c>
      <c r="H650" s="0" t="n">
        <v>1</v>
      </c>
      <c r="I650" s="0" t="n">
        <v>129</v>
      </c>
      <c r="J650" s="0" t="s">
        <v>23</v>
      </c>
      <c r="K650" s="0" t="n">
        <v>246.4</v>
      </c>
      <c r="L650" s="0" t="n">
        <v>2E-070</v>
      </c>
      <c r="M650" s="0" t="str">
        <f aca="false">VLOOKUP(A650,'для vlookup'!A:A,1,0)</f>
        <v>A0A076EIL9</v>
      </c>
      <c r="N650" s="0" t="n">
        <f aca="false">IF(ISERROR(M650),0,1)</f>
        <v>1</v>
      </c>
      <c r="O650" s="5" t="n">
        <f aca="false">COUNTIF(N651:$N$849, $N$28)</f>
        <v>30</v>
      </c>
      <c r="P650" s="0" t="n">
        <f aca="false">=COUNTIF($N$2:N650,$N$3)</f>
        <v>641</v>
      </c>
      <c r="Q650" s="0" t="n">
        <f aca="false">COUNTIF(N651:N1497,$N$2)</f>
        <v>169</v>
      </c>
      <c r="R650" s="0" t="n">
        <f aca="false">=COUNTIF($N$2:N650,$N$28)</f>
        <v>8</v>
      </c>
      <c r="S650" s="0" t="n">
        <f aca="false">1-(O650/(O650+R650))</f>
        <v>0.210526315789474</v>
      </c>
      <c r="T650" s="0" t="n">
        <f aca="false">P650/(P650+Q650)</f>
        <v>0.791358024691358</v>
      </c>
      <c r="U650" s="0" t="n">
        <f aca="false">P650/(P650+R650)</f>
        <v>0.987673343605547</v>
      </c>
      <c r="V650" s="0" t="n">
        <f aca="false">2*T650*U650/(T650+U650)</f>
        <v>0.878684030157642</v>
      </c>
    </row>
    <row r="651" customFormat="false" ht="13.8" hidden="false" customHeight="false" outlineLevel="0" collapsed="false">
      <c r="A651" s="0" t="s">
        <v>1970</v>
      </c>
      <c r="B651" s="0" t="s">
        <v>1971</v>
      </c>
      <c r="C651" s="0" t="s">
        <v>1972</v>
      </c>
      <c r="D651" s="4" t="s">
        <v>21</v>
      </c>
      <c r="E651" s="0" t="n">
        <v>3</v>
      </c>
      <c r="F651" s="0" t="n">
        <v>135</v>
      </c>
      <c r="G651" s="0" t="s">
        <v>22</v>
      </c>
      <c r="H651" s="0" t="n">
        <v>1</v>
      </c>
      <c r="I651" s="0" t="n">
        <v>129</v>
      </c>
      <c r="J651" s="0" t="s">
        <v>23</v>
      </c>
      <c r="K651" s="0" t="n">
        <v>246.4</v>
      </c>
      <c r="L651" s="0" t="n">
        <v>2E-070</v>
      </c>
      <c r="M651" s="0" t="str">
        <f aca="false">VLOOKUP(A651,'для vlookup'!A:A,1,0)</f>
        <v>A0A2W1TDG7</v>
      </c>
      <c r="N651" s="0" t="n">
        <f aca="false">IF(ISERROR(M651),0,1)</f>
        <v>1</v>
      </c>
      <c r="O651" s="5" t="n">
        <f aca="false">COUNTIF(N652:$N$849, $N$28)</f>
        <v>30</v>
      </c>
      <c r="P651" s="0" t="n">
        <f aca="false">=COUNTIF($N$2:N651,$N$3)</f>
        <v>642</v>
      </c>
      <c r="Q651" s="0" t="n">
        <f aca="false">COUNTIF(N652:N1498,$N$2)</f>
        <v>168</v>
      </c>
      <c r="R651" s="0" t="n">
        <f aca="false">=COUNTIF($N$2:N651,$N$28)</f>
        <v>8</v>
      </c>
      <c r="S651" s="0" t="n">
        <f aca="false">1-(O651/(O651+R651))</f>
        <v>0.210526315789474</v>
      </c>
      <c r="T651" s="0" t="n">
        <f aca="false">P651/(P651+Q651)</f>
        <v>0.792592592592593</v>
      </c>
      <c r="U651" s="0" t="n">
        <f aca="false">P651/(P651+R651)</f>
        <v>0.987692307692308</v>
      </c>
      <c r="V651" s="0" t="n">
        <f aca="false">2*T651*U651/(T651+U651)</f>
        <v>0.87945205479452</v>
      </c>
    </row>
    <row r="652" customFormat="false" ht="13.8" hidden="false" customHeight="false" outlineLevel="0" collapsed="false">
      <c r="A652" s="0" t="s">
        <v>1973</v>
      </c>
      <c r="B652" s="0" t="s">
        <v>1974</v>
      </c>
      <c r="C652" s="0" t="s">
        <v>1975</v>
      </c>
      <c r="D652" s="4" t="s">
        <v>21</v>
      </c>
      <c r="E652" s="0" t="n">
        <v>11</v>
      </c>
      <c r="F652" s="0" t="n">
        <v>141</v>
      </c>
      <c r="G652" s="0" t="s">
        <v>22</v>
      </c>
      <c r="H652" s="0" t="n">
        <v>1</v>
      </c>
      <c r="I652" s="0" t="n">
        <v>129</v>
      </c>
      <c r="J652" s="0" t="s">
        <v>23</v>
      </c>
      <c r="K652" s="0" t="n">
        <v>246.3</v>
      </c>
      <c r="L652" s="0" t="n">
        <v>2.1E-070</v>
      </c>
      <c r="M652" s="0" t="str">
        <f aca="false">VLOOKUP(A652,'для vlookup'!A:A,1,0)</f>
        <v>A0A401V3W8</v>
      </c>
      <c r="N652" s="0" t="n">
        <f aca="false">IF(ISERROR(M652),0,1)</f>
        <v>1</v>
      </c>
      <c r="O652" s="5" t="n">
        <f aca="false">COUNTIF(N653:$N$849, $N$28)</f>
        <v>30</v>
      </c>
      <c r="P652" s="0" t="n">
        <f aca="false">=COUNTIF($N$2:N652,$N$3)</f>
        <v>643</v>
      </c>
      <c r="Q652" s="0" t="n">
        <f aca="false">COUNTIF(N653:N1499,$N$2)</f>
        <v>167</v>
      </c>
      <c r="R652" s="0" t="n">
        <f aca="false">=COUNTIF($N$2:N652,$N$28)</f>
        <v>8</v>
      </c>
      <c r="S652" s="0" t="n">
        <f aca="false">1-(O652/(O652+R652))</f>
        <v>0.210526315789474</v>
      </c>
      <c r="T652" s="0" t="n">
        <f aca="false">P652/(P652+Q652)</f>
        <v>0.793827160493827</v>
      </c>
      <c r="U652" s="0" t="n">
        <f aca="false">P652/(P652+R652)</f>
        <v>0.987711213517665</v>
      </c>
      <c r="V652" s="0" t="n">
        <f aca="false">2*T652*U652/(T652+U652)</f>
        <v>0.880219028062971</v>
      </c>
    </row>
    <row r="653" customFormat="false" ht="13.8" hidden="false" customHeight="false" outlineLevel="0" collapsed="false">
      <c r="A653" s="0" t="s">
        <v>1976</v>
      </c>
      <c r="B653" s="0" t="s">
        <v>1977</v>
      </c>
      <c r="C653" s="0" t="s">
        <v>1978</v>
      </c>
      <c r="D653" s="4" t="s">
        <v>21</v>
      </c>
      <c r="E653" s="0" t="n">
        <v>11</v>
      </c>
      <c r="F653" s="0" t="n">
        <v>137</v>
      </c>
      <c r="G653" s="0" t="s">
        <v>22</v>
      </c>
      <c r="H653" s="0" t="n">
        <v>1</v>
      </c>
      <c r="I653" s="0" t="n">
        <v>129</v>
      </c>
      <c r="J653" s="0" t="s">
        <v>23</v>
      </c>
      <c r="K653" s="0" t="n">
        <v>246.3</v>
      </c>
      <c r="L653" s="0" t="n">
        <v>2.2E-070</v>
      </c>
      <c r="M653" s="0" t="str">
        <f aca="false">VLOOKUP(A653,'для vlookup'!A:A,1,0)</f>
        <v>A0A0Q2X461</v>
      </c>
      <c r="N653" s="0" t="n">
        <f aca="false">IF(ISERROR(M653),0,1)</f>
        <v>1</v>
      </c>
      <c r="O653" s="5" t="n">
        <f aca="false">COUNTIF(N654:$N$849, $N$28)</f>
        <v>30</v>
      </c>
      <c r="P653" s="0" t="n">
        <f aca="false">=COUNTIF($N$2:N653,$N$3)</f>
        <v>644</v>
      </c>
      <c r="Q653" s="0" t="n">
        <f aca="false">COUNTIF(N654:N1500,$N$2)</f>
        <v>166</v>
      </c>
      <c r="R653" s="0" t="n">
        <f aca="false">=COUNTIF($N$2:N653,$N$28)</f>
        <v>8</v>
      </c>
      <c r="S653" s="0" t="n">
        <f aca="false">1-(O653/(O653+R653))</f>
        <v>0.210526315789474</v>
      </c>
      <c r="T653" s="0" t="n">
        <f aca="false">P653/(P653+Q653)</f>
        <v>0.795061728395062</v>
      </c>
      <c r="U653" s="0" t="n">
        <f aca="false">P653/(P653+R653)</f>
        <v>0.987730061349693</v>
      </c>
      <c r="V653" s="0" t="n">
        <f aca="false">2*T653*U653/(T653+U653)</f>
        <v>0.880984952120383</v>
      </c>
    </row>
    <row r="654" customFormat="false" ht="13.8" hidden="false" customHeight="false" outlineLevel="0" collapsed="false">
      <c r="A654" s="0" t="s">
        <v>1979</v>
      </c>
      <c r="B654" s="0" t="s">
        <v>1980</v>
      </c>
      <c r="C654" s="0" t="s">
        <v>1981</v>
      </c>
      <c r="D654" s="4" t="s">
        <v>21</v>
      </c>
      <c r="E654" s="0" t="n">
        <v>3</v>
      </c>
      <c r="F654" s="0" t="n">
        <v>130</v>
      </c>
      <c r="G654" s="0" t="s">
        <v>22</v>
      </c>
      <c r="H654" s="0" t="n">
        <v>1</v>
      </c>
      <c r="I654" s="0" t="n">
        <v>129</v>
      </c>
      <c r="J654" s="0" t="s">
        <v>23</v>
      </c>
      <c r="K654" s="0" t="n">
        <v>246.3</v>
      </c>
      <c r="L654" s="0" t="n">
        <v>2.2E-070</v>
      </c>
      <c r="M654" s="0" t="str">
        <f aca="false">VLOOKUP(A654,'для vlookup'!A:A,1,0)</f>
        <v>A0A4R1KDT6</v>
      </c>
      <c r="N654" s="0" t="n">
        <f aca="false">IF(ISERROR(M654),0,1)</f>
        <v>1</v>
      </c>
      <c r="O654" s="5" t="n">
        <f aca="false">COUNTIF(N655:$N$849, $N$28)</f>
        <v>30</v>
      </c>
      <c r="P654" s="0" t="n">
        <f aca="false">=COUNTIF($N$2:N654,$N$3)</f>
        <v>645</v>
      </c>
      <c r="Q654" s="0" t="n">
        <f aca="false">COUNTIF(N655:N1501,$N$2)</f>
        <v>165</v>
      </c>
      <c r="R654" s="0" t="n">
        <f aca="false">=COUNTIF($N$2:N654,$N$28)</f>
        <v>8</v>
      </c>
      <c r="S654" s="0" t="n">
        <f aca="false">1-(O654/(O654+R654))</f>
        <v>0.210526315789474</v>
      </c>
      <c r="T654" s="0" t="n">
        <f aca="false">P654/(P654+Q654)</f>
        <v>0.796296296296296</v>
      </c>
      <c r="U654" s="0" t="n">
        <f aca="false">P654/(P654+R654)</f>
        <v>0.987748851454824</v>
      </c>
      <c r="V654" s="0" t="n">
        <f aca="false">2*T654*U654/(T654+U654)</f>
        <v>0.88174982911825</v>
      </c>
    </row>
    <row r="655" customFormat="false" ht="13.8" hidden="false" customHeight="false" outlineLevel="0" collapsed="false">
      <c r="A655" s="0" t="s">
        <v>1982</v>
      </c>
      <c r="B655" s="0" t="s">
        <v>1983</v>
      </c>
      <c r="C655" s="0" t="s">
        <v>1984</v>
      </c>
      <c r="D655" s="4" t="s">
        <v>21</v>
      </c>
      <c r="E655" s="0" t="n">
        <v>15</v>
      </c>
      <c r="F655" s="0" t="n">
        <v>143</v>
      </c>
      <c r="G655" s="0" t="s">
        <v>42</v>
      </c>
      <c r="H655" s="0" t="n">
        <v>1</v>
      </c>
      <c r="I655" s="0" t="n">
        <v>129</v>
      </c>
      <c r="J655" s="0" t="s">
        <v>23</v>
      </c>
      <c r="K655" s="0" t="n">
        <v>246.2</v>
      </c>
      <c r="L655" s="0" t="n">
        <v>2.3E-070</v>
      </c>
      <c r="M655" s="0" t="str">
        <f aca="false">VLOOKUP(A655,'для vlookup'!A:A,1,0)</f>
        <v>A0A5J5KYF6</v>
      </c>
      <c r="N655" s="0" t="n">
        <f aca="false">IF(ISERROR(M655),0,1)</f>
        <v>1</v>
      </c>
      <c r="O655" s="5" t="n">
        <f aca="false">COUNTIF(N656:$N$849, $N$28)</f>
        <v>30</v>
      </c>
      <c r="P655" s="0" t="n">
        <f aca="false">=COUNTIF($N$2:N655,$N$3)</f>
        <v>646</v>
      </c>
      <c r="Q655" s="0" t="n">
        <f aca="false">COUNTIF(N656:N1502,$N$2)</f>
        <v>164</v>
      </c>
      <c r="R655" s="0" t="n">
        <f aca="false">=COUNTIF($N$2:N655,$N$28)</f>
        <v>8</v>
      </c>
      <c r="S655" s="0" t="n">
        <f aca="false">1-(O655/(O655+R655))</f>
        <v>0.210526315789474</v>
      </c>
      <c r="T655" s="0" t="n">
        <f aca="false">P655/(P655+Q655)</f>
        <v>0.797530864197531</v>
      </c>
      <c r="U655" s="0" t="n">
        <f aca="false">P655/(P655+R655)</f>
        <v>0.987767584097859</v>
      </c>
      <c r="V655" s="0" t="n">
        <f aca="false">2*T655*U655/(T655+U655)</f>
        <v>0.882513661202186</v>
      </c>
    </row>
    <row r="656" customFormat="false" ht="13.8" hidden="false" customHeight="false" outlineLevel="0" collapsed="false">
      <c r="A656" s="0" t="s">
        <v>1985</v>
      </c>
      <c r="B656" s="0" t="s">
        <v>1986</v>
      </c>
      <c r="C656" s="0" t="s">
        <v>1987</v>
      </c>
      <c r="D656" s="4" t="s">
        <v>21</v>
      </c>
      <c r="E656" s="0" t="n">
        <v>11</v>
      </c>
      <c r="F656" s="0" t="n">
        <v>135</v>
      </c>
      <c r="G656" s="0" t="s">
        <v>22</v>
      </c>
      <c r="H656" s="0" t="n">
        <v>1</v>
      </c>
      <c r="I656" s="0" t="n">
        <v>129</v>
      </c>
      <c r="J656" s="0" t="s">
        <v>23</v>
      </c>
      <c r="K656" s="0" t="n">
        <v>246.2</v>
      </c>
      <c r="L656" s="0" t="n">
        <v>2.3E-070</v>
      </c>
      <c r="M656" s="0" t="str">
        <f aca="false">VLOOKUP(A656,'для vlookup'!A:A,1,0)</f>
        <v>X0Q2P2</v>
      </c>
      <c r="N656" s="0" t="n">
        <f aca="false">IF(ISERROR(M656),0,1)</f>
        <v>1</v>
      </c>
      <c r="O656" s="5" t="n">
        <f aca="false">COUNTIF(N657:$N$849, $N$28)</f>
        <v>30</v>
      </c>
      <c r="P656" s="0" t="n">
        <f aca="false">=COUNTIF($N$2:N656,$N$3)</f>
        <v>647</v>
      </c>
      <c r="Q656" s="0" t="n">
        <f aca="false">COUNTIF(N657:N1503,$N$2)</f>
        <v>163</v>
      </c>
      <c r="R656" s="0" t="n">
        <f aca="false">=COUNTIF($N$2:N656,$N$28)</f>
        <v>8</v>
      </c>
      <c r="S656" s="0" t="n">
        <f aca="false">1-(O656/(O656+R656))</f>
        <v>0.210526315789474</v>
      </c>
      <c r="T656" s="0" t="n">
        <f aca="false">P656/(P656+Q656)</f>
        <v>0.798765432098765</v>
      </c>
      <c r="U656" s="0" t="n">
        <f aca="false">P656/(P656+R656)</f>
        <v>0.987786259541985</v>
      </c>
      <c r="V656" s="0" t="n">
        <f aca="false">2*T656*U656/(T656+U656)</f>
        <v>0.883276450511945</v>
      </c>
    </row>
    <row r="657" customFormat="false" ht="13.8" hidden="false" customHeight="false" outlineLevel="0" collapsed="false">
      <c r="A657" s="0" t="s">
        <v>1988</v>
      </c>
      <c r="B657" s="0" t="s">
        <v>1989</v>
      </c>
      <c r="C657" s="0" t="s">
        <v>1990</v>
      </c>
      <c r="D657" s="4" t="s">
        <v>21</v>
      </c>
      <c r="E657" s="0" t="n">
        <v>8</v>
      </c>
      <c r="F657" s="0" t="n">
        <v>134</v>
      </c>
      <c r="G657" s="0" t="s">
        <v>42</v>
      </c>
      <c r="H657" s="0" t="n">
        <v>1</v>
      </c>
      <c r="I657" s="0" t="n">
        <v>129</v>
      </c>
      <c r="J657" s="0" t="s">
        <v>23</v>
      </c>
      <c r="K657" s="0" t="n">
        <v>246.2</v>
      </c>
      <c r="L657" s="0" t="n">
        <v>2.3E-070</v>
      </c>
      <c r="M657" s="0" t="e">
        <f aca="false">VLOOKUP(A657,'для vlookup'!A:A,1,0)</f>
        <v>#N/A</v>
      </c>
      <c r="N657" s="0" t="n">
        <f aca="false">IF(ISERROR(M657),0,1)</f>
        <v>0</v>
      </c>
      <c r="O657" s="5" t="n">
        <f aca="false">COUNTIF(N658:$N$849, $N$28)</f>
        <v>29</v>
      </c>
      <c r="P657" s="0" t="n">
        <f aca="false">=COUNTIF($N$2:N657,$N$3)</f>
        <v>647</v>
      </c>
      <c r="Q657" s="0" t="n">
        <f aca="false">COUNTIF(N658:N1504,$N$2)</f>
        <v>163</v>
      </c>
      <c r="R657" s="0" t="n">
        <f aca="false">=COUNTIF($N$2:N657,$N$28)</f>
        <v>9</v>
      </c>
      <c r="S657" s="0" t="n">
        <f aca="false">1-(O657/(O657+R657))</f>
        <v>0.236842105263158</v>
      </c>
      <c r="T657" s="0" t="n">
        <f aca="false">P657/(P657+Q657)</f>
        <v>0.798765432098765</v>
      </c>
      <c r="U657" s="0" t="n">
        <f aca="false">P657/(P657+R657)</f>
        <v>0.986280487804878</v>
      </c>
      <c r="V657" s="0" t="n">
        <f aca="false">2*T657*U657/(T657+U657)</f>
        <v>0.882673942701228</v>
      </c>
    </row>
    <row r="658" customFormat="false" ht="13.8" hidden="false" customHeight="false" outlineLevel="0" collapsed="false">
      <c r="A658" s="0" t="s">
        <v>1991</v>
      </c>
      <c r="B658" s="0" t="s">
        <v>1992</v>
      </c>
      <c r="C658" s="0" t="s">
        <v>1993</v>
      </c>
      <c r="D658" s="4" t="s">
        <v>21</v>
      </c>
      <c r="E658" s="0" t="n">
        <v>3</v>
      </c>
      <c r="F658" s="0" t="n">
        <v>133</v>
      </c>
      <c r="G658" s="0" t="s">
        <v>42</v>
      </c>
      <c r="H658" s="0" t="n">
        <v>1</v>
      </c>
      <c r="I658" s="0" t="n">
        <v>129</v>
      </c>
      <c r="J658" s="0" t="s">
        <v>23</v>
      </c>
      <c r="K658" s="0" t="n">
        <v>246.2</v>
      </c>
      <c r="L658" s="0" t="n">
        <v>2.3E-070</v>
      </c>
      <c r="M658" s="0" t="str">
        <f aca="false">VLOOKUP(A658,'для vlookup'!A:A,1,0)</f>
        <v>E3IV56</v>
      </c>
      <c r="N658" s="0" t="n">
        <f aca="false">IF(ISERROR(M658),0,1)</f>
        <v>1</v>
      </c>
      <c r="O658" s="5" t="n">
        <f aca="false">COUNTIF(N659:$N$849, $N$28)</f>
        <v>29</v>
      </c>
      <c r="P658" s="0" t="n">
        <f aca="false">=COUNTIF($N$2:N658,$N$3)</f>
        <v>648</v>
      </c>
      <c r="Q658" s="0" t="n">
        <f aca="false">COUNTIF(N659:N1505,$N$2)</f>
        <v>162</v>
      </c>
      <c r="R658" s="0" t="n">
        <f aca="false">=COUNTIF($N$2:N658,$N$28)</f>
        <v>9</v>
      </c>
      <c r="S658" s="0" t="n">
        <f aca="false">1-(O658/(O658+R658))</f>
        <v>0.236842105263158</v>
      </c>
      <c r="T658" s="0" t="n">
        <f aca="false">P658/(P658+Q658)</f>
        <v>0.8</v>
      </c>
      <c r="U658" s="0" t="n">
        <f aca="false">P658/(P658+R658)</f>
        <v>0.986301369863014</v>
      </c>
      <c r="V658" s="0" t="n">
        <f aca="false">2*T658*U658/(T658+U658)</f>
        <v>0.883435582822086</v>
      </c>
    </row>
    <row r="659" customFormat="false" ht="13.8" hidden="false" customHeight="false" outlineLevel="0" collapsed="false">
      <c r="A659" s="0" t="s">
        <v>1994</v>
      </c>
      <c r="B659" s="0" t="s">
        <v>1995</v>
      </c>
      <c r="C659" s="0" t="s">
        <v>1996</v>
      </c>
      <c r="D659" s="4" t="s">
        <v>21</v>
      </c>
      <c r="E659" s="0" t="n">
        <v>3</v>
      </c>
      <c r="F659" s="0" t="n">
        <v>130</v>
      </c>
      <c r="G659" s="0" t="s">
        <v>22</v>
      </c>
      <c r="H659" s="0" t="n">
        <v>1</v>
      </c>
      <c r="I659" s="0" t="n">
        <v>129</v>
      </c>
      <c r="J659" s="0" t="s">
        <v>23</v>
      </c>
      <c r="K659" s="0" t="n">
        <v>246.2</v>
      </c>
      <c r="L659" s="0" t="n">
        <v>2.3E-070</v>
      </c>
      <c r="M659" s="0" t="str">
        <f aca="false">VLOOKUP(A659,'для vlookup'!A:A,1,0)</f>
        <v>A0A2W1T7F1</v>
      </c>
      <c r="N659" s="0" t="n">
        <f aca="false">IF(ISERROR(M659),0,1)</f>
        <v>1</v>
      </c>
      <c r="O659" s="5" t="n">
        <f aca="false">COUNTIF(N660:$N$849, $N$28)</f>
        <v>29</v>
      </c>
      <c r="P659" s="0" t="n">
        <f aca="false">=COUNTIF($N$2:N659,$N$3)</f>
        <v>649</v>
      </c>
      <c r="Q659" s="0" t="n">
        <f aca="false">COUNTIF(N660:N1506,$N$2)</f>
        <v>161</v>
      </c>
      <c r="R659" s="0" t="n">
        <f aca="false">=COUNTIF($N$2:N659,$N$28)</f>
        <v>9</v>
      </c>
      <c r="S659" s="0" t="n">
        <f aca="false">1-(O659/(O659+R659))</f>
        <v>0.236842105263158</v>
      </c>
      <c r="T659" s="0" t="n">
        <f aca="false">P659/(P659+Q659)</f>
        <v>0.801234567901235</v>
      </c>
      <c r="U659" s="0" t="n">
        <f aca="false">P659/(P659+R659)</f>
        <v>0.986322188449848</v>
      </c>
      <c r="V659" s="0" t="n">
        <f aca="false">2*T659*U659/(T659+U659)</f>
        <v>0.884196185286103</v>
      </c>
    </row>
    <row r="660" customFormat="false" ht="13.8" hidden="false" customHeight="false" outlineLevel="0" collapsed="false">
      <c r="A660" s="0" t="s">
        <v>1997</v>
      </c>
      <c r="B660" s="0" t="s">
        <v>1998</v>
      </c>
      <c r="C660" s="0" t="s">
        <v>1999</v>
      </c>
      <c r="D660" s="4" t="s">
        <v>21</v>
      </c>
      <c r="E660" s="0" t="n">
        <v>3</v>
      </c>
      <c r="F660" s="0" t="n">
        <v>130</v>
      </c>
      <c r="G660" s="0" t="s">
        <v>22</v>
      </c>
      <c r="H660" s="0" t="n">
        <v>1</v>
      </c>
      <c r="I660" s="0" t="n">
        <v>129</v>
      </c>
      <c r="J660" s="0" t="s">
        <v>23</v>
      </c>
      <c r="K660" s="0" t="n">
        <v>246.2</v>
      </c>
      <c r="L660" s="0" t="n">
        <v>2.3E-070</v>
      </c>
      <c r="M660" s="0" t="str">
        <f aca="false">VLOOKUP(A660,'для vlookup'!A:A,1,0)</f>
        <v>A0A1S2J707</v>
      </c>
      <c r="N660" s="0" t="n">
        <f aca="false">IF(ISERROR(M660),0,1)</f>
        <v>1</v>
      </c>
      <c r="O660" s="5" t="n">
        <f aca="false">COUNTIF(N661:$N$849, $N$28)</f>
        <v>29</v>
      </c>
      <c r="P660" s="0" t="n">
        <f aca="false">=COUNTIF($N$2:N660,$N$3)</f>
        <v>650</v>
      </c>
      <c r="Q660" s="0" t="n">
        <f aca="false">COUNTIF(N661:N1507,$N$2)</f>
        <v>160</v>
      </c>
      <c r="R660" s="0" t="n">
        <f aca="false">=COUNTIF($N$2:N660,$N$28)</f>
        <v>9</v>
      </c>
      <c r="S660" s="0" t="n">
        <f aca="false">1-(O660/(O660+R660))</f>
        <v>0.236842105263158</v>
      </c>
      <c r="T660" s="0" t="n">
        <f aca="false">P660/(P660+Q660)</f>
        <v>0.802469135802469</v>
      </c>
      <c r="U660" s="0" t="n">
        <f aca="false">P660/(P660+R660)</f>
        <v>0.986342943854325</v>
      </c>
      <c r="V660" s="0" t="n">
        <f aca="false">2*T660*U660/(T660+U660)</f>
        <v>0.884955752212389</v>
      </c>
    </row>
    <row r="661" customFormat="false" ht="13.8" hidden="false" customHeight="false" outlineLevel="0" collapsed="false">
      <c r="A661" s="0" t="s">
        <v>2000</v>
      </c>
      <c r="B661" s="0" t="s">
        <v>2001</v>
      </c>
      <c r="C661" s="0" t="s">
        <v>2002</v>
      </c>
      <c r="D661" s="4" t="s">
        <v>21</v>
      </c>
      <c r="E661" s="0" t="n">
        <v>3</v>
      </c>
      <c r="F661" s="0" t="n">
        <v>135</v>
      </c>
      <c r="G661" s="0" t="s">
        <v>22</v>
      </c>
      <c r="H661" s="0" t="n">
        <v>1</v>
      </c>
      <c r="I661" s="0" t="n">
        <v>129</v>
      </c>
      <c r="J661" s="0" t="s">
        <v>23</v>
      </c>
      <c r="K661" s="0" t="n">
        <v>246</v>
      </c>
      <c r="L661" s="0" t="n">
        <v>2.6E-070</v>
      </c>
      <c r="M661" s="0" t="str">
        <f aca="false">VLOOKUP(A661,'для vlookup'!A:A,1,0)</f>
        <v>A0A2W0DQX9</v>
      </c>
      <c r="N661" s="0" t="n">
        <f aca="false">IF(ISERROR(M661),0,1)</f>
        <v>1</v>
      </c>
      <c r="O661" s="5" t="n">
        <f aca="false">COUNTIF(N662:$N$849, $N$28)</f>
        <v>29</v>
      </c>
      <c r="P661" s="0" t="n">
        <f aca="false">=COUNTIF($N$2:N661,$N$3)</f>
        <v>651</v>
      </c>
      <c r="Q661" s="0" t="n">
        <f aca="false">COUNTIF(N662:N1508,$N$2)</f>
        <v>159</v>
      </c>
      <c r="R661" s="0" t="n">
        <f aca="false">=COUNTIF($N$2:N661,$N$28)</f>
        <v>9</v>
      </c>
      <c r="S661" s="0" t="n">
        <f aca="false">1-(O661/(O661+R661))</f>
        <v>0.236842105263158</v>
      </c>
      <c r="T661" s="0" t="n">
        <f aca="false">P661/(P661+Q661)</f>
        <v>0.803703703703704</v>
      </c>
      <c r="U661" s="0" t="n">
        <f aca="false">P661/(P661+R661)</f>
        <v>0.986363636363636</v>
      </c>
      <c r="V661" s="0" t="n">
        <f aca="false">2*T661*U661/(T661+U661)</f>
        <v>0.885714285714286</v>
      </c>
    </row>
    <row r="662" customFormat="false" ht="13.8" hidden="false" customHeight="false" outlineLevel="0" collapsed="false">
      <c r="A662" s="0" t="s">
        <v>2003</v>
      </c>
      <c r="B662" s="0" t="s">
        <v>2004</v>
      </c>
      <c r="C662" s="0" t="s">
        <v>2005</v>
      </c>
      <c r="D662" s="4" t="s">
        <v>21</v>
      </c>
      <c r="E662" s="0" t="n">
        <v>3</v>
      </c>
      <c r="F662" s="0" t="n">
        <v>131</v>
      </c>
      <c r="G662" s="0" t="s">
        <v>22</v>
      </c>
      <c r="H662" s="0" t="n">
        <v>1</v>
      </c>
      <c r="I662" s="0" t="n">
        <v>129</v>
      </c>
      <c r="J662" s="0" t="s">
        <v>23</v>
      </c>
      <c r="K662" s="0" t="n">
        <v>246</v>
      </c>
      <c r="L662" s="0" t="n">
        <v>2.7E-070</v>
      </c>
      <c r="M662" s="0" t="str">
        <f aca="false">VLOOKUP(A662,'для vlookup'!A:A,1,0)</f>
        <v>A0A0Q5BNI1</v>
      </c>
      <c r="N662" s="0" t="n">
        <f aca="false">IF(ISERROR(M662),0,1)</f>
        <v>1</v>
      </c>
      <c r="O662" s="5" t="n">
        <f aca="false">COUNTIF(N663:$N$849, $N$28)</f>
        <v>29</v>
      </c>
      <c r="P662" s="0" t="n">
        <f aca="false">=COUNTIF($N$2:N662,$N$3)</f>
        <v>652</v>
      </c>
      <c r="Q662" s="0" t="n">
        <f aca="false">COUNTIF(N663:N1509,$N$2)</f>
        <v>158</v>
      </c>
      <c r="R662" s="0" t="n">
        <f aca="false">=COUNTIF($N$2:N662,$N$28)</f>
        <v>9</v>
      </c>
      <c r="S662" s="0" t="n">
        <f aca="false">1-(O662/(O662+R662))</f>
        <v>0.236842105263158</v>
      </c>
      <c r="T662" s="0" t="n">
        <f aca="false">P662/(P662+Q662)</f>
        <v>0.804938271604938</v>
      </c>
      <c r="U662" s="0" t="n">
        <f aca="false">P662/(P662+R662)</f>
        <v>0.986384266263237</v>
      </c>
      <c r="V662" s="0" t="n">
        <f aca="false">2*T662*U662/(T662+U662)</f>
        <v>0.886471787899388</v>
      </c>
    </row>
    <row r="663" customFormat="false" ht="13.8" hidden="false" customHeight="false" outlineLevel="0" collapsed="false">
      <c r="A663" s="0" t="s">
        <v>2006</v>
      </c>
      <c r="B663" s="0" t="s">
        <v>2007</v>
      </c>
      <c r="C663" s="0" t="s">
        <v>2008</v>
      </c>
      <c r="D663" s="4" t="s">
        <v>21</v>
      </c>
      <c r="E663" s="0" t="n">
        <v>3</v>
      </c>
      <c r="F663" s="0" t="n">
        <v>130</v>
      </c>
      <c r="G663" s="0" t="s">
        <v>22</v>
      </c>
      <c r="H663" s="0" t="n">
        <v>1</v>
      </c>
      <c r="I663" s="0" t="n">
        <v>129</v>
      </c>
      <c r="J663" s="0" t="s">
        <v>23</v>
      </c>
      <c r="K663" s="0" t="n">
        <v>245.9</v>
      </c>
      <c r="L663" s="0" t="n">
        <v>2.8E-070</v>
      </c>
      <c r="M663" s="0" t="str">
        <f aca="false">VLOOKUP(A663,'для vlookup'!A:A,1,0)</f>
        <v>A0A2W1P5D8</v>
      </c>
      <c r="N663" s="0" t="n">
        <f aca="false">IF(ISERROR(M663),0,1)</f>
        <v>1</v>
      </c>
      <c r="O663" s="5" t="n">
        <f aca="false">COUNTIF(N664:$N$849, $N$28)</f>
        <v>29</v>
      </c>
      <c r="P663" s="0" t="n">
        <f aca="false">=COUNTIF($N$2:N663,$N$3)</f>
        <v>653</v>
      </c>
      <c r="Q663" s="0" t="n">
        <f aca="false">COUNTIF(N664:N1510,$N$2)</f>
        <v>157</v>
      </c>
      <c r="R663" s="0" t="n">
        <f aca="false">=COUNTIF($N$2:N663,$N$28)</f>
        <v>9</v>
      </c>
      <c r="S663" s="0" t="n">
        <f aca="false">1-(O663/(O663+R663))</f>
        <v>0.236842105263158</v>
      </c>
      <c r="T663" s="0" t="n">
        <f aca="false">P663/(P663+Q663)</f>
        <v>0.806172839506173</v>
      </c>
      <c r="U663" s="0" t="n">
        <f aca="false">P663/(P663+R663)</f>
        <v>0.986404833836858</v>
      </c>
      <c r="V663" s="0" t="n">
        <f aca="false">2*T663*U663/(T663+U663)</f>
        <v>0.887228260869565</v>
      </c>
    </row>
    <row r="664" customFormat="false" ht="13.8" hidden="false" customHeight="false" outlineLevel="0" collapsed="false">
      <c r="A664" s="0" t="s">
        <v>2009</v>
      </c>
      <c r="B664" s="0" t="s">
        <v>2010</v>
      </c>
      <c r="C664" s="0" t="s">
        <v>2011</v>
      </c>
      <c r="D664" s="4" t="s">
        <v>21</v>
      </c>
      <c r="E664" s="0" t="n">
        <v>11</v>
      </c>
      <c r="F664" s="0" t="n">
        <v>136</v>
      </c>
      <c r="G664" s="0" t="s">
        <v>42</v>
      </c>
      <c r="H664" s="0" t="n">
        <v>1</v>
      </c>
      <c r="I664" s="0" t="n">
        <v>129</v>
      </c>
      <c r="J664" s="0" t="s">
        <v>23</v>
      </c>
      <c r="K664" s="0" t="n">
        <v>245.8</v>
      </c>
      <c r="L664" s="0" t="n">
        <v>3E-070</v>
      </c>
      <c r="M664" s="0" t="str">
        <f aca="false">VLOOKUP(A664,'для vlookup'!A:A,1,0)</f>
        <v>A0A1A0M8E6</v>
      </c>
      <c r="N664" s="0" t="n">
        <f aca="false">IF(ISERROR(M664),0,1)</f>
        <v>1</v>
      </c>
      <c r="O664" s="5" t="n">
        <f aca="false">COUNTIF(N665:$N$849, $N$28)</f>
        <v>29</v>
      </c>
      <c r="P664" s="0" t="n">
        <f aca="false">=COUNTIF($N$2:N664,$N$3)</f>
        <v>654</v>
      </c>
      <c r="Q664" s="0" t="n">
        <f aca="false">COUNTIF(N665:N1511,$N$2)</f>
        <v>156</v>
      </c>
      <c r="R664" s="0" t="n">
        <f aca="false">=COUNTIF($N$2:N664,$N$28)</f>
        <v>9</v>
      </c>
      <c r="S664" s="0" t="n">
        <f aca="false">1-(O664/(O664+R664))</f>
        <v>0.236842105263158</v>
      </c>
      <c r="T664" s="0" t="n">
        <f aca="false">P664/(P664+Q664)</f>
        <v>0.807407407407407</v>
      </c>
      <c r="U664" s="0" t="n">
        <f aca="false">P664/(P664+R664)</f>
        <v>0.986425339366516</v>
      </c>
      <c r="V664" s="0" t="n">
        <f aca="false">2*T664*U664/(T664+U664)</f>
        <v>0.887983706720978</v>
      </c>
    </row>
    <row r="665" customFormat="false" ht="13.8" hidden="false" customHeight="false" outlineLevel="0" collapsed="false">
      <c r="A665" s="0" t="s">
        <v>2012</v>
      </c>
      <c r="B665" s="0" t="s">
        <v>2013</v>
      </c>
      <c r="C665" s="0" t="s">
        <v>2014</v>
      </c>
      <c r="D665" s="4" t="s">
        <v>21</v>
      </c>
      <c r="E665" s="0" t="n">
        <v>3</v>
      </c>
      <c r="F665" s="0" t="n">
        <v>131</v>
      </c>
      <c r="G665" s="0" t="s">
        <v>22</v>
      </c>
      <c r="H665" s="0" t="n">
        <v>1</v>
      </c>
      <c r="I665" s="0" t="n">
        <v>129</v>
      </c>
      <c r="J665" s="0" t="s">
        <v>23</v>
      </c>
      <c r="K665" s="0" t="n">
        <v>245.8</v>
      </c>
      <c r="L665" s="0" t="n">
        <v>2.9E-070</v>
      </c>
      <c r="M665" s="0" t="str">
        <f aca="false">VLOOKUP(A665,'для vlookup'!A:A,1,0)</f>
        <v>A0A1V2ZCF2</v>
      </c>
      <c r="N665" s="0" t="n">
        <f aca="false">IF(ISERROR(M665),0,1)</f>
        <v>1</v>
      </c>
      <c r="O665" s="5" t="n">
        <f aca="false">COUNTIF(N666:$N$849, $N$28)</f>
        <v>29</v>
      </c>
      <c r="P665" s="0" t="n">
        <f aca="false">=COUNTIF($N$2:N665,$N$3)</f>
        <v>655</v>
      </c>
      <c r="Q665" s="0" t="n">
        <f aca="false">COUNTIF(N666:N1512,$N$2)</f>
        <v>155</v>
      </c>
      <c r="R665" s="0" t="n">
        <f aca="false">=COUNTIF($N$2:N665,$N$28)</f>
        <v>9</v>
      </c>
      <c r="S665" s="0" t="n">
        <f aca="false">1-(O665/(O665+R665))</f>
        <v>0.236842105263158</v>
      </c>
      <c r="T665" s="0" t="n">
        <f aca="false">P665/(P665+Q665)</f>
        <v>0.808641975308642</v>
      </c>
      <c r="U665" s="0" t="n">
        <f aca="false">P665/(P665+R665)</f>
        <v>0.98644578313253</v>
      </c>
      <c r="V665" s="0" t="n">
        <f aca="false">2*T665*U665/(T665+U665)</f>
        <v>0.888738127544098</v>
      </c>
    </row>
    <row r="666" customFormat="false" ht="13.8" hidden="false" customHeight="false" outlineLevel="0" collapsed="false">
      <c r="A666" s="0" t="s">
        <v>2015</v>
      </c>
      <c r="B666" s="0" t="s">
        <v>2016</v>
      </c>
      <c r="C666" s="0" t="s">
        <v>2017</v>
      </c>
      <c r="D666" s="4" t="s">
        <v>21</v>
      </c>
      <c r="E666" s="0" t="n">
        <v>3</v>
      </c>
      <c r="F666" s="0" t="n">
        <v>131</v>
      </c>
      <c r="G666" s="0" t="s">
        <v>22</v>
      </c>
      <c r="H666" s="0" t="n">
        <v>1</v>
      </c>
      <c r="I666" s="0" t="n">
        <v>129</v>
      </c>
      <c r="J666" s="0" t="s">
        <v>23</v>
      </c>
      <c r="K666" s="0" t="n">
        <v>245.7</v>
      </c>
      <c r="L666" s="0" t="n">
        <v>3.2E-070</v>
      </c>
      <c r="M666" s="0" t="str">
        <f aca="false">VLOOKUP(A666,'для vlookup'!A:A,1,0)</f>
        <v>A0A2T4UQU1</v>
      </c>
      <c r="N666" s="0" t="n">
        <f aca="false">IF(ISERROR(M666),0,1)</f>
        <v>1</v>
      </c>
      <c r="O666" s="5" t="n">
        <f aca="false">COUNTIF(N667:$N$849, $N$28)</f>
        <v>29</v>
      </c>
      <c r="P666" s="0" t="n">
        <f aca="false">=COUNTIF($N$2:N666,$N$3)</f>
        <v>656</v>
      </c>
      <c r="Q666" s="0" t="n">
        <f aca="false">COUNTIF(N667:N1513,$N$2)</f>
        <v>154</v>
      </c>
      <c r="R666" s="0" t="n">
        <f aca="false">=COUNTIF($N$2:N666,$N$28)</f>
        <v>9</v>
      </c>
      <c r="S666" s="0" t="n">
        <f aca="false">1-(O666/(O666+R666))</f>
        <v>0.236842105263158</v>
      </c>
      <c r="T666" s="0" t="n">
        <f aca="false">P666/(P666+Q666)</f>
        <v>0.809876543209877</v>
      </c>
      <c r="U666" s="0" t="n">
        <f aca="false">P666/(P666+R666)</f>
        <v>0.986466165413534</v>
      </c>
      <c r="V666" s="0" t="n">
        <f aca="false">2*T666*U666/(T666+U666)</f>
        <v>0.889491525423729</v>
      </c>
    </row>
    <row r="667" customFormat="false" ht="13.8" hidden="false" customHeight="false" outlineLevel="0" collapsed="false">
      <c r="A667" s="0" t="s">
        <v>2018</v>
      </c>
      <c r="B667" s="0" t="s">
        <v>2019</v>
      </c>
      <c r="C667" s="0" t="s">
        <v>2020</v>
      </c>
      <c r="D667" s="4" t="s">
        <v>21</v>
      </c>
      <c r="E667" s="0" t="n">
        <v>11</v>
      </c>
      <c r="F667" s="0" t="n">
        <v>137</v>
      </c>
      <c r="G667" s="0" t="s">
        <v>42</v>
      </c>
      <c r="H667" s="0" t="n">
        <v>1</v>
      </c>
      <c r="I667" s="0" t="n">
        <v>129</v>
      </c>
      <c r="J667" s="0" t="s">
        <v>23</v>
      </c>
      <c r="K667" s="0" t="n">
        <v>245.5</v>
      </c>
      <c r="L667" s="0" t="n">
        <v>3.6E-070</v>
      </c>
      <c r="M667" s="0" t="str">
        <f aca="false">VLOOKUP(A667,'для vlookup'!A:A,1,0)</f>
        <v>A0A1N2M563</v>
      </c>
      <c r="N667" s="0" t="n">
        <f aca="false">IF(ISERROR(M667),0,1)</f>
        <v>1</v>
      </c>
      <c r="O667" s="5" t="n">
        <f aca="false">COUNTIF(N668:$N$849, $N$28)</f>
        <v>29</v>
      </c>
      <c r="P667" s="0" t="n">
        <f aca="false">=COUNTIF($N$2:N667,$N$3)</f>
        <v>657</v>
      </c>
      <c r="Q667" s="0" t="n">
        <f aca="false">COUNTIF(N668:N1514,$N$2)</f>
        <v>153</v>
      </c>
      <c r="R667" s="0" t="n">
        <f aca="false">=COUNTIF($N$2:N667,$N$28)</f>
        <v>9</v>
      </c>
      <c r="S667" s="0" t="n">
        <f aca="false">1-(O667/(O667+R667))</f>
        <v>0.236842105263158</v>
      </c>
      <c r="T667" s="0" t="n">
        <f aca="false">P667/(P667+Q667)</f>
        <v>0.811111111111111</v>
      </c>
      <c r="U667" s="0" t="n">
        <f aca="false">P667/(P667+R667)</f>
        <v>0.986486486486487</v>
      </c>
      <c r="V667" s="0" t="n">
        <f aca="false">2*T667*U667/(T667+U667)</f>
        <v>0.890243902439024</v>
      </c>
    </row>
    <row r="668" customFormat="false" ht="13.8" hidden="false" customHeight="false" outlineLevel="0" collapsed="false">
      <c r="A668" s="0" t="s">
        <v>2021</v>
      </c>
      <c r="B668" s="0" t="s">
        <v>2022</v>
      </c>
      <c r="C668" s="0" t="s">
        <v>2023</v>
      </c>
      <c r="D668" s="4" t="s">
        <v>21</v>
      </c>
      <c r="E668" s="0" t="n">
        <v>3</v>
      </c>
      <c r="F668" s="0" t="n">
        <v>133</v>
      </c>
      <c r="G668" s="0" t="s">
        <v>22</v>
      </c>
      <c r="H668" s="0" t="n">
        <v>1</v>
      </c>
      <c r="I668" s="0" t="n">
        <v>129</v>
      </c>
      <c r="J668" s="0" t="s">
        <v>23</v>
      </c>
      <c r="K668" s="0" t="n">
        <v>245.5</v>
      </c>
      <c r="L668" s="0" t="n">
        <v>3.6E-070</v>
      </c>
      <c r="M668" s="0" t="str">
        <f aca="false">VLOOKUP(A668,'для vlookup'!A:A,1,0)</f>
        <v>A0A0K9XBX8</v>
      </c>
      <c r="N668" s="0" t="n">
        <f aca="false">IF(ISERROR(M668),0,1)</f>
        <v>1</v>
      </c>
      <c r="O668" s="5" t="n">
        <f aca="false">COUNTIF(N669:$N$849, $N$28)</f>
        <v>29</v>
      </c>
      <c r="P668" s="0" t="n">
        <f aca="false">=COUNTIF($N$2:N668,$N$3)</f>
        <v>658</v>
      </c>
      <c r="Q668" s="0" t="n">
        <f aca="false">COUNTIF(N669:N1515,$N$2)</f>
        <v>152</v>
      </c>
      <c r="R668" s="0" t="n">
        <f aca="false">=COUNTIF($N$2:N668,$N$28)</f>
        <v>9</v>
      </c>
      <c r="S668" s="0" t="n">
        <f aca="false">1-(O668/(O668+R668))</f>
        <v>0.236842105263158</v>
      </c>
      <c r="T668" s="0" t="n">
        <f aca="false">P668/(P668+Q668)</f>
        <v>0.812345679012346</v>
      </c>
      <c r="U668" s="0" t="n">
        <f aca="false">P668/(P668+R668)</f>
        <v>0.986506746626687</v>
      </c>
      <c r="V668" s="0" t="n">
        <f aca="false">2*T668*U668/(T668+U668)</f>
        <v>0.890995260663507</v>
      </c>
    </row>
    <row r="669" customFormat="false" ht="13.8" hidden="false" customHeight="false" outlineLevel="0" collapsed="false">
      <c r="A669" s="0" t="s">
        <v>2024</v>
      </c>
      <c r="B669" s="0" t="s">
        <v>2025</v>
      </c>
      <c r="C669" s="0" t="s">
        <v>2026</v>
      </c>
      <c r="D669" s="4" t="s">
        <v>21</v>
      </c>
      <c r="E669" s="0" t="n">
        <v>3</v>
      </c>
      <c r="F669" s="0" t="n">
        <v>130</v>
      </c>
      <c r="G669" s="0" t="s">
        <v>22</v>
      </c>
      <c r="H669" s="0" t="n">
        <v>1</v>
      </c>
      <c r="I669" s="0" t="n">
        <v>129</v>
      </c>
      <c r="J669" s="0" t="s">
        <v>23</v>
      </c>
      <c r="K669" s="0" t="n">
        <v>245.5</v>
      </c>
      <c r="L669" s="0" t="n">
        <v>3.7E-070</v>
      </c>
      <c r="M669" s="0" t="str">
        <f aca="false">VLOOKUP(A669,'для vlookup'!A:A,1,0)</f>
        <v>A0A2W1QQM2</v>
      </c>
      <c r="N669" s="0" t="n">
        <f aca="false">IF(ISERROR(M669),0,1)</f>
        <v>1</v>
      </c>
      <c r="O669" s="5" t="n">
        <f aca="false">COUNTIF(N670:$N$849, $N$28)</f>
        <v>29</v>
      </c>
      <c r="P669" s="0" t="n">
        <f aca="false">=COUNTIF($N$2:N669,$N$3)</f>
        <v>659</v>
      </c>
      <c r="Q669" s="0" t="n">
        <f aca="false">COUNTIF(N670:N1516,$N$2)</f>
        <v>151</v>
      </c>
      <c r="R669" s="0" t="n">
        <f aca="false">=COUNTIF($N$2:N669,$N$28)</f>
        <v>9</v>
      </c>
      <c r="S669" s="0" t="n">
        <f aca="false">1-(O669/(O669+R669))</f>
        <v>0.236842105263158</v>
      </c>
      <c r="T669" s="0" t="n">
        <f aca="false">P669/(P669+Q669)</f>
        <v>0.81358024691358</v>
      </c>
      <c r="U669" s="0" t="n">
        <f aca="false">P669/(P669+R669)</f>
        <v>0.986526946107784</v>
      </c>
      <c r="V669" s="0" t="n">
        <f aca="false">2*T669*U669/(T669+U669)</f>
        <v>0.891745602165088</v>
      </c>
    </row>
    <row r="670" customFormat="false" ht="13.8" hidden="false" customHeight="false" outlineLevel="0" collapsed="false">
      <c r="A670" s="0" t="s">
        <v>2027</v>
      </c>
      <c r="B670" s="0" t="s">
        <v>2028</v>
      </c>
      <c r="C670" s="0" t="s">
        <v>2029</v>
      </c>
      <c r="D670" s="4" t="s">
        <v>21</v>
      </c>
      <c r="E670" s="0" t="n">
        <v>11</v>
      </c>
      <c r="F670" s="0" t="n">
        <v>138</v>
      </c>
      <c r="G670" s="0" t="s">
        <v>22</v>
      </c>
      <c r="H670" s="0" t="n">
        <v>1</v>
      </c>
      <c r="I670" s="0" t="n">
        <v>129</v>
      </c>
      <c r="J670" s="0" t="s">
        <v>23</v>
      </c>
      <c r="K670" s="0" t="n">
        <v>245.4</v>
      </c>
      <c r="L670" s="0" t="n">
        <v>3.9E-070</v>
      </c>
      <c r="M670" s="0" t="str">
        <f aca="false">VLOOKUP(A670,'для vlookup'!A:A,1,0)</f>
        <v>A0A0B9ASJ7</v>
      </c>
      <c r="N670" s="0" t="n">
        <f aca="false">IF(ISERROR(M670),0,1)</f>
        <v>1</v>
      </c>
      <c r="O670" s="5" t="n">
        <f aca="false">COUNTIF(N671:$N$849, $N$28)</f>
        <v>29</v>
      </c>
      <c r="P670" s="0" t="n">
        <f aca="false">=COUNTIF($N$2:N670,$N$3)</f>
        <v>660</v>
      </c>
      <c r="Q670" s="0" t="n">
        <f aca="false">COUNTIF(N671:N1517,$N$2)</f>
        <v>150</v>
      </c>
      <c r="R670" s="0" t="n">
        <f aca="false">=COUNTIF($N$2:N670,$N$28)</f>
        <v>9</v>
      </c>
      <c r="S670" s="0" t="n">
        <f aca="false">1-(O670/(O670+R670))</f>
        <v>0.236842105263158</v>
      </c>
      <c r="T670" s="0" t="n">
        <f aca="false">P670/(P670+Q670)</f>
        <v>0.814814814814815</v>
      </c>
      <c r="U670" s="0" t="n">
        <f aca="false">P670/(P670+R670)</f>
        <v>0.986547085201794</v>
      </c>
      <c r="V670" s="0" t="n">
        <f aca="false">2*T670*U670/(T670+U670)</f>
        <v>0.892494929006085</v>
      </c>
    </row>
    <row r="671" customFormat="false" ht="13.8" hidden="false" customHeight="false" outlineLevel="0" collapsed="false">
      <c r="A671" s="0" t="s">
        <v>2030</v>
      </c>
      <c r="B671" s="0" t="s">
        <v>2031</v>
      </c>
      <c r="C671" s="0" t="s">
        <v>2032</v>
      </c>
      <c r="D671" s="4" t="s">
        <v>21</v>
      </c>
      <c r="E671" s="0" t="n">
        <v>11</v>
      </c>
      <c r="F671" s="0" t="n">
        <v>138</v>
      </c>
      <c r="G671" s="0" t="s">
        <v>22</v>
      </c>
      <c r="H671" s="0" t="n">
        <v>1</v>
      </c>
      <c r="I671" s="0" t="n">
        <v>129</v>
      </c>
      <c r="J671" s="0" t="s">
        <v>23</v>
      </c>
      <c r="K671" s="0" t="n">
        <v>245.4</v>
      </c>
      <c r="L671" s="0" t="n">
        <v>3.9E-070</v>
      </c>
      <c r="M671" s="0" t="str">
        <f aca="false">VLOOKUP(A671,'для vlookup'!A:A,1,0)</f>
        <v>A0A2H1KAQ1</v>
      </c>
      <c r="N671" s="0" t="n">
        <f aca="false">IF(ISERROR(M671),0,1)</f>
        <v>1</v>
      </c>
      <c r="O671" s="5" t="n">
        <f aca="false">COUNTIF(N672:$N$849, $N$28)</f>
        <v>29</v>
      </c>
      <c r="P671" s="0" t="n">
        <f aca="false">=COUNTIF($N$2:N671,$N$3)</f>
        <v>661</v>
      </c>
      <c r="Q671" s="0" t="n">
        <f aca="false">COUNTIF(N672:N1518,$N$2)</f>
        <v>149</v>
      </c>
      <c r="R671" s="0" t="n">
        <f aca="false">=COUNTIF($N$2:N671,$N$28)</f>
        <v>9</v>
      </c>
      <c r="S671" s="0" t="n">
        <f aca="false">1-(O671/(O671+R671))</f>
        <v>0.236842105263158</v>
      </c>
      <c r="T671" s="0" t="n">
        <f aca="false">P671/(P671+Q671)</f>
        <v>0.816049382716049</v>
      </c>
      <c r="U671" s="0" t="n">
        <f aca="false">P671/(P671+R671)</f>
        <v>0.986567164179104</v>
      </c>
      <c r="V671" s="0" t="n">
        <f aca="false">2*T671*U671/(T671+U671)</f>
        <v>0.893243243243243</v>
      </c>
    </row>
    <row r="672" customFormat="false" ht="13.8" hidden="false" customHeight="false" outlineLevel="0" collapsed="false">
      <c r="A672" s="0" t="s">
        <v>2033</v>
      </c>
      <c r="B672" s="0" t="s">
        <v>2034</v>
      </c>
      <c r="C672" s="0" t="s">
        <v>2035</v>
      </c>
      <c r="D672" s="4" t="s">
        <v>21</v>
      </c>
      <c r="E672" s="0" t="n">
        <v>3</v>
      </c>
      <c r="F672" s="0" t="n">
        <v>135</v>
      </c>
      <c r="G672" s="0" t="s">
        <v>22</v>
      </c>
      <c r="H672" s="0" t="n">
        <v>1</v>
      </c>
      <c r="I672" s="0" t="n">
        <v>129</v>
      </c>
      <c r="J672" s="0" t="s">
        <v>23</v>
      </c>
      <c r="K672" s="0" t="n">
        <v>245.2</v>
      </c>
      <c r="L672" s="0" t="n">
        <v>4.5E-070</v>
      </c>
      <c r="M672" s="0" t="str">
        <f aca="false">VLOOKUP(A672,'для vlookup'!A:A,1,0)</f>
        <v>A0A502CB93</v>
      </c>
      <c r="N672" s="0" t="n">
        <f aca="false">IF(ISERROR(M672),0,1)</f>
        <v>1</v>
      </c>
      <c r="O672" s="5" t="n">
        <f aca="false">COUNTIF(N673:$N$849, $N$28)</f>
        <v>29</v>
      </c>
      <c r="P672" s="0" t="n">
        <f aca="false">=COUNTIF($N$2:N672,$N$3)</f>
        <v>662</v>
      </c>
      <c r="Q672" s="0" t="n">
        <f aca="false">COUNTIF(N673:N1519,$N$2)</f>
        <v>148</v>
      </c>
      <c r="R672" s="0" t="n">
        <f aca="false">=COUNTIF($N$2:N672,$N$28)</f>
        <v>9</v>
      </c>
      <c r="S672" s="0" t="n">
        <f aca="false">1-(O672/(O672+R672))</f>
        <v>0.236842105263158</v>
      </c>
      <c r="T672" s="0" t="n">
        <f aca="false">P672/(P672+Q672)</f>
        <v>0.817283950617284</v>
      </c>
      <c r="U672" s="0" t="n">
        <f aca="false">P672/(P672+R672)</f>
        <v>0.986587183308495</v>
      </c>
      <c r="V672" s="0" t="n">
        <f aca="false">2*T672*U672/(T672+U672)</f>
        <v>0.893990546927751</v>
      </c>
    </row>
    <row r="673" customFormat="false" ht="13.8" hidden="false" customHeight="false" outlineLevel="0" collapsed="false">
      <c r="A673" s="0" t="s">
        <v>2036</v>
      </c>
      <c r="B673" s="0" t="s">
        <v>2037</v>
      </c>
      <c r="C673" s="0" t="s">
        <v>2038</v>
      </c>
      <c r="D673" s="4" t="s">
        <v>21</v>
      </c>
      <c r="E673" s="0" t="n">
        <v>1</v>
      </c>
      <c r="F673" s="0" t="n">
        <v>123</v>
      </c>
      <c r="G673" s="0" t="s">
        <v>23</v>
      </c>
      <c r="H673" s="0" t="n">
        <v>1</v>
      </c>
      <c r="I673" s="0" t="n">
        <v>129</v>
      </c>
      <c r="J673" s="0" t="s">
        <v>23</v>
      </c>
      <c r="K673" s="0" t="n">
        <v>245.1</v>
      </c>
      <c r="L673" s="0" t="n">
        <v>5E-070</v>
      </c>
      <c r="M673" s="0" t="str">
        <f aca="false">VLOOKUP(A673,'для vlookup'!A:A,1,0)</f>
        <v>A0A285IES9</v>
      </c>
      <c r="N673" s="0" t="n">
        <f aca="false">IF(ISERROR(M673),0,1)</f>
        <v>1</v>
      </c>
      <c r="O673" s="5" t="n">
        <f aca="false">COUNTIF(N674:$N$849, $N$28)</f>
        <v>29</v>
      </c>
      <c r="P673" s="0" t="n">
        <f aca="false">=COUNTIF($N$2:N673,$N$3)</f>
        <v>663</v>
      </c>
      <c r="Q673" s="0" t="n">
        <f aca="false">COUNTIF(N674:N1520,$N$2)</f>
        <v>147</v>
      </c>
      <c r="R673" s="0" t="n">
        <f aca="false">=COUNTIF($N$2:N673,$N$28)</f>
        <v>9</v>
      </c>
      <c r="S673" s="0" t="n">
        <f aca="false">1-(O673/(O673+R673))</f>
        <v>0.236842105263158</v>
      </c>
      <c r="T673" s="0" t="n">
        <f aca="false">P673/(P673+Q673)</f>
        <v>0.818518518518519</v>
      </c>
      <c r="U673" s="0" t="n">
        <f aca="false">P673/(P673+R673)</f>
        <v>0.986607142857143</v>
      </c>
      <c r="V673" s="0" t="n">
        <f aca="false">2*T673*U673/(T673+U673)</f>
        <v>0.894736842105263</v>
      </c>
    </row>
    <row r="674" customFormat="false" ht="13.8" hidden="false" customHeight="false" outlineLevel="0" collapsed="false">
      <c r="A674" s="0" t="s">
        <v>2039</v>
      </c>
      <c r="B674" s="0" t="s">
        <v>2040</v>
      </c>
      <c r="C674" s="0" t="s">
        <v>2041</v>
      </c>
      <c r="D674" s="4" t="s">
        <v>21</v>
      </c>
      <c r="E674" s="0" t="n">
        <v>11</v>
      </c>
      <c r="F674" s="0" t="n">
        <v>139</v>
      </c>
      <c r="G674" s="0" t="s">
        <v>42</v>
      </c>
      <c r="H674" s="0" t="n">
        <v>1</v>
      </c>
      <c r="I674" s="0" t="n">
        <v>129</v>
      </c>
      <c r="J674" s="0" t="s">
        <v>23</v>
      </c>
      <c r="K674" s="0" t="n">
        <v>245</v>
      </c>
      <c r="L674" s="0" t="n">
        <v>5.2E-070</v>
      </c>
      <c r="M674" s="0" t="str">
        <f aca="false">VLOOKUP(A674,'для vlookup'!A:A,1,0)</f>
        <v>A0A2N9JEZ8</v>
      </c>
      <c r="N674" s="0" t="n">
        <f aca="false">IF(ISERROR(M674),0,1)</f>
        <v>1</v>
      </c>
      <c r="O674" s="5" t="n">
        <f aca="false">COUNTIF(N675:$N$849, $N$28)</f>
        <v>29</v>
      </c>
      <c r="P674" s="0" t="n">
        <f aca="false">=COUNTIF($N$2:N674,$N$3)</f>
        <v>664</v>
      </c>
      <c r="Q674" s="0" t="n">
        <f aca="false">COUNTIF(N675:N1521,$N$2)</f>
        <v>146</v>
      </c>
      <c r="R674" s="0" t="n">
        <f aca="false">=COUNTIF($N$2:N674,$N$28)</f>
        <v>9</v>
      </c>
      <c r="S674" s="0" t="n">
        <f aca="false">1-(O674/(O674+R674))</f>
        <v>0.236842105263158</v>
      </c>
      <c r="T674" s="0" t="n">
        <f aca="false">P674/(P674+Q674)</f>
        <v>0.819753086419753</v>
      </c>
      <c r="U674" s="0" t="n">
        <f aca="false">P674/(P674+R674)</f>
        <v>0.986627043090639</v>
      </c>
      <c r="V674" s="0" t="n">
        <f aca="false">2*T674*U674/(T674+U674)</f>
        <v>0.895482130815914</v>
      </c>
    </row>
    <row r="675" customFormat="false" ht="13.8" hidden="false" customHeight="false" outlineLevel="0" collapsed="false">
      <c r="A675" s="0" t="s">
        <v>2042</v>
      </c>
      <c r="B675" s="0" t="s">
        <v>2043</v>
      </c>
      <c r="C675" s="0" t="s">
        <v>2044</v>
      </c>
      <c r="D675" s="4" t="s">
        <v>21</v>
      </c>
      <c r="E675" s="0" t="n">
        <v>3</v>
      </c>
      <c r="F675" s="0" t="n">
        <v>133</v>
      </c>
      <c r="G675" s="0" t="s">
        <v>42</v>
      </c>
      <c r="H675" s="0" t="n">
        <v>1</v>
      </c>
      <c r="I675" s="0" t="n">
        <v>129</v>
      </c>
      <c r="J675" s="0" t="s">
        <v>23</v>
      </c>
      <c r="K675" s="0" t="n">
        <v>245</v>
      </c>
      <c r="L675" s="0" t="n">
        <v>5.2E-070</v>
      </c>
      <c r="M675" s="0" t="str">
        <f aca="false">VLOOKUP(A675,'для vlookup'!A:A,1,0)</f>
        <v>A0A2N9B168</v>
      </c>
      <c r="N675" s="0" t="n">
        <f aca="false">IF(ISERROR(M675),0,1)</f>
        <v>1</v>
      </c>
      <c r="O675" s="5" t="n">
        <f aca="false">COUNTIF(N676:$N$849, $N$28)</f>
        <v>29</v>
      </c>
      <c r="P675" s="0" t="n">
        <f aca="false">=COUNTIF($N$2:N675,$N$3)</f>
        <v>665</v>
      </c>
      <c r="Q675" s="0" t="n">
        <f aca="false">COUNTIF(N676:N1522,$N$2)</f>
        <v>145</v>
      </c>
      <c r="R675" s="0" t="n">
        <f aca="false">=COUNTIF($N$2:N675,$N$28)</f>
        <v>9</v>
      </c>
      <c r="S675" s="0" t="n">
        <f aca="false">1-(O675/(O675+R675))</f>
        <v>0.236842105263158</v>
      </c>
      <c r="T675" s="0" t="n">
        <f aca="false">P675/(P675+Q675)</f>
        <v>0.820987654320988</v>
      </c>
      <c r="U675" s="0" t="n">
        <f aca="false">P675/(P675+R675)</f>
        <v>0.986646884272997</v>
      </c>
      <c r="V675" s="0" t="n">
        <f aca="false">2*T675*U675/(T675+U675)</f>
        <v>0.89622641509434</v>
      </c>
    </row>
    <row r="676" customFormat="false" ht="13.8" hidden="false" customHeight="false" outlineLevel="0" collapsed="false">
      <c r="A676" s="0" t="s">
        <v>2045</v>
      </c>
      <c r="B676" s="0" t="s">
        <v>2046</v>
      </c>
      <c r="C676" s="0" t="s">
        <v>2047</v>
      </c>
      <c r="D676" s="4" t="s">
        <v>21</v>
      </c>
      <c r="E676" s="0" t="n">
        <v>11</v>
      </c>
      <c r="F676" s="0" t="n">
        <v>136</v>
      </c>
      <c r="G676" s="0" t="s">
        <v>42</v>
      </c>
      <c r="H676" s="0" t="n">
        <v>1</v>
      </c>
      <c r="I676" s="0" t="n">
        <v>129</v>
      </c>
      <c r="J676" s="0" t="s">
        <v>23</v>
      </c>
      <c r="K676" s="0" t="n">
        <v>244.9</v>
      </c>
      <c r="L676" s="0" t="n">
        <v>5.8E-070</v>
      </c>
      <c r="M676" s="0" t="str">
        <f aca="false">VLOOKUP(A676,'для vlookup'!A:A,1,0)</f>
        <v>A0A1A2CGC9</v>
      </c>
      <c r="N676" s="0" t="n">
        <f aca="false">IF(ISERROR(M676),0,1)</f>
        <v>1</v>
      </c>
      <c r="O676" s="5" t="n">
        <f aca="false">COUNTIF(N677:$N$849, $N$28)</f>
        <v>29</v>
      </c>
      <c r="P676" s="0" t="n">
        <f aca="false">=COUNTIF($N$2:N676,$N$3)</f>
        <v>666</v>
      </c>
      <c r="Q676" s="0" t="n">
        <f aca="false">COUNTIF(N677:N1523,$N$2)</f>
        <v>144</v>
      </c>
      <c r="R676" s="0" t="n">
        <f aca="false">=COUNTIF($N$2:N676,$N$28)</f>
        <v>9</v>
      </c>
      <c r="S676" s="0" t="n">
        <f aca="false">1-(O676/(O676+R676))</f>
        <v>0.236842105263158</v>
      </c>
      <c r="T676" s="0" t="n">
        <f aca="false">P676/(P676+Q676)</f>
        <v>0.822222222222222</v>
      </c>
      <c r="U676" s="0" t="n">
        <f aca="false">P676/(P676+R676)</f>
        <v>0.986666666666667</v>
      </c>
      <c r="V676" s="0" t="n">
        <f aca="false">2*T676*U676/(T676+U676)</f>
        <v>0.896969696969697</v>
      </c>
    </row>
    <row r="677" customFormat="false" ht="13.8" hidden="false" customHeight="false" outlineLevel="0" collapsed="false">
      <c r="A677" s="0" t="s">
        <v>2048</v>
      </c>
      <c r="B677" s="0" t="s">
        <v>2049</v>
      </c>
      <c r="C677" s="0" t="s">
        <v>2050</v>
      </c>
      <c r="D677" s="4" t="s">
        <v>21</v>
      </c>
      <c r="E677" s="0" t="n">
        <v>3</v>
      </c>
      <c r="F677" s="0" t="n">
        <v>134</v>
      </c>
      <c r="G677" s="0" t="s">
        <v>42</v>
      </c>
      <c r="H677" s="0" t="n">
        <v>1</v>
      </c>
      <c r="I677" s="0" t="n">
        <v>129</v>
      </c>
      <c r="J677" s="0" t="s">
        <v>23</v>
      </c>
      <c r="K677" s="0" t="n">
        <v>244.8</v>
      </c>
      <c r="L677" s="0" t="n">
        <v>6E-070</v>
      </c>
      <c r="M677" s="0" t="str">
        <f aca="false">VLOOKUP(A677,'для vlookup'!A:A,1,0)</f>
        <v>E6S7R3</v>
      </c>
      <c r="N677" s="0" t="n">
        <f aca="false">IF(ISERROR(M677),0,1)</f>
        <v>1</v>
      </c>
      <c r="O677" s="5" t="n">
        <f aca="false">COUNTIF(N678:$N$849, $N$28)</f>
        <v>29</v>
      </c>
      <c r="P677" s="0" t="n">
        <f aca="false">=COUNTIF($N$2:N677,$N$3)</f>
        <v>667</v>
      </c>
      <c r="Q677" s="0" t="n">
        <f aca="false">COUNTIF(N678:N1524,$N$2)</f>
        <v>143</v>
      </c>
      <c r="R677" s="0" t="n">
        <f aca="false">=COUNTIF($N$2:N677,$N$28)</f>
        <v>9</v>
      </c>
      <c r="S677" s="0" t="n">
        <f aca="false">1-(O677/(O677+R677))</f>
        <v>0.236842105263158</v>
      </c>
      <c r="T677" s="0" t="n">
        <f aca="false">P677/(P677+Q677)</f>
        <v>0.823456790123457</v>
      </c>
      <c r="U677" s="0" t="n">
        <f aca="false">P677/(P677+R677)</f>
        <v>0.986686390532544</v>
      </c>
      <c r="V677" s="0" t="n">
        <f aca="false">2*T677*U677/(T677+U677)</f>
        <v>0.89771197846568</v>
      </c>
    </row>
    <row r="678" customFormat="false" ht="13.8" hidden="false" customHeight="false" outlineLevel="0" collapsed="false">
      <c r="A678" s="0" t="s">
        <v>2051</v>
      </c>
      <c r="B678" s="0" t="s">
        <v>2052</v>
      </c>
      <c r="C678" s="0" t="s">
        <v>2053</v>
      </c>
      <c r="D678" s="4" t="s">
        <v>21</v>
      </c>
      <c r="E678" s="0" t="n">
        <v>3</v>
      </c>
      <c r="F678" s="0" t="n">
        <v>132</v>
      </c>
      <c r="G678" s="0" t="s">
        <v>22</v>
      </c>
      <c r="H678" s="0" t="n">
        <v>1</v>
      </c>
      <c r="I678" s="0" t="n">
        <v>129</v>
      </c>
      <c r="J678" s="0" t="s">
        <v>23</v>
      </c>
      <c r="K678" s="0" t="n">
        <v>244.8</v>
      </c>
      <c r="L678" s="0" t="n">
        <v>6E-070</v>
      </c>
      <c r="M678" s="0" t="str">
        <f aca="false">VLOOKUP(A678,'для vlookup'!A:A,1,0)</f>
        <v>A0A514K0D1</v>
      </c>
      <c r="N678" s="0" t="n">
        <f aca="false">IF(ISERROR(M678),0,1)</f>
        <v>1</v>
      </c>
      <c r="O678" s="5" t="n">
        <f aca="false">COUNTIF(N679:$N$849, $N$28)</f>
        <v>29</v>
      </c>
      <c r="P678" s="0" t="n">
        <f aca="false">=COUNTIF($N$2:N678,$N$3)</f>
        <v>668</v>
      </c>
      <c r="Q678" s="0" t="n">
        <f aca="false">COUNTIF(N679:N1525,$N$2)</f>
        <v>142</v>
      </c>
      <c r="R678" s="0" t="n">
        <f aca="false">=COUNTIF($N$2:N678,$N$28)</f>
        <v>9</v>
      </c>
      <c r="S678" s="0" t="n">
        <f aca="false">1-(O678/(O678+R678))</f>
        <v>0.236842105263158</v>
      </c>
      <c r="T678" s="0" t="n">
        <f aca="false">P678/(P678+Q678)</f>
        <v>0.824691358024691</v>
      </c>
      <c r="U678" s="0" t="n">
        <f aca="false">P678/(P678+R678)</f>
        <v>0.986706056129985</v>
      </c>
      <c r="V678" s="0" t="n">
        <f aca="false">2*T678*U678/(T678+U678)</f>
        <v>0.898453261600538</v>
      </c>
    </row>
    <row r="679" customFormat="false" ht="13.8" hidden="false" customHeight="false" outlineLevel="0" collapsed="false">
      <c r="A679" s="0" t="s">
        <v>2054</v>
      </c>
      <c r="B679" s="0" t="s">
        <v>2055</v>
      </c>
      <c r="C679" s="0" t="s">
        <v>2056</v>
      </c>
      <c r="D679" s="4" t="s">
        <v>21</v>
      </c>
      <c r="E679" s="0" t="n">
        <v>11</v>
      </c>
      <c r="F679" s="0" t="n">
        <v>138</v>
      </c>
      <c r="G679" s="0" t="s">
        <v>22</v>
      </c>
      <c r="H679" s="0" t="n">
        <v>1</v>
      </c>
      <c r="I679" s="0" t="n">
        <v>129</v>
      </c>
      <c r="J679" s="0" t="s">
        <v>23</v>
      </c>
      <c r="K679" s="0" t="n">
        <v>244.7</v>
      </c>
      <c r="L679" s="0" t="n">
        <v>6.4E-070</v>
      </c>
      <c r="M679" s="0" t="str">
        <f aca="false">VLOOKUP(A679,'для vlookup'!A:A,1,0)</f>
        <v>A0A3T0E2U5</v>
      </c>
      <c r="N679" s="0" t="n">
        <f aca="false">IF(ISERROR(M679),0,1)</f>
        <v>1</v>
      </c>
      <c r="O679" s="5" t="n">
        <f aca="false">COUNTIF(N680:$N$849, $N$28)</f>
        <v>29</v>
      </c>
      <c r="P679" s="0" t="n">
        <f aca="false">=COUNTIF($N$2:N679,$N$3)</f>
        <v>669</v>
      </c>
      <c r="Q679" s="0" t="n">
        <f aca="false">COUNTIF(N680:N1526,$N$2)</f>
        <v>141</v>
      </c>
      <c r="R679" s="0" t="n">
        <f aca="false">=COUNTIF($N$2:N679,$N$28)</f>
        <v>9</v>
      </c>
      <c r="S679" s="0" t="n">
        <f aca="false">1-(O679/(O679+R679))</f>
        <v>0.236842105263158</v>
      </c>
      <c r="T679" s="0" t="n">
        <f aca="false">P679/(P679+Q679)</f>
        <v>0.825925925925926</v>
      </c>
      <c r="U679" s="0" t="n">
        <f aca="false">P679/(P679+R679)</f>
        <v>0.986725663716814</v>
      </c>
      <c r="V679" s="0" t="n">
        <f aca="false">2*T679*U679/(T679+U679)</f>
        <v>0.899193548387097</v>
      </c>
    </row>
    <row r="680" customFormat="false" ht="13.8" hidden="false" customHeight="false" outlineLevel="0" collapsed="false">
      <c r="A680" s="0" t="s">
        <v>2057</v>
      </c>
      <c r="B680" s="0" t="s">
        <v>2058</v>
      </c>
      <c r="C680" s="0" t="s">
        <v>2059</v>
      </c>
      <c r="D680" s="4" t="s">
        <v>21</v>
      </c>
      <c r="E680" s="0" t="n">
        <v>11</v>
      </c>
      <c r="F680" s="0" t="n">
        <v>135</v>
      </c>
      <c r="G680" s="0" t="s">
        <v>22</v>
      </c>
      <c r="H680" s="0" t="n">
        <v>1</v>
      </c>
      <c r="I680" s="0" t="n">
        <v>129</v>
      </c>
      <c r="J680" s="0" t="s">
        <v>23</v>
      </c>
      <c r="K680" s="0" t="n">
        <v>244.7</v>
      </c>
      <c r="L680" s="0" t="n">
        <v>6.6E-070</v>
      </c>
      <c r="M680" s="0" t="str">
        <f aca="false">VLOOKUP(A680,'для vlookup'!A:A,1,0)</f>
        <v>A0A2S2BZY1</v>
      </c>
      <c r="N680" s="0" t="n">
        <f aca="false">IF(ISERROR(M680),0,1)</f>
        <v>1</v>
      </c>
      <c r="O680" s="5" t="n">
        <f aca="false">COUNTIF(N681:$N$849, $N$28)</f>
        <v>29</v>
      </c>
      <c r="P680" s="0" t="n">
        <f aca="false">=COUNTIF($N$2:N680,$N$3)</f>
        <v>670</v>
      </c>
      <c r="Q680" s="0" t="n">
        <f aca="false">COUNTIF(N681:N1527,$N$2)</f>
        <v>140</v>
      </c>
      <c r="R680" s="0" t="n">
        <f aca="false">=COUNTIF($N$2:N680,$N$28)</f>
        <v>9</v>
      </c>
      <c r="S680" s="0" t="n">
        <f aca="false">1-(O680/(O680+R680))</f>
        <v>0.236842105263158</v>
      </c>
      <c r="T680" s="0" t="n">
        <f aca="false">P680/(P680+Q680)</f>
        <v>0.82716049382716</v>
      </c>
      <c r="U680" s="0" t="n">
        <f aca="false">P680/(P680+R680)</f>
        <v>0.986745213549337</v>
      </c>
      <c r="V680" s="0" t="n">
        <f aca="false">2*T680*U680/(T680+U680)</f>
        <v>0.899932840832774</v>
      </c>
    </row>
    <row r="681" customFormat="false" ht="13.8" hidden="false" customHeight="false" outlineLevel="0" collapsed="false">
      <c r="A681" s="0" t="s">
        <v>2060</v>
      </c>
      <c r="B681" s="0" t="s">
        <v>2061</v>
      </c>
      <c r="C681" s="0" t="s">
        <v>2062</v>
      </c>
      <c r="D681" s="4" t="s">
        <v>21</v>
      </c>
      <c r="E681" s="0" t="n">
        <v>3</v>
      </c>
      <c r="F681" s="0" t="n">
        <v>127</v>
      </c>
      <c r="G681" s="0" t="s">
        <v>22</v>
      </c>
      <c r="H681" s="0" t="n">
        <v>1</v>
      </c>
      <c r="I681" s="0" t="n">
        <v>129</v>
      </c>
      <c r="J681" s="0" t="s">
        <v>23</v>
      </c>
      <c r="K681" s="0" t="n">
        <v>244.7</v>
      </c>
      <c r="L681" s="0" t="n">
        <v>6.4E-070</v>
      </c>
      <c r="M681" s="0" t="str">
        <f aca="false">VLOOKUP(A681,'для vlookup'!A:A,1,0)</f>
        <v>A0A4R4YUW1</v>
      </c>
      <c r="N681" s="0" t="n">
        <f aca="false">IF(ISERROR(M681),0,1)</f>
        <v>1</v>
      </c>
      <c r="O681" s="5" t="n">
        <f aca="false">COUNTIF(N682:$N$849, $N$28)</f>
        <v>29</v>
      </c>
      <c r="P681" s="0" t="n">
        <f aca="false">=COUNTIF($N$2:N681,$N$3)</f>
        <v>671</v>
      </c>
      <c r="Q681" s="0" t="n">
        <f aca="false">COUNTIF(N682:N1528,$N$2)</f>
        <v>139</v>
      </c>
      <c r="R681" s="0" t="n">
        <f aca="false">=COUNTIF($N$2:N681,$N$28)</f>
        <v>9</v>
      </c>
      <c r="S681" s="0" t="n">
        <f aca="false">1-(O681/(O681+R681))</f>
        <v>0.236842105263158</v>
      </c>
      <c r="T681" s="0" t="n">
        <f aca="false">P681/(P681+Q681)</f>
        <v>0.828395061728395</v>
      </c>
      <c r="U681" s="0" t="n">
        <f aca="false">P681/(P681+R681)</f>
        <v>0.986764705882353</v>
      </c>
      <c r="V681" s="0" t="n">
        <f aca="false">2*T681*U681/(T681+U681)</f>
        <v>0.900671140939597</v>
      </c>
    </row>
    <row r="682" customFormat="false" ht="13.8" hidden="false" customHeight="false" outlineLevel="0" collapsed="false">
      <c r="A682" s="0" t="s">
        <v>2063</v>
      </c>
      <c r="B682" s="0" t="s">
        <v>2064</v>
      </c>
      <c r="C682" s="0" t="s">
        <v>2065</v>
      </c>
      <c r="D682" s="4" t="s">
        <v>21</v>
      </c>
      <c r="E682" s="0" t="n">
        <v>11</v>
      </c>
      <c r="F682" s="0" t="n">
        <v>138</v>
      </c>
      <c r="G682" s="0" t="s">
        <v>22</v>
      </c>
      <c r="H682" s="0" t="n">
        <v>1</v>
      </c>
      <c r="I682" s="0" t="n">
        <v>129</v>
      </c>
      <c r="J682" s="0" t="s">
        <v>23</v>
      </c>
      <c r="K682" s="0" t="n">
        <v>244.6</v>
      </c>
      <c r="L682" s="0" t="n">
        <v>7.1E-070</v>
      </c>
      <c r="M682" s="0" t="str">
        <f aca="false">VLOOKUP(A682,'для vlookup'!A:A,1,0)</f>
        <v>A0A2H1HRI4</v>
      </c>
      <c r="N682" s="0" t="n">
        <f aca="false">IF(ISERROR(M682),0,1)</f>
        <v>1</v>
      </c>
      <c r="O682" s="5" t="n">
        <f aca="false">COUNTIF(N683:$N$849, $N$28)</f>
        <v>29</v>
      </c>
      <c r="P682" s="0" t="n">
        <f aca="false">=COUNTIF($N$2:N682,$N$3)</f>
        <v>672</v>
      </c>
      <c r="Q682" s="0" t="n">
        <f aca="false">COUNTIF(N683:N1529,$N$2)</f>
        <v>138</v>
      </c>
      <c r="R682" s="0" t="n">
        <f aca="false">=COUNTIF($N$2:N682,$N$28)</f>
        <v>9</v>
      </c>
      <c r="S682" s="0" t="n">
        <f aca="false">1-(O682/(O682+R682))</f>
        <v>0.236842105263158</v>
      </c>
      <c r="T682" s="0" t="n">
        <f aca="false">P682/(P682+Q682)</f>
        <v>0.82962962962963</v>
      </c>
      <c r="U682" s="0" t="n">
        <f aca="false">P682/(P682+R682)</f>
        <v>0.986784140969163</v>
      </c>
      <c r="V682" s="0" t="n">
        <f aca="false">2*T682*U682/(T682+U682)</f>
        <v>0.901408450704225</v>
      </c>
    </row>
    <row r="683" customFormat="false" ht="13.8" hidden="false" customHeight="false" outlineLevel="0" collapsed="false">
      <c r="A683" s="0" t="s">
        <v>2066</v>
      </c>
      <c r="B683" s="0" t="s">
        <v>2067</v>
      </c>
      <c r="C683" s="0" t="s">
        <v>2068</v>
      </c>
      <c r="D683" s="4" t="s">
        <v>21</v>
      </c>
      <c r="E683" s="0" t="n">
        <v>12</v>
      </c>
      <c r="F683" s="0" t="n">
        <v>140</v>
      </c>
      <c r="G683" s="0" t="s">
        <v>42</v>
      </c>
      <c r="H683" s="0" t="n">
        <v>1</v>
      </c>
      <c r="I683" s="0" t="n">
        <v>129</v>
      </c>
      <c r="J683" s="0" t="s">
        <v>23</v>
      </c>
      <c r="K683" s="0" t="n">
        <v>244.5</v>
      </c>
      <c r="L683" s="0" t="n">
        <v>7.4E-070</v>
      </c>
      <c r="M683" s="0" t="str">
        <f aca="false">VLOOKUP(A683,'для vlookup'!A:A,1,0)</f>
        <v>A0A1H9CDE8</v>
      </c>
      <c r="N683" s="0" t="n">
        <f aca="false">IF(ISERROR(M683),0,1)</f>
        <v>1</v>
      </c>
      <c r="O683" s="5" t="n">
        <f aca="false">COUNTIF(N684:$N$849, $N$28)</f>
        <v>29</v>
      </c>
      <c r="P683" s="0" t="n">
        <f aca="false">=COUNTIF($N$2:N683,$N$3)</f>
        <v>673</v>
      </c>
      <c r="Q683" s="0" t="n">
        <f aca="false">COUNTIF(N684:N1530,$N$2)</f>
        <v>137</v>
      </c>
      <c r="R683" s="0" t="n">
        <f aca="false">=COUNTIF($N$2:N683,$N$28)</f>
        <v>9</v>
      </c>
      <c r="S683" s="0" t="n">
        <f aca="false">1-(O683/(O683+R683))</f>
        <v>0.236842105263158</v>
      </c>
      <c r="T683" s="0" t="n">
        <f aca="false">P683/(P683+Q683)</f>
        <v>0.830864197530864</v>
      </c>
      <c r="U683" s="0" t="n">
        <f aca="false">P683/(P683+R683)</f>
        <v>0.986803519061584</v>
      </c>
      <c r="V683" s="0" t="n">
        <f aca="false">2*T683*U683/(T683+U683)</f>
        <v>0.902144772117962</v>
      </c>
    </row>
    <row r="684" customFormat="false" ht="13.8" hidden="false" customHeight="false" outlineLevel="0" collapsed="false">
      <c r="A684" s="0" t="s">
        <v>2069</v>
      </c>
      <c r="B684" s="0" t="s">
        <v>2070</v>
      </c>
      <c r="C684" s="0" t="s">
        <v>2071</v>
      </c>
      <c r="D684" s="4" t="s">
        <v>21</v>
      </c>
      <c r="E684" s="0" t="n">
        <v>3</v>
      </c>
      <c r="F684" s="0" t="n">
        <v>128</v>
      </c>
      <c r="G684" s="0" t="s">
        <v>42</v>
      </c>
      <c r="H684" s="0" t="n">
        <v>1</v>
      </c>
      <c r="I684" s="0" t="n">
        <v>129</v>
      </c>
      <c r="J684" s="0" t="s">
        <v>23</v>
      </c>
      <c r="K684" s="0" t="n">
        <v>244.5</v>
      </c>
      <c r="L684" s="0" t="n">
        <v>7.4E-070</v>
      </c>
      <c r="M684" s="0" t="str">
        <f aca="false">VLOOKUP(A684,'для vlookup'!A:A,1,0)</f>
        <v>A0A1M4EN94</v>
      </c>
      <c r="N684" s="0" t="n">
        <f aca="false">IF(ISERROR(M684),0,1)</f>
        <v>1</v>
      </c>
      <c r="O684" s="5" t="n">
        <f aca="false">COUNTIF(N685:$N$849, $N$28)</f>
        <v>29</v>
      </c>
      <c r="P684" s="0" t="n">
        <f aca="false">=COUNTIF($N$2:N684,$N$3)</f>
        <v>674</v>
      </c>
      <c r="Q684" s="0" t="n">
        <f aca="false">COUNTIF(N685:N1531,$N$2)</f>
        <v>136</v>
      </c>
      <c r="R684" s="0" t="n">
        <f aca="false">=COUNTIF($N$2:N684,$N$28)</f>
        <v>9</v>
      </c>
      <c r="S684" s="0" t="n">
        <f aca="false">1-(O684/(O684+R684))</f>
        <v>0.236842105263158</v>
      </c>
      <c r="T684" s="0" t="n">
        <f aca="false">P684/(P684+Q684)</f>
        <v>0.832098765432099</v>
      </c>
      <c r="U684" s="0" t="n">
        <f aca="false">P684/(P684+R684)</f>
        <v>0.986822840409956</v>
      </c>
      <c r="V684" s="0" t="n">
        <f aca="false">2*T684*U684/(T684+U684)</f>
        <v>0.902880107166778</v>
      </c>
    </row>
    <row r="685" customFormat="false" ht="13.8" hidden="false" customHeight="false" outlineLevel="0" collapsed="false">
      <c r="A685" s="0" t="s">
        <v>2072</v>
      </c>
      <c r="B685" s="0" t="s">
        <v>2073</v>
      </c>
      <c r="C685" s="0" t="s">
        <v>2074</v>
      </c>
      <c r="D685" s="4" t="s">
        <v>21</v>
      </c>
      <c r="E685" s="0" t="n">
        <v>3</v>
      </c>
      <c r="F685" s="0" t="n">
        <v>134</v>
      </c>
      <c r="G685" s="0" t="s">
        <v>22</v>
      </c>
      <c r="H685" s="0" t="n">
        <v>1</v>
      </c>
      <c r="I685" s="0" t="n">
        <v>129</v>
      </c>
      <c r="J685" s="0" t="s">
        <v>23</v>
      </c>
      <c r="K685" s="0" t="n">
        <v>244.4</v>
      </c>
      <c r="L685" s="0" t="n">
        <v>7.7E-070</v>
      </c>
      <c r="M685" s="0" t="str">
        <f aca="false">VLOOKUP(A685,'для vlookup'!A:A,1,0)</f>
        <v>A0A1Q9ULH3</v>
      </c>
      <c r="N685" s="0" t="n">
        <f aca="false">IF(ISERROR(M685),0,1)</f>
        <v>1</v>
      </c>
      <c r="O685" s="5" t="n">
        <f aca="false">COUNTIF(N686:$N$849, $N$28)</f>
        <v>29</v>
      </c>
      <c r="P685" s="0" t="n">
        <f aca="false">=COUNTIF($N$2:N685,$N$3)</f>
        <v>675</v>
      </c>
      <c r="Q685" s="0" t="n">
        <f aca="false">COUNTIF(N686:N1532,$N$2)</f>
        <v>135</v>
      </c>
      <c r="R685" s="0" t="n">
        <f aca="false">=COUNTIF($N$2:N685,$N$28)</f>
        <v>9</v>
      </c>
      <c r="S685" s="0" t="n">
        <f aca="false">1-(O685/(O685+R685))</f>
        <v>0.236842105263158</v>
      </c>
      <c r="T685" s="0" t="n">
        <f aca="false">P685/(P685+Q685)</f>
        <v>0.833333333333333</v>
      </c>
      <c r="U685" s="0" t="n">
        <f aca="false">P685/(P685+R685)</f>
        <v>0.986842105263158</v>
      </c>
      <c r="V685" s="0" t="n">
        <f aca="false">2*T685*U685/(T685+U685)</f>
        <v>0.903614457831325</v>
      </c>
    </row>
    <row r="686" customFormat="false" ht="13.8" hidden="false" customHeight="false" outlineLevel="0" collapsed="false">
      <c r="A686" s="0" t="s">
        <v>2075</v>
      </c>
      <c r="B686" s="0" t="s">
        <v>2076</v>
      </c>
      <c r="C686" s="0" t="s">
        <v>2077</v>
      </c>
      <c r="D686" s="4" t="s">
        <v>21</v>
      </c>
      <c r="E686" s="0" t="n">
        <v>11</v>
      </c>
      <c r="F686" s="0" t="n">
        <v>137</v>
      </c>
      <c r="G686" s="0" t="s">
        <v>22</v>
      </c>
      <c r="H686" s="0" t="n">
        <v>1</v>
      </c>
      <c r="I686" s="0" t="n">
        <v>129</v>
      </c>
      <c r="J686" s="0" t="s">
        <v>23</v>
      </c>
      <c r="K686" s="0" t="n">
        <v>244.3</v>
      </c>
      <c r="L686" s="0" t="n">
        <v>8.7E-070</v>
      </c>
      <c r="M686" s="0" t="str">
        <f aca="false">VLOOKUP(A686,'для vlookup'!A:A,1,0)</f>
        <v>A0A4R5WSB3</v>
      </c>
      <c r="N686" s="0" t="n">
        <f aca="false">IF(ISERROR(M686),0,1)</f>
        <v>1</v>
      </c>
      <c r="O686" s="5" t="n">
        <f aca="false">COUNTIF(N687:$N$849, $N$28)</f>
        <v>29</v>
      </c>
      <c r="P686" s="0" t="n">
        <f aca="false">=COUNTIF($N$2:N686,$N$3)</f>
        <v>676</v>
      </c>
      <c r="Q686" s="0" t="n">
        <f aca="false">COUNTIF(N687:N1533,$N$2)</f>
        <v>134</v>
      </c>
      <c r="R686" s="0" t="n">
        <f aca="false">=COUNTIF($N$2:N686,$N$28)</f>
        <v>9</v>
      </c>
      <c r="S686" s="0" t="n">
        <f aca="false">1-(O686/(O686+R686))</f>
        <v>0.236842105263158</v>
      </c>
      <c r="T686" s="0" t="n">
        <f aca="false">P686/(P686+Q686)</f>
        <v>0.834567901234568</v>
      </c>
      <c r="U686" s="0" t="n">
        <f aca="false">P686/(P686+R686)</f>
        <v>0.986861313868613</v>
      </c>
      <c r="V686" s="0" t="n">
        <f aca="false">2*T686*U686/(T686+U686)</f>
        <v>0.904347826086956</v>
      </c>
    </row>
    <row r="687" customFormat="false" ht="13.8" hidden="false" customHeight="false" outlineLevel="0" collapsed="false">
      <c r="A687" s="0" t="s">
        <v>2078</v>
      </c>
      <c r="B687" s="0" t="s">
        <v>2079</v>
      </c>
      <c r="C687" s="0" t="s">
        <v>2080</v>
      </c>
      <c r="D687" s="4" t="s">
        <v>21</v>
      </c>
      <c r="E687" s="0" t="n">
        <v>3</v>
      </c>
      <c r="F687" s="0" t="n">
        <v>133</v>
      </c>
      <c r="G687" s="0" t="s">
        <v>42</v>
      </c>
      <c r="H687" s="0" t="n">
        <v>1</v>
      </c>
      <c r="I687" s="0" t="n">
        <v>129</v>
      </c>
      <c r="J687" s="0" t="s">
        <v>23</v>
      </c>
      <c r="K687" s="0" t="n">
        <v>244.3</v>
      </c>
      <c r="L687" s="0" t="n">
        <v>8.8E-070</v>
      </c>
      <c r="M687" s="0" t="str">
        <f aca="false">VLOOKUP(A687,'для vlookup'!A:A,1,0)</f>
        <v>A0A4Z0VSC5</v>
      </c>
      <c r="N687" s="0" t="n">
        <f aca="false">IF(ISERROR(M687),0,1)</f>
        <v>1</v>
      </c>
      <c r="O687" s="5" t="n">
        <f aca="false">COUNTIF(N688:$N$849, $N$28)</f>
        <v>29</v>
      </c>
      <c r="P687" s="0" t="n">
        <f aca="false">=COUNTIF($N$2:N687,$N$3)</f>
        <v>677</v>
      </c>
      <c r="Q687" s="0" t="n">
        <f aca="false">COUNTIF(N688:N1534,$N$2)</f>
        <v>133</v>
      </c>
      <c r="R687" s="0" t="n">
        <f aca="false">=COUNTIF($N$2:N687,$N$28)</f>
        <v>9</v>
      </c>
      <c r="S687" s="0" t="n">
        <f aca="false">1-(O687/(O687+R687))</f>
        <v>0.236842105263158</v>
      </c>
      <c r="T687" s="0" t="n">
        <f aca="false">P687/(P687+Q687)</f>
        <v>0.835802469135802</v>
      </c>
      <c r="U687" s="0" t="n">
        <f aca="false">P687/(P687+R687)</f>
        <v>0.986880466472303</v>
      </c>
      <c r="V687" s="0" t="n">
        <f aca="false">2*T687*U687/(T687+U687)</f>
        <v>0.905080213903743</v>
      </c>
    </row>
    <row r="688" customFormat="false" ht="13.8" hidden="false" customHeight="false" outlineLevel="0" collapsed="false">
      <c r="A688" s="0" t="s">
        <v>2081</v>
      </c>
      <c r="B688" s="0" t="s">
        <v>2082</v>
      </c>
      <c r="C688" s="0" t="s">
        <v>2083</v>
      </c>
      <c r="D688" s="4" t="s">
        <v>21</v>
      </c>
      <c r="E688" s="0" t="n">
        <v>3</v>
      </c>
      <c r="F688" s="0" t="n">
        <v>133</v>
      </c>
      <c r="G688" s="0" t="s">
        <v>42</v>
      </c>
      <c r="H688" s="0" t="n">
        <v>1</v>
      </c>
      <c r="I688" s="0" t="n">
        <v>129</v>
      </c>
      <c r="J688" s="0" t="s">
        <v>23</v>
      </c>
      <c r="K688" s="0" t="n">
        <v>244.3</v>
      </c>
      <c r="L688" s="0" t="n">
        <v>8.8E-070</v>
      </c>
      <c r="M688" s="0" t="str">
        <f aca="false">VLOOKUP(A688,'для vlookup'!A:A,1,0)</f>
        <v>S3B4U6</v>
      </c>
      <c r="N688" s="0" t="n">
        <f aca="false">IF(ISERROR(M688),0,1)</f>
        <v>1</v>
      </c>
      <c r="O688" s="5" t="n">
        <f aca="false">COUNTIF(N689:$N$849, $N$28)</f>
        <v>29</v>
      </c>
      <c r="P688" s="0" t="n">
        <f aca="false">=COUNTIF($N$2:N688,$N$3)</f>
        <v>678</v>
      </c>
      <c r="Q688" s="0" t="n">
        <f aca="false">COUNTIF(N689:N1535,$N$2)</f>
        <v>132</v>
      </c>
      <c r="R688" s="0" t="n">
        <f aca="false">=COUNTIF($N$2:N688,$N$28)</f>
        <v>9</v>
      </c>
      <c r="S688" s="0" t="n">
        <f aca="false">1-(O688/(O688+R688))</f>
        <v>0.236842105263158</v>
      </c>
      <c r="T688" s="0" t="n">
        <f aca="false">P688/(P688+Q688)</f>
        <v>0.837037037037037</v>
      </c>
      <c r="U688" s="0" t="n">
        <f aca="false">P688/(P688+R688)</f>
        <v>0.986899563318777</v>
      </c>
      <c r="V688" s="0" t="n">
        <f aca="false">2*T688*U688/(T688+U688)</f>
        <v>0.905811623246493</v>
      </c>
    </row>
    <row r="689" customFormat="false" ht="13.8" hidden="false" customHeight="false" outlineLevel="0" collapsed="false">
      <c r="A689" s="0" t="s">
        <v>2084</v>
      </c>
      <c r="B689" s="0" t="s">
        <v>2085</v>
      </c>
      <c r="C689" s="0" t="s">
        <v>2086</v>
      </c>
      <c r="D689" s="4" t="s">
        <v>21</v>
      </c>
      <c r="E689" s="0" t="n">
        <v>3</v>
      </c>
      <c r="F689" s="0" t="n">
        <v>141</v>
      </c>
      <c r="G689" s="0" t="s">
        <v>22</v>
      </c>
      <c r="H689" s="0" t="n">
        <v>1</v>
      </c>
      <c r="I689" s="0" t="n">
        <v>129</v>
      </c>
      <c r="J689" s="0" t="s">
        <v>23</v>
      </c>
      <c r="K689" s="0" t="n">
        <v>244.2</v>
      </c>
      <c r="L689" s="0" t="n">
        <v>9.3E-070</v>
      </c>
      <c r="M689" s="0" t="str">
        <f aca="false">VLOOKUP(A689,'для vlookup'!A:A,1,0)</f>
        <v>A0A1S2HR26</v>
      </c>
      <c r="N689" s="0" t="n">
        <f aca="false">IF(ISERROR(M689),0,1)</f>
        <v>1</v>
      </c>
      <c r="O689" s="5" t="n">
        <f aca="false">COUNTIF(N690:$N$849, $N$28)</f>
        <v>29</v>
      </c>
      <c r="P689" s="0" t="n">
        <f aca="false">=COUNTIF($N$2:N689,$N$3)</f>
        <v>679</v>
      </c>
      <c r="Q689" s="0" t="n">
        <f aca="false">COUNTIF(N690:N1536,$N$2)</f>
        <v>131</v>
      </c>
      <c r="R689" s="0" t="n">
        <f aca="false">=COUNTIF($N$2:N689,$N$28)</f>
        <v>9</v>
      </c>
      <c r="S689" s="0" t="n">
        <f aca="false">1-(O689/(O689+R689))</f>
        <v>0.236842105263158</v>
      </c>
      <c r="T689" s="0" t="n">
        <f aca="false">P689/(P689+Q689)</f>
        <v>0.838271604938272</v>
      </c>
      <c r="U689" s="0" t="n">
        <f aca="false">P689/(P689+R689)</f>
        <v>0.986918604651163</v>
      </c>
      <c r="V689" s="0" t="n">
        <f aca="false">2*T689*U689/(T689+U689)</f>
        <v>0.906542056074766</v>
      </c>
    </row>
    <row r="690" customFormat="false" ht="13.8" hidden="false" customHeight="false" outlineLevel="0" collapsed="false">
      <c r="A690" s="0" t="s">
        <v>2087</v>
      </c>
      <c r="B690" s="0" t="s">
        <v>2088</v>
      </c>
      <c r="C690" s="0" t="s">
        <v>2089</v>
      </c>
      <c r="D690" s="4" t="s">
        <v>21</v>
      </c>
      <c r="E690" s="0" t="n">
        <v>3</v>
      </c>
      <c r="F690" s="0" t="n">
        <v>135</v>
      </c>
      <c r="G690" s="0" t="s">
        <v>22</v>
      </c>
      <c r="H690" s="0" t="n">
        <v>1</v>
      </c>
      <c r="I690" s="0" t="n">
        <v>129</v>
      </c>
      <c r="J690" s="0" t="s">
        <v>23</v>
      </c>
      <c r="K690" s="0" t="n">
        <v>244.2</v>
      </c>
      <c r="L690" s="0" t="n">
        <v>9.4E-070</v>
      </c>
      <c r="M690" s="0" t="str">
        <f aca="false">VLOOKUP(A690,'для vlookup'!A:A,1,0)</f>
        <v>A0A022LKG2</v>
      </c>
      <c r="N690" s="0" t="n">
        <f aca="false">IF(ISERROR(M690),0,1)</f>
        <v>1</v>
      </c>
      <c r="O690" s="5" t="n">
        <f aca="false">COUNTIF(N691:$N$849, $N$28)</f>
        <v>29</v>
      </c>
      <c r="P690" s="0" t="n">
        <f aca="false">=COUNTIF($N$2:N690,$N$3)</f>
        <v>680</v>
      </c>
      <c r="Q690" s="0" t="n">
        <f aca="false">COUNTIF(N691:N1537,$N$2)</f>
        <v>130</v>
      </c>
      <c r="R690" s="0" t="n">
        <f aca="false">=COUNTIF($N$2:N690,$N$28)</f>
        <v>9</v>
      </c>
      <c r="S690" s="0" t="n">
        <f aca="false">1-(O690/(O690+R690))</f>
        <v>0.236842105263158</v>
      </c>
      <c r="T690" s="0" t="n">
        <f aca="false">P690/(P690+Q690)</f>
        <v>0.839506172839506</v>
      </c>
      <c r="U690" s="0" t="n">
        <f aca="false">P690/(P690+R690)</f>
        <v>0.986937590711176</v>
      </c>
      <c r="V690" s="0" t="n">
        <f aca="false">2*T690*U690/(T690+U690)</f>
        <v>0.907271514342895</v>
      </c>
    </row>
    <row r="691" customFormat="false" ht="13.8" hidden="false" customHeight="false" outlineLevel="0" collapsed="false">
      <c r="A691" s="0" t="s">
        <v>2090</v>
      </c>
      <c r="B691" s="0" t="s">
        <v>2091</v>
      </c>
      <c r="C691" s="0" t="s">
        <v>2092</v>
      </c>
      <c r="D691" s="4" t="s">
        <v>21</v>
      </c>
      <c r="E691" s="0" t="n">
        <v>3</v>
      </c>
      <c r="F691" s="0" t="n">
        <v>130</v>
      </c>
      <c r="G691" s="0" t="s">
        <v>22</v>
      </c>
      <c r="H691" s="0" t="n">
        <v>1</v>
      </c>
      <c r="I691" s="0" t="n">
        <v>129</v>
      </c>
      <c r="J691" s="0" t="s">
        <v>23</v>
      </c>
      <c r="K691" s="0" t="n">
        <v>244.2</v>
      </c>
      <c r="L691" s="0" t="n">
        <v>9.1E-070</v>
      </c>
      <c r="M691" s="0" t="str">
        <f aca="false">VLOOKUP(A691,'для vlookup'!A:A,1,0)</f>
        <v>A0A2W1ZD72</v>
      </c>
      <c r="N691" s="0" t="n">
        <f aca="false">IF(ISERROR(M691),0,1)</f>
        <v>1</v>
      </c>
      <c r="O691" s="5" t="n">
        <f aca="false">COUNTIF(N692:$N$849, $N$28)</f>
        <v>29</v>
      </c>
      <c r="P691" s="0" t="n">
        <f aca="false">=COUNTIF($N$2:N691,$N$3)</f>
        <v>681</v>
      </c>
      <c r="Q691" s="0" t="n">
        <f aca="false">COUNTIF(N692:N1538,$N$2)</f>
        <v>129</v>
      </c>
      <c r="R691" s="0" t="n">
        <f aca="false">=COUNTIF($N$2:N691,$N$28)</f>
        <v>9</v>
      </c>
      <c r="S691" s="0" t="n">
        <f aca="false">1-(O691/(O691+R691))</f>
        <v>0.236842105263158</v>
      </c>
      <c r="T691" s="0" t="n">
        <f aca="false">P691/(P691+Q691)</f>
        <v>0.840740740740741</v>
      </c>
      <c r="U691" s="0" t="n">
        <f aca="false">P691/(P691+R691)</f>
        <v>0.98695652173913</v>
      </c>
      <c r="V691" s="0" t="n">
        <f aca="false">2*T691*U691/(T691+U691)</f>
        <v>0.908</v>
      </c>
    </row>
    <row r="692" customFormat="false" ht="13.8" hidden="false" customHeight="false" outlineLevel="0" collapsed="false">
      <c r="A692" s="0" t="s">
        <v>2093</v>
      </c>
      <c r="B692" s="0" t="s">
        <v>2094</v>
      </c>
      <c r="C692" s="0" t="s">
        <v>2095</v>
      </c>
      <c r="D692" s="4" t="s">
        <v>21</v>
      </c>
      <c r="E692" s="0" t="n">
        <v>3</v>
      </c>
      <c r="F692" s="0" t="n">
        <v>127</v>
      </c>
      <c r="G692" s="0" t="s">
        <v>22</v>
      </c>
      <c r="H692" s="0" t="n">
        <v>1</v>
      </c>
      <c r="I692" s="0" t="n">
        <v>129</v>
      </c>
      <c r="J692" s="0" t="s">
        <v>23</v>
      </c>
      <c r="K692" s="0" t="n">
        <v>244.1</v>
      </c>
      <c r="L692" s="0" t="n">
        <v>9.5E-070</v>
      </c>
      <c r="M692" s="0" t="str">
        <f aca="false">VLOOKUP(A692,'для vlookup'!A:A,1,0)</f>
        <v>A0A4R4NI36</v>
      </c>
      <c r="N692" s="0" t="n">
        <f aca="false">IF(ISERROR(M692),0,1)</f>
        <v>1</v>
      </c>
      <c r="O692" s="5" t="n">
        <f aca="false">COUNTIF(N693:$N$849, $N$28)</f>
        <v>29</v>
      </c>
      <c r="P692" s="0" t="n">
        <f aca="false">=COUNTIF($N$2:N692,$N$3)</f>
        <v>682</v>
      </c>
      <c r="Q692" s="0" t="n">
        <f aca="false">COUNTIF(N693:N1539,$N$2)</f>
        <v>128</v>
      </c>
      <c r="R692" s="0" t="n">
        <f aca="false">=COUNTIF($N$2:N692,$N$28)</f>
        <v>9</v>
      </c>
      <c r="S692" s="0" t="n">
        <f aca="false">1-(O692/(O692+R692))</f>
        <v>0.236842105263158</v>
      </c>
      <c r="T692" s="0" t="n">
        <f aca="false">P692/(P692+Q692)</f>
        <v>0.841975308641975</v>
      </c>
      <c r="U692" s="0" t="n">
        <f aca="false">P692/(P692+R692)</f>
        <v>0.986975397973951</v>
      </c>
      <c r="V692" s="0" t="n">
        <f aca="false">2*T692*U692/(T692+U692)</f>
        <v>0.908727514990007</v>
      </c>
    </row>
    <row r="693" customFormat="false" ht="13.8" hidden="false" customHeight="false" outlineLevel="0" collapsed="false">
      <c r="A693" s="0" t="s">
        <v>2096</v>
      </c>
      <c r="B693" s="0" t="s">
        <v>2097</v>
      </c>
      <c r="C693" s="0" t="s">
        <v>2098</v>
      </c>
      <c r="D693" s="4" t="s">
        <v>21</v>
      </c>
      <c r="E693" s="0" t="n">
        <v>3</v>
      </c>
      <c r="F693" s="0" t="n">
        <v>127</v>
      </c>
      <c r="G693" s="0" t="s">
        <v>22</v>
      </c>
      <c r="H693" s="0" t="n">
        <v>1</v>
      </c>
      <c r="I693" s="0" t="n">
        <v>129</v>
      </c>
      <c r="J693" s="0" t="s">
        <v>23</v>
      </c>
      <c r="K693" s="0" t="n">
        <v>244.1</v>
      </c>
      <c r="L693" s="0" t="n">
        <v>9.5E-070</v>
      </c>
      <c r="M693" s="0" t="e">
        <f aca="false">VLOOKUP(A693,'для vlookup'!A:A,1,0)</f>
        <v>#N/A</v>
      </c>
      <c r="N693" s="0" t="n">
        <f aca="false">IF(ISERROR(M693),0,1)</f>
        <v>0</v>
      </c>
      <c r="O693" s="5" t="n">
        <f aca="false">COUNTIF(N694:$N$849, $N$28)</f>
        <v>28</v>
      </c>
      <c r="P693" s="0" t="n">
        <f aca="false">=COUNTIF($N$2:N693,$N$3)</f>
        <v>682</v>
      </c>
      <c r="Q693" s="0" t="n">
        <f aca="false">COUNTIF(N694:N1540,$N$2)</f>
        <v>128</v>
      </c>
      <c r="R693" s="0" t="n">
        <f aca="false">=COUNTIF($N$2:N693,$N$28)</f>
        <v>10</v>
      </c>
      <c r="S693" s="0" t="n">
        <f aca="false">1-(O693/(O693+R693))</f>
        <v>0.263157894736842</v>
      </c>
      <c r="T693" s="0" t="n">
        <f aca="false">P693/(P693+Q693)</f>
        <v>0.841975308641975</v>
      </c>
      <c r="U693" s="0" t="n">
        <f aca="false">P693/(P693+R693)</f>
        <v>0.985549132947977</v>
      </c>
      <c r="V693" s="0" t="n">
        <f aca="false">2*T693*U693/(T693+U693)</f>
        <v>0.908122503328895</v>
      </c>
    </row>
    <row r="694" customFormat="false" ht="13.8" hidden="false" customHeight="false" outlineLevel="0" collapsed="false">
      <c r="A694" s="0" t="s">
        <v>2099</v>
      </c>
      <c r="B694" s="0" t="s">
        <v>2100</v>
      </c>
      <c r="C694" s="0" t="s">
        <v>2101</v>
      </c>
      <c r="D694" s="4" t="s">
        <v>21</v>
      </c>
      <c r="E694" s="0" t="n">
        <v>9</v>
      </c>
      <c r="F694" s="0" t="n">
        <v>143</v>
      </c>
      <c r="G694" s="0" t="s">
        <v>42</v>
      </c>
      <c r="H694" s="0" t="n">
        <v>1</v>
      </c>
      <c r="I694" s="0" t="n">
        <v>129</v>
      </c>
      <c r="J694" s="0" t="s">
        <v>23</v>
      </c>
      <c r="K694" s="0" t="n">
        <v>244</v>
      </c>
      <c r="L694" s="0" t="n">
        <v>1.1E-069</v>
      </c>
      <c r="M694" s="0" t="str">
        <f aca="false">VLOOKUP(A694,'для vlookup'!A:A,1,0)</f>
        <v>A0A512CXZ9</v>
      </c>
      <c r="N694" s="0" t="n">
        <f aca="false">IF(ISERROR(M694),0,1)</f>
        <v>1</v>
      </c>
      <c r="O694" s="5" t="n">
        <f aca="false">COUNTIF(N695:$N$849, $N$28)</f>
        <v>28</v>
      </c>
      <c r="P694" s="0" t="n">
        <f aca="false">=COUNTIF($N$2:N694,$N$3)</f>
        <v>683</v>
      </c>
      <c r="Q694" s="0" t="n">
        <f aca="false">COUNTIF(N695:N1541,$N$2)</f>
        <v>127</v>
      </c>
      <c r="R694" s="0" t="n">
        <f aca="false">=COUNTIF($N$2:N694,$N$28)</f>
        <v>10</v>
      </c>
      <c r="S694" s="0" t="n">
        <f aca="false">1-(O694/(O694+R694))</f>
        <v>0.263157894736842</v>
      </c>
      <c r="T694" s="0" t="n">
        <f aca="false">P694/(P694+Q694)</f>
        <v>0.84320987654321</v>
      </c>
      <c r="U694" s="0" t="n">
        <f aca="false">P694/(P694+R694)</f>
        <v>0.985569985569986</v>
      </c>
      <c r="V694" s="0" t="n">
        <f aca="false">2*T694*U694/(T694+U694)</f>
        <v>0.908848968729208</v>
      </c>
    </row>
    <row r="695" customFormat="false" ht="13.8" hidden="false" customHeight="false" outlineLevel="0" collapsed="false">
      <c r="A695" s="0" t="s">
        <v>2102</v>
      </c>
      <c r="B695" s="0" t="s">
        <v>2103</v>
      </c>
      <c r="C695" s="0" t="s">
        <v>2104</v>
      </c>
      <c r="D695" s="4" t="s">
        <v>21</v>
      </c>
      <c r="E695" s="0" t="n">
        <v>11</v>
      </c>
      <c r="F695" s="0" t="n">
        <v>137</v>
      </c>
      <c r="G695" s="0" t="s">
        <v>42</v>
      </c>
      <c r="H695" s="0" t="n">
        <v>1</v>
      </c>
      <c r="I695" s="0" t="n">
        <v>129</v>
      </c>
      <c r="J695" s="0" t="s">
        <v>23</v>
      </c>
      <c r="K695" s="0" t="n">
        <v>243.9</v>
      </c>
      <c r="L695" s="0" t="n">
        <v>1.1E-069</v>
      </c>
      <c r="M695" s="0" t="str">
        <f aca="false">VLOOKUP(A695,'для vlookup'!A:A,1,0)</f>
        <v>A0A0U0Y2P7</v>
      </c>
      <c r="N695" s="0" t="n">
        <f aca="false">IF(ISERROR(M695),0,1)</f>
        <v>1</v>
      </c>
      <c r="O695" s="5" t="n">
        <f aca="false">COUNTIF(N696:$N$849, $N$28)</f>
        <v>28</v>
      </c>
      <c r="P695" s="0" t="n">
        <f aca="false">=COUNTIF($N$2:N695,$N$3)</f>
        <v>684</v>
      </c>
      <c r="Q695" s="0" t="n">
        <f aca="false">COUNTIF(N696:N1542,$N$2)</f>
        <v>126</v>
      </c>
      <c r="R695" s="0" t="n">
        <f aca="false">=COUNTIF($N$2:N695,$N$28)</f>
        <v>10</v>
      </c>
      <c r="S695" s="0" t="n">
        <f aca="false">1-(O695/(O695+R695))</f>
        <v>0.263157894736842</v>
      </c>
      <c r="T695" s="0" t="n">
        <f aca="false">P695/(P695+Q695)</f>
        <v>0.844444444444444</v>
      </c>
      <c r="U695" s="0" t="n">
        <f aca="false">P695/(P695+R695)</f>
        <v>0.985590778097983</v>
      </c>
      <c r="V695" s="0" t="n">
        <f aca="false">2*T695*U695/(T695+U695)</f>
        <v>0.909574468085106</v>
      </c>
    </row>
    <row r="696" customFormat="false" ht="13.8" hidden="false" customHeight="false" outlineLevel="0" collapsed="false">
      <c r="A696" s="0" t="s">
        <v>2105</v>
      </c>
      <c r="B696" s="0" t="s">
        <v>2106</v>
      </c>
      <c r="C696" s="0" t="s">
        <v>2107</v>
      </c>
      <c r="D696" s="4" t="s">
        <v>21</v>
      </c>
      <c r="E696" s="0" t="n">
        <v>11</v>
      </c>
      <c r="F696" s="0" t="n">
        <v>137</v>
      </c>
      <c r="G696" s="0" t="s">
        <v>42</v>
      </c>
      <c r="H696" s="0" t="n">
        <v>1</v>
      </c>
      <c r="I696" s="0" t="n">
        <v>129</v>
      </c>
      <c r="J696" s="0" t="s">
        <v>23</v>
      </c>
      <c r="K696" s="0" t="n">
        <v>243.9</v>
      </c>
      <c r="L696" s="0" t="n">
        <v>1.1E-069</v>
      </c>
      <c r="M696" s="0" t="str">
        <f aca="false">VLOOKUP(A696,'для vlookup'!A:A,1,0)</f>
        <v>A0A1N2VZ68</v>
      </c>
      <c r="N696" s="0" t="n">
        <f aca="false">IF(ISERROR(M696),0,1)</f>
        <v>1</v>
      </c>
      <c r="O696" s="5" t="n">
        <f aca="false">COUNTIF(N697:$N$849, $N$28)</f>
        <v>28</v>
      </c>
      <c r="P696" s="0" t="n">
        <f aca="false">=COUNTIF($N$2:N696,$N$3)</f>
        <v>685</v>
      </c>
      <c r="Q696" s="0" t="n">
        <f aca="false">COUNTIF(N697:N1543,$N$2)</f>
        <v>125</v>
      </c>
      <c r="R696" s="0" t="n">
        <f aca="false">=COUNTIF($N$2:N696,$N$28)</f>
        <v>10</v>
      </c>
      <c r="S696" s="0" t="n">
        <f aca="false">1-(O696/(O696+R696))</f>
        <v>0.263157894736842</v>
      </c>
      <c r="T696" s="0" t="n">
        <f aca="false">P696/(P696+Q696)</f>
        <v>0.845679012345679</v>
      </c>
      <c r="U696" s="0" t="n">
        <f aca="false">P696/(P696+R696)</f>
        <v>0.985611510791367</v>
      </c>
      <c r="V696" s="0" t="n">
        <f aca="false">2*T696*U696/(T696+U696)</f>
        <v>0.910299003322259</v>
      </c>
    </row>
    <row r="697" customFormat="false" ht="13.8" hidden="false" customHeight="false" outlineLevel="0" collapsed="false">
      <c r="A697" s="0" t="s">
        <v>2108</v>
      </c>
      <c r="B697" s="0" t="s">
        <v>2109</v>
      </c>
      <c r="C697" s="0" t="s">
        <v>2110</v>
      </c>
      <c r="D697" s="4" t="s">
        <v>21</v>
      </c>
      <c r="E697" s="0" t="n">
        <v>11</v>
      </c>
      <c r="F697" s="0" t="n">
        <v>137</v>
      </c>
      <c r="G697" s="0" t="s">
        <v>42</v>
      </c>
      <c r="H697" s="0" t="n">
        <v>1</v>
      </c>
      <c r="I697" s="0" t="n">
        <v>129</v>
      </c>
      <c r="J697" s="0" t="s">
        <v>23</v>
      </c>
      <c r="K697" s="0" t="n">
        <v>243.9</v>
      </c>
      <c r="L697" s="0" t="n">
        <v>1.1E-069</v>
      </c>
      <c r="M697" s="0" t="str">
        <f aca="false">VLOOKUP(A697,'для vlookup'!A:A,1,0)</f>
        <v>A0A1M8E8H0</v>
      </c>
      <c r="N697" s="0" t="n">
        <f aca="false">IF(ISERROR(M697),0,1)</f>
        <v>1</v>
      </c>
      <c r="O697" s="5" t="n">
        <f aca="false">COUNTIF(N698:$N$849, $N$28)</f>
        <v>28</v>
      </c>
      <c r="P697" s="0" t="n">
        <f aca="false">=COUNTIF($N$2:N697,$N$3)</f>
        <v>686</v>
      </c>
      <c r="Q697" s="0" t="n">
        <f aca="false">COUNTIF(N698:N1544,$N$2)</f>
        <v>124</v>
      </c>
      <c r="R697" s="0" t="n">
        <f aca="false">=COUNTIF($N$2:N697,$N$28)</f>
        <v>10</v>
      </c>
      <c r="S697" s="0" t="n">
        <f aca="false">1-(O697/(O697+R697))</f>
        <v>0.263157894736842</v>
      </c>
      <c r="T697" s="0" t="n">
        <f aca="false">P697/(P697+Q697)</f>
        <v>0.846913580246913</v>
      </c>
      <c r="U697" s="0" t="n">
        <f aca="false">P697/(P697+R697)</f>
        <v>0.985632183908046</v>
      </c>
      <c r="V697" s="0" t="n">
        <f aca="false">2*T697*U697/(T697+U697)</f>
        <v>0.911022576361222</v>
      </c>
    </row>
    <row r="698" customFormat="false" ht="13.8" hidden="false" customHeight="false" outlineLevel="0" collapsed="false">
      <c r="A698" s="0" t="s">
        <v>2111</v>
      </c>
      <c r="B698" s="0" t="s">
        <v>2112</v>
      </c>
      <c r="C698" s="0" t="s">
        <v>2113</v>
      </c>
      <c r="D698" s="4" t="s">
        <v>21</v>
      </c>
      <c r="E698" s="0" t="n">
        <v>11</v>
      </c>
      <c r="F698" s="0" t="n">
        <v>137</v>
      </c>
      <c r="G698" s="0" t="s">
        <v>42</v>
      </c>
      <c r="H698" s="0" t="n">
        <v>1</v>
      </c>
      <c r="I698" s="0" t="n">
        <v>129</v>
      </c>
      <c r="J698" s="0" t="s">
        <v>23</v>
      </c>
      <c r="K698" s="0" t="n">
        <v>243.9</v>
      </c>
      <c r="L698" s="0" t="n">
        <v>1.1E-069</v>
      </c>
      <c r="M698" s="0" t="str">
        <f aca="false">VLOOKUP(A698,'для vlookup'!A:A,1,0)</f>
        <v>B1MBI8</v>
      </c>
      <c r="N698" s="0" t="n">
        <f aca="false">IF(ISERROR(M698),0,1)</f>
        <v>1</v>
      </c>
      <c r="O698" s="5" t="n">
        <f aca="false">COUNTIF(N699:$N$849, $N$28)</f>
        <v>28</v>
      </c>
      <c r="P698" s="0" t="n">
        <f aca="false">=COUNTIF($N$2:N698,$N$3)</f>
        <v>687</v>
      </c>
      <c r="Q698" s="0" t="n">
        <f aca="false">COUNTIF(N699:N1545,$N$2)</f>
        <v>123</v>
      </c>
      <c r="R698" s="0" t="n">
        <f aca="false">=COUNTIF($N$2:N698,$N$28)</f>
        <v>10</v>
      </c>
      <c r="S698" s="0" t="n">
        <f aca="false">1-(O698/(O698+R698))</f>
        <v>0.263157894736842</v>
      </c>
      <c r="T698" s="0" t="n">
        <f aca="false">P698/(P698+Q698)</f>
        <v>0.848148148148148</v>
      </c>
      <c r="U698" s="0" t="n">
        <f aca="false">P698/(P698+R698)</f>
        <v>0.985652797704448</v>
      </c>
      <c r="V698" s="0" t="n">
        <f aca="false">2*T698*U698/(T698+U698)</f>
        <v>0.911745189117452</v>
      </c>
    </row>
    <row r="699" customFormat="false" ht="13.8" hidden="false" customHeight="false" outlineLevel="0" collapsed="false">
      <c r="A699" s="0" t="s">
        <v>2114</v>
      </c>
      <c r="B699" s="0" t="s">
        <v>2115</v>
      </c>
      <c r="C699" s="0" t="s">
        <v>2116</v>
      </c>
      <c r="D699" s="4" t="s">
        <v>21</v>
      </c>
      <c r="E699" s="0" t="n">
        <v>3</v>
      </c>
      <c r="F699" s="0" t="n">
        <v>127</v>
      </c>
      <c r="G699" s="0" t="s">
        <v>22</v>
      </c>
      <c r="H699" s="0" t="n">
        <v>1</v>
      </c>
      <c r="I699" s="0" t="n">
        <v>129</v>
      </c>
      <c r="J699" s="0" t="s">
        <v>23</v>
      </c>
      <c r="K699" s="0" t="n">
        <v>243.9</v>
      </c>
      <c r="L699" s="0" t="n">
        <v>1.2E-069</v>
      </c>
      <c r="M699" s="0" t="str">
        <f aca="false">VLOOKUP(A699,'для vlookup'!A:A,1,0)</f>
        <v>A0A2T0MLJ6</v>
      </c>
      <c r="N699" s="0" t="n">
        <f aca="false">IF(ISERROR(M699),0,1)</f>
        <v>1</v>
      </c>
      <c r="O699" s="5" t="n">
        <f aca="false">COUNTIF(N700:$N$849, $N$28)</f>
        <v>28</v>
      </c>
      <c r="P699" s="0" t="n">
        <f aca="false">=COUNTIF($N$2:N699,$N$3)</f>
        <v>688</v>
      </c>
      <c r="Q699" s="0" t="n">
        <f aca="false">COUNTIF(N700:N1546,$N$2)</f>
        <v>122</v>
      </c>
      <c r="R699" s="0" t="n">
        <f aca="false">=COUNTIF($N$2:N699,$N$28)</f>
        <v>10</v>
      </c>
      <c r="S699" s="0" t="n">
        <f aca="false">1-(O699/(O699+R699))</f>
        <v>0.263157894736842</v>
      </c>
      <c r="T699" s="0" t="n">
        <f aca="false">P699/(P699+Q699)</f>
        <v>0.849382716049383</v>
      </c>
      <c r="U699" s="0" t="n">
        <f aca="false">P699/(P699+R699)</f>
        <v>0.98567335243553</v>
      </c>
      <c r="V699" s="0" t="n">
        <f aca="false">2*T699*U699/(T699+U699)</f>
        <v>0.912466843501326</v>
      </c>
    </row>
    <row r="700" customFormat="false" ht="13.8" hidden="false" customHeight="false" outlineLevel="0" collapsed="false">
      <c r="A700" s="0" t="s">
        <v>2117</v>
      </c>
      <c r="B700" s="0" t="s">
        <v>2118</v>
      </c>
      <c r="C700" s="0" t="s">
        <v>2119</v>
      </c>
      <c r="D700" s="4" t="s">
        <v>21</v>
      </c>
      <c r="E700" s="0" t="n">
        <v>11</v>
      </c>
      <c r="F700" s="0" t="n">
        <v>135</v>
      </c>
      <c r="G700" s="0" t="s">
        <v>22</v>
      </c>
      <c r="H700" s="0" t="n">
        <v>1</v>
      </c>
      <c r="I700" s="0" t="n">
        <v>129</v>
      </c>
      <c r="J700" s="0" t="s">
        <v>23</v>
      </c>
      <c r="K700" s="0" t="n">
        <v>243.8</v>
      </c>
      <c r="L700" s="0" t="n">
        <v>1.2E-069</v>
      </c>
      <c r="M700" s="0" t="str">
        <f aca="false">VLOOKUP(A700,'для vlookup'!A:A,1,0)</f>
        <v>A0A3D9R3U1</v>
      </c>
      <c r="N700" s="0" t="n">
        <f aca="false">IF(ISERROR(M700),0,1)</f>
        <v>1</v>
      </c>
      <c r="O700" s="5" t="n">
        <f aca="false">COUNTIF(N701:$N$849, $N$28)</f>
        <v>28</v>
      </c>
      <c r="P700" s="0" t="n">
        <f aca="false">=COUNTIF($N$2:N700,$N$3)</f>
        <v>689</v>
      </c>
      <c r="Q700" s="0" t="n">
        <f aca="false">COUNTIF(N701:N1547,$N$2)</f>
        <v>121</v>
      </c>
      <c r="R700" s="0" t="n">
        <f aca="false">=COUNTIF($N$2:N700,$N$28)</f>
        <v>10</v>
      </c>
      <c r="S700" s="0" t="n">
        <f aca="false">1-(O700/(O700+R700))</f>
        <v>0.263157894736842</v>
      </c>
      <c r="T700" s="0" t="n">
        <f aca="false">P700/(P700+Q700)</f>
        <v>0.850617283950617</v>
      </c>
      <c r="U700" s="0" t="n">
        <f aca="false">P700/(P700+R700)</f>
        <v>0.985693848354793</v>
      </c>
      <c r="V700" s="0" t="n">
        <f aca="false">2*T700*U700/(T700+U700)</f>
        <v>0.913187541418158</v>
      </c>
    </row>
    <row r="701" customFormat="false" ht="13.8" hidden="false" customHeight="false" outlineLevel="0" collapsed="false">
      <c r="A701" s="0" t="s">
        <v>2120</v>
      </c>
      <c r="B701" s="0" t="s">
        <v>2121</v>
      </c>
      <c r="C701" s="0" t="s">
        <v>2122</v>
      </c>
      <c r="D701" s="4" t="s">
        <v>21</v>
      </c>
      <c r="E701" s="0" t="n">
        <v>11</v>
      </c>
      <c r="F701" s="0" t="n">
        <v>138</v>
      </c>
      <c r="G701" s="0" t="s">
        <v>22</v>
      </c>
      <c r="H701" s="0" t="n">
        <v>1</v>
      </c>
      <c r="I701" s="0" t="n">
        <v>129</v>
      </c>
      <c r="J701" s="0" t="s">
        <v>23</v>
      </c>
      <c r="K701" s="0" t="n">
        <v>243.7</v>
      </c>
      <c r="L701" s="0" t="n">
        <v>1.3E-069</v>
      </c>
      <c r="M701" s="0" t="str">
        <f aca="false">VLOOKUP(A701,'для vlookup'!A:A,1,0)</f>
        <v>A0A142NPK8</v>
      </c>
      <c r="N701" s="0" t="n">
        <f aca="false">IF(ISERROR(M701),0,1)</f>
        <v>1</v>
      </c>
      <c r="O701" s="5" t="n">
        <f aca="false">COUNTIF(N702:$N$849, $N$28)</f>
        <v>28</v>
      </c>
      <c r="P701" s="0" t="n">
        <f aca="false">=COUNTIF($N$2:N701,$N$3)</f>
        <v>690</v>
      </c>
      <c r="Q701" s="0" t="n">
        <f aca="false">COUNTIF(N702:N1548,$N$2)</f>
        <v>120</v>
      </c>
      <c r="R701" s="0" t="n">
        <f aca="false">=COUNTIF($N$2:N701,$N$28)</f>
        <v>10</v>
      </c>
      <c r="S701" s="0" t="n">
        <f aca="false">1-(O701/(O701+R701))</f>
        <v>0.263157894736842</v>
      </c>
      <c r="T701" s="0" t="n">
        <f aca="false">P701/(P701+Q701)</f>
        <v>0.851851851851852</v>
      </c>
      <c r="U701" s="0" t="n">
        <f aca="false">P701/(P701+R701)</f>
        <v>0.985714285714286</v>
      </c>
      <c r="V701" s="0" t="n">
        <f aca="false">2*T701*U701/(T701+U701)</f>
        <v>0.913907284768212</v>
      </c>
    </row>
    <row r="702" customFormat="false" ht="13.8" hidden="false" customHeight="false" outlineLevel="0" collapsed="false">
      <c r="A702" s="0" t="s">
        <v>2123</v>
      </c>
      <c r="B702" s="0" t="s">
        <v>2124</v>
      </c>
      <c r="C702" s="0" t="s">
        <v>2125</v>
      </c>
      <c r="D702" s="4" t="s">
        <v>21</v>
      </c>
      <c r="E702" s="0" t="n">
        <v>3</v>
      </c>
      <c r="F702" s="0" t="n">
        <v>135</v>
      </c>
      <c r="G702" s="0" t="s">
        <v>22</v>
      </c>
      <c r="H702" s="0" t="n">
        <v>1</v>
      </c>
      <c r="I702" s="0" t="n">
        <v>129</v>
      </c>
      <c r="J702" s="0" t="s">
        <v>23</v>
      </c>
      <c r="K702" s="0" t="n">
        <v>243.7</v>
      </c>
      <c r="L702" s="0" t="n">
        <v>1.3E-069</v>
      </c>
      <c r="M702" s="0" t="str">
        <f aca="false">VLOOKUP(A702,'для vlookup'!A:A,1,0)</f>
        <v>A0A0Q5KVU9</v>
      </c>
      <c r="N702" s="0" t="n">
        <f aca="false">IF(ISERROR(M702),0,1)</f>
        <v>1</v>
      </c>
      <c r="O702" s="5" t="n">
        <f aca="false">COUNTIF(N703:$N$849, $N$28)</f>
        <v>28</v>
      </c>
      <c r="P702" s="0" t="n">
        <f aca="false">=COUNTIF($N$2:N702,$N$3)</f>
        <v>691</v>
      </c>
      <c r="Q702" s="0" t="n">
        <f aca="false">COUNTIF(N703:N1549,$N$2)</f>
        <v>119</v>
      </c>
      <c r="R702" s="0" t="n">
        <f aca="false">=COUNTIF($N$2:N702,$N$28)</f>
        <v>10</v>
      </c>
      <c r="S702" s="0" t="n">
        <f aca="false">1-(O702/(O702+R702))</f>
        <v>0.263157894736842</v>
      </c>
      <c r="T702" s="0" t="n">
        <f aca="false">P702/(P702+Q702)</f>
        <v>0.853086419753086</v>
      </c>
      <c r="U702" s="0" t="n">
        <f aca="false">P702/(P702+R702)</f>
        <v>0.985734664764622</v>
      </c>
      <c r="V702" s="0" t="n">
        <f aca="false">2*T702*U702/(T702+U702)</f>
        <v>0.914626075446724</v>
      </c>
    </row>
    <row r="703" customFormat="false" ht="13.8" hidden="false" customHeight="false" outlineLevel="0" collapsed="false">
      <c r="A703" s="0" t="s">
        <v>2126</v>
      </c>
      <c r="B703" s="0" t="s">
        <v>2127</v>
      </c>
      <c r="C703" s="0" t="s">
        <v>2128</v>
      </c>
      <c r="D703" s="4" t="s">
        <v>21</v>
      </c>
      <c r="E703" s="0" t="n">
        <v>3</v>
      </c>
      <c r="F703" s="0" t="n">
        <v>130</v>
      </c>
      <c r="G703" s="0" t="s">
        <v>22</v>
      </c>
      <c r="H703" s="0" t="n">
        <v>1</v>
      </c>
      <c r="I703" s="0" t="n">
        <v>129</v>
      </c>
      <c r="J703" s="0" t="s">
        <v>23</v>
      </c>
      <c r="K703" s="0" t="n">
        <v>243.7</v>
      </c>
      <c r="L703" s="0" t="n">
        <v>1.3E-069</v>
      </c>
      <c r="M703" s="0" t="str">
        <f aca="false">VLOOKUP(A703,'для vlookup'!A:A,1,0)</f>
        <v>A0A1H1FJB3</v>
      </c>
      <c r="N703" s="0" t="n">
        <f aca="false">IF(ISERROR(M703),0,1)</f>
        <v>1</v>
      </c>
      <c r="O703" s="5" t="n">
        <f aca="false">COUNTIF(N704:$N$849, $N$28)</f>
        <v>28</v>
      </c>
      <c r="P703" s="0" t="n">
        <f aca="false">=COUNTIF($N$2:N703,$N$3)</f>
        <v>692</v>
      </c>
      <c r="Q703" s="0" t="n">
        <f aca="false">COUNTIF(N704:N1550,$N$2)</f>
        <v>118</v>
      </c>
      <c r="R703" s="0" t="n">
        <f aca="false">=COUNTIF($N$2:N703,$N$28)</f>
        <v>10</v>
      </c>
      <c r="S703" s="0" t="n">
        <f aca="false">1-(O703/(O703+R703))</f>
        <v>0.263157894736842</v>
      </c>
      <c r="T703" s="0" t="n">
        <f aca="false">P703/(P703+Q703)</f>
        <v>0.854320987654321</v>
      </c>
      <c r="U703" s="0" t="n">
        <f aca="false">P703/(P703+R703)</f>
        <v>0.985754985754986</v>
      </c>
      <c r="V703" s="0" t="n">
        <f aca="false">2*T703*U703/(T703+U703)</f>
        <v>0.915343915343915</v>
      </c>
    </row>
    <row r="704" customFormat="false" ht="13.8" hidden="false" customHeight="false" outlineLevel="0" collapsed="false">
      <c r="A704" s="0" t="s">
        <v>2129</v>
      </c>
      <c r="B704" s="0" t="s">
        <v>2130</v>
      </c>
      <c r="C704" s="0" t="s">
        <v>2131</v>
      </c>
      <c r="D704" s="4" t="s">
        <v>21</v>
      </c>
      <c r="E704" s="0" t="n">
        <v>11</v>
      </c>
      <c r="F704" s="0" t="n">
        <v>136</v>
      </c>
      <c r="G704" s="0" t="s">
        <v>42</v>
      </c>
      <c r="H704" s="0" t="n">
        <v>1</v>
      </c>
      <c r="I704" s="0" t="n">
        <v>129</v>
      </c>
      <c r="J704" s="0" t="s">
        <v>23</v>
      </c>
      <c r="K704" s="0" t="n">
        <v>243.5</v>
      </c>
      <c r="L704" s="0" t="n">
        <v>1.5E-069</v>
      </c>
      <c r="M704" s="0" t="str">
        <f aca="false">VLOOKUP(A704,'для vlookup'!A:A,1,0)</f>
        <v>A0A378X2R6</v>
      </c>
      <c r="N704" s="0" t="n">
        <f aca="false">IF(ISERROR(M704),0,1)</f>
        <v>1</v>
      </c>
      <c r="O704" s="5" t="n">
        <f aca="false">COUNTIF(N705:$N$849, $N$28)</f>
        <v>28</v>
      </c>
      <c r="P704" s="0" t="n">
        <f aca="false">=COUNTIF($N$2:N704,$N$3)</f>
        <v>693</v>
      </c>
      <c r="Q704" s="0" t="n">
        <f aca="false">COUNTIF(N705:N1551,$N$2)</f>
        <v>117</v>
      </c>
      <c r="R704" s="0" t="n">
        <f aca="false">=COUNTIF($N$2:N704,$N$28)</f>
        <v>10</v>
      </c>
      <c r="S704" s="0" t="n">
        <f aca="false">1-(O704/(O704+R704))</f>
        <v>0.263157894736842</v>
      </c>
      <c r="T704" s="0" t="n">
        <f aca="false">P704/(P704+Q704)</f>
        <v>0.855555555555556</v>
      </c>
      <c r="U704" s="0" t="n">
        <f aca="false">P704/(P704+R704)</f>
        <v>0.985775248933144</v>
      </c>
      <c r="V704" s="0" t="n">
        <f aca="false">2*T704*U704/(T704+U704)</f>
        <v>0.91606080634501</v>
      </c>
    </row>
    <row r="705" customFormat="false" ht="13.8" hidden="false" customHeight="false" outlineLevel="0" collapsed="false">
      <c r="A705" s="0" t="s">
        <v>2132</v>
      </c>
      <c r="B705" s="0" t="s">
        <v>2133</v>
      </c>
      <c r="C705" s="0" t="s">
        <v>2134</v>
      </c>
      <c r="D705" s="4" t="s">
        <v>21</v>
      </c>
      <c r="E705" s="0" t="n">
        <v>3</v>
      </c>
      <c r="F705" s="0" t="n">
        <v>135</v>
      </c>
      <c r="G705" s="0" t="s">
        <v>22</v>
      </c>
      <c r="H705" s="0" t="n">
        <v>1</v>
      </c>
      <c r="I705" s="0" t="n">
        <v>129</v>
      </c>
      <c r="J705" s="0" t="s">
        <v>23</v>
      </c>
      <c r="K705" s="0" t="n">
        <v>243.5</v>
      </c>
      <c r="L705" s="0" t="n">
        <v>1.5E-069</v>
      </c>
      <c r="M705" s="0" t="str">
        <f aca="false">VLOOKUP(A705,'для vlookup'!A:A,1,0)</f>
        <v>A0A4R5A0Y9</v>
      </c>
      <c r="N705" s="0" t="n">
        <f aca="false">IF(ISERROR(M705),0,1)</f>
        <v>1</v>
      </c>
      <c r="O705" s="5" t="n">
        <f aca="false">COUNTIF(N706:$N$849, $N$28)</f>
        <v>28</v>
      </c>
      <c r="P705" s="0" t="n">
        <f aca="false">=COUNTIF($N$2:N705,$N$3)</f>
        <v>694</v>
      </c>
      <c r="Q705" s="0" t="n">
        <f aca="false">COUNTIF(N706:N1552,$N$2)</f>
        <v>116</v>
      </c>
      <c r="R705" s="0" t="n">
        <f aca="false">=COUNTIF($N$2:N705,$N$28)</f>
        <v>10</v>
      </c>
      <c r="S705" s="0" t="n">
        <f aca="false">1-(O705/(O705+R705))</f>
        <v>0.263157894736842</v>
      </c>
      <c r="T705" s="0" t="n">
        <f aca="false">P705/(P705+Q705)</f>
        <v>0.85679012345679</v>
      </c>
      <c r="U705" s="0" t="n">
        <f aca="false">P705/(P705+R705)</f>
        <v>0.985795454545455</v>
      </c>
      <c r="V705" s="0" t="n">
        <f aca="false">2*T705*U705/(T705+U705)</f>
        <v>0.916776750330251</v>
      </c>
    </row>
    <row r="706" customFormat="false" ht="13.8" hidden="false" customHeight="false" outlineLevel="0" collapsed="false">
      <c r="A706" s="0" t="s">
        <v>2135</v>
      </c>
      <c r="B706" s="0" t="s">
        <v>2136</v>
      </c>
      <c r="C706" s="0" t="s">
        <v>2137</v>
      </c>
      <c r="D706" s="4" t="s">
        <v>21</v>
      </c>
      <c r="E706" s="0" t="n">
        <v>3</v>
      </c>
      <c r="F706" s="0" t="n">
        <v>130</v>
      </c>
      <c r="G706" s="0" t="s">
        <v>22</v>
      </c>
      <c r="H706" s="0" t="n">
        <v>1</v>
      </c>
      <c r="I706" s="0" t="n">
        <v>129</v>
      </c>
      <c r="J706" s="0" t="s">
        <v>23</v>
      </c>
      <c r="K706" s="0" t="n">
        <v>243.5</v>
      </c>
      <c r="L706" s="0" t="n">
        <v>1.4E-069</v>
      </c>
      <c r="M706" s="0" t="str">
        <f aca="false">VLOOKUP(A706,'для vlookup'!A:A,1,0)</f>
        <v>A0A2W1X3V8</v>
      </c>
      <c r="N706" s="0" t="n">
        <f aca="false">IF(ISERROR(M706),0,1)</f>
        <v>1</v>
      </c>
      <c r="O706" s="5" t="n">
        <f aca="false">COUNTIF(N707:$N$849, $N$28)</f>
        <v>28</v>
      </c>
      <c r="P706" s="0" t="n">
        <f aca="false">=COUNTIF($N$2:N706,$N$3)</f>
        <v>695</v>
      </c>
      <c r="Q706" s="0" t="n">
        <f aca="false">COUNTIF(N707:N1553,$N$2)</f>
        <v>115</v>
      </c>
      <c r="R706" s="0" t="n">
        <f aca="false">=COUNTIF($N$2:N706,$N$28)</f>
        <v>10</v>
      </c>
      <c r="S706" s="0" t="n">
        <f aca="false">1-(O706/(O706+R706))</f>
        <v>0.263157894736842</v>
      </c>
      <c r="T706" s="0" t="n">
        <f aca="false">P706/(P706+Q706)</f>
        <v>0.858024691358025</v>
      </c>
      <c r="U706" s="0" t="n">
        <f aca="false">P706/(P706+R706)</f>
        <v>0.985815602836879</v>
      </c>
      <c r="V706" s="0" t="n">
        <f aca="false">2*T706*U706/(T706+U706)</f>
        <v>0.917491749174918</v>
      </c>
    </row>
    <row r="707" customFormat="false" ht="13.8" hidden="false" customHeight="false" outlineLevel="0" collapsed="false">
      <c r="A707" s="0" t="s">
        <v>2138</v>
      </c>
      <c r="B707" s="0" t="s">
        <v>2139</v>
      </c>
      <c r="C707" s="0" t="s">
        <v>2140</v>
      </c>
      <c r="D707" s="4" t="s">
        <v>21</v>
      </c>
      <c r="E707" s="0" t="n">
        <v>3</v>
      </c>
      <c r="F707" s="0" t="n">
        <v>127</v>
      </c>
      <c r="G707" s="0" t="s">
        <v>22</v>
      </c>
      <c r="H707" s="0" t="n">
        <v>1</v>
      </c>
      <c r="I707" s="0" t="n">
        <v>129</v>
      </c>
      <c r="J707" s="0" t="s">
        <v>23</v>
      </c>
      <c r="K707" s="0" t="n">
        <v>243.4</v>
      </c>
      <c r="L707" s="0" t="n">
        <v>1.6E-069</v>
      </c>
      <c r="M707" s="0" t="str">
        <f aca="false">VLOOKUP(A707,'для vlookup'!A:A,1,0)</f>
        <v>A0A2W2F500</v>
      </c>
      <c r="N707" s="0" t="n">
        <f aca="false">IF(ISERROR(M707),0,1)</f>
        <v>1</v>
      </c>
      <c r="O707" s="5" t="n">
        <f aca="false">COUNTIF(N708:$N$849, $N$28)</f>
        <v>28</v>
      </c>
      <c r="P707" s="0" t="n">
        <f aca="false">=COUNTIF($N$2:N707,$N$3)</f>
        <v>696</v>
      </c>
      <c r="Q707" s="0" t="n">
        <f aca="false">COUNTIF(N708:N1554,$N$2)</f>
        <v>114</v>
      </c>
      <c r="R707" s="0" t="n">
        <f aca="false">=COUNTIF($N$2:N707,$N$28)</f>
        <v>10</v>
      </c>
      <c r="S707" s="0" t="n">
        <f aca="false">1-(O707/(O707+R707))</f>
        <v>0.263157894736842</v>
      </c>
      <c r="T707" s="0" t="n">
        <f aca="false">P707/(P707+Q707)</f>
        <v>0.859259259259259</v>
      </c>
      <c r="U707" s="0" t="n">
        <f aca="false">P707/(P707+R707)</f>
        <v>0.985835694050991</v>
      </c>
      <c r="V707" s="0" t="n">
        <f aca="false">2*T707*U707/(T707+U707)</f>
        <v>0.91820580474934</v>
      </c>
    </row>
    <row r="708" customFormat="false" ht="13.8" hidden="false" customHeight="false" outlineLevel="0" collapsed="false">
      <c r="A708" s="0" t="s">
        <v>2141</v>
      </c>
      <c r="B708" s="0" t="s">
        <v>2142</v>
      </c>
      <c r="C708" s="0" t="s">
        <v>2143</v>
      </c>
      <c r="D708" s="4" t="s">
        <v>21</v>
      </c>
      <c r="E708" s="0" t="n">
        <v>3</v>
      </c>
      <c r="F708" s="0" t="n">
        <v>127</v>
      </c>
      <c r="G708" s="0" t="s">
        <v>22</v>
      </c>
      <c r="H708" s="0" t="n">
        <v>1</v>
      </c>
      <c r="I708" s="0" t="n">
        <v>129</v>
      </c>
      <c r="J708" s="0" t="s">
        <v>23</v>
      </c>
      <c r="K708" s="0" t="n">
        <v>243.3</v>
      </c>
      <c r="L708" s="0" t="n">
        <v>1.7E-069</v>
      </c>
      <c r="M708" s="0" t="str">
        <f aca="false">VLOOKUP(A708,'для vlookup'!A:A,1,0)</f>
        <v>A0A4V2Y9K6</v>
      </c>
      <c r="N708" s="0" t="n">
        <f aca="false">IF(ISERROR(M708),0,1)</f>
        <v>1</v>
      </c>
      <c r="O708" s="5" t="n">
        <f aca="false">COUNTIF(N709:$N$849, $N$28)</f>
        <v>28</v>
      </c>
      <c r="P708" s="0" t="n">
        <f aca="false">=COUNTIF($N$2:N708,$N$3)</f>
        <v>697</v>
      </c>
      <c r="Q708" s="0" t="n">
        <f aca="false">COUNTIF(N709:N1555,$N$2)</f>
        <v>113</v>
      </c>
      <c r="R708" s="0" t="n">
        <f aca="false">=COUNTIF($N$2:N708,$N$28)</f>
        <v>10</v>
      </c>
      <c r="S708" s="0" t="n">
        <f aca="false">1-(O708/(O708+R708))</f>
        <v>0.263157894736842</v>
      </c>
      <c r="T708" s="0" t="n">
        <f aca="false">P708/(P708+Q708)</f>
        <v>0.860493827160494</v>
      </c>
      <c r="U708" s="0" t="n">
        <f aca="false">P708/(P708+R708)</f>
        <v>0.985855728429986</v>
      </c>
      <c r="V708" s="0" t="n">
        <f aca="false">2*T708*U708/(T708+U708)</f>
        <v>0.918918918918919</v>
      </c>
    </row>
    <row r="709" customFormat="false" ht="13.8" hidden="false" customHeight="false" outlineLevel="0" collapsed="false">
      <c r="A709" s="0" t="s">
        <v>2144</v>
      </c>
      <c r="B709" s="0" t="s">
        <v>2145</v>
      </c>
      <c r="C709" s="0" t="s">
        <v>2146</v>
      </c>
      <c r="D709" s="4" t="s">
        <v>21</v>
      </c>
      <c r="E709" s="0" t="n">
        <v>3</v>
      </c>
      <c r="F709" s="0" t="n">
        <v>132</v>
      </c>
      <c r="G709" s="0" t="s">
        <v>42</v>
      </c>
      <c r="H709" s="0" t="n">
        <v>1</v>
      </c>
      <c r="I709" s="0" t="n">
        <v>129</v>
      </c>
      <c r="J709" s="0" t="s">
        <v>23</v>
      </c>
      <c r="K709" s="0" t="n">
        <v>243.2</v>
      </c>
      <c r="L709" s="0" t="n">
        <v>1.8E-069</v>
      </c>
      <c r="M709" s="0" t="str">
        <f aca="false">VLOOKUP(A709,'для vlookup'!A:A,1,0)</f>
        <v>A0A429CVL3</v>
      </c>
      <c r="N709" s="0" t="n">
        <f aca="false">IF(ISERROR(M709),0,1)</f>
        <v>1</v>
      </c>
      <c r="O709" s="5" t="n">
        <f aca="false">COUNTIF(N710:$N$849, $N$28)</f>
        <v>28</v>
      </c>
      <c r="P709" s="0" t="n">
        <f aca="false">=COUNTIF($N$2:N709,$N$3)</f>
        <v>698</v>
      </c>
      <c r="Q709" s="0" t="n">
        <f aca="false">COUNTIF(N710:N1556,$N$2)</f>
        <v>112</v>
      </c>
      <c r="R709" s="0" t="n">
        <f aca="false">=COUNTIF($N$2:N709,$N$28)</f>
        <v>10</v>
      </c>
      <c r="S709" s="0" t="n">
        <f aca="false">1-(O709/(O709+R709))</f>
        <v>0.263157894736842</v>
      </c>
      <c r="T709" s="0" t="n">
        <f aca="false">P709/(P709+Q709)</f>
        <v>0.861728395061728</v>
      </c>
      <c r="U709" s="0" t="n">
        <f aca="false">P709/(P709+R709)</f>
        <v>0.985875706214689</v>
      </c>
      <c r="V709" s="0" t="n">
        <f aca="false">2*T709*U709/(T709+U709)</f>
        <v>0.919631093544137</v>
      </c>
    </row>
    <row r="710" customFormat="false" ht="13.8" hidden="false" customHeight="false" outlineLevel="0" collapsed="false">
      <c r="A710" s="0" t="s">
        <v>2147</v>
      </c>
      <c r="B710" s="0" t="s">
        <v>2148</v>
      </c>
      <c r="C710" s="0" t="s">
        <v>2149</v>
      </c>
      <c r="D710" s="4" t="s">
        <v>21</v>
      </c>
      <c r="E710" s="0" t="n">
        <v>3</v>
      </c>
      <c r="F710" s="0" t="n">
        <v>131</v>
      </c>
      <c r="G710" s="0" t="s">
        <v>42</v>
      </c>
      <c r="H710" s="0" t="n">
        <v>1</v>
      </c>
      <c r="I710" s="0" t="n">
        <v>129</v>
      </c>
      <c r="J710" s="0" t="s">
        <v>23</v>
      </c>
      <c r="K710" s="0" t="n">
        <v>243.2</v>
      </c>
      <c r="L710" s="0" t="n">
        <v>1.8E-069</v>
      </c>
      <c r="M710" s="0" t="str">
        <f aca="false">VLOOKUP(A710,'для vlookup'!A:A,1,0)</f>
        <v>A0A317ZNX2</v>
      </c>
      <c r="N710" s="0" t="n">
        <f aca="false">IF(ISERROR(M710),0,1)</f>
        <v>1</v>
      </c>
      <c r="O710" s="5" t="n">
        <f aca="false">COUNTIF(N711:$N$849, $N$28)</f>
        <v>28</v>
      </c>
      <c r="P710" s="0" t="n">
        <f aca="false">=COUNTIF($N$2:N710,$N$3)</f>
        <v>699</v>
      </c>
      <c r="Q710" s="0" t="n">
        <f aca="false">COUNTIF(N711:N1557,$N$2)</f>
        <v>111</v>
      </c>
      <c r="R710" s="0" t="n">
        <f aca="false">=COUNTIF($N$2:N710,$N$28)</f>
        <v>10</v>
      </c>
      <c r="S710" s="0" t="n">
        <f aca="false">1-(O710/(O710+R710))</f>
        <v>0.263157894736842</v>
      </c>
      <c r="T710" s="0" t="n">
        <f aca="false">P710/(P710+Q710)</f>
        <v>0.862962962962963</v>
      </c>
      <c r="U710" s="0" t="n">
        <f aca="false">P710/(P710+R710)</f>
        <v>0.98589562764457</v>
      </c>
      <c r="V710" s="0" t="n">
        <f aca="false">2*T710*U710/(T710+U710)</f>
        <v>0.920342330480579</v>
      </c>
    </row>
    <row r="711" customFormat="false" ht="13.8" hidden="false" customHeight="false" outlineLevel="0" collapsed="false">
      <c r="A711" s="0" t="s">
        <v>2150</v>
      </c>
      <c r="B711" s="0" t="s">
        <v>2151</v>
      </c>
      <c r="C711" s="0" t="s">
        <v>2152</v>
      </c>
      <c r="D711" s="4" t="s">
        <v>21</v>
      </c>
      <c r="E711" s="0" t="n">
        <v>11</v>
      </c>
      <c r="F711" s="0" t="n">
        <v>140</v>
      </c>
      <c r="G711" s="0" t="s">
        <v>22</v>
      </c>
      <c r="H711" s="0" t="n">
        <v>1</v>
      </c>
      <c r="I711" s="0" t="n">
        <v>129</v>
      </c>
      <c r="J711" s="0" t="s">
        <v>23</v>
      </c>
      <c r="K711" s="0" t="n">
        <v>243</v>
      </c>
      <c r="L711" s="0" t="n">
        <v>2.2E-069</v>
      </c>
      <c r="M711" s="0" t="str">
        <f aca="false">VLOOKUP(A711,'для vlookup'!A:A,1,0)</f>
        <v>A0A0Q5JFG1</v>
      </c>
      <c r="N711" s="0" t="n">
        <f aca="false">IF(ISERROR(M711),0,1)</f>
        <v>1</v>
      </c>
      <c r="O711" s="5" t="n">
        <f aca="false">COUNTIF(N712:$N$849, $N$28)</f>
        <v>28</v>
      </c>
      <c r="P711" s="0" t="n">
        <f aca="false">=COUNTIF($N$2:N711,$N$3)</f>
        <v>700</v>
      </c>
      <c r="Q711" s="0" t="n">
        <f aca="false">COUNTIF(N712:N1558,$N$2)</f>
        <v>110</v>
      </c>
      <c r="R711" s="0" t="n">
        <f aca="false">=COUNTIF($N$2:N711,$N$28)</f>
        <v>10</v>
      </c>
      <c r="S711" s="0" t="n">
        <f aca="false">1-(O711/(O711+R711))</f>
        <v>0.263157894736842</v>
      </c>
      <c r="T711" s="0" t="n">
        <f aca="false">P711/(P711+Q711)</f>
        <v>0.864197530864197</v>
      </c>
      <c r="U711" s="0" t="n">
        <f aca="false">P711/(P711+R711)</f>
        <v>0.985915492957746</v>
      </c>
      <c r="V711" s="0" t="n">
        <f aca="false">2*T711*U711/(T711+U711)</f>
        <v>0.921052631578947</v>
      </c>
    </row>
    <row r="712" customFormat="false" ht="13.8" hidden="false" customHeight="false" outlineLevel="0" collapsed="false">
      <c r="A712" s="0" t="s">
        <v>2153</v>
      </c>
      <c r="B712" s="0" t="s">
        <v>2154</v>
      </c>
      <c r="C712" s="0" t="s">
        <v>2155</v>
      </c>
      <c r="D712" s="4" t="s">
        <v>21</v>
      </c>
      <c r="E712" s="0" t="n">
        <v>14</v>
      </c>
      <c r="F712" s="0" t="n">
        <v>142</v>
      </c>
      <c r="G712" s="0" t="s">
        <v>22</v>
      </c>
      <c r="H712" s="0" t="n">
        <v>1</v>
      </c>
      <c r="I712" s="0" t="n">
        <v>129</v>
      </c>
      <c r="J712" s="0" t="s">
        <v>23</v>
      </c>
      <c r="K712" s="0" t="n">
        <v>242.9</v>
      </c>
      <c r="L712" s="0" t="n">
        <v>2.2E-069</v>
      </c>
      <c r="M712" s="0" t="e">
        <f aca="false">VLOOKUP(A712,'для vlookup'!A:A,1,0)</f>
        <v>#N/A</v>
      </c>
      <c r="N712" s="0" t="n">
        <f aca="false">IF(ISERROR(M712),0,1)</f>
        <v>0</v>
      </c>
      <c r="O712" s="5" t="n">
        <f aca="false">COUNTIF(N713:$N$849, $N$28)</f>
        <v>27</v>
      </c>
      <c r="P712" s="0" t="n">
        <f aca="false">=COUNTIF($N$2:N712,$N$3)</f>
        <v>700</v>
      </c>
      <c r="Q712" s="0" t="n">
        <f aca="false">COUNTIF(N713:N1559,$N$2)</f>
        <v>110</v>
      </c>
      <c r="R712" s="0" t="n">
        <f aca="false">=COUNTIF($N$2:N712,$N$28)</f>
        <v>11</v>
      </c>
      <c r="S712" s="0" t="n">
        <f aca="false">1-(O712/(O712+R712))</f>
        <v>0.289473684210526</v>
      </c>
      <c r="T712" s="0" t="n">
        <f aca="false">P712/(P712+Q712)</f>
        <v>0.864197530864197</v>
      </c>
      <c r="U712" s="0" t="n">
        <f aca="false">P712/(P712+R712)</f>
        <v>0.984528832630098</v>
      </c>
      <c r="V712" s="0" t="n">
        <f aca="false">2*T712*U712/(T712+U712)</f>
        <v>0.920447074293228</v>
      </c>
    </row>
    <row r="713" customFormat="false" ht="13.8" hidden="false" customHeight="false" outlineLevel="0" collapsed="false">
      <c r="A713" s="0" t="s">
        <v>2156</v>
      </c>
      <c r="B713" s="0" t="s">
        <v>2157</v>
      </c>
      <c r="C713" s="0" t="s">
        <v>2158</v>
      </c>
      <c r="D713" s="4" t="s">
        <v>21</v>
      </c>
      <c r="E713" s="0" t="n">
        <v>11</v>
      </c>
      <c r="F713" s="0" t="n">
        <v>137</v>
      </c>
      <c r="G713" s="0" t="s">
        <v>42</v>
      </c>
      <c r="H713" s="0" t="n">
        <v>1</v>
      </c>
      <c r="I713" s="0" t="n">
        <v>129</v>
      </c>
      <c r="J713" s="0" t="s">
        <v>23</v>
      </c>
      <c r="K713" s="0" t="n">
        <v>242.9</v>
      </c>
      <c r="L713" s="0" t="n">
        <v>2.3E-069</v>
      </c>
      <c r="M713" s="0" t="str">
        <f aca="false">VLOOKUP(A713,'для vlookup'!A:A,1,0)</f>
        <v>A0A0U0YIL0</v>
      </c>
      <c r="N713" s="0" t="n">
        <f aca="false">IF(ISERROR(M713),0,1)</f>
        <v>1</v>
      </c>
      <c r="O713" s="5" t="n">
        <f aca="false">COUNTIF(N714:$N$849, $N$28)</f>
        <v>27</v>
      </c>
      <c r="P713" s="0" t="n">
        <f aca="false">=COUNTIF($N$2:N713,$N$3)</f>
        <v>701</v>
      </c>
      <c r="Q713" s="0" t="n">
        <f aca="false">COUNTIF(N714:N1560,$N$2)</f>
        <v>109</v>
      </c>
      <c r="R713" s="0" t="n">
        <f aca="false">=COUNTIF($N$2:N713,$N$28)</f>
        <v>11</v>
      </c>
      <c r="S713" s="0" t="n">
        <f aca="false">1-(O713/(O713+R713))</f>
        <v>0.289473684210526</v>
      </c>
      <c r="T713" s="0" t="n">
        <f aca="false">P713/(P713+Q713)</f>
        <v>0.865432098765432</v>
      </c>
      <c r="U713" s="0" t="n">
        <f aca="false">P713/(P713+R713)</f>
        <v>0.984550561797753</v>
      </c>
      <c r="V713" s="0" t="n">
        <f aca="false">2*T713*U713/(T713+U713)</f>
        <v>0.921156373193167</v>
      </c>
    </row>
    <row r="714" customFormat="false" ht="13.8" hidden="false" customHeight="false" outlineLevel="0" collapsed="false">
      <c r="A714" s="0" t="s">
        <v>2159</v>
      </c>
      <c r="B714" s="0" t="s">
        <v>2160</v>
      </c>
      <c r="C714" s="0" t="s">
        <v>2161</v>
      </c>
      <c r="D714" s="4" t="s">
        <v>21</v>
      </c>
      <c r="E714" s="0" t="n">
        <v>11</v>
      </c>
      <c r="F714" s="0" t="n">
        <v>137</v>
      </c>
      <c r="G714" s="0" t="s">
        <v>42</v>
      </c>
      <c r="H714" s="0" t="n">
        <v>1</v>
      </c>
      <c r="I714" s="0" t="n">
        <v>129</v>
      </c>
      <c r="J714" s="0" t="s">
        <v>23</v>
      </c>
      <c r="K714" s="0" t="n">
        <v>242.9</v>
      </c>
      <c r="L714" s="0" t="n">
        <v>2.3E-069</v>
      </c>
      <c r="M714" s="0" t="str">
        <f aca="false">VLOOKUP(A714,'для vlookup'!A:A,1,0)</f>
        <v>A0A1M8BBC9</v>
      </c>
      <c r="N714" s="0" t="n">
        <f aca="false">IF(ISERROR(M714),0,1)</f>
        <v>1</v>
      </c>
      <c r="O714" s="5" t="n">
        <f aca="false">COUNTIF(N715:$N$849, $N$28)</f>
        <v>27</v>
      </c>
      <c r="P714" s="0" t="n">
        <f aca="false">=COUNTIF($N$2:N714,$N$3)</f>
        <v>702</v>
      </c>
      <c r="Q714" s="0" t="n">
        <f aca="false">COUNTIF(N715:N1561,$N$2)</f>
        <v>108</v>
      </c>
      <c r="R714" s="0" t="n">
        <f aca="false">=COUNTIF($N$2:N714,$N$28)</f>
        <v>11</v>
      </c>
      <c r="S714" s="0" t="n">
        <f aca="false">1-(O714/(O714+R714))</f>
        <v>0.289473684210526</v>
      </c>
      <c r="T714" s="0" t="n">
        <f aca="false">P714/(P714+Q714)</f>
        <v>0.866666666666667</v>
      </c>
      <c r="U714" s="0" t="n">
        <f aca="false">P714/(P714+R714)</f>
        <v>0.984572230014025</v>
      </c>
      <c r="V714" s="0" t="n">
        <f aca="false">2*T714*U714/(T714+U714)</f>
        <v>0.921864740643467</v>
      </c>
    </row>
    <row r="715" customFormat="false" ht="13.8" hidden="false" customHeight="false" outlineLevel="0" collapsed="false">
      <c r="A715" s="0" t="s">
        <v>2162</v>
      </c>
      <c r="B715" s="0" t="s">
        <v>2163</v>
      </c>
      <c r="C715" s="0" t="s">
        <v>2164</v>
      </c>
      <c r="D715" s="4" t="s">
        <v>21</v>
      </c>
      <c r="E715" s="0" t="n">
        <v>11</v>
      </c>
      <c r="F715" s="0" t="n">
        <v>137</v>
      </c>
      <c r="G715" s="0" t="s">
        <v>42</v>
      </c>
      <c r="H715" s="0" t="n">
        <v>1</v>
      </c>
      <c r="I715" s="0" t="n">
        <v>129</v>
      </c>
      <c r="J715" s="0" t="s">
        <v>23</v>
      </c>
      <c r="K715" s="0" t="n">
        <v>242.9</v>
      </c>
      <c r="L715" s="0" t="n">
        <v>2.3E-069</v>
      </c>
      <c r="M715" s="0" t="str">
        <f aca="false">VLOOKUP(A715,'для vlookup'!A:A,1,0)</f>
        <v>X8DS74</v>
      </c>
      <c r="N715" s="0" t="n">
        <f aca="false">IF(ISERROR(M715),0,1)</f>
        <v>1</v>
      </c>
      <c r="O715" s="5" t="n">
        <f aca="false">COUNTIF(N716:$N$849, $N$28)</f>
        <v>27</v>
      </c>
      <c r="P715" s="0" t="n">
        <f aca="false">=COUNTIF($N$2:N715,$N$3)</f>
        <v>703</v>
      </c>
      <c r="Q715" s="0" t="n">
        <f aca="false">COUNTIF(N716:N1562,$N$2)</f>
        <v>107</v>
      </c>
      <c r="R715" s="0" t="n">
        <f aca="false">=COUNTIF($N$2:N715,$N$28)</f>
        <v>11</v>
      </c>
      <c r="S715" s="0" t="n">
        <f aca="false">1-(O715/(O715+R715))</f>
        <v>0.289473684210526</v>
      </c>
      <c r="T715" s="0" t="n">
        <f aca="false">P715/(P715+Q715)</f>
        <v>0.867901234567901</v>
      </c>
      <c r="U715" s="0" t="n">
        <f aca="false">P715/(P715+R715)</f>
        <v>0.984593837535014</v>
      </c>
      <c r="V715" s="0" t="n">
        <f aca="false">2*T715*U715/(T715+U715)</f>
        <v>0.92257217847769</v>
      </c>
    </row>
    <row r="716" customFormat="false" ht="13.8" hidden="false" customHeight="false" outlineLevel="0" collapsed="false">
      <c r="A716" s="0" t="s">
        <v>2165</v>
      </c>
      <c r="B716" s="0" t="s">
        <v>2166</v>
      </c>
      <c r="C716" s="0" t="s">
        <v>2167</v>
      </c>
      <c r="D716" s="4" t="s">
        <v>21</v>
      </c>
      <c r="E716" s="0" t="n">
        <v>11</v>
      </c>
      <c r="F716" s="0" t="n">
        <v>137</v>
      </c>
      <c r="G716" s="0" t="s">
        <v>42</v>
      </c>
      <c r="H716" s="0" t="n">
        <v>1</v>
      </c>
      <c r="I716" s="0" t="n">
        <v>129</v>
      </c>
      <c r="J716" s="0" t="s">
        <v>23</v>
      </c>
      <c r="K716" s="0" t="n">
        <v>242.9</v>
      </c>
      <c r="L716" s="0" t="n">
        <v>2.3E-069</v>
      </c>
      <c r="M716" s="0" t="str">
        <f aca="false">VLOOKUP(A716,'для vlookup'!A:A,1,0)</f>
        <v>A0A1T6C3X5</v>
      </c>
      <c r="N716" s="0" t="n">
        <f aca="false">IF(ISERROR(M716),0,1)</f>
        <v>1</v>
      </c>
      <c r="O716" s="5" t="n">
        <f aca="false">COUNTIF(N717:$N$849, $N$28)</f>
        <v>27</v>
      </c>
      <c r="P716" s="0" t="n">
        <f aca="false">=COUNTIF($N$2:N716,$N$3)</f>
        <v>704</v>
      </c>
      <c r="Q716" s="0" t="n">
        <f aca="false">COUNTIF(N717:N1563,$N$2)</f>
        <v>106</v>
      </c>
      <c r="R716" s="0" t="n">
        <f aca="false">=COUNTIF($N$2:N716,$N$28)</f>
        <v>11</v>
      </c>
      <c r="S716" s="0" t="n">
        <f aca="false">1-(O716/(O716+R716))</f>
        <v>0.289473684210526</v>
      </c>
      <c r="T716" s="0" t="n">
        <f aca="false">P716/(P716+Q716)</f>
        <v>0.869135802469136</v>
      </c>
      <c r="U716" s="0" t="n">
        <f aca="false">P716/(P716+R716)</f>
        <v>0.984615384615385</v>
      </c>
      <c r="V716" s="0" t="n">
        <f aca="false">2*T716*U716/(T716+U716)</f>
        <v>0.92327868852459</v>
      </c>
    </row>
    <row r="717" customFormat="false" ht="13.8" hidden="false" customHeight="false" outlineLevel="0" collapsed="false">
      <c r="A717" s="0" t="s">
        <v>2168</v>
      </c>
      <c r="B717" s="0" t="s">
        <v>2169</v>
      </c>
      <c r="C717" s="0" t="s">
        <v>2170</v>
      </c>
      <c r="D717" s="4" t="s">
        <v>21</v>
      </c>
      <c r="E717" s="0" t="n">
        <v>11</v>
      </c>
      <c r="F717" s="0" t="n">
        <v>137</v>
      </c>
      <c r="G717" s="0" t="s">
        <v>42</v>
      </c>
      <c r="H717" s="0" t="n">
        <v>1</v>
      </c>
      <c r="I717" s="0" t="n">
        <v>129</v>
      </c>
      <c r="J717" s="0" t="s">
        <v>23</v>
      </c>
      <c r="K717" s="0" t="n">
        <v>242.9</v>
      </c>
      <c r="L717" s="0" t="n">
        <v>2.3E-069</v>
      </c>
      <c r="M717" s="0" t="str">
        <f aca="false">VLOOKUP(A717,'для vlookup'!A:A,1,0)</f>
        <v>R4UE35</v>
      </c>
      <c r="N717" s="0" t="n">
        <f aca="false">IF(ISERROR(M717),0,1)</f>
        <v>1</v>
      </c>
      <c r="O717" s="5" t="n">
        <f aca="false">COUNTIF(N718:$N$849, $N$28)</f>
        <v>27</v>
      </c>
      <c r="P717" s="0" t="n">
        <f aca="false">=COUNTIF($N$2:N717,$N$3)</f>
        <v>705</v>
      </c>
      <c r="Q717" s="0" t="n">
        <f aca="false">COUNTIF(N718:N1564,$N$2)</f>
        <v>105</v>
      </c>
      <c r="R717" s="0" t="n">
        <f aca="false">=COUNTIF($N$2:N717,$N$28)</f>
        <v>11</v>
      </c>
      <c r="S717" s="0" t="n">
        <f aca="false">1-(O717/(O717+R717))</f>
        <v>0.289473684210526</v>
      </c>
      <c r="T717" s="0" t="n">
        <f aca="false">P717/(P717+Q717)</f>
        <v>0.87037037037037</v>
      </c>
      <c r="U717" s="0" t="n">
        <f aca="false">P717/(P717+R717)</f>
        <v>0.98463687150838</v>
      </c>
      <c r="V717" s="0" t="n">
        <f aca="false">2*T717*U717/(T717+U717)</f>
        <v>0.923984272608126</v>
      </c>
    </row>
    <row r="718" customFormat="false" ht="13.8" hidden="false" customHeight="false" outlineLevel="0" collapsed="false">
      <c r="A718" s="0" t="s">
        <v>2171</v>
      </c>
      <c r="B718" s="0" t="s">
        <v>2172</v>
      </c>
      <c r="C718" s="0" t="s">
        <v>2173</v>
      </c>
      <c r="D718" s="4" t="s">
        <v>21</v>
      </c>
      <c r="E718" s="0" t="n">
        <v>3</v>
      </c>
      <c r="F718" s="0" t="n">
        <v>136</v>
      </c>
      <c r="G718" s="0" t="s">
        <v>42</v>
      </c>
      <c r="H718" s="0" t="n">
        <v>1</v>
      </c>
      <c r="I718" s="0" t="n">
        <v>129</v>
      </c>
      <c r="J718" s="0" t="s">
        <v>23</v>
      </c>
      <c r="K718" s="0" t="n">
        <v>242.7</v>
      </c>
      <c r="L718" s="0" t="n">
        <v>2.6E-069</v>
      </c>
      <c r="M718" s="0" t="str">
        <f aca="false">VLOOKUP(A718,'для vlookup'!A:A,1,0)</f>
        <v>A0A495L0Y0</v>
      </c>
      <c r="N718" s="0" t="n">
        <f aca="false">IF(ISERROR(M718),0,1)</f>
        <v>1</v>
      </c>
      <c r="O718" s="5" t="n">
        <f aca="false">COUNTIF(N719:$N$849, $N$28)</f>
        <v>27</v>
      </c>
      <c r="P718" s="0" t="n">
        <f aca="false">=COUNTIF($N$2:N718,$N$3)</f>
        <v>706</v>
      </c>
      <c r="Q718" s="0" t="n">
        <f aca="false">COUNTIF(N719:N1565,$N$2)</f>
        <v>104</v>
      </c>
      <c r="R718" s="0" t="n">
        <f aca="false">=COUNTIF($N$2:N718,$N$28)</f>
        <v>11</v>
      </c>
      <c r="S718" s="0" t="n">
        <f aca="false">1-(O718/(O718+R718))</f>
        <v>0.289473684210526</v>
      </c>
      <c r="T718" s="0" t="n">
        <f aca="false">P718/(P718+Q718)</f>
        <v>0.871604938271605</v>
      </c>
      <c r="U718" s="0" t="n">
        <f aca="false">P718/(P718+R718)</f>
        <v>0.98465829846583</v>
      </c>
      <c r="V718" s="0" t="n">
        <f aca="false">2*T718*U718/(T718+U718)</f>
        <v>0.924688932547479</v>
      </c>
    </row>
    <row r="719" customFormat="false" ht="13.8" hidden="false" customHeight="false" outlineLevel="0" collapsed="false">
      <c r="A719" s="0" t="s">
        <v>2174</v>
      </c>
      <c r="B719" s="0" t="s">
        <v>2175</v>
      </c>
      <c r="C719" s="0" t="s">
        <v>2176</v>
      </c>
      <c r="D719" s="4" t="s">
        <v>21</v>
      </c>
      <c r="E719" s="0" t="n">
        <v>3</v>
      </c>
      <c r="F719" s="0" t="n">
        <v>130</v>
      </c>
      <c r="G719" s="0" t="s">
        <v>22</v>
      </c>
      <c r="H719" s="0" t="n">
        <v>1</v>
      </c>
      <c r="I719" s="0" t="n">
        <v>129</v>
      </c>
      <c r="J719" s="0" t="s">
        <v>23</v>
      </c>
      <c r="K719" s="0" t="n">
        <v>242.6</v>
      </c>
      <c r="L719" s="0" t="n">
        <v>2.8E-069</v>
      </c>
      <c r="M719" s="0" t="str">
        <f aca="false">VLOOKUP(A719,'для vlookup'!A:A,1,0)</f>
        <v>A0A3N1JGE9</v>
      </c>
      <c r="N719" s="0" t="n">
        <f aca="false">IF(ISERROR(M719),0,1)</f>
        <v>1</v>
      </c>
      <c r="O719" s="5" t="n">
        <f aca="false">COUNTIF(N720:$N$849, $N$28)</f>
        <v>27</v>
      </c>
      <c r="P719" s="0" t="n">
        <f aca="false">=COUNTIF($N$2:N719,$N$3)</f>
        <v>707</v>
      </c>
      <c r="Q719" s="0" t="n">
        <f aca="false">COUNTIF(N720:N1566,$N$2)</f>
        <v>103</v>
      </c>
      <c r="R719" s="0" t="n">
        <f aca="false">=COUNTIF($N$2:N719,$N$28)</f>
        <v>11</v>
      </c>
      <c r="S719" s="0" t="n">
        <f aca="false">1-(O719/(O719+R719))</f>
        <v>0.289473684210526</v>
      </c>
      <c r="T719" s="0" t="n">
        <f aca="false">P719/(P719+Q719)</f>
        <v>0.872839506172839</v>
      </c>
      <c r="U719" s="0" t="n">
        <f aca="false">P719/(P719+R719)</f>
        <v>0.984679665738162</v>
      </c>
      <c r="V719" s="0" t="n">
        <f aca="false">2*T719*U719/(T719+U719)</f>
        <v>0.925392670157068</v>
      </c>
    </row>
    <row r="720" customFormat="false" ht="13.8" hidden="false" customHeight="false" outlineLevel="0" collapsed="false">
      <c r="A720" s="0" t="s">
        <v>2177</v>
      </c>
      <c r="B720" s="0" t="s">
        <v>2178</v>
      </c>
      <c r="C720" s="0" t="s">
        <v>2179</v>
      </c>
      <c r="D720" s="4" t="s">
        <v>21</v>
      </c>
      <c r="E720" s="0" t="n">
        <v>3</v>
      </c>
      <c r="F720" s="0" t="n">
        <v>127</v>
      </c>
      <c r="G720" s="0" t="s">
        <v>22</v>
      </c>
      <c r="H720" s="0" t="n">
        <v>1</v>
      </c>
      <c r="I720" s="0" t="n">
        <v>129</v>
      </c>
      <c r="J720" s="0" t="s">
        <v>23</v>
      </c>
      <c r="K720" s="0" t="n">
        <v>242.4</v>
      </c>
      <c r="L720" s="0" t="n">
        <v>3.3E-069</v>
      </c>
      <c r="M720" s="0" t="str">
        <f aca="false">VLOOKUP(A720,'для vlookup'!A:A,1,0)</f>
        <v>A0A4R5FTA3</v>
      </c>
      <c r="N720" s="0" t="n">
        <f aca="false">IF(ISERROR(M720),0,1)</f>
        <v>1</v>
      </c>
      <c r="O720" s="5" t="n">
        <f aca="false">COUNTIF(N721:$N$849, $N$28)</f>
        <v>27</v>
      </c>
      <c r="P720" s="0" t="n">
        <f aca="false">=COUNTIF($N$2:N720,$N$3)</f>
        <v>708</v>
      </c>
      <c r="Q720" s="0" t="n">
        <f aca="false">COUNTIF(N721:N1567,$N$2)</f>
        <v>102</v>
      </c>
      <c r="R720" s="0" t="n">
        <f aca="false">=COUNTIF($N$2:N720,$N$28)</f>
        <v>11</v>
      </c>
      <c r="S720" s="0" t="n">
        <f aca="false">1-(O720/(O720+R720))</f>
        <v>0.289473684210526</v>
      </c>
      <c r="T720" s="0" t="n">
        <f aca="false">P720/(P720+Q720)</f>
        <v>0.874074074074074</v>
      </c>
      <c r="U720" s="0" t="n">
        <f aca="false">P720/(P720+R720)</f>
        <v>0.984700973574409</v>
      </c>
      <c r="V720" s="0" t="n">
        <f aca="false">2*T720*U720/(T720+U720)</f>
        <v>0.926095487246566</v>
      </c>
    </row>
    <row r="721" customFormat="false" ht="13.8" hidden="false" customHeight="false" outlineLevel="0" collapsed="false">
      <c r="A721" s="0" t="s">
        <v>2180</v>
      </c>
      <c r="B721" s="0" t="s">
        <v>2181</v>
      </c>
      <c r="C721" s="0" t="s">
        <v>2182</v>
      </c>
      <c r="D721" s="4" t="s">
        <v>21</v>
      </c>
      <c r="E721" s="0" t="n">
        <v>11</v>
      </c>
      <c r="F721" s="0" t="n">
        <v>137</v>
      </c>
      <c r="G721" s="0" t="s">
        <v>22</v>
      </c>
      <c r="H721" s="0" t="n">
        <v>1</v>
      </c>
      <c r="I721" s="0" t="n">
        <v>129</v>
      </c>
      <c r="J721" s="0" t="s">
        <v>23</v>
      </c>
      <c r="K721" s="0" t="n">
        <v>242.3</v>
      </c>
      <c r="L721" s="0" t="n">
        <v>3.4E-069</v>
      </c>
      <c r="M721" s="0" t="str">
        <f aca="false">VLOOKUP(A721,'для vlookup'!A:A,1,0)</f>
        <v>A0A1A3L1A0</v>
      </c>
      <c r="N721" s="0" t="n">
        <f aca="false">IF(ISERROR(M721),0,1)</f>
        <v>1</v>
      </c>
      <c r="O721" s="5" t="n">
        <f aca="false">COUNTIF(N722:$N$849, $N$28)</f>
        <v>27</v>
      </c>
      <c r="P721" s="0" t="n">
        <f aca="false">=COUNTIF($N$2:N721,$N$3)</f>
        <v>709</v>
      </c>
      <c r="Q721" s="0" t="n">
        <f aca="false">COUNTIF(N722:N1568,$N$2)</f>
        <v>101</v>
      </c>
      <c r="R721" s="0" t="n">
        <f aca="false">=COUNTIF($N$2:N721,$N$28)</f>
        <v>11</v>
      </c>
      <c r="S721" s="0" t="n">
        <f aca="false">1-(O721/(O721+R721))</f>
        <v>0.289473684210526</v>
      </c>
      <c r="T721" s="0" t="n">
        <f aca="false">P721/(P721+Q721)</f>
        <v>0.875308641975309</v>
      </c>
      <c r="U721" s="0" t="n">
        <f aca="false">P721/(P721+R721)</f>
        <v>0.984722222222222</v>
      </c>
      <c r="V721" s="0" t="n">
        <f aca="false">2*T721*U721/(T721+U721)</f>
        <v>0.926797385620915</v>
      </c>
    </row>
    <row r="722" customFormat="false" ht="13.8" hidden="false" customHeight="false" outlineLevel="0" collapsed="false">
      <c r="A722" s="0" t="s">
        <v>2183</v>
      </c>
      <c r="B722" s="0" t="s">
        <v>2184</v>
      </c>
      <c r="C722" s="0" t="s">
        <v>2185</v>
      </c>
      <c r="D722" s="4" t="s">
        <v>21</v>
      </c>
      <c r="E722" s="0" t="n">
        <v>11</v>
      </c>
      <c r="F722" s="0" t="n">
        <v>137</v>
      </c>
      <c r="G722" s="0" t="s">
        <v>22</v>
      </c>
      <c r="H722" s="0" t="n">
        <v>1</v>
      </c>
      <c r="I722" s="0" t="n">
        <v>129</v>
      </c>
      <c r="J722" s="0" t="s">
        <v>23</v>
      </c>
      <c r="K722" s="0" t="n">
        <v>242.3</v>
      </c>
      <c r="L722" s="0" t="n">
        <v>3.5E-069</v>
      </c>
      <c r="M722" s="0" t="str">
        <f aca="false">VLOOKUP(A722,'для vlookup'!A:A,1,0)</f>
        <v>A0A386U705</v>
      </c>
      <c r="N722" s="0" t="n">
        <f aca="false">IF(ISERROR(M722),0,1)</f>
        <v>1</v>
      </c>
      <c r="O722" s="5" t="n">
        <f aca="false">COUNTIF(N723:$N$849, $N$28)</f>
        <v>27</v>
      </c>
      <c r="P722" s="0" t="n">
        <f aca="false">=COUNTIF($N$2:N722,$N$3)</f>
        <v>710</v>
      </c>
      <c r="Q722" s="0" t="n">
        <f aca="false">COUNTIF(N723:N1569,$N$2)</f>
        <v>100</v>
      </c>
      <c r="R722" s="0" t="n">
        <f aca="false">=COUNTIF($N$2:N722,$N$28)</f>
        <v>11</v>
      </c>
      <c r="S722" s="0" t="n">
        <f aca="false">1-(O722/(O722+R722))</f>
        <v>0.289473684210526</v>
      </c>
      <c r="T722" s="0" t="n">
        <f aca="false">P722/(P722+Q722)</f>
        <v>0.876543209876543</v>
      </c>
      <c r="U722" s="0" t="n">
        <f aca="false">P722/(P722+R722)</f>
        <v>0.984743411927878</v>
      </c>
      <c r="V722" s="0" t="n">
        <f aca="false">2*T722*U722/(T722+U722)</f>
        <v>0.92749836708034</v>
      </c>
    </row>
    <row r="723" customFormat="false" ht="13.8" hidden="false" customHeight="false" outlineLevel="0" collapsed="false">
      <c r="A723" s="0" t="s">
        <v>2186</v>
      </c>
      <c r="B723" s="0" t="s">
        <v>2187</v>
      </c>
      <c r="C723" s="0" t="s">
        <v>2188</v>
      </c>
      <c r="D723" s="4" t="s">
        <v>21</v>
      </c>
      <c r="E723" s="0" t="n">
        <v>3</v>
      </c>
      <c r="F723" s="0" t="n">
        <v>132</v>
      </c>
      <c r="G723" s="0" t="s">
        <v>22</v>
      </c>
      <c r="H723" s="0" t="n">
        <v>1</v>
      </c>
      <c r="I723" s="0" t="n">
        <v>129</v>
      </c>
      <c r="J723" s="0" t="s">
        <v>23</v>
      </c>
      <c r="K723" s="0" t="n">
        <v>242.3</v>
      </c>
      <c r="L723" s="0" t="n">
        <v>3.4E-069</v>
      </c>
      <c r="M723" s="0" t="str">
        <f aca="false">VLOOKUP(A723,'для vlookup'!A:A,1,0)</f>
        <v>A0A3N1MFI4</v>
      </c>
      <c r="N723" s="0" t="n">
        <f aca="false">IF(ISERROR(M723),0,1)</f>
        <v>1</v>
      </c>
      <c r="O723" s="5" t="n">
        <f aca="false">COUNTIF(N724:$N$849, $N$28)</f>
        <v>27</v>
      </c>
      <c r="P723" s="0" t="n">
        <f aca="false">=COUNTIF($N$2:N723,$N$3)</f>
        <v>711</v>
      </c>
      <c r="Q723" s="0" t="n">
        <f aca="false">COUNTIF(N724:N1570,$N$2)</f>
        <v>99</v>
      </c>
      <c r="R723" s="0" t="n">
        <f aca="false">=COUNTIF($N$2:N723,$N$28)</f>
        <v>11</v>
      </c>
      <c r="S723" s="0" t="n">
        <f aca="false">1-(O723/(O723+R723))</f>
        <v>0.289473684210526</v>
      </c>
      <c r="T723" s="0" t="n">
        <f aca="false">P723/(P723+Q723)</f>
        <v>0.877777777777778</v>
      </c>
      <c r="U723" s="0" t="n">
        <f aca="false">P723/(P723+R723)</f>
        <v>0.984764542936288</v>
      </c>
      <c r="V723" s="0" t="n">
        <f aca="false">2*T723*U723/(T723+U723)</f>
        <v>0.928198433420365</v>
      </c>
    </row>
    <row r="724" customFormat="false" ht="13.8" hidden="false" customHeight="false" outlineLevel="0" collapsed="false">
      <c r="A724" s="0" t="s">
        <v>2189</v>
      </c>
      <c r="B724" s="0" t="s">
        <v>2190</v>
      </c>
      <c r="C724" s="0" t="s">
        <v>2191</v>
      </c>
      <c r="D724" s="4" t="s">
        <v>21</v>
      </c>
      <c r="E724" s="0" t="n">
        <v>11</v>
      </c>
      <c r="F724" s="0" t="n">
        <v>138</v>
      </c>
      <c r="G724" s="0" t="s">
        <v>22</v>
      </c>
      <c r="H724" s="0" t="n">
        <v>1</v>
      </c>
      <c r="I724" s="0" t="n">
        <v>129</v>
      </c>
      <c r="J724" s="0" t="s">
        <v>23</v>
      </c>
      <c r="K724" s="0" t="n">
        <v>241.8</v>
      </c>
      <c r="L724" s="0" t="n">
        <v>4.7E-069</v>
      </c>
      <c r="M724" s="0" t="str">
        <f aca="false">VLOOKUP(A724,'для vlookup'!A:A,1,0)</f>
        <v>A0A2H1KF58</v>
      </c>
      <c r="N724" s="0" t="n">
        <f aca="false">IF(ISERROR(M724),0,1)</f>
        <v>1</v>
      </c>
      <c r="O724" s="5" t="n">
        <f aca="false">COUNTIF(N725:$N$849, $N$28)</f>
        <v>27</v>
      </c>
      <c r="P724" s="0" t="n">
        <f aca="false">=COUNTIF($N$2:N724,$N$3)</f>
        <v>712</v>
      </c>
      <c r="Q724" s="0" t="n">
        <f aca="false">COUNTIF(N725:N1571,$N$2)</f>
        <v>98</v>
      </c>
      <c r="R724" s="0" t="n">
        <f aca="false">=COUNTIF($N$2:N724,$N$28)</f>
        <v>11</v>
      </c>
      <c r="S724" s="0" t="n">
        <f aca="false">1-(O724/(O724+R724))</f>
        <v>0.289473684210526</v>
      </c>
      <c r="T724" s="0" t="n">
        <f aca="false">P724/(P724+Q724)</f>
        <v>0.879012345679012</v>
      </c>
      <c r="U724" s="0" t="n">
        <f aca="false">P724/(P724+R724)</f>
        <v>0.98478561549101</v>
      </c>
      <c r="V724" s="0" t="n">
        <f aca="false">2*T724*U724/(T724+U724)</f>
        <v>0.928897586431833</v>
      </c>
    </row>
    <row r="725" customFormat="false" ht="13.8" hidden="false" customHeight="false" outlineLevel="0" collapsed="false">
      <c r="A725" s="0" t="s">
        <v>2192</v>
      </c>
      <c r="B725" s="0" t="s">
        <v>2193</v>
      </c>
      <c r="C725" s="0" t="s">
        <v>2194</v>
      </c>
      <c r="D725" s="4" t="s">
        <v>21</v>
      </c>
      <c r="E725" s="0" t="n">
        <v>3</v>
      </c>
      <c r="F725" s="0" t="n">
        <v>131</v>
      </c>
      <c r="G725" s="0" t="s">
        <v>22</v>
      </c>
      <c r="H725" s="0" t="n">
        <v>1</v>
      </c>
      <c r="I725" s="0" t="n">
        <v>129</v>
      </c>
      <c r="J725" s="0" t="s">
        <v>23</v>
      </c>
      <c r="K725" s="0" t="n">
        <v>241.7</v>
      </c>
      <c r="L725" s="0" t="n">
        <v>5.1E-069</v>
      </c>
      <c r="M725" s="0" t="str">
        <f aca="false">VLOOKUP(A725,'для vlookup'!A:A,1,0)</f>
        <v>A0A1B1BNV5</v>
      </c>
      <c r="N725" s="0" t="n">
        <f aca="false">IF(ISERROR(M725),0,1)</f>
        <v>1</v>
      </c>
      <c r="O725" s="5" t="n">
        <f aca="false">COUNTIF(N726:$N$849, $N$28)</f>
        <v>27</v>
      </c>
      <c r="P725" s="0" t="n">
        <f aca="false">=COUNTIF($N$2:N725,$N$3)</f>
        <v>713</v>
      </c>
      <c r="Q725" s="0" t="n">
        <f aca="false">COUNTIF(N726:N1572,$N$2)</f>
        <v>97</v>
      </c>
      <c r="R725" s="0" t="n">
        <f aca="false">=COUNTIF($N$2:N725,$N$28)</f>
        <v>11</v>
      </c>
      <c r="S725" s="0" t="n">
        <f aca="false">1-(O725/(O725+R725))</f>
        <v>0.289473684210526</v>
      </c>
      <c r="T725" s="0" t="n">
        <f aca="false">P725/(P725+Q725)</f>
        <v>0.880246913580247</v>
      </c>
      <c r="U725" s="0" t="n">
        <f aca="false">P725/(P725+R725)</f>
        <v>0.984806629834254</v>
      </c>
      <c r="V725" s="0" t="n">
        <f aca="false">2*T725*U725/(T725+U725)</f>
        <v>0.929595827900913</v>
      </c>
    </row>
    <row r="726" customFormat="false" ht="13.8" hidden="false" customHeight="false" outlineLevel="0" collapsed="false">
      <c r="A726" s="0" t="s">
        <v>2195</v>
      </c>
      <c r="B726" s="0" t="s">
        <v>2196</v>
      </c>
      <c r="C726" s="0" t="s">
        <v>2197</v>
      </c>
      <c r="D726" s="4" t="s">
        <v>21</v>
      </c>
      <c r="E726" s="0" t="n">
        <v>11</v>
      </c>
      <c r="F726" s="0" t="n">
        <v>141</v>
      </c>
      <c r="G726" s="0" t="s">
        <v>42</v>
      </c>
      <c r="H726" s="0" t="n">
        <v>1</v>
      </c>
      <c r="I726" s="0" t="n">
        <v>129</v>
      </c>
      <c r="J726" s="0" t="s">
        <v>23</v>
      </c>
      <c r="K726" s="0" t="n">
        <v>241.6</v>
      </c>
      <c r="L726" s="0" t="n">
        <v>5.7E-069</v>
      </c>
      <c r="M726" s="0" t="str">
        <f aca="false">VLOOKUP(A726,'для vlookup'!A:A,1,0)</f>
        <v>A0A1I1SMQ5</v>
      </c>
      <c r="N726" s="0" t="n">
        <f aca="false">IF(ISERROR(M726),0,1)</f>
        <v>1</v>
      </c>
      <c r="O726" s="5" t="n">
        <f aca="false">COUNTIF(N727:$N$849, $N$28)</f>
        <v>27</v>
      </c>
      <c r="P726" s="0" t="n">
        <f aca="false">=COUNTIF($N$2:N726,$N$3)</f>
        <v>714</v>
      </c>
      <c r="Q726" s="0" t="n">
        <f aca="false">COUNTIF(N727:N1573,$N$2)</f>
        <v>96</v>
      </c>
      <c r="R726" s="0" t="n">
        <f aca="false">=COUNTIF($N$2:N726,$N$28)</f>
        <v>11</v>
      </c>
      <c r="S726" s="0" t="n">
        <f aca="false">1-(O726/(O726+R726))</f>
        <v>0.289473684210526</v>
      </c>
      <c r="T726" s="0" t="n">
        <f aca="false">P726/(P726+Q726)</f>
        <v>0.881481481481482</v>
      </c>
      <c r="U726" s="0" t="n">
        <f aca="false">P726/(P726+R726)</f>
        <v>0.984827586206897</v>
      </c>
      <c r="V726" s="0" t="n">
        <f aca="false">2*T726*U726/(T726+U726)</f>
        <v>0.93029315960912</v>
      </c>
    </row>
    <row r="727" customFormat="false" ht="13.8" hidden="false" customHeight="false" outlineLevel="0" collapsed="false">
      <c r="A727" s="0" t="s">
        <v>2198</v>
      </c>
      <c r="B727" s="0" t="s">
        <v>2199</v>
      </c>
      <c r="C727" s="0" t="s">
        <v>2200</v>
      </c>
      <c r="D727" s="4" t="s">
        <v>21</v>
      </c>
      <c r="E727" s="0" t="n">
        <v>11</v>
      </c>
      <c r="F727" s="0" t="n">
        <v>136</v>
      </c>
      <c r="G727" s="0" t="s">
        <v>42</v>
      </c>
      <c r="H727" s="0" t="n">
        <v>1</v>
      </c>
      <c r="I727" s="0" t="n">
        <v>129</v>
      </c>
      <c r="J727" s="0" t="s">
        <v>23</v>
      </c>
      <c r="K727" s="0" t="n">
        <v>241.5</v>
      </c>
      <c r="L727" s="0" t="n">
        <v>6E-069</v>
      </c>
      <c r="M727" s="0" t="str">
        <f aca="false">VLOOKUP(A727,'для vlookup'!A:A,1,0)</f>
        <v>A0A2G8BA18</v>
      </c>
      <c r="N727" s="0" t="n">
        <f aca="false">IF(ISERROR(M727),0,1)</f>
        <v>1</v>
      </c>
      <c r="O727" s="5" t="n">
        <f aca="false">COUNTIF(N728:$N$849, $N$28)</f>
        <v>27</v>
      </c>
      <c r="P727" s="0" t="n">
        <f aca="false">=COUNTIF($N$2:N727,$N$3)</f>
        <v>715</v>
      </c>
      <c r="Q727" s="0" t="n">
        <f aca="false">COUNTIF(N728:N1574,$N$2)</f>
        <v>95</v>
      </c>
      <c r="R727" s="0" t="n">
        <f aca="false">=COUNTIF($N$2:N727,$N$28)</f>
        <v>11</v>
      </c>
      <c r="S727" s="0" t="n">
        <f aca="false">1-(O727/(O727+R727))</f>
        <v>0.289473684210526</v>
      </c>
      <c r="T727" s="0" t="n">
        <f aca="false">P727/(P727+Q727)</f>
        <v>0.882716049382716</v>
      </c>
      <c r="U727" s="0" t="n">
        <f aca="false">P727/(P727+R727)</f>
        <v>0.984848484848485</v>
      </c>
      <c r="V727" s="0" t="n">
        <f aca="false">2*T727*U727/(T727+U727)</f>
        <v>0.930989583333333</v>
      </c>
    </row>
    <row r="728" customFormat="false" ht="13.8" hidden="false" customHeight="false" outlineLevel="0" collapsed="false">
      <c r="A728" s="0" t="s">
        <v>2201</v>
      </c>
      <c r="B728" s="0" t="s">
        <v>2202</v>
      </c>
      <c r="C728" s="0" t="s">
        <v>2203</v>
      </c>
      <c r="D728" s="4" t="s">
        <v>21</v>
      </c>
      <c r="E728" s="0" t="n">
        <v>3</v>
      </c>
      <c r="F728" s="0" t="n">
        <v>133</v>
      </c>
      <c r="G728" s="0" t="s">
        <v>42</v>
      </c>
      <c r="H728" s="0" t="n">
        <v>1</v>
      </c>
      <c r="I728" s="0" t="n">
        <v>129</v>
      </c>
      <c r="J728" s="0" t="s">
        <v>23</v>
      </c>
      <c r="K728" s="0" t="n">
        <v>241.4</v>
      </c>
      <c r="L728" s="0" t="n">
        <v>6.5E-069</v>
      </c>
      <c r="M728" s="0" t="str">
        <f aca="false">VLOOKUP(A728,'для vlookup'!A:A,1,0)</f>
        <v>A0A367F9I7</v>
      </c>
      <c r="N728" s="0" t="n">
        <f aca="false">IF(ISERROR(M728),0,1)</f>
        <v>1</v>
      </c>
      <c r="O728" s="5" t="n">
        <f aca="false">COUNTIF(N729:$N$849, $N$28)</f>
        <v>27</v>
      </c>
      <c r="P728" s="0" t="n">
        <f aca="false">=COUNTIF($N$2:N728,$N$3)</f>
        <v>716</v>
      </c>
      <c r="Q728" s="0" t="n">
        <f aca="false">COUNTIF(N729:N1575,$N$2)</f>
        <v>94</v>
      </c>
      <c r="R728" s="0" t="n">
        <f aca="false">=COUNTIF($N$2:N728,$N$28)</f>
        <v>11</v>
      </c>
      <c r="S728" s="0" t="n">
        <f aca="false">1-(O728/(O728+R728))</f>
        <v>0.289473684210526</v>
      </c>
      <c r="T728" s="0" t="n">
        <f aca="false">P728/(P728+Q728)</f>
        <v>0.883950617283951</v>
      </c>
      <c r="U728" s="0" t="n">
        <f aca="false">P728/(P728+R728)</f>
        <v>0.984869325997249</v>
      </c>
      <c r="V728" s="0" t="n">
        <f aca="false">2*T728*U728/(T728+U728)</f>
        <v>0.931685100845803</v>
      </c>
    </row>
    <row r="729" customFormat="false" ht="13.8" hidden="false" customHeight="false" outlineLevel="0" collapsed="false">
      <c r="A729" s="0" t="s">
        <v>2204</v>
      </c>
      <c r="B729" s="0" t="s">
        <v>2205</v>
      </c>
      <c r="C729" s="0" t="s">
        <v>2206</v>
      </c>
      <c r="D729" s="4" t="s">
        <v>21</v>
      </c>
      <c r="E729" s="0" t="n">
        <v>3</v>
      </c>
      <c r="F729" s="0" t="n">
        <v>133</v>
      </c>
      <c r="G729" s="0" t="s">
        <v>42</v>
      </c>
      <c r="H729" s="0" t="n">
        <v>1</v>
      </c>
      <c r="I729" s="0" t="n">
        <v>129</v>
      </c>
      <c r="J729" s="0" t="s">
        <v>23</v>
      </c>
      <c r="K729" s="0" t="n">
        <v>241.2</v>
      </c>
      <c r="L729" s="0" t="n">
        <v>7.5E-069</v>
      </c>
      <c r="M729" s="0" t="str">
        <f aca="false">VLOOKUP(A729,'для vlookup'!A:A,1,0)</f>
        <v>A0A3A9YWS8</v>
      </c>
      <c r="N729" s="0" t="n">
        <f aca="false">IF(ISERROR(M729),0,1)</f>
        <v>1</v>
      </c>
      <c r="O729" s="5" t="n">
        <f aca="false">COUNTIF(N730:$N$849, $N$28)</f>
        <v>27</v>
      </c>
      <c r="P729" s="0" t="n">
        <f aca="false">=COUNTIF($N$2:N729,$N$3)</f>
        <v>717</v>
      </c>
      <c r="Q729" s="0" t="n">
        <f aca="false">COUNTIF(N730:N1576,$N$2)</f>
        <v>93</v>
      </c>
      <c r="R729" s="0" t="n">
        <f aca="false">=COUNTIF($N$2:N729,$N$28)</f>
        <v>11</v>
      </c>
      <c r="S729" s="0" t="n">
        <f aca="false">1-(O729/(O729+R729))</f>
        <v>0.289473684210526</v>
      </c>
      <c r="T729" s="0" t="n">
        <f aca="false">P729/(P729+Q729)</f>
        <v>0.885185185185185</v>
      </c>
      <c r="U729" s="0" t="n">
        <f aca="false">P729/(P729+R729)</f>
        <v>0.98489010989011</v>
      </c>
      <c r="V729" s="0" t="n">
        <f aca="false">2*T729*U729/(T729+U729)</f>
        <v>0.932379713914174</v>
      </c>
    </row>
    <row r="730" customFormat="false" ht="13.8" hidden="false" customHeight="false" outlineLevel="0" collapsed="false">
      <c r="A730" s="0" t="s">
        <v>2207</v>
      </c>
      <c r="B730" s="0" t="s">
        <v>2208</v>
      </c>
      <c r="C730" s="0" t="s">
        <v>2209</v>
      </c>
      <c r="D730" s="4" t="s">
        <v>21</v>
      </c>
      <c r="E730" s="0" t="n">
        <v>3</v>
      </c>
      <c r="F730" s="0" t="n">
        <v>127</v>
      </c>
      <c r="G730" s="0" t="s">
        <v>22</v>
      </c>
      <c r="H730" s="0" t="n">
        <v>1</v>
      </c>
      <c r="I730" s="0" t="n">
        <v>129</v>
      </c>
      <c r="J730" s="0" t="s">
        <v>23</v>
      </c>
      <c r="K730" s="0" t="n">
        <v>241.2</v>
      </c>
      <c r="L730" s="0" t="n">
        <v>7.5E-069</v>
      </c>
      <c r="M730" s="0" t="e">
        <f aca="false">VLOOKUP(A730,'для vlookup'!A:A,1,0)</f>
        <v>#N/A</v>
      </c>
      <c r="N730" s="0" t="n">
        <f aca="false">IF(ISERROR(M730),0,1)</f>
        <v>0</v>
      </c>
      <c r="O730" s="5" t="n">
        <f aca="false">COUNTIF(N731:$N$849, $N$28)</f>
        <v>26</v>
      </c>
      <c r="P730" s="0" t="n">
        <f aca="false">=COUNTIF($N$2:N730,$N$3)</f>
        <v>717</v>
      </c>
      <c r="Q730" s="0" t="n">
        <f aca="false">COUNTIF(N731:N1577,$N$2)</f>
        <v>93</v>
      </c>
      <c r="R730" s="0" t="n">
        <f aca="false">=COUNTIF($N$2:N730,$N$28)</f>
        <v>12</v>
      </c>
      <c r="S730" s="0" t="n">
        <f aca="false">1-(O730/(O730+R730))</f>
        <v>0.31578947368421</v>
      </c>
      <c r="T730" s="0" t="n">
        <f aca="false">P730/(P730+Q730)</f>
        <v>0.885185185185185</v>
      </c>
      <c r="U730" s="0" t="n">
        <f aca="false">P730/(P730+R730)</f>
        <v>0.983539094650206</v>
      </c>
      <c r="V730" s="0" t="n">
        <f aca="false">2*T730*U730/(T730+U730)</f>
        <v>0.9317738791423</v>
      </c>
    </row>
    <row r="731" customFormat="false" ht="13.8" hidden="false" customHeight="false" outlineLevel="0" collapsed="false">
      <c r="A731" s="0" t="s">
        <v>2210</v>
      </c>
      <c r="B731" s="0" t="s">
        <v>2211</v>
      </c>
      <c r="C731" s="0" t="s">
        <v>2212</v>
      </c>
      <c r="D731" s="4" t="s">
        <v>21</v>
      </c>
      <c r="E731" s="0" t="n">
        <v>3</v>
      </c>
      <c r="F731" s="0" t="n">
        <v>130</v>
      </c>
      <c r="G731" s="0" t="s">
        <v>42</v>
      </c>
      <c r="H731" s="0" t="n">
        <v>1</v>
      </c>
      <c r="I731" s="0" t="n">
        <v>129</v>
      </c>
      <c r="J731" s="0" t="s">
        <v>23</v>
      </c>
      <c r="K731" s="0" t="n">
        <v>240.9</v>
      </c>
      <c r="L731" s="0" t="n">
        <v>9.3E-069</v>
      </c>
      <c r="M731" s="0" t="str">
        <f aca="false">VLOOKUP(A731,'для vlookup'!A:A,1,0)</f>
        <v>A0A1C7CEE6</v>
      </c>
      <c r="N731" s="0" t="n">
        <f aca="false">IF(ISERROR(M731),0,1)</f>
        <v>1</v>
      </c>
      <c r="O731" s="5" t="n">
        <f aca="false">COUNTIF(N732:$N$849, $N$28)</f>
        <v>26</v>
      </c>
      <c r="P731" s="0" t="n">
        <f aca="false">=COUNTIF($N$2:N731,$N$3)</f>
        <v>718</v>
      </c>
      <c r="Q731" s="0" t="n">
        <f aca="false">COUNTIF(N732:N1578,$N$2)</f>
        <v>92</v>
      </c>
      <c r="R731" s="0" t="n">
        <f aca="false">=COUNTIF($N$2:N731,$N$28)</f>
        <v>12</v>
      </c>
      <c r="S731" s="0" t="n">
        <f aca="false">1-(O731/(O731+R731))</f>
        <v>0.31578947368421</v>
      </c>
      <c r="T731" s="0" t="n">
        <f aca="false">P731/(P731+Q731)</f>
        <v>0.88641975308642</v>
      </c>
      <c r="U731" s="0" t="n">
        <f aca="false">P731/(P731+R731)</f>
        <v>0.983561643835616</v>
      </c>
      <c r="V731" s="0" t="n">
        <f aca="false">2*T731*U731/(T731+U731)</f>
        <v>0.932467532467532</v>
      </c>
    </row>
    <row r="732" customFormat="false" ht="13.8" hidden="false" customHeight="false" outlineLevel="0" collapsed="false">
      <c r="A732" s="0" t="s">
        <v>2213</v>
      </c>
      <c r="B732" s="0" t="s">
        <v>2214</v>
      </c>
      <c r="C732" s="0" t="s">
        <v>2215</v>
      </c>
      <c r="D732" s="4" t="s">
        <v>21</v>
      </c>
      <c r="E732" s="0" t="n">
        <v>1</v>
      </c>
      <c r="F732" s="0" t="n">
        <v>122</v>
      </c>
      <c r="G732" s="0" t="s">
        <v>1729</v>
      </c>
      <c r="H732" s="0" t="n">
        <v>1</v>
      </c>
      <c r="I732" s="0" t="n">
        <v>129</v>
      </c>
      <c r="J732" s="0" t="s">
        <v>23</v>
      </c>
      <c r="K732" s="0" t="n">
        <v>240.9</v>
      </c>
      <c r="L732" s="0" t="n">
        <v>8.8E-069</v>
      </c>
      <c r="M732" s="0" t="str">
        <f aca="false">VLOOKUP(A732,'для vlookup'!A:A,1,0)</f>
        <v>A0A1A3FSX8</v>
      </c>
      <c r="N732" s="0" t="n">
        <f aca="false">IF(ISERROR(M732),0,1)</f>
        <v>1</v>
      </c>
      <c r="O732" s="5" t="n">
        <f aca="false">COUNTIF(N733:$N$849, $N$28)</f>
        <v>26</v>
      </c>
      <c r="P732" s="0" t="n">
        <f aca="false">=COUNTIF($N$2:N732,$N$3)</f>
        <v>719</v>
      </c>
      <c r="Q732" s="0" t="n">
        <f aca="false">COUNTIF(N733:N1579,$N$2)</f>
        <v>91</v>
      </c>
      <c r="R732" s="0" t="n">
        <f aca="false">=COUNTIF($N$2:N732,$N$28)</f>
        <v>12</v>
      </c>
      <c r="S732" s="0" t="n">
        <f aca="false">1-(O732/(O732+R732))</f>
        <v>0.31578947368421</v>
      </c>
      <c r="T732" s="0" t="n">
        <f aca="false">P732/(P732+Q732)</f>
        <v>0.887654320987654</v>
      </c>
      <c r="U732" s="0" t="n">
        <f aca="false">P732/(P732+R732)</f>
        <v>0.983584131326949</v>
      </c>
      <c r="V732" s="0" t="n">
        <f aca="false">2*T732*U732/(T732+U732)</f>
        <v>0.933160285528877</v>
      </c>
    </row>
    <row r="733" customFormat="false" ht="13.8" hidden="false" customHeight="false" outlineLevel="0" collapsed="false">
      <c r="A733" s="0" t="s">
        <v>2216</v>
      </c>
      <c r="B733" s="0" t="s">
        <v>2217</v>
      </c>
      <c r="C733" s="0" t="s">
        <v>2218</v>
      </c>
      <c r="D733" s="4" t="s">
        <v>21</v>
      </c>
      <c r="E733" s="0" t="n">
        <v>25</v>
      </c>
      <c r="F733" s="0" t="n">
        <v>159</v>
      </c>
      <c r="G733" s="0" t="s">
        <v>22</v>
      </c>
      <c r="H733" s="0" t="n">
        <v>1</v>
      </c>
      <c r="I733" s="0" t="n">
        <v>129</v>
      </c>
      <c r="J733" s="0" t="s">
        <v>23</v>
      </c>
      <c r="K733" s="0" t="n">
        <v>240.8</v>
      </c>
      <c r="L733" s="0" t="n">
        <v>9.5E-069</v>
      </c>
      <c r="M733" s="0" t="str">
        <f aca="false">VLOOKUP(A733,'для vlookup'!A:A,1,0)</f>
        <v>A0A2X3K843</v>
      </c>
      <c r="N733" s="0" t="n">
        <f aca="false">IF(ISERROR(M733),0,1)</f>
        <v>1</v>
      </c>
      <c r="O733" s="5" t="n">
        <f aca="false">COUNTIF(N734:$N$849, $N$28)</f>
        <v>26</v>
      </c>
      <c r="P733" s="0" t="n">
        <f aca="false">=COUNTIF($N$2:N733,$N$3)</f>
        <v>720</v>
      </c>
      <c r="Q733" s="0" t="n">
        <f aca="false">COUNTIF(N734:N1580,$N$2)</f>
        <v>90</v>
      </c>
      <c r="R733" s="0" t="n">
        <f aca="false">=COUNTIF($N$2:N733,$N$28)</f>
        <v>12</v>
      </c>
      <c r="S733" s="0" t="n">
        <f aca="false">1-(O733/(O733+R733))</f>
        <v>0.31578947368421</v>
      </c>
      <c r="T733" s="0" t="n">
        <f aca="false">P733/(P733+Q733)</f>
        <v>0.888888888888889</v>
      </c>
      <c r="U733" s="0" t="n">
        <f aca="false">P733/(P733+R733)</f>
        <v>0.983606557377049</v>
      </c>
      <c r="V733" s="0" t="n">
        <f aca="false">2*T733*U733/(T733+U733)</f>
        <v>0.933852140077821</v>
      </c>
    </row>
    <row r="734" customFormat="false" ht="13.8" hidden="false" customHeight="false" outlineLevel="0" collapsed="false">
      <c r="A734" s="0" t="s">
        <v>2219</v>
      </c>
      <c r="B734" s="0" t="s">
        <v>2220</v>
      </c>
      <c r="C734" s="0" t="s">
        <v>2221</v>
      </c>
      <c r="D734" s="4" t="s">
        <v>21</v>
      </c>
      <c r="E734" s="0" t="n">
        <v>1</v>
      </c>
      <c r="F734" s="0" t="n">
        <v>135</v>
      </c>
      <c r="G734" s="0" t="s">
        <v>23</v>
      </c>
      <c r="H734" s="0" t="n">
        <v>1</v>
      </c>
      <c r="I734" s="0" t="n">
        <v>129</v>
      </c>
      <c r="J734" s="0" t="s">
        <v>23</v>
      </c>
      <c r="K734" s="0" t="n">
        <v>240.8</v>
      </c>
      <c r="L734" s="0" t="n">
        <v>9.5E-069</v>
      </c>
      <c r="M734" s="0" t="str">
        <f aca="false">VLOOKUP(A734,'для vlookup'!A:A,1,0)</f>
        <v>A0A1S1R7X1</v>
      </c>
      <c r="N734" s="0" t="n">
        <f aca="false">IF(ISERROR(M734),0,1)</f>
        <v>1</v>
      </c>
      <c r="O734" s="5" t="n">
        <f aca="false">COUNTIF(N735:$N$849, $N$28)</f>
        <v>26</v>
      </c>
      <c r="P734" s="0" t="n">
        <f aca="false">=COUNTIF($N$2:N734,$N$3)</f>
        <v>721</v>
      </c>
      <c r="Q734" s="0" t="n">
        <f aca="false">COUNTIF(N735:N1581,$N$2)</f>
        <v>89</v>
      </c>
      <c r="R734" s="0" t="n">
        <f aca="false">=COUNTIF($N$2:N734,$N$28)</f>
        <v>12</v>
      </c>
      <c r="S734" s="0" t="n">
        <f aca="false">1-(O734/(O734+R734))</f>
        <v>0.31578947368421</v>
      </c>
      <c r="T734" s="0" t="n">
        <f aca="false">P734/(P734+Q734)</f>
        <v>0.890123456790123</v>
      </c>
      <c r="U734" s="0" t="n">
        <f aca="false">P734/(P734+R734)</f>
        <v>0.983628922237381</v>
      </c>
      <c r="V734" s="0" t="n">
        <f aca="false">2*T734*U734/(T734+U734)</f>
        <v>0.934543097861309</v>
      </c>
    </row>
    <row r="735" customFormat="false" ht="13.8" hidden="false" customHeight="false" outlineLevel="0" collapsed="false">
      <c r="A735" s="0" t="s">
        <v>2222</v>
      </c>
      <c r="B735" s="0" t="s">
        <v>2223</v>
      </c>
      <c r="C735" s="0" t="s">
        <v>2224</v>
      </c>
      <c r="D735" s="4" t="s">
        <v>21</v>
      </c>
      <c r="E735" s="0" t="n">
        <v>1</v>
      </c>
      <c r="F735" s="0" t="n">
        <v>135</v>
      </c>
      <c r="G735" s="0" t="s">
        <v>23</v>
      </c>
      <c r="H735" s="0" t="n">
        <v>1</v>
      </c>
      <c r="I735" s="0" t="n">
        <v>129</v>
      </c>
      <c r="J735" s="0" t="s">
        <v>23</v>
      </c>
      <c r="K735" s="0" t="n">
        <v>240.8</v>
      </c>
      <c r="L735" s="0" t="n">
        <v>9.5E-069</v>
      </c>
      <c r="M735" s="0" t="str">
        <f aca="false">VLOOKUP(A735,'для vlookup'!A:A,1,0)</f>
        <v>A0A4R1CM06</v>
      </c>
      <c r="N735" s="0" t="n">
        <f aca="false">IF(ISERROR(M735),0,1)</f>
        <v>1</v>
      </c>
      <c r="O735" s="5" t="n">
        <f aca="false">COUNTIF(N736:$N$849, $N$28)</f>
        <v>26</v>
      </c>
      <c r="P735" s="0" t="n">
        <f aca="false">=COUNTIF($N$2:N735,$N$3)</f>
        <v>722</v>
      </c>
      <c r="Q735" s="0" t="n">
        <f aca="false">COUNTIF(N736:N1582,$N$2)</f>
        <v>88</v>
      </c>
      <c r="R735" s="0" t="n">
        <f aca="false">=COUNTIF($N$2:N735,$N$28)</f>
        <v>12</v>
      </c>
      <c r="S735" s="0" t="n">
        <f aca="false">1-(O735/(O735+R735))</f>
        <v>0.31578947368421</v>
      </c>
      <c r="T735" s="0" t="n">
        <f aca="false">P735/(P735+Q735)</f>
        <v>0.891358024691358</v>
      </c>
      <c r="U735" s="0" t="n">
        <f aca="false">P735/(P735+R735)</f>
        <v>0.983651226158038</v>
      </c>
      <c r="V735" s="0" t="n">
        <f aca="false">2*T735*U735/(T735+U735)</f>
        <v>0.935233160621762</v>
      </c>
    </row>
    <row r="736" customFormat="false" ht="13.8" hidden="false" customHeight="false" outlineLevel="0" collapsed="false">
      <c r="A736" s="0" t="s">
        <v>2225</v>
      </c>
      <c r="B736" s="0" t="s">
        <v>2226</v>
      </c>
      <c r="C736" s="0" t="s">
        <v>2227</v>
      </c>
      <c r="D736" s="4" t="s">
        <v>21</v>
      </c>
      <c r="E736" s="0" t="n">
        <v>11</v>
      </c>
      <c r="F736" s="0" t="n">
        <v>137</v>
      </c>
      <c r="G736" s="0" t="s">
        <v>42</v>
      </c>
      <c r="H736" s="0" t="n">
        <v>1</v>
      </c>
      <c r="I736" s="0" t="n">
        <v>129</v>
      </c>
      <c r="J736" s="0" t="s">
        <v>23</v>
      </c>
      <c r="K736" s="0" t="n">
        <v>240.7</v>
      </c>
      <c r="L736" s="0" t="n">
        <v>1E-068</v>
      </c>
      <c r="M736" s="0" t="str">
        <f aca="false">VLOOKUP(A736,'для vlookup'!A:A,1,0)</f>
        <v>A0A0D1LCP2</v>
      </c>
      <c r="N736" s="0" t="n">
        <f aca="false">IF(ISERROR(M736),0,1)</f>
        <v>1</v>
      </c>
      <c r="O736" s="5" t="n">
        <f aca="false">COUNTIF(N737:$N$849, $N$28)</f>
        <v>26</v>
      </c>
      <c r="P736" s="0" t="n">
        <f aca="false">=COUNTIF($N$2:N736,$N$3)</f>
        <v>723</v>
      </c>
      <c r="Q736" s="0" t="n">
        <f aca="false">COUNTIF(N737:N1583,$N$2)</f>
        <v>87</v>
      </c>
      <c r="R736" s="0" t="n">
        <f aca="false">=COUNTIF($N$2:N736,$N$28)</f>
        <v>12</v>
      </c>
      <c r="S736" s="0" t="n">
        <f aca="false">1-(O736/(O736+R736))</f>
        <v>0.31578947368421</v>
      </c>
      <c r="T736" s="0" t="n">
        <f aca="false">P736/(P736+Q736)</f>
        <v>0.892592592592593</v>
      </c>
      <c r="U736" s="0" t="n">
        <f aca="false">P736/(P736+R736)</f>
        <v>0.983673469387755</v>
      </c>
      <c r="V736" s="0" t="n">
        <f aca="false">2*T736*U736/(T736+U736)</f>
        <v>0.935922330097087</v>
      </c>
    </row>
    <row r="737" customFormat="false" ht="13.8" hidden="false" customHeight="false" outlineLevel="0" collapsed="false">
      <c r="A737" s="0" t="s">
        <v>2228</v>
      </c>
      <c r="B737" s="0" t="s">
        <v>2229</v>
      </c>
      <c r="C737" s="0" t="s">
        <v>2230</v>
      </c>
      <c r="D737" s="4" t="s">
        <v>21</v>
      </c>
      <c r="E737" s="0" t="n">
        <v>3</v>
      </c>
      <c r="F737" s="0" t="n">
        <v>127</v>
      </c>
      <c r="G737" s="0" t="s">
        <v>22</v>
      </c>
      <c r="H737" s="0" t="n">
        <v>1</v>
      </c>
      <c r="I737" s="0" t="n">
        <v>129</v>
      </c>
      <c r="J737" s="0" t="s">
        <v>23</v>
      </c>
      <c r="K737" s="0" t="n">
        <v>240.6</v>
      </c>
      <c r="L737" s="0" t="n">
        <v>1.1E-068</v>
      </c>
      <c r="M737" s="0" t="str">
        <f aca="false">VLOOKUP(A737,'для vlookup'!A:A,1,0)</f>
        <v>A0A4R4WRT8</v>
      </c>
      <c r="N737" s="0" t="n">
        <f aca="false">IF(ISERROR(M737),0,1)</f>
        <v>1</v>
      </c>
      <c r="O737" s="5" t="n">
        <f aca="false">COUNTIF(N738:$N$849, $N$28)</f>
        <v>26</v>
      </c>
      <c r="P737" s="0" t="n">
        <f aca="false">=COUNTIF($N$2:N737,$N$3)</f>
        <v>724</v>
      </c>
      <c r="Q737" s="0" t="n">
        <f aca="false">COUNTIF(N738:N1584,$N$2)</f>
        <v>86</v>
      </c>
      <c r="R737" s="0" t="n">
        <f aca="false">=COUNTIF($N$2:N737,$N$28)</f>
        <v>12</v>
      </c>
      <c r="S737" s="0" t="n">
        <f aca="false">1-(O737/(O737+R737))</f>
        <v>0.31578947368421</v>
      </c>
      <c r="T737" s="0" t="n">
        <f aca="false">P737/(P737+Q737)</f>
        <v>0.893827160493827</v>
      </c>
      <c r="U737" s="0" t="n">
        <f aca="false">P737/(P737+R737)</f>
        <v>0.983695652173913</v>
      </c>
      <c r="V737" s="0" t="n">
        <f aca="false">2*T737*U737/(T737+U737)</f>
        <v>0.936610608020699</v>
      </c>
    </row>
    <row r="738" customFormat="false" ht="13.8" hidden="false" customHeight="false" outlineLevel="0" collapsed="false">
      <c r="A738" s="0" t="s">
        <v>2231</v>
      </c>
      <c r="B738" s="0" t="s">
        <v>2232</v>
      </c>
      <c r="C738" s="0" t="s">
        <v>2233</v>
      </c>
      <c r="D738" s="4" t="s">
        <v>21</v>
      </c>
      <c r="E738" s="0" t="n">
        <v>3</v>
      </c>
      <c r="F738" s="0" t="n">
        <v>127</v>
      </c>
      <c r="G738" s="0" t="s">
        <v>22</v>
      </c>
      <c r="H738" s="0" t="n">
        <v>1</v>
      </c>
      <c r="I738" s="0" t="n">
        <v>129</v>
      </c>
      <c r="J738" s="0" t="s">
        <v>23</v>
      </c>
      <c r="K738" s="0" t="n">
        <v>240.4</v>
      </c>
      <c r="L738" s="0" t="n">
        <v>1.3E-068</v>
      </c>
      <c r="M738" s="0" t="str">
        <f aca="false">VLOOKUP(A738,'для vlookup'!A:A,1,0)</f>
        <v>A0A1G8ZW33</v>
      </c>
      <c r="N738" s="0" t="n">
        <f aca="false">IF(ISERROR(M738),0,1)</f>
        <v>1</v>
      </c>
      <c r="O738" s="5" t="n">
        <f aca="false">COUNTIF(N739:$N$849, $N$28)</f>
        <v>26</v>
      </c>
      <c r="P738" s="0" t="n">
        <f aca="false">=COUNTIF($N$2:N738,$N$3)</f>
        <v>725</v>
      </c>
      <c r="Q738" s="0" t="n">
        <f aca="false">COUNTIF(N739:N1585,$N$2)</f>
        <v>85</v>
      </c>
      <c r="R738" s="0" t="n">
        <f aca="false">=COUNTIF($N$2:N738,$N$28)</f>
        <v>12</v>
      </c>
      <c r="S738" s="0" t="n">
        <f aca="false">1-(O738/(O738+R738))</f>
        <v>0.31578947368421</v>
      </c>
      <c r="T738" s="0" t="n">
        <f aca="false">P738/(P738+Q738)</f>
        <v>0.895061728395062</v>
      </c>
      <c r="U738" s="0" t="n">
        <f aca="false">P738/(P738+R738)</f>
        <v>0.983717774762551</v>
      </c>
      <c r="V738" s="0" t="n">
        <f aca="false">2*T738*U738/(T738+U738)</f>
        <v>0.937297996121525</v>
      </c>
    </row>
    <row r="739" customFormat="false" ht="13.8" hidden="false" customHeight="false" outlineLevel="0" collapsed="false">
      <c r="A739" s="0" t="s">
        <v>2234</v>
      </c>
      <c r="B739" s="0" t="s">
        <v>2235</v>
      </c>
      <c r="C739" s="0" t="s">
        <v>2236</v>
      </c>
      <c r="D739" s="4" t="s">
        <v>21</v>
      </c>
      <c r="E739" s="0" t="n">
        <v>3</v>
      </c>
      <c r="F739" s="0" t="n">
        <v>127</v>
      </c>
      <c r="G739" s="0" t="s">
        <v>22</v>
      </c>
      <c r="H739" s="0" t="n">
        <v>1</v>
      </c>
      <c r="I739" s="0" t="n">
        <v>129</v>
      </c>
      <c r="J739" s="0" t="s">
        <v>23</v>
      </c>
      <c r="K739" s="0" t="n">
        <v>240.4</v>
      </c>
      <c r="L739" s="0" t="n">
        <v>1.3E-068</v>
      </c>
      <c r="M739" s="0" t="str">
        <f aca="false">VLOOKUP(A739,'для vlookup'!A:A,1,0)</f>
        <v>A0A5C4WER0</v>
      </c>
      <c r="N739" s="0" t="n">
        <f aca="false">IF(ISERROR(M739),0,1)</f>
        <v>1</v>
      </c>
      <c r="O739" s="5" t="n">
        <f aca="false">COUNTIF(N740:$N$849, $N$28)</f>
        <v>26</v>
      </c>
      <c r="P739" s="0" t="n">
        <f aca="false">=COUNTIF($N$2:N739,$N$3)</f>
        <v>726</v>
      </c>
      <c r="Q739" s="0" t="n">
        <f aca="false">COUNTIF(N740:N1586,$N$2)</f>
        <v>84</v>
      </c>
      <c r="R739" s="0" t="n">
        <f aca="false">=COUNTIF($N$2:N739,$N$28)</f>
        <v>12</v>
      </c>
      <c r="S739" s="0" t="n">
        <f aca="false">1-(O739/(O739+R739))</f>
        <v>0.31578947368421</v>
      </c>
      <c r="T739" s="0" t="n">
        <f aca="false">P739/(P739+Q739)</f>
        <v>0.896296296296296</v>
      </c>
      <c r="U739" s="0" t="n">
        <f aca="false">P739/(P739+R739)</f>
        <v>0.983739837398374</v>
      </c>
      <c r="V739" s="0" t="n">
        <f aca="false">2*T739*U739/(T739+U739)</f>
        <v>0.937984496124031</v>
      </c>
    </row>
    <row r="740" customFormat="false" ht="13.8" hidden="false" customHeight="false" outlineLevel="0" collapsed="false">
      <c r="A740" s="0" t="s">
        <v>2237</v>
      </c>
      <c r="B740" s="0" t="s">
        <v>2238</v>
      </c>
      <c r="C740" s="0" t="s">
        <v>2239</v>
      </c>
      <c r="D740" s="4" t="s">
        <v>21</v>
      </c>
      <c r="E740" s="0" t="n">
        <v>11</v>
      </c>
      <c r="F740" s="0" t="n">
        <v>138</v>
      </c>
      <c r="G740" s="0" t="s">
        <v>22</v>
      </c>
      <c r="H740" s="0" t="n">
        <v>1</v>
      </c>
      <c r="I740" s="0" t="n">
        <v>129</v>
      </c>
      <c r="J740" s="0" t="s">
        <v>23</v>
      </c>
      <c r="K740" s="0" t="n">
        <v>240.2</v>
      </c>
      <c r="L740" s="0" t="n">
        <v>1.5E-068</v>
      </c>
      <c r="M740" s="0" t="str">
        <f aca="false">VLOOKUP(A740,'для vlookup'!A:A,1,0)</f>
        <v>A0A556C4E3</v>
      </c>
      <c r="N740" s="0" t="n">
        <f aca="false">IF(ISERROR(M740),0,1)</f>
        <v>1</v>
      </c>
      <c r="O740" s="5" t="n">
        <f aca="false">COUNTIF(N741:$N$849, $N$28)</f>
        <v>26</v>
      </c>
      <c r="P740" s="0" t="n">
        <f aca="false">=COUNTIF($N$2:N740,$N$3)</f>
        <v>727</v>
      </c>
      <c r="Q740" s="0" t="n">
        <f aca="false">COUNTIF(N741:N1587,$N$2)</f>
        <v>83</v>
      </c>
      <c r="R740" s="0" t="n">
        <f aca="false">=COUNTIF($N$2:N740,$N$28)</f>
        <v>12</v>
      </c>
      <c r="S740" s="0" t="n">
        <f aca="false">1-(O740/(O740+R740))</f>
        <v>0.31578947368421</v>
      </c>
      <c r="T740" s="0" t="n">
        <f aca="false">P740/(P740+Q740)</f>
        <v>0.897530864197531</v>
      </c>
      <c r="U740" s="0" t="n">
        <f aca="false">P740/(P740+R740)</f>
        <v>0.983761840324763</v>
      </c>
      <c r="V740" s="0" t="n">
        <f aca="false">2*T740*U740/(T740+U740)</f>
        <v>0.938670109748225</v>
      </c>
    </row>
    <row r="741" customFormat="false" ht="13.8" hidden="false" customHeight="false" outlineLevel="0" collapsed="false">
      <c r="A741" s="0" t="s">
        <v>2240</v>
      </c>
      <c r="B741" s="0" t="s">
        <v>2241</v>
      </c>
      <c r="C741" s="0" t="s">
        <v>2242</v>
      </c>
      <c r="D741" s="4" t="s">
        <v>21</v>
      </c>
      <c r="E741" s="0" t="n">
        <v>3</v>
      </c>
      <c r="F741" s="0" t="n">
        <v>127</v>
      </c>
      <c r="G741" s="0" t="s">
        <v>22</v>
      </c>
      <c r="H741" s="0" t="n">
        <v>1</v>
      </c>
      <c r="I741" s="0" t="n">
        <v>129</v>
      </c>
      <c r="J741" s="0" t="s">
        <v>23</v>
      </c>
      <c r="K741" s="0" t="n">
        <v>240</v>
      </c>
      <c r="L741" s="0" t="n">
        <v>1.7E-068</v>
      </c>
      <c r="M741" s="0" t="str">
        <f aca="false">VLOOKUP(A741,'для vlookup'!A:A,1,0)</f>
        <v>A0A438MF18</v>
      </c>
      <c r="N741" s="0" t="n">
        <f aca="false">IF(ISERROR(M741),0,1)</f>
        <v>1</v>
      </c>
      <c r="O741" s="5" t="n">
        <f aca="false">COUNTIF(N742:$N$849, $N$28)</f>
        <v>26</v>
      </c>
      <c r="P741" s="0" t="n">
        <f aca="false">=COUNTIF($N$2:N741,$N$3)</f>
        <v>728</v>
      </c>
      <c r="Q741" s="0" t="n">
        <f aca="false">COUNTIF(N742:N1588,$N$2)</f>
        <v>82</v>
      </c>
      <c r="R741" s="0" t="n">
        <f aca="false">=COUNTIF($N$2:N741,$N$28)</f>
        <v>12</v>
      </c>
      <c r="S741" s="0" t="n">
        <f aca="false">1-(O741/(O741+R741))</f>
        <v>0.31578947368421</v>
      </c>
      <c r="T741" s="0" t="n">
        <f aca="false">P741/(P741+Q741)</f>
        <v>0.898765432098765</v>
      </c>
      <c r="U741" s="0" t="n">
        <f aca="false">P741/(P741+R741)</f>
        <v>0.983783783783784</v>
      </c>
      <c r="V741" s="0" t="n">
        <f aca="false">2*T741*U741/(T741+U741)</f>
        <v>0.939354838709678</v>
      </c>
    </row>
    <row r="742" customFormat="false" ht="13.8" hidden="false" customHeight="false" outlineLevel="0" collapsed="false">
      <c r="A742" s="0" t="s">
        <v>2243</v>
      </c>
      <c r="B742" s="0" t="s">
        <v>2244</v>
      </c>
      <c r="C742" s="0" t="s">
        <v>2245</v>
      </c>
      <c r="D742" s="4" t="s">
        <v>21</v>
      </c>
      <c r="E742" s="0" t="n">
        <v>11</v>
      </c>
      <c r="F742" s="0" t="n">
        <v>137</v>
      </c>
      <c r="G742" s="0" t="s">
        <v>42</v>
      </c>
      <c r="H742" s="0" t="n">
        <v>1</v>
      </c>
      <c r="I742" s="0" t="n">
        <v>129</v>
      </c>
      <c r="J742" s="0" t="s">
        <v>23</v>
      </c>
      <c r="K742" s="0" t="n">
        <v>239.7</v>
      </c>
      <c r="L742" s="0" t="n">
        <v>2E-068</v>
      </c>
      <c r="M742" s="0" t="str">
        <f aca="false">VLOOKUP(A742,'для vlookup'!A:A,1,0)</f>
        <v>A0A1T7VRA2</v>
      </c>
      <c r="N742" s="0" t="n">
        <f aca="false">IF(ISERROR(M742),0,1)</f>
        <v>1</v>
      </c>
      <c r="O742" s="5" t="n">
        <f aca="false">COUNTIF(N743:$N$849, $N$28)</f>
        <v>26</v>
      </c>
      <c r="P742" s="0" t="n">
        <f aca="false">=COUNTIF($N$2:N742,$N$3)</f>
        <v>729</v>
      </c>
      <c r="Q742" s="0" t="n">
        <f aca="false">COUNTIF(N743:N1589,$N$2)</f>
        <v>81</v>
      </c>
      <c r="R742" s="0" t="n">
        <f aca="false">=COUNTIF($N$2:N742,$N$28)</f>
        <v>12</v>
      </c>
      <c r="S742" s="0" t="n">
        <f aca="false">1-(O742/(O742+R742))</f>
        <v>0.31578947368421</v>
      </c>
      <c r="T742" s="0" t="n">
        <f aca="false">P742/(P742+Q742)</f>
        <v>0.9</v>
      </c>
      <c r="U742" s="0" t="n">
        <f aca="false">P742/(P742+R742)</f>
        <v>0.983805668016194</v>
      </c>
      <c r="V742" s="0" t="n">
        <f aca="false">2*T742*U742/(T742+U742)</f>
        <v>0.940038684719536</v>
      </c>
    </row>
    <row r="743" customFormat="false" ht="13.8" hidden="false" customHeight="false" outlineLevel="0" collapsed="false">
      <c r="A743" s="0" t="s">
        <v>2246</v>
      </c>
      <c r="B743" s="0" t="s">
        <v>2247</v>
      </c>
      <c r="C743" s="0" t="s">
        <v>2248</v>
      </c>
      <c r="D743" s="4" t="s">
        <v>21</v>
      </c>
      <c r="E743" s="0" t="n">
        <v>3</v>
      </c>
      <c r="F743" s="0" t="n">
        <v>133</v>
      </c>
      <c r="G743" s="0" t="s">
        <v>42</v>
      </c>
      <c r="H743" s="0" t="n">
        <v>1</v>
      </c>
      <c r="I743" s="0" t="n">
        <v>129</v>
      </c>
      <c r="J743" s="0" t="s">
        <v>23</v>
      </c>
      <c r="K743" s="0" t="n">
        <v>239.5</v>
      </c>
      <c r="L743" s="0" t="n">
        <v>2.4E-068</v>
      </c>
      <c r="M743" s="0" t="str">
        <f aca="false">VLOOKUP(A743,'для vlookup'!A:A,1,0)</f>
        <v>A0A367ECE4</v>
      </c>
      <c r="N743" s="0" t="n">
        <f aca="false">IF(ISERROR(M743),0,1)</f>
        <v>1</v>
      </c>
      <c r="O743" s="5" t="n">
        <f aca="false">COUNTIF(N744:$N$849, $N$28)</f>
        <v>26</v>
      </c>
      <c r="P743" s="0" t="n">
        <f aca="false">=COUNTIF($N$2:N743,$N$3)</f>
        <v>730</v>
      </c>
      <c r="Q743" s="0" t="n">
        <f aca="false">COUNTIF(N744:N1590,$N$2)</f>
        <v>80</v>
      </c>
      <c r="R743" s="0" t="n">
        <f aca="false">=COUNTIF($N$2:N743,$N$28)</f>
        <v>12</v>
      </c>
      <c r="S743" s="0" t="n">
        <f aca="false">1-(O743/(O743+R743))</f>
        <v>0.31578947368421</v>
      </c>
      <c r="T743" s="0" t="n">
        <f aca="false">P743/(P743+Q743)</f>
        <v>0.901234567901235</v>
      </c>
      <c r="U743" s="0" t="n">
        <f aca="false">P743/(P743+R743)</f>
        <v>0.983827493261455</v>
      </c>
      <c r="V743" s="0" t="n">
        <f aca="false">2*T743*U743/(T743+U743)</f>
        <v>0.940721649484536</v>
      </c>
    </row>
    <row r="744" customFormat="false" ht="13.8" hidden="false" customHeight="false" outlineLevel="0" collapsed="false">
      <c r="A744" s="0" t="s">
        <v>2249</v>
      </c>
      <c r="B744" s="0" t="s">
        <v>2250</v>
      </c>
      <c r="C744" s="0" t="s">
        <v>2251</v>
      </c>
      <c r="D744" s="4" t="s">
        <v>21</v>
      </c>
      <c r="E744" s="0" t="n">
        <v>12</v>
      </c>
      <c r="F744" s="0" t="n">
        <v>137</v>
      </c>
      <c r="G744" s="0" t="s">
        <v>42</v>
      </c>
      <c r="H744" s="0" t="n">
        <v>1</v>
      </c>
      <c r="I744" s="0" t="n">
        <v>129</v>
      </c>
      <c r="J744" s="0" t="s">
        <v>23</v>
      </c>
      <c r="K744" s="0" t="n">
        <v>239.1</v>
      </c>
      <c r="L744" s="0" t="n">
        <v>3.1E-068</v>
      </c>
      <c r="M744" s="0" t="str">
        <f aca="false">VLOOKUP(A744,'для vlookup'!A:A,1,0)</f>
        <v>M2YCF8</v>
      </c>
      <c r="N744" s="0" t="n">
        <f aca="false">IF(ISERROR(M744),0,1)</f>
        <v>1</v>
      </c>
      <c r="O744" s="5" t="n">
        <f aca="false">COUNTIF(N745:$N$849, $N$28)</f>
        <v>26</v>
      </c>
      <c r="P744" s="0" t="n">
        <f aca="false">=COUNTIF($N$2:N744,$N$3)</f>
        <v>731</v>
      </c>
      <c r="Q744" s="0" t="n">
        <f aca="false">COUNTIF(N745:N1591,$N$2)</f>
        <v>79</v>
      </c>
      <c r="R744" s="0" t="n">
        <f aca="false">=COUNTIF($N$2:N744,$N$28)</f>
        <v>12</v>
      </c>
      <c r="S744" s="0" t="n">
        <f aca="false">1-(O744/(O744+R744))</f>
        <v>0.31578947368421</v>
      </c>
      <c r="T744" s="0" t="n">
        <f aca="false">P744/(P744+Q744)</f>
        <v>0.902469135802469</v>
      </c>
      <c r="U744" s="0" t="n">
        <f aca="false">P744/(P744+R744)</f>
        <v>0.983849259757739</v>
      </c>
      <c r="V744" s="0" t="n">
        <f aca="false">2*T744*U744/(T744+U744)</f>
        <v>0.941403734707019</v>
      </c>
    </row>
    <row r="745" customFormat="false" ht="13.8" hidden="false" customHeight="false" outlineLevel="0" collapsed="false">
      <c r="A745" s="0" t="s">
        <v>2252</v>
      </c>
      <c r="B745" s="0" t="s">
        <v>2253</v>
      </c>
      <c r="C745" s="0" t="s">
        <v>2254</v>
      </c>
      <c r="D745" s="4" t="s">
        <v>21</v>
      </c>
      <c r="E745" s="0" t="n">
        <v>11</v>
      </c>
      <c r="F745" s="0" t="n">
        <v>139</v>
      </c>
      <c r="G745" s="0" t="s">
        <v>42</v>
      </c>
      <c r="H745" s="0" t="n">
        <v>1</v>
      </c>
      <c r="I745" s="0" t="n">
        <v>129</v>
      </c>
      <c r="J745" s="0" t="s">
        <v>23</v>
      </c>
      <c r="K745" s="0" t="n">
        <v>238.9</v>
      </c>
      <c r="L745" s="0" t="n">
        <v>3.6E-068</v>
      </c>
      <c r="M745" s="0" t="str">
        <f aca="false">VLOOKUP(A745,'для vlookup'!A:A,1,0)</f>
        <v>W6K015</v>
      </c>
      <c r="N745" s="0" t="n">
        <f aca="false">IF(ISERROR(M745),0,1)</f>
        <v>1</v>
      </c>
      <c r="O745" s="5" t="n">
        <f aca="false">COUNTIF(N746:$N$849, $N$28)</f>
        <v>26</v>
      </c>
      <c r="P745" s="0" t="n">
        <f aca="false">=COUNTIF($N$2:N745,$N$3)</f>
        <v>732</v>
      </c>
      <c r="Q745" s="0" t="n">
        <f aca="false">COUNTIF(N746:N1592,$N$2)</f>
        <v>78</v>
      </c>
      <c r="R745" s="0" t="n">
        <f aca="false">=COUNTIF($N$2:N745,$N$28)</f>
        <v>12</v>
      </c>
      <c r="S745" s="0" t="n">
        <f aca="false">1-(O745/(O745+R745))</f>
        <v>0.31578947368421</v>
      </c>
      <c r="T745" s="0" t="n">
        <f aca="false">P745/(P745+Q745)</f>
        <v>0.903703703703704</v>
      </c>
      <c r="U745" s="0" t="n">
        <f aca="false">P745/(P745+R745)</f>
        <v>0.983870967741935</v>
      </c>
      <c r="V745" s="0" t="n">
        <f aca="false">2*T745*U745/(T745+U745)</f>
        <v>0.942084942084942</v>
      </c>
    </row>
    <row r="746" customFormat="false" ht="13.8" hidden="false" customHeight="false" outlineLevel="0" collapsed="false">
      <c r="A746" s="0" t="s">
        <v>2255</v>
      </c>
      <c r="B746" s="0" t="s">
        <v>2256</v>
      </c>
      <c r="C746" s="0" t="s">
        <v>2257</v>
      </c>
      <c r="D746" s="4" t="s">
        <v>21</v>
      </c>
      <c r="E746" s="0" t="n">
        <v>3</v>
      </c>
      <c r="F746" s="0" t="n">
        <v>132</v>
      </c>
      <c r="G746" s="0" t="s">
        <v>22</v>
      </c>
      <c r="H746" s="0" t="n">
        <v>1</v>
      </c>
      <c r="I746" s="0" t="n">
        <v>129</v>
      </c>
      <c r="J746" s="0" t="s">
        <v>23</v>
      </c>
      <c r="K746" s="0" t="n">
        <v>238.9</v>
      </c>
      <c r="L746" s="0" t="n">
        <v>3.6E-068</v>
      </c>
      <c r="M746" s="0" t="str">
        <f aca="false">VLOOKUP(A746,'для vlookup'!A:A,1,0)</f>
        <v>A0A0T6LW17</v>
      </c>
      <c r="N746" s="0" t="n">
        <f aca="false">IF(ISERROR(M746),0,1)</f>
        <v>1</v>
      </c>
      <c r="O746" s="5" t="n">
        <f aca="false">COUNTIF(N747:$N$849, $N$28)</f>
        <v>26</v>
      </c>
      <c r="P746" s="0" t="n">
        <f aca="false">=COUNTIF($N$2:N746,$N$3)</f>
        <v>733</v>
      </c>
      <c r="Q746" s="0" t="n">
        <f aca="false">COUNTIF(N747:N1593,$N$2)</f>
        <v>77</v>
      </c>
      <c r="R746" s="0" t="n">
        <f aca="false">=COUNTIF($N$2:N746,$N$28)</f>
        <v>12</v>
      </c>
      <c r="S746" s="0" t="n">
        <f aca="false">1-(O746/(O746+R746))</f>
        <v>0.31578947368421</v>
      </c>
      <c r="T746" s="0" t="n">
        <f aca="false">P746/(P746+Q746)</f>
        <v>0.904938271604938</v>
      </c>
      <c r="U746" s="0" t="n">
        <f aca="false">P746/(P746+R746)</f>
        <v>0.983892617449664</v>
      </c>
      <c r="V746" s="0" t="n">
        <f aca="false">2*T746*U746/(T746+U746)</f>
        <v>0.942765273311897</v>
      </c>
    </row>
    <row r="747" customFormat="false" ht="13.8" hidden="false" customHeight="false" outlineLevel="0" collapsed="false">
      <c r="A747" s="0" t="s">
        <v>2258</v>
      </c>
      <c r="B747" s="0" t="s">
        <v>2259</v>
      </c>
      <c r="C747" s="0" t="s">
        <v>2260</v>
      </c>
      <c r="D747" s="4" t="s">
        <v>21</v>
      </c>
      <c r="E747" s="0" t="n">
        <v>11</v>
      </c>
      <c r="F747" s="0" t="n">
        <v>134</v>
      </c>
      <c r="G747" s="0" t="s">
        <v>22</v>
      </c>
      <c r="H747" s="0" t="n">
        <v>1</v>
      </c>
      <c r="I747" s="0" t="n">
        <v>129</v>
      </c>
      <c r="J747" s="0" t="s">
        <v>23</v>
      </c>
      <c r="K747" s="0" t="n">
        <v>238.6</v>
      </c>
      <c r="L747" s="0" t="n">
        <v>4.5E-068</v>
      </c>
      <c r="M747" s="0" t="str">
        <f aca="false">VLOOKUP(A747,'для vlookup'!A:A,1,0)</f>
        <v>A0A1A3NWX2</v>
      </c>
      <c r="N747" s="0" t="n">
        <f aca="false">IF(ISERROR(M747),0,1)</f>
        <v>1</v>
      </c>
      <c r="O747" s="5" t="n">
        <f aca="false">COUNTIF(N748:$N$849, $N$28)</f>
        <v>26</v>
      </c>
      <c r="P747" s="0" t="n">
        <f aca="false">=COUNTIF($N$2:N747,$N$3)</f>
        <v>734</v>
      </c>
      <c r="Q747" s="0" t="n">
        <f aca="false">COUNTIF(N748:N1594,$N$2)</f>
        <v>76</v>
      </c>
      <c r="R747" s="0" t="n">
        <f aca="false">=COUNTIF($N$2:N747,$N$28)</f>
        <v>12</v>
      </c>
      <c r="S747" s="0" t="n">
        <f aca="false">1-(O747/(O747+R747))</f>
        <v>0.31578947368421</v>
      </c>
      <c r="T747" s="0" t="n">
        <f aca="false">P747/(P747+Q747)</f>
        <v>0.906172839506173</v>
      </c>
      <c r="U747" s="0" t="n">
        <f aca="false">P747/(P747+R747)</f>
        <v>0.983914209115281</v>
      </c>
      <c r="V747" s="0" t="n">
        <f aca="false">2*T747*U747/(T747+U747)</f>
        <v>0.943444730077121</v>
      </c>
    </row>
    <row r="748" customFormat="false" ht="13.8" hidden="false" customHeight="false" outlineLevel="0" collapsed="false">
      <c r="A748" s="0" t="s">
        <v>2261</v>
      </c>
      <c r="B748" s="0" t="s">
        <v>2262</v>
      </c>
      <c r="C748" s="0" t="s">
        <v>2263</v>
      </c>
      <c r="D748" s="4" t="s">
        <v>21</v>
      </c>
      <c r="E748" s="0" t="n">
        <v>3</v>
      </c>
      <c r="F748" s="0" t="n">
        <v>130</v>
      </c>
      <c r="G748" s="0" t="s">
        <v>22</v>
      </c>
      <c r="H748" s="0" t="n">
        <v>1</v>
      </c>
      <c r="I748" s="0" t="n">
        <v>129</v>
      </c>
      <c r="J748" s="0" t="s">
        <v>23</v>
      </c>
      <c r="K748" s="0" t="n">
        <v>238.5</v>
      </c>
      <c r="L748" s="0" t="n">
        <v>4.7E-068</v>
      </c>
      <c r="M748" s="0" t="str">
        <f aca="false">VLOOKUP(A748,'для vlookup'!A:A,1,0)</f>
        <v>A0A1S2ITW6</v>
      </c>
      <c r="N748" s="0" t="n">
        <f aca="false">IF(ISERROR(M748),0,1)</f>
        <v>1</v>
      </c>
      <c r="O748" s="5" t="n">
        <f aca="false">COUNTIF(N749:$N$849, $N$28)</f>
        <v>26</v>
      </c>
      <c r="P748" s="0" t="n">
        <f aca="false">=COUNTIF($N$2:N748,$N$3)</f>
        <v>735</v>
      </c>
      <c r="Q748" s="0" t="n">
        <f aca="false">COUNTIF(N749:N1595,$N$2)</f>
        <v>75</v>
      </c>
      <c r="R748" s="0" t="n">
        <f aca="false">=COUNTIF($N$2:N748,$N$28)</f>
        <v>12</v>
      </c>
      <c r="S748" s="0" t="n">
        <f aca="false">1-(O748/(O748+R748))</f>
        <v>0.31578947368421</v>
      </c>
      <c r="T748" s="0" t="n">
        <f aca="false">P748/(P748+Q748)</f>
        <v>0.907407407407407</v>
      </c>
      <c r="U748" s="0" t="n">
        <f aca="false">P748/(P748+R748)</f>
        <v>0.983935742971888</v>
      </c>
      <c r="V748" s="0" t="n">
        <f aca="false">2*T748*U748/(T748+U748)</f>
        <v>0.944123314065511</v>
      </c>
    </row>
    <row r="749" customFormat="false" ht="13.8" hidden="false" customHeight="false" outlineLevel="0" collapsed="false">
      <c r="A749" s="0" t="s">
        <v>2264</v>
      </c>
      <c r="B749" s="0" t="s">
        <v>2265</v>
      </c>
      <c r="C749" s="0" t="s">
        <v>2266</v>
      </c>
      <c r="D749" s="4" t="s">
        <v>21</v>
      </c>
      <c r="E749" s="0" t="n">
        <v>3</v>
      </c>
      <c r="F749" s="0" t="n">
        <v>128</v>
      </c>
      <c r="G749" s="0" t="s">
        <v>42</v>
      </c>
      <c r="H749" s="0" t="n">
        <v>1</v>
      </c>
      <c r="I749" s="0" t="n">
        <v>129</v>
      </c>
      <c r="J749" s="0" t="s">
        <v>23</v>
      </c>
      <c r="K749" s="0" t="n">
        <v>238.5</v>
      </c>
      <c r="L749" s="0" t="n">
        <v>4.7E-068</v>
      </c>
      <c r="M749" s="0" t="str">
        <f aca="false">VLOOKUP(A749,'для vlookup'!A:A,1,0)</f>
        <v>A0A4S4FVF0</v>
      </c>
      <c r="N749" s="0" t="n">
        <f aca="false">IF(ISERROR(M749),0,1)</f>
        <v>1</v>
      </c>
      <c r="O749" s="5" t="n">
        <f aca="false">COUNTIF(N750:$N$849, $N$28)</f>
        <v>26</v>
      </c>
      <c r="P749" s="0" t="n">
        <f aca="false">=COUNTIF($N$2:N749,$N$3)</f>
        <v>736</v>
      </c>
      <c r="Q749" s="0" t="n">
        <f aca="false">COUNTIF(N750:N1596,$N$2)</f>
        <v>74</v>
      </c>
      <c r="R749" s="0" t="n">
        <f aca="false">=COUNTIF($N$2:N749,$N$28)</f>
        <v>12</v>
      </c>
      <c r="S749" s="0" t="n">
        <f aca="false">1-(O749/(O749+R749))</f>
        <v>0.31578947368421</v>
      </c>
      <c r="T749" s="0" t="n">
        <f aca="false">P749/(P749+Q749)</f>
        <v>0.908641975308642</v>
      </c>
      <c r="U749" s="0" t="n">
        <f aca="false">P749/(P749+R749)</f>
        <v>0.983957219251337</v>
      </c>
      <c r="V749" s="0" t="n">
        <f aca="false">2*T749*U749/(T749+U749)</f>
        <v>0.944801026957638</v>
      </c>
    </row>
    <row r="750" customFormat="false" ht="13.8" hidden="false" customHeight="false" outlineLevel="0" collapsed="false">
      <c r="A750" s="0" t="s">
        <v>2267</v>
      </c>
      <c r="B750" s="0" t="s">
        <v>2268</v>
      </c>
      <c r="C750" s="0" t="s">
        <v>2269</v>
      </c>
      <c r="D750" s="4" t="s">
        <v>21</v>
      </c>
      <c r="E750" s="0" t="n">
        <v>2</v>
      </c>
      <c r="F750" s="0" t="n">
        <v>130</v>
      </c>
      <c r="G750" s="0" t="s">
        <v>42</v>
      </c>
      <c r="H750" s="0" t="n">
        <v>1</v>
      </c>
      <c r="I750" s="0" t="n">
        <v>129</v>
      </c>
      <c r="J750" s="0" t="s">
        <v>23</v>
      </c>
      <c r="K750" s="0" t="n">
        <v>238.2</v>
      </c>
      <c r="L750" s="0" t="n">
        <v>5.7E-068</v>
      </c>
      <c r="M750" s="0" t="str">
        <f aca="false">VLOOKUP(A750,'для vlookup'!A:A,1,0)</f>
        <v>A0A4S4FST0</v>
      </c>
      <c r="N750" s="0" t="n">
        <f aca="false">IF(ISERROR(M750),0,1)</f>
        <v>1</v>
      </c>
      <c r="O750" s="5" t="n">
        <f aca="false">COUNTIF(N751:$N$849, $N$28)</f>
        <v>26</v>
      </c>
      <c r="P750" s="0" t="n">
        <f aca="false">=COUNTIF($N$2:N750,$N$3)</f>
        <v>737</v>
      </c>
      <c r="Q750" s="0" t="n">
        <f aca="false">COUNTIF(N751:N1597,$N$2)</f>
        <v>73</v>
      </c>
      <c r="R750" s="0" t="n">
        <f aca="false">=COUNTIF($N$2:N750,$N$28)</f>
        <v>12</v>
      </c>
      <c r="S750" s="0" t="n">
        <f aca="false">1-(O750/(O750+R750))</f>
        <v>0.31578947368421</v>
      </c>
      <c r="T750" s="0" t="n">
        <f aca="false">P750/(P750+Q750)</f>
        <v>0.909876543209876</v>
      </c>
      <c r="U750" s="0" t="n">
        <f aca="false">P750/(P750+R750)</f>
        <v>0.983978638184246</v>
      </c>
      <c r="V750" s="0" t="n">
        <f aca="false">2*T750*U750/(T750+U750)</f>
        <v>0.945477870429763</v>
      </c>
    </row>
    <row r="751" customFormat="false" ht="13.8" hidden="false" customHeight="false" outlineLevel="0" collapsed="false">
      <c r="A751" s="0" t="s">
        <v>2270</v>
      </c>
      <c r="B751" s="0" t="s">
        <v>2271</v>
      </c>
      <c r="C751" s="0" t="s">
        <v>2272</v>
      </c>
      <c r="D751" s="4" t="s">
        <v>21</v>
      </c>
      <c r="E751" s="0" t="n">
        <v>3</v>
      </c>
      <c r="F751" s="0" t="n">
        <v>130</v>
      </c>
      <c r="G751" s="0" t="s">
        <v>22</v>
      </c>
      <c r="H751" s="0" t="n">
        <v>1</v>
      </c>
      <c r="I751" s="0" t="n">
        <v>129</v>
      </c>
      <c r="J751" s="0" t="s">
        <v>23</v>
      </c>
      <c r="K751" s="0" t="n">
        <v>238.2</v>
      </c>
      <c r="L751" s="0" t="n">
        <v>6E-068</v>
      </c>
      <c r="M751" s="0" t="e">
        <f aca="false">VLOOKUP(A751,'для vlookup'!A:A,1,0)</f>
        <v>#N/A</v>
      </c>
      <c r="N751" s="0" t="n">
        <f aca="false">IF(ISERROR(M751),0,1)</f>
        <v>0</v>
      </c>
      <c r="O751" s="5" t="n">
        <f aca="false">COUNTIF(N752:$N$849, $N$28)</f>
        <v>25</v>
      </c>
      <c r="P751" s="0" t="n">
        <f aca="false">=COUNTIF($N$2:N751,$N$3)</f>
        <v>737</v>
      </c>
      <c r="Q751" s="0" t="n">
        <f aca="false">COUNTIF(N752:N1598,$N$2)</f>
        <v>73</v>
      </c>
      <c r="R751" s="0" t="n">
        <f aca="false">=COUNTIF($N$2:N751,$N$28)</f>
        <v>13</v>
      </c>
      <c r="S751" s="0" t="n">
        <f aca="false">1-(O751/(O751+R751))</f>
        <v>0.342105263157895</v>
      </c>
      <c r="T751" s="0" t="n">
        <f aca="false">P751/(P751+Q751)</f>
        <v>0.909876543209876</v>
      </c>
      <c r="U751" s="0" t="n">
        <f aca="false">P751/(P751+R751)</f>
        <v>0.982666666666667</v>
      </c>
      <c r="V751" s="0" t="n">
        <f aca="false">2*T751*U751/(T751+U751)</f>
        <v>0.944871794871795</v>
      </c>
    </row>
    <row r="752" customFormat="false" ht="13.8" hidden="false" customHeight="false" outlineLevel="0" collapsed="false">
      <c r="A752" s="0" t="s">
        <v>2273</v>
      </c>
      <c r="B752" s="0" t="s">
        <v>2274</v>
      </c>
      <c r="C752" s="0" t="s">
        <v>2275</v>
      </c>
      <c r="D752" s="4" t="s">
        <v>21</v>
      </c>
      <c r="E752" s="0" t="n">
        <v>3</v>
      </c>
      <c r="F752" s="0" t="n">
        <v>127</v>
      </c>
      <c r="G752" s="0" t="s">
        <v>22</v>
      </c>
      <c r="H752" s="0" t="n">
        <v>1</v>
      </c>
      <c r="I752" s="0" t="n">
        <v>129</v>
      </c>
      <c r="J752" s="0" t="s">
        <v>23</v>
      </c>
      <c r="K752" s="0" t="n">
        <v>238.2</v>
      </c>
      <c r="L752" s="0" t="n">
        <v>5.9E-068</v>
      </c>
      <c r="M752" s="0" t="str">
        <f aca="false">VLOOKUP(A752,'для vlookup'!A:A,1,0)</f>
        <v>A0A1G8V807</v>
      </c>
      <c r="N752" s="0" t="n">
        <f aca="false">IF(ISERROR(M752),0,1)</f>
        <v>1</v>
      </c>
      <c r="O752" s="5" t="n">
        <f aca="false">COUNTIF(N753:$N$849, $N$28)</f>
        <v>25</v>
      </c>
      <c r="P752" s="0" t="n">
        <f aca="false">=COUNTIF($N$2:N752,$N$3)</f>
        <v>738</v>
      </c>
      <c r="Q752" s="0" t="n">
        <f aca="false">COUNTIF(N753:N1599,$N$2)</f>
        <v>72</v>
      </c>
      <c r="R752" s="0" t="n">
        <f aca="false">=COUNTIF($N$2:N752,$N$28)</f>
        <v>13</v>
      </c>
      <c r="S752" s="0" t="n">
        <f aca="false">1-(O752/(O752+R752))</f>
        <v>0.342105263157895</v>
      </c>
      <c r="T752" s="0" t="n">
        <f aca="false">P752/(P752+Q752)</f>
        <v>0.911111111111111</v>
      </c>
      <c r="U752" s="0" t="n">
        <f aca="false">P752/(P752+R752)</f>
        <v>0.982689747003995</v>
      </c>
      <c r="V752" s="0" t="n">
        <f aca="false">2*T752*U752/(T752+U752)</f>
        <v>0.945547725816784</v>
      </c>
    </row>
    <row r="753" customFormat="false" ht="13.8" hidden="false" customHeight="false" outlineLevel="0" collapsed="false">
      <c r="A753" s="0" t="s">
        <v>2276</v>
      </c>
      <c r="B753" s="0" t="s">
        <v>2277</v>
      </c>
      <c r="C753" s="0" t="s">
        <v>2278</v>
      </c>
      <c r="D753" s="4" t="s">
        <v>21</v>
      </c>
      <c r="E753" s="0" t="n">
        <v>11</v>
      </c>
      <c r="F753" s="0" t="n">
        <v>136</v>
      </c>
      <c r="G753" s="0" t="s">
        <v>42</v>
      </c>
      <c r="H753" s="0" t="n">
        <v>1</v>
      </c>
      <c r="I753" s="0" t="n">
        <v>129</v>
      </c>
      <c r="J753" s="0" t="s">
        <v>23</v>
      </c>
      <c r="K753" s="0" t="n">
        <v>238.1</v>
      </c>
      <c r="L753" s="0" t="n">
        <v>6.4E-068</v>
      </c>
      <c r="M753" s="0" t="str">
        <f aca="false">VLOOKUP(A753,'для vlookup'!A:A,1,0)</f>
        <v>A0A231HEU1</v>
      </c>
      <c r="N753" s="0" t="n">
        <f aca="false">IF(ISERROR(M753),0,1)</f>
        <v>1</v>
      </c>
      <c r="O753" s="5" t="n">
        <f aca="false">COUNTIF(N754:$N$849, $N$28)</f>
        <v>25</v>
      </c>
      <c r="P753" s="0" t="n">
        <f aca="false">=COUNTIF($N$2:N753,$N$3)</f>
        <v>739</v>
      </c>
      <c r="Q753" s="0" t="n">
        <f aca="false">COUNTIF(N754:N1600,$N$2)</f>
        <v>71</v>
      </c>
      <c r="R753" s="0" t="n">
        <f aca="false">=COUNTIF($N$2:N753,$N$28)</f>
        <v>13</v>
      </c>
      <c r="S753" s="0" t="n">
        <f aca="false">1-(O753/(O753+R753))</f>
        <v>0.342105263157895</v>
      </c>
      <c r="T753" s="0" t="n">
        <f aca="false">P753/(P753+Q753)</f>
        <v>0.912345679012346</v>
      </c>
      <c r="U753" s="0" t="n">
        <f aca="false">P753/(P753+R753)</f>
        <v>0.982712765957447</v>
      </c>
      <c r="V753" s="0" t="n">
        <f aca="false">2*T753*U753/(T753+U753)</f>
        <v>0.946222791293214</v>
      </c>
    </row>
    <row r="754" customFormat="false" ht="13.8" hidden="false" customHeight="false" outlineLevel="0" collapsed="false">
      <c r="A754" s="0" t="s">
        <v>2279</v>
      </c>
      <c r="B754" s="0" t="s">
        <v>2280</v>
      </c>
      <c r="C754" s="0" t="s">
        <v>2281</v>
      </c>
      <c r="D754" s="4" t="s">
        <v>21</v>
      </c>
      <c r="E754" s="0" t="n">
        <v>11</v>
      </c>
      <c r="F754" s="0" t="n">
        <v>138</v>
      </c>
      <c r="G754" s="0" t="s">
        <v>22</v>
      </c>
      <c r="H754" s="0" t="n">
        <v>1</v>
      </c>
      <c r="I754" s="0" t="n">
        <v>129</v>
      </c>
      <c r="J754" s="0" t="s">
        <v>23</v>
      </c>
      <c r="K754" s="0" t="n">
        <v>238</v>
      </c>
      <c r="L754" s="0" t="n">
        <v>6.5E-068</v>
      </c>
      <c r="M754" s="0" t="str">
        <f aca="false">VLOOKUP(A754,'для vlookup'!A:A,1,0)</f>
        <v>A0A1H1QH45</v>
      </c>
      <c r="N754" s="0" t="n">
        <f aca="false">IF(ISERROR(M754),0,1)</f>
        <v>1</v>
      </c>
      <c r="O754" s="5" t="n">
        <f aca="false">COUNTIF(N755:$N$849, $N$28)</f>
        <v>25</v>
      </c>
      <c r="P754" s="0" t="n">
        <f aca="false">=COUNTIF($N$2:N754,$N$3)</f>
        <v>740</v>
      </c>
      <c r="Q754" s="0" t="n">
        <f aca="false">COUNTIF(N755:N1601,$N$2)</f>
        <v>70</v>
      </c>
      <c r="R754" s="0" t="n">
        <f aca="false">=COUNTIF($N$2:N754,$N$28)</f>
        <v>13</v>
      </c>
      <c r="S754" s="0" t="n">
        <f aca="false">1-(O754/(O754+R754))</f>
        <v>0.342105263157895</v>
      </c>
      <c r="T754" s="0" t="n">
        <f aca="false">P754/(P754+Q754)</f>
        <v>0.91358024691358</v>
      </c>
      <c r="U754" s="0" t="n">
        <f aca="false">P754/(P754+R754)</f>
        <v>0.98273572377158</v>
      </c>
      <c r="V754" s="0" t="n">
        <f aca="false">2*T754*U754/(T754+U754)</f>
        <v>0.946896992962252</v>
      </c>
    </row>
    <row r="755" customFormat="false" ht="13.8" hidden="false" customHeight="false" outlineLevel="0" collapsed="false">
      <c r="A755" s="0" t="s">
        <v>2282</v>
      </c>
      <c r="B755" s="0" t="s">
        <v>2283</v>
      </c>
      <c r="C755" s="0" t="s">
        <v>2284</v>
      </c>
      <c r="D755" s="4" t="s">
        <v>21</v>
      </c>
      <c r="E755" s="0" t="n">
        <v>11</v>
      </c>
      <c r="F755" s="0" t="n">
        <v>138</v>
      </c>
      <c r="G755" s="0" t="s">
        <v>22</v>
      </c>
      <c r="H755" s="0" t="n">
        <v>1</v>
      </c>
      <c r="I755" s="0" t="n">
        <v>129</v>
      </c>
      <c r="J755" s="0" t="s">
        <v>23</v>
      </c>
      <c r="K755" s="0" t="n">
        <v>238</v>
      </c>
      <c r="L755" s="0" t="n">
        <v>6.9E-068</v>
      </c>
      <c r="M755" s="0" t="str">
        <f aca="false">VLOOKUP(A755,'для vlookup'!A:A,1,0)</f>
        <v>A0A2H1KUW0</v>
      </c>
      <c r="N755" s="0" t="n">
        <f aca="false">IF(ISERROR(M755),0,1)</f>
        <v>1</v>
      </c>
      <c r="O755" s="5" t="n">
        <f aca="false">COUNTIF(N756:$N$849, $N$28)</f>
        <v>25</v>
      </c>
      <c r="P755" s="0" t="n">
        <f aca="false">=COUNTIF($N$2:N755,$N$3)</f>
        <v>741</v>
      </c>
      <c r="Q755" s="0" t="n">
        <f aca="false">COUNTIF(N756:N1602,$N$2)</f>
        <v>69</v>
      </c>
      <c r="R755" s="0" t="n">
        <f aca="false">=COUNTIF($N$2:N755,$N$28)</f>
        <v>13</v>
      </c>
      <c r="S755" s="0" t="n">
        <f aca="false">1-(O755/(O755+R755))</f>
        <v>0.342105263157895</v>
      </c>
      <c r="T755" s="0" t="n">
        <f aca="false">P755/(P755+Q755)</f>
        <v>0.914814814814815</v>
      </c>
      <c r="U755" s="0" t="n">
        <f aca="false">P755/(P755+R755)</f>
        <v>0.982758620689655</v>
      </c>
      <c r="V755" s="0" t="n">
        <f aca="false">2*T755*U755/(T755+U755)</f>
        <v>0.947570332480818</v>
      </c>
    </row>
    <row r="756" customFormat="false" ht="13.8" hidden="false" customHeight="false" outlineLevel="0" collapsed="false">
      <c r="A756" s="0" t="s">
        <v>2285</v>
      </c>
      <c r="B756" s="0" t="s">
        <v>2286</v>
      </c>
      <c r="C756" s="0" t="s">
        <v>2287</v>
      </c>
      <c r="D756" s="4" t="s">
        <v>21</v>
      </c>
      <c r="E756" s="0" t="n">
        <v>3</v>
      </c>
      <c r="F756" s="0" t="n">
        <v>133</v>
      </c>
      <c r="G756" s="0" t="s">
        <v>42</v>
      </c>
      <c r="H756" s="0" t="n">
        <v>1</v>
      </c>
      <c r="I756" s="0" t="n">
        <v>129</v>
      </c>
      <c r="J756" s="0" t="s">
        <v>23</v>
      </c>
      <c r="K756" s="0" t="n">
        <v>238</v>
      </c>
      <c r="L756" s="0" t="n">
        <v>6.5E-068</v>
      </c>
      <c r="M756" s="0" t="str">
        <f aca="false">VLOOKUP(A756,'для vlookup'!A:A,1,0)</f>
        <v>A0A4R4PIE8</v>
      </c>
      <c r="N756" s="0" t="n">
        <f aca="false">IF(ISERROR(M756),0,1)</f>
        <v>1</v>
      </c>
      <c r="O756" s="5" t="n">
        <f aca="false">COUNTIF(N757:$N$849, $N$28)</f>
        <v>25</v>
      </c>
      <c r="P756" s="0" t="n">
        <f aca="false">=COUNTIF($N$2:N756,$N$3)</f>
        <v>742</v>
      </c>
      <c r="Q756" s="0" t="n">
        <f aca="false">COUNTIF(N757:N1603,$N$2)</f>
        <v>68</v>
      </c>
      <c r="R756" s="0" t="n">
        <f aca="false">=COUNTIF($N$2:N756,$N$28)</f>
        <v>13</v>
      </c>
      <c r="S756" s="0" t="n">
        <f aca="false">1-(O756/(O756+R756))</f>
        <v>0.342105263157895</v>
      </c>
      <c r="T756" s="0" t="n">
        <f aca="false">P756/(P756+Q756)</f>
        <v>0.916049382716049</v>
      </c>
      <c r="U756" s="0" t="n">
        <f aca="false">P756/(P756+R756)</f>
        <v>0.982781456953642</v>
      </c>
      <c r="V756" s="0" t="n">
        <f aca="false">2*T756*U756/(T756+U756)</f>
        <v>0.948242811501597</v>
      </c>
    </row>
    <row r="757" customFormat="false" ht="13.8" hidden="false" customHeight="false" outlineLevel="0" collapsed="false">
      <c r="A757" s="0" t="s">
        <v>2288</v>
      </c>
      <c r="B757" s="0" t="s">
        <v>2289</v>
      </c>
      <c r="C757" s="0" t="s">
        <v>2290</v>
      </c>
      <c r="D757" s="4" t="s">
        <v>21</v>
      </c>
      <c r="E757" s="0" t="n">
        <v>11</v>
      </c>
      <c r="F757" s="0" t="n">
        <v>141</v>
      </c>
      <c r="G757" s="0" t="s">
        <v>22</v>
      </c>
      <c r="H757" s="0" t="n">
        <v>1</v>
      </c>
      <c r="I757" s="0" t="n">
        <v>129</v>
      </c>
      <c r="J757" s="0" t="s">
        <v>23</v>
      </c>
      <c r="K757" s="0" t="n">
        <v>237.8</v>
      </c>
      <c r="L757" s="0" t="n">
        <v>7.7E-068</v>
      </c>
      <c r="M757" s="0" t="str">
        <f aca="false">VLOOKUP(A757,'для vlookup'!A:A,1,0)</f>
        <v>A0A1V2I1I2</v>
      </c>
      <c r="N757" s="0" t="n">
        <f aca="false">IF(ISERROR(M757),0,1)</f>
        <v>1</v>
      </c>
      <c r="O757" s="5" t="n">
        <f aca="false">COUNTIF(N758:$N$849, $N$28)</f>
        <v>25</v>
      </c>
      <c r="P757" s="0" t="n">
        <f aca="false">=COUNTIF($N$2:N757,$N$3)</f>
        <v>743</v>
      </c>
      <c r="Q757" s="0" t="n">
        <f aca="false">COUNTIF(N758:N1604,$N$2)</f>
        <v>67</v>
      </c>
      <c r="R757" s="0" t="n">
        <f aca="false">=COUNTIF($N$2:N757,$N$28)</f>
        <v>13</v>
      </c>
      <c r="S757" s="0" t="n">
        <f aca="false">1-(O757/(O757+R757))</f>
        <v>0.342105263157895</v>
      </c>
      <c r="T757" s="0" t="n">
        <f aca="false">P757/(P757+Q757)</f>
        <v>0.917283950617284</v>
      </c>
      <c r="U757" s="0" t="n">
        <f aca="false">P757/(P757+R757)</f>
        <v>0.982804232804233</v>
      </c>
      <c r="V757" s="0" t="n">
        <f aca="false">2*T757*U757/(T757+U757)</f>
        <v>0.948914431673052</v>
      </c>
    </row>
    <row r="758" customFormat="false" ht="13.8" hidden="false" customHeight="false" outlineLevel="0" collapsed="false">
      <c r="A758" s="0" t="s">
        <v>2291</v>
      </c>
      <c r="B758" s="0" t="s">
        <v>2292</v>
      </c>
      <c r="C758" s="0" t="s">
        <v>2293</v>
      </c>
      <c r="D758" s="4" t="s">
        <v>21</v>
      </c>
      <c r="E758" s="0" t="n">
        <v>3</v>
      </c>
      <c r="F758" s="0" t="n">
        <v>128</v>
      </c>
      <c r="G758" s="0" t="s">
        <v>42</v>
      </c>
      <c r="H758" s="0" t="n">
        <v>1</v>
      </c>
      <c r="I758" s="0" t="n">
        <v>129</v>
      </c>
      <c r="J758" s="0" t="s">
        <v>23</v>
      </c>
      <c r="K758" s="0" t="n">
        <v>237.8</v>
      </c>
      <c r="L758" s="0" t="n">
        <v>7.7E-068</v>
      </c>
      <c r="M758" s="0" t="str">
        <f aca="false">VLOOKUP(A758,'для vlookup'!A:A,1,0)</f>
        <v>A0A4R6GDR6</v>
      </c>
      <c r="N758" s="0" t="n">
        <f aca="false">IF(ISERROR(M758),0,1)</f>
        <v>1</v>
      </c>
      <c r="O758" s="5" t="n">
        <f aca="false">COUNTIF(N759:$N$849, $N$28)</f>
        <v>25</v>
      </c>
      <c r="P758" s="0" t="n">
        <f aca="false">=COUNTIF($N$2:N758,$N$3)</f>
        <v>744</v>
      </c>
      <c r="Q758" s="0" t="n">
        <f aca="false">COUNTIF(N759:N1605,$N$2)</f>
        <v>66</v>
      </c>
      <c r="R758" s="0" t="n">
        <f aca="false">=COUNTIF($N$2:N758,$N$28)</f>
        <v>13</v>
      </c>
      <c r="S758" s="0" t="n">
        <f aca="false">1-(O758/(O758+R758))</f>
        <v>0.342105263157895</v>
      </c>
      <c r="T758" s="0" t="n">
        <f aca="false">P758/(P758+Q758)</f>
        <v>0.918518518518519</v>
      </c>
      <c r="U758" s="0" t="n">
        <f aca="false">P758/(P758+R758)</f>
        <v>0.982826948480845</v>
      </c>
      <c r="V758" s="0" t="n">
        <f aca="false">2*T758*U758/(T758+U758)</f>
        <v>0.949585194639438</v>
      </c>
    </row>
    <row r="759" customFormat="false" ht="13.8" hidden="false" customHeight="false" outlineLevel="0" collapsed="false">
      <c r="A759" s="0" t="s">
        <v>2294</v>
      </c>
      <c r="B759" s="0" t="s">
        <v>2295</v>
      </c>
      <c r="C759" s="0" t="s">
        <v>2296</v>
      </c>
      <c r="D759" s="4" t="s">
        <v>21</v>
      </c>
      <c r="E759" s="0" t="n">
        <v>1</v>
      </c>
      <c r="F759" s="0" t="n">
        <v>127</v>
      </c>
      <c r="G759" s="0" t="s">
        <v>1729</v>
      </c>
      <c r="H759" s="0" t="n">
        <v>1</v>
      </c>
      <c r="I759" s="0" t="n">
        <v>129</v>
      </c>
      <c r="J759" s="0" t="s">
        <v>23</v>
      </c>
      <c r="K759" s="0" t="n">
        <v>237.4</v>
      </c>
      <c r="L759" s="0" t="n">
        <v>1E-067</v>
      </c>
      <c r="M759" s="0" t="str">
        <f aca="false">VLOOKUP(A759,'для vlookup'!A:A,1,0)</f>
        <v>A0A345T3R5</v>
      </c>
      <c r="N759" s="0" t="n">
        <f aca="false">IF(ISERROR(M759),0,1)</f>
        <v>1</v>
      </c>
      <c r="O759" s="5" t="n">
        <f aca="false">COUNTIF(N760:$N$849, $N$28)</f>
        <v>25</v>
      </c>
      <c r="P759" s="0" t="n">
        <f aca="false">=COUNTIF($N$2:N759,$N$3)</f>
        <v>745</v>
      </c>
      <c r="Q759" s="0" t="n">
        <f aca="false">COUNTIF(N760:N1606,$N$2)</f>
        <v>65</v>
      </c>
      <c r="R759" s="0" t="n">
        <f aca="false">=COUNTIF($N$2:N759,$N$28)</f>
        <v>13</v>
      </c>
      <c r="S759" s="0" t="n">
        <f aca="false">1-(O759/(O759+R759))</f>
        <v>0.342105263157895</v>
      </c>
      <c r="T759" s="0" t="n">
        <f aca="false">P759/(P759+Q759)</f>
        <v>0.919753086419753</v>
      </c>
      <c r="U759" s="0" t="n">
        <f aca="false">P759/(P759+R759)</f>
        <v>0.982849604221636</v>
      </c>
      <c r="V759" s="0" t="n">
        <f aca="false">2*T759*U759/(T759+U759)</f>
        <v>0.950255102040816</v>
      </c>
    </row>
    <row r="760" customFormat="false" ht="13.8" hidden="false" customHeight="false" outlineLevel="0" collapsed="false">
      <c r="A760" s="0" t="s">
        <v>2297</v>
      </c>
      <c r="B760" s="0" t="s">
        <v>2298</v>
      </c>
      <c r="C760" s="0" t="s">
        <v>2299</v>
      </c>
      <c r="D760" s="4" t="s">
        <v>21</v>
      </c>
      <c r="E760" s="0" t="n">
        <v>11</v>
      </c>
      <c r="F760" s="0" t="n">
        <v>143</v>
      </c>
      <c r="G760" s="0" t="s">
        <v>42</v>
      </c>
      <c r="H760" s="0" t="n">
        <v>1</v>
      </c>
      <c r="I760" s="0" t="n">
        <v>129</v>
      </c>
      <c r="J760" s="0" t="s">
        <v>23</v>
      </c>
      <c r="K760" s="0" t="n">
        <v>237.3</v>
      </c>
      <c r="L760" s="0" t="n">
        <v>1.1E-067</v>
      </c>
      <c r="M760" s="0" t="str">
        <f aca="false">VLOOKUP(A760,'для vlookup'!A:A,1,0)</f>
        <v>A0A0P7CL66</v>
      </c>
      <c r="N760" s="0" t="n">
        <f aca="false">IF(ISERROR(M760),0,1)</f>
        <v>1</v>
      </c>
      <c r="O760" s="5" t="n">
        <f aca="false">COUNTIF(N761:$N$849, $N$28)</f>
        <v>25</v>
      </c>
      <c r="P760" s="0" t="n">
        <f aca="false">=COUNTIF($N$2:N760,$N$3)</f>
        <v>746</v>
      </c>
      <c r="Q760" s="0" t="n">
        <f aca="false">COUNTIF(N761:N1607,$N$2)</f>
        <v>64</v>
      </c>
      <c r="R760" s="0" t="n">
        <f aca="false">=COUNTIF($N$2:N760,$N$28)</f>
        <v>13</v>
      </c>
      <c r="S760" s="0" t="n">
        <f aca="false">1-(O760/(O760+R760))</f>
        <v>0.342105263157895</v>
      </c>
      <c r="T760" s="0" t="n">
        <f aca="false">P760/(P760+Q760)</f>
        <v>0.920987654320988</v>
      </c>
      <c r="U760" s="0" t="n">
        <f aca="false">P760/(P760+R760)</f>
        <v>0.982872200263505</v>
      </c>
      <c r="V760" s="0" t="n">
        <f aca="false">2*T760*U760/(T760+U760)</f>
        <v>0.950924155513066</v>
      </c>
    </row>
    <row r="761" customFormat="false" ht="13.8" hidden="false" customHeight="false" outlineLevel="0" collapsed="false">
      <c r="A761" s="0" t="s">
        <v>2300</v>
      </c>
      <c r="B761" s="0" t="s">
        <v>2301</v>
      </c>
      <c r="C761" s="0" t="s">
        <v>2302</v>
      </c>
      <c r="D761" s="4" t="s">
        <v>21</v>
      </c>
      <c r="E761" s="0" t="n">
        <v>11</v>
      </c>
      <c r="F761" s="0" t="n">
        <v>143</v>
      </c>
      <c r="G761" s="0" t="s">
        <v>42</v>
      </c>
      <c r="H761" s="0" t="n">
        <v>1</v>
      </c>
      <c r="I761" s="0" t="n">
        <v>129</v>
      </c>
      <c r="J761" s="0" t="s">
        <v>23</v>
      </c>
      <c r="K761" s="0" t="n">
        <v>237.3</v>
      </c>
      <c r="L761" s="0" t="n">
        <v>1.1E-067</v>
      </c>
      <c r="M761" s="0" t="str">
        <f aca="false">VLOOKUP(A761,'для vlookup'!A:A,1,0)</f>
        <v>A0A1V2JZ80</v>
      </c>
      <c r="N761" s="0" t="n">
        <f aca="false">IF(ISERROR(M761),0,1)</f>
        <v>1</v>
      </c>
      <c r="O761" s="5" t="n">
        <f aca="false">COUNTIF(N762:$N$849, $N$28)</f>
        <v>25</v>
      </c>
      <c r="P761" s="0" t="n">
        <f aca="false">=COUNTIF($N$2:N761,$N$3)</f>
        <v>747</v>
      </c>
      <c r="Q761" s="0" t="n">
        <f aca="false">COUNTIF(N762:N1608,$N$2)</f>
        <v>63</v>
      </c>
      <c r="R761" s="0" t="n">
        <f aca="false">=COUNTIF($N$2:N761,$N$28)</f>
        <v>13</v>
      </c>
      <c r="S761" s="0" t="n">
        <f aca="false">1-(O761/(O761+R761))</f>
        <v>0.342105263157895</v>
      </c>
      <c r="T761" s="0" t="n">
        <f aca="false">P761/(P761+Q761)</f>
        <v>0.922222222222222</v>
      </c>
      <c r="U761" s="0" t="n">
        <f aca="false">P761/(P761+R761)</f>
        <v>0.982894736842105</v>
      </c>
      <c r="V761" s="0" t="n">
        <f aca="false">2*T761*U761/(T761+U761)</f>
        <v>0.951592356687898</v>
      </c>
    </row>
    <row r="762" customFormat="false" ht="13.8" hidden="false" customHeight="false" outlineLevel="0" collapsed="false">
      <c r="A762" s="0" t="s">
        <v>2303</v>
      </c>
      <c r="B762" s="0" t="s">
        <v>2304</v>
      </c>
      <c r="C762" s="0" t="s">
        <v>2305</v>
      </c>
      <c r="D762" s="4" t="s">
        <v>21</v>
      </c>
      <c r="E762" s="0" t="n">
        <v>16</v>
      </c>
      <c r="F762" s="0" t="n">
        <v>147</v>
      </c>
      <c r="G762" s="0" t="s">
        <v>42</v>
      </c>
      <c r="H762" s="0" t="n">
        <v>1</v>
      </c>
      <c r="I762" s="0" t="n">
        <v>129</v>
      </c>
      <c r="J762" s="0" t="s">
        <v>23</v>
      </c>
      <c r="K762" s="0" t="n">
        <v>236.9</v>
      </c>
      <c r="L762" s="0" t="n">
        <v>1.4E-067</v>
      </c>
      <c r="M762" s="0" t="str">
        <f aca="false">VLOOKUP(A762,'для vlookup'!A:A,1,0)</f>
        <v>A0A0D8BIM1</v>
      </c>
      <c r="N762" s="0" t="n">
        <f aca="false">IF(ISERROR(M762),0,1)</f>
        <v>1</v>
      </c>
      <c r="O762" s="5" t="n">
        <f aca="false">COUNTIF(N763:$N$849, $N$28)</f>
        <v>25</v>
      </c>
      <c r="P762" s="0" t="n">
        <f aca="false">=COUNTIF($N$2:N762,$N$3)</f>
        <v>748</v>
      </c>
      <c r="Q762" s="0" t="n">
        <f aca="false">COUNTIF(N763:N1609,$N$2)</f>
        <v>62</v>
      </c>
      <c r="R762" s="0" t="n">
        <f aca="false">=COUNTIF($N$2:N762,$N$28)</f>
        <v>13</v>
      </c>
      <c r="S762" s="0" t="n">
        <f aca="false">1-(O762/(O762+R762))</f>
        <v>0.342105263157895</v>
      </c>
      <c r="T762" s="0" t="n">
        <f aca="false">P762/(P762+Q762)</f>
        <v>0.923456790123457</v>
      </c>
      <c r="U762" s="0" t="n">
        <f aca="false">P762/(P762+R762)</f>
        <v>0.982917214191853</v>
      </c>
      <c r="V762" s="0" t="n">
        <f aca="false">2*T762*U762/(T762+U762)</f>
        <v>0.952259707192871</v>
      </c>
    </row>
    <row r="763" customFormat="false" ht="13.8" hidden="false" customHeight="false" outlineLevel="0" collapsed="false">
      <c r="A763" s="0" t="s">
        <v>2306</v>
      </c>
      <c r="B763" s="0" t="s">
        <v>2307</v>
      </c>
      <c r="C763" s="0" t="s">
        <v>2308</v>
      </c>
      <c r="D763" s="4" t="s">
        <v>21</v>
      </c>
      <c r="E763" s="0" t="n">
        <v>1</v>
      </c>
      <c r="F763" s="0" t="n">
        <v>132</v>
      </c>
      <c r="G763" s="0" t="s">
        <v>1729</v>
      </c>
      <c r="H763" s="0" t="n">
        <v>1</v>
      </c>
      <c r="I763" s="0" t="n">
        <v>129</v>
      </c>
      <c r="J763" s="0" t="s">
        <v>23</v>
      </c>
      <c r="K763" s="0" t="n">
        <v>236.9</v>
      </c>
      <c r="L763" s="0" t="n">
        <v>1.4E-067</v>
      </c>
      <c r="M763" s="0" t="str">
        <f aca="false">VLOOKUP(A763,'для vlookup'!A:A,1,0)</f>
        <v>A0A0Q0XSL1</v>
      </c>
      <c r="N763" s="0" t="n">
        <f aca="false">IF(ISERROR(M763),0,1)</f>
        <v>1</v>
      </c>
      <c r="O763" s="5" t="n">
        <f aca="false">COUNTIF(N764:$N$849, $N$28)</f>
        <v>25</v>
      </c>
      <c r="P763" s="0" t="n">
        <f aca="false">=COUNTIF($N$2:N763,$N$3)</f>
        <v>749</v>
      </c>
      <c r="Q763" s="0" t="n">
        <f aca="false">COUNTIF(N764:N1610,$N$2)</f>
        <v>61</v>
      </c>
      <c r="R763" s="0" t="n">
        <f aca="false">=COUNTIF($N$2:N763,$N$28)</f>
        <v>13</v>
      </c>
      <c r="S763" s="0" t="n">
        <f aca="false">1-(O763/(O763+R763))</f>
        <v>0.342105263157895</v>
      </c>
      <c r="T763" s="0" t="n">
        <f aca="false">P763/(P763+Q763)</f>
        <v>0.924691358024691</v>
      </c>
      <c r="U763" s="0" t="n">
        <f aca="false">P763/(P763+R763)</f>
        <v>0.982939632545932</v>
      </c>
      <c r="V763" s="0" t="n">
        <f aca="false">2*T763*U763/(T763+U763)</f>
        <v>0.9529262086514</v>
      </c>
    </row>
    <row r="764" customFormat="false" ht="13.8" hidden="false" customHeight="false" outlineLevel="0" collapsed="false">
      <c r="A764" s="0" t="s">
        <v>2309</v>
      </c>
      <c r="B764" s="0" t="s">
        <v>2310</v>
      </c>
      <c r="C764" s="0" t="s">
        <v>2311</v>
      </c>
      <c r="D764" s="4" t="s">
        <v>21</v>
      </c>
      <c r="E764" s="0" t="n">
        <v>3</v>
      </c>
      <c r="F764" s="0" t="n">
        <v>131</v>
      </c>
      <c r="G764" s="0" t="s">
        <v>22</v>
      </c>
      <c r="H764" s="0" t="n">
        <v>1</v>
      </c>
      <c r="I764" s="0" t="n">
        <v>129</v>
      </c>
      <c r="J764" s="0" t="s">
        <v>23</v>
      </c>
      <c r="K764" s="0" t="n">
        <v>235.8</v>
      </c>
      <c r="L764" s="0" t="n">
        <v>3.1E-067</v>
      </c>
      <c r="M764" s="0" t="str">
        <f aca="false">VLOOKUP(A764,'для vlookup'!A:A,1,0)</f>
        <v>A0A2S5XBD2</v>
      </c>
      <c r="N764" s="0" t="n">
        <f aca="false">IF(ISERROR(M764),0,1)</f>
        <v>1</v>
      </c>
      <c r="O764" s="5" t="n">
        <f aca="false">COUNTIF(N765:$N$849, $N$28)</f>
        <v>25</v>
      </c>
      <c r="P764" s="0" t="n">
        <f aca="false">=COUNTIF($N$2:N764,$N$3)</f>
        <v>750</v>
      </c>
      <c r="Q764" s="0" t="n">
        <f aca="false">COUNTIF(N765:N1611,$N$2)</f>
        <v>60</v>
      </c>
      <c r="R764" s="0" t="n">
        <f aca="false">=COUNTIF($N$2:N764,$N$28)</f>
        <v>13</v>
      </c>
      <c r="S764" s="0" t="n">
        <f aca="false">1-(O764/(O764+R764))</f>
        <v>0.342105263157895</v>
      </c>
      <c r="T764" s="0" t="n">
        <f aca="false">P764/(P764+Q764)</f>
        <v>0.925925925925926</v>
      </c>
      <c r="U764" s="0" t="n">
        <f aca="false">P764/(P764+R764)</f>
        <v>0.982961992136304</v>
      </c>
      <c r="V764" s="0" t="n">
        <f aca="false">2*T764*U764/(T764+U764)</f>
        <v>0.953591862682772</v>
      </c>
    </row>
    <row r="765" customFormat="false" ht="13.8" hidden="false" customHeight="false" outlineLevel="0" collapsed="false">
      <c r="A765" s="0" t="s">
        <v>2312</v>
      </c>
      <c r="B765" s="0" t="s">
        <v>2313</v>
      </c>
      <c r="C765" s="0" t="s">
        <v>2314</v>
      </c>
      <c r="D765" s="4" t="s">
        <v>21</v>
      </c>
      <c r="E765" s="0" t="n">
        <v>3</v>
      </c>
      <c r="F765" s="0" t="n">
        <v>131</v>
      </c>
      <c r="G765" s="0" t="s">
        <v>22</v>
      </c>
      <c r="H765" s="0" t="n">
        <v>1</v>
      </c>
      <c r="I765" s="0" t="n">
        <v>129</v>
      </c>
      <c r="J765" s="0" t="s">
        <v>23</v>
      </c>
      <c r="K765" s="0" t="n">
        <v>235.8</v>
      </c>
      <c r="L765" s="0" t="n">
        <v>3.1E-067</v>
      </c>
      <c r="M765" s="0" t="str">
        <f aca="false">VLOOKUP(A765,'для vlookup'!A:A,1,0)</f>
        <v>A0A2S5XLF5</v>
      </c>
      <c r="N765" s="0" t="n">
        <f aca="false">IF(ISERROR(M765),0,1)</f>
        <v>1</v>
      </c>
      <c r="O765" s="5" t="n">
        <f aca="false">COUNTIF(N766:$N$849, $N$28)</f>
        <v>25</v>
      </c>
      <c r="P765" s="0" t="n">
        <f aca="false">=COUNTIF($N$2:N765,$N$3)</f>
        <v>751</v>
      </c>
      <c r="Q765" s="0" t="n">
        <f aca="false">COUNTIF(N766:N1612,$N$2)</f>
        <v>59</v>
      </c>
      <c r="R765" s="0" t="n">
        <f aca="false">=COUNTIF($N$2:N765,$N$28)</f>
        <v>13</v>
      </c>
      <c r="S765" s="0" t="n">
        <f aca="false">1-(O765/(O765+R765))</f>
        <v>0.342105263157895</v>
      </c>
      <c r="T765" s="0" t="n">
        <f aca="false">P765/(P765+Q765)</f>
        <v>0.92716049382716</v>
      </c>
      <c r="U765" s="0" t="n">
        <f aca="false">P765/(P765+R765)</f>
        <v>0.982984293193717</v>
      </c>
      <c r="V765" s="0" t="n">
        <f aca="false">2*T765*U765/(T765+U765)</f>
        <v>0.95425667090216</v>
      </c>
    </row>
    <row r="766" customFormat="false" ht="13.8" hidden="false" customHeight="false" outlineLevel="0" collapsed="false">
      <c r="A766" s="0" t="s">
        <v>2315</v>
      </c>
      <c r="B766" s="0" t="s">
        <v>2316</v>
      </c>
      <c r="C766" s="0" t="s">
        <v>2317</v>
      </c>
      <c r="D766" s="4" t="s">
        <v>21</v>
      </c>
      <c r="E766" s="0" t="n">
        <v>1</v>
      </c>
      <c r="F766" s="0" t="n">
        <v>125</v>
      </c>
      <c r="G766" s="0" t="s">
        <v>23</v>
      </c>
      <c r="H766" s="0" t="n">
        <v>1</v>
      </c>
      <c r="I766" s="0" t="n">
        <v>129</v>
      </c>
      <c r="J766" s="0" t="s">
        <v>23</v>
      </c>
      <c r="K766" s="0" t="n">
        <v>235.6</v>
      </c>
      <c r="L766" s="0" t="n">
        <v>3.6E-067</v>
      </c>
      <c r="M766" s="0" t="str">
        <f aca="false">VLOOKUP(A766,'для vlookup'!A:A,1,0)</f>
        <v>A0A4U6QQC6</v>
      </c>
      <c r="N766" s="0" t="n">
        <f aca="false">IF(ISERROR(M766),0,1)</f>
        <v>1</v>
      </c>
      <c r="O766" s="5" t="n">
        <f aca="false">COUNTIF(N767:$N$849, $N$28)</f>
        <v>25</v>
      </c>
      <c r="P766" s="0" t="n">
        <f aca="false">=COUNTIF($N$2:N766,$N$3)</f>
        <v>752</v>
      </c>
      <c r="Q766" s="0" t="n">
        <f aca="false">COUNTIF(N767:N1613,$N$2)</f>
        <v>58</v>
      </c>
      <c r="R766" s="0" t="n">
        <f aca="false">=COUNTIF($N$2:N766,$N$28)</f>
        <v>13</v>
      </c>
      <c r="S766" s="0" t="n">
        <f aca="false">1-(O766/(O766+R766))</f>
        <v>0.342105263157895</v>
      </c>
      <c r="T766" s="0" t="n">
        <f aca="false">P766/(P766+Q766)</f>
        <v>0.928395061728395</v>
      </c>
      <c r="U766" s="0" t="n">
        <f aca="false">P766/(P766+R766)</f>
        <v>0.983006535947712</v>
      </c>
      <c r="V766" s="0" t="n">
        <f aca="false">2*T766*U766/(T766+U766)</f>
        <v>0.954920634920635</v>
      </c>
    </row>
    <row r="767" customFormat="false" ht="13.8" hidden="false" customHeight="false" outlineLevel="0" collapsed="false">
      <c r="A767" s="0" t="s">
        <v>2318</v>
      </c>
      <c r="B767" s="0" t="s">
        <v>2319</v>
      </c>
      <c r="C767" s="0" t="s">
        <v>2320</v>
      </c>
      <c r="D767" s="4" t="s">
        <v>21</v>
      </c>
      <c r="E767" s="0" t="n">
        <v>11</v>
      </c>
      <c r="F767" s="0" t="n">
        <v>143</v>
      </c>
      <c r="G767" s="0" t="s">
        <v>42</v>
      </c>
      <c r="H767" s="0" t="n">
        <v>1</v>
      </c>
      <c r="I767" s="0" t="n">
        <v>129</v>
      </c>
      <c r="J767" s="0" t="s">
        <v>23</v>
      </c>
      <c r="K767" s="0" t="n">
        <v>235.5</v>
      </c>
      <c r="L767" s="0" t="n">
        <v>3.9E-067</v>
      </c>
      <c r="M767" s="0" t="str">
        <f aca="false">VLOOKUP(A767,'для vlookup'!A:A,1,0)</f>
        <v>A0A0S4QWF5</v>
      </c>
      <c r="N767" s="0" t="n">
        <f aca="false">IF(ISERROR(M767),0,1)</f>
        <v>1</v>
      </c>
      <c r="O767" s="5" t="n">
        <f aca="false">COUNTIF(N768:$N$849, $N$28)</f>
        <v>25</v>
      </c>
      <c r="P767" s="0" t="n">
        <f aca="false">=COUNTIF($N$2:N767,$N$3)</f>
        <v>753</v>
      </c>
      <c r="Q767" s="0" t="n">
        <f aca="false">COUNTIF(N768:N1614,$N$2)</f>
        <v>57</v>
      </c>
      <c r="R767" s="0" t="n">
        <f aca="false">=COUNTIF($N$2:N767,$N$28)</f>
        <v>13</v>
      </c>
      <c r="S767" s="0" t="n">
        <f aca="false">1-(O767/(O767+R767))</f>
        <v>0.342105263157895</v>
      </c>
      <c r="T767" s="0" t="n">
        <f aca="false">P767/(P767+Q767)</f>
        <v>0.92962962962963</v>
      </c>
      <c r="U767" s="0" t="n">
        <f aca="false">P767/(P767+R767)</f>
        <v>0.983028720626632</v>
      </c>
      <c r="V767" s="0" t="n">
        <f aca="false">2*T767*U767/(T767+U767)</f>
        <v>0.955583756345178</v>
      </c>
    </row>
    <row r="768" customFormat="false" ht="13.8" hidden="false" customHeight="false" outlineLevel="0" collapsed="false">
      <c r="A768" s="0" t="s">
        <v>2321</v>
      </c>
      <c r="B768" s="0" t="s">
        <v>2322</v>
      </c>
      <c r="C768" s="0" t="s">
        <v>2323</v>
      </c>
      <c r="D768" s="4" t="s">
        <v>21</v>
      </c>
      <c r="E768" s="0" t="n">
        <v>15</v>
      </c>
      <c r="F768" s="0" t="n">
        <v>147</v>
      </c>
      <c r="G768" s="0" t="s">
        <v>42</v>
      </c>
      <c r="H768" s="0" t="n">
        <v>1</v>
      </c>
      <c r="I768" s="0" t="n">
        <v>129</v>
      </c>
      <c r="J768" s="0" t="s">
        <v>23</v>
      </c>
      <c r="K768" s="0" t="n">
        <v>234.5</v>
      </c>
      <c r="L768" s="0" t="n">
        <v>7.4E-067</v>
      </c>
      <c r="M768" s="0" t="str">
        <f aca="false">VLOOKUP(A768,'для vlookup'!A:A,1,0)</f>
        <v>D3CYM4</v>
      </c>
      <c r="N768" s="0" t="n">
        <f aca="false">IF(ISERROR(M768),0,1)</f>
        <v>1</v>
      </c>
      <c r="O768" s="5" t="n">
        <f aca="false">COUNTIF(N769:$N$849, $N$28)</f>
        <v>25</v>
      </c>
      <c r="P768" s="0" t="n">
        <f aca="false">=COUNTIF($N$2:N768,$N$3)</f>
        <v>754</v>
      </c>
      <c r="Q768" s="0" t="n">
        <f aca="false">COUNTIF(N769:N1615,$N$2)</f>
        <v>56</v>
      </c>
      <c r="R768" s="0" t="n">
        <f aca="false">=COUNTIF($N$2:N768,$N$28)</f>
        <v>13</v>
      </c>
      <c r="S768" s="0" t="n">
        <f aca="false">1-(O768/(O768+R768))</f>
        <v>0.342105263157895</v>
      </c>
      <c r="T768" s="0" t="n">
        <f aca="false">P768/(P768+Q768)</f>
        <v>0.930864197530864</v>
      </c>
      <c r="U768" s="0" t="n">
        <f aca="false">P768/(P768+R768)</f>
        <v>0.983050847457627</v>
      </c>
      <c r="V768" s="0" t="n">
        <f aca="false">2*T768*U768/(T768+U768)</f>
        <v>0.956246036778694</v>
      </c>
    </row>
    <row r="769" customFormat="false" ht="13.8" hidden="false" customHeight="false" outlineLevel="0" collapsed="false">
      <c r="A769" s="0" t="s">
        <v>2324</v>
      </c>
      <c r="B769" s="0" t="s">
        <v>2325</v>
      </c>
      <c r="C769" s="0" t="s">
        <v>2326</v>
      </c>
      <c r="D769" s="4" t="s">
        <v>21</v>
      </c>
      <c r="E769" s="0" t="n">
        <v>11</v>
      </c>
      <c r="F769" s="0" t="n">
        <v>140</v>
      </c>
      <c r="G769" s="0" t="s">
        <v>22</v>
      </c>
      <c r="H769" s="0" t="n">
        <v>1</v>
      </c>
      <c r="I769" s="0" t="n">
        <v>129</v>
      </c>
      <c r="J769" s="0" t="s">
        <v>23</v>
      </c>
      <c r="K769" s="0" t="n">
        <v>233.7</v>
      </c>
      <c r="L769" s="0" t="n">
        <v>1.3E-066</v>
      </c>
      <c r="M769" s="0" t="str">
        <f aca="false">VLOOKUP(A769,'для vlookup'!A:A,1,0)</f>
        <v>A0A2T0QYL4</v>
      </c>
      <c r="N769" s="0" t="n">
        <f aca="false">IF(ISERROR(M769),0,1)</f>
        <v>1</v>
      </c>
      <c r="O769" s="5" t="n">
        <f aca="false">COUNTIF(N770:$N$849, $N$28)</f>
        <v>25</v>
      </c>
      <c r="P769" s="0" t="n">
        <f aca="false">=COUNTIF($N$2:N769,$N$3)</f>
        <v>755</v>
      </c>
      <c r="Q769" s="0" t="n">
        <f aca="false">COUNTIF(N770:N1616,$N$2)</f>
        <v>55</v>
      </c>
      <c r="R769" s="0" t="n">
        <f aca="false">=COUNTIF($N$2:N769,$N$28)</f>
        <v>13</v>
      </c>
      <c r="S769" s="0" t="n">
        <f aca="false">1-(O769/(O769+R769))</f>
        <v>0.342105263157895</v>
      </c>
      <c r="T769" s="0" t="n">
        <f aca="false">P769/(P769+Q769)</f>
        <v>0.932098765432099</v>
      </c>
      <c r="U769" s="0" t="n">
        <f aca="false">P769/(P769+R769)</f>
        <v>0.983072916666667</v>
      </c>
      <c r="V769" s="0" t="n">
        <f aca="false">2*T769*U769/(T769+U769)</f>
        <v>0.956907477820025</v>
      </c>
    </row>
    <row r="770" customFormat="false" ht="13.8" hidden="false" customHeight="false" outlineLevel="0" collapsed="false">
      <c r="A770" s="0" t="s">
        <v>2327</v>
      </c>
      <c r="B770" s="0" t="s">
        <v>2328</v>
      </c>
      <c r="C770" s="0" t="s">
        <v>2329</v>
      </c>
      <c r="D770" s="4" t="s">
        <v>21</v>
      </c>
      <c r="E770" s="0" t="n">
        <v>11</v>
      </c>
      <c r="F770" s="0" t="n">
        <v>143</v>
      </c>
      <c r="G770" s="0" t="s">
        <v>42</v>
      </c>
      <c r="H770" s="0" t="n">
        <v>1</v>
      </c>
      <c r="I770" s="0" t="n">
        <v>129</v>
      </c>
      <c r="J770" s="0" t="s">
        <v>23</v>
      </c>
      <c r="K770" s="0" t="n">
        <v>233.6</v>
      </c>
      <c r="L770" s="0" t="n">
        <v>1.5E-066</v>
      </c>
      <c r="M770" s="0" t="str">
        <f aca="false">VLOOKUP(A770,'для vlookup'!A:A,1,0)</f>
        <v>A0A162IVE7</v>
      </c>
      <c r="N770" s="0" t="n">
        <f aca="false">IF(ISERROR(M770),0,1)</f>
        <v>1</v>
      </c>
      <c r="O770" s="5" t="n">
        <f aca="false">COUNTIF(N771:$N$849, $N$28)</f>
        <v>25</v>
      </c>
      <c r="P770" s="0" t="n">
        <f aca="false">=COUNTIF($N$2:N770,$N$3)</f>
        <v>756</v>
      </c>
      <c r="Q770" s="0" t="n">
        <f aca="false">COUNTIF(N771:N1617,$N$2)</f>
        <v>54</v>
      </c>
      <c r="R770" s="0" t="n">
        <f aca="false">=COUNTIF($N$2:N770,$N$28)</f>
        <v>13</v>
      </c>
      <c r="S770" s="0" t="n">
        <f aca="false">1-(O770/(O770+R770))</f>
        <v>0.342105263157895</v>
      </c>
      <c r="T770" s="0" t="n">
        <f aca="false">P770/(P770+Q770)</f>
        <v>0.933333333333333</v>
      </c>
      <c r="U770" s="0" t="n">
        <f aca="false">P770/(P770+R770)</f>
        <v>0.983094928478544</v>
      </c>
      <c r="V770" s="0" t="n">
        <f aca="false">2*T770*U770/(T770+U770)</f>
        <v>0.957568081063964</v>
      </c>
    </row>
    <row r="771" customFormat="false" ht="13.8" hidden="false" customHeight="false" outlineLevel="0" collapsed="false">
      <c r="A771" s="0" t="s">
        <v>2330</v>
      </c>
      <c r="B771" s="0" t="s">
        <v>2331</v>
      </c>
      <c r="C771" s="0" t="s">
        <v>2332</v>
      </c>
      <c r="D771" s="4" t="s">
        <v>21</v>
      </c>
      <c r="E771" s="0" t="n">
        <v>3</v>
      </c>
      <c r="F771" s="0" t="n">
        <v>131</v>
      </c>
      <c r="G771" s="0" t="s">
        <v>22</v>
      </c>
      <c r="H771" s="0" t="n">
        <v>1</v>
      </c>
      <c r="I771" s="0" t="n">
        <v>129</v>
      </c>
      <c r="J771" s="0" t="s">
        <v>23</v>
      </c>
      <c r="K771" s="0" t="n">
        <v>233.4</v>
      </c>
      <c r="L771" s="0" t="n">
        <v>1.6E-066</v>
      </c>
      <c r="M771" s="0" t="str">
        <f aca="false">VLOOKUP(A771,'для vlookup'!A:A,1,0)</f>
        <v>A0A2S5XRU0</v>
      </c>
      <c r="N771" s="0" t="n">
        <f aca="false">IF(ISERROR(M771),0,1)</f>
        <v>1</v>
      </c>
      <c r="O771" s="5" t="n">
        <f aca="false">COUNTIF(N772:$N$849, $N$28)</f>
        <v>25</v>
      </c>
      <c r="P771" s="0" t="n">
        <f aca="false">=COUNTIF($N$2:N771,$N$3)</f>
        <v>757</v>
      </c>
      <c r="Q771" s="0" t="n">
        <f aca="false">COUNTIF(N772:N1618,$N$2)</f>
        <v>53</v>
      </c>
      <c r="R771" s="0" t="n">
        <f aca="false">=COUNTIF($N$2:N771,$N$28)</f>
        <v>13</v>
      </c>
      <c r="S771" s="0" t="n">
        <f aca="false">1-(O771/(O771+R771))</f>
        <v>0.342105263157895</v>
      </c>
      <c r="T771" s="0" t="n">
        <f aca="false">P771/(P771+Q771)</f>
        <v>0.934567901234568</v>
      </c>
      <c r="U771" s="0" t="n">
        <f aca="false">P771/(P771+R771)</f>
        <v>0.983116883116883</v>
      </c>
      <c r="V771" s="0" t="n">
        <f aca="false">2*T771*U771/(T771+U771)</f>
        <v>0.958227848101266</v>
      </c>
    </row>
    <row r="772" customFormat="false" ht="13.8" hidden="false" customHeight="false" outlineLevel="0" collapsed="false">
      <c r="A772" s="0" t="s">
        <v>2333</v>
      </c>
      <c r="B772" s="0" t="s">
        <v>2334</v>
      </c>
      <c r="C772" s="0" t="s">
        <v>2335</v>
      </c>
      <c r="D772" s="4" t="s">
        <v>21</v>
      </c>
      <c r="E772" s="0" t="n">
        <v>3</v>
      </c>
      <c r="F772" s="0" t="n">
        <v>128</v>
      </c>
      <c r="G772" s="0" t="s">
        <v>42</v>
      </c>
      <c r="H772" s="0" t="n">
        <v>1</v>
      </c>
      <c r="I772" s="0" t="n">
        <v>129</v>
      </c>
      <c r="J772" s="0" t="s">
        <v>23</v>
      </c>
      <c r="K772" s="0" t="n">
        <v>233.4</v>
      </c>
      <c r="L772" s="0" t="n">
        <v>1.6E-066</v>
      </c>
      <c r="M772" s="0" t="str">
        <f aca="false">VLOOKUP(A772,'для vlookup'!A:A,1,0)</f>
        <v>A0A4V1QX40</v>
      </c>
      <c r="N772" s="0" t="n">
        <f aca="false">IF(ISERROR(M772),0,1)</f>
        <v>1</v>
      </c>
      <c r="O772" s="5" t="n">
        <f aca="false">COUNTIF(N773:$N$849, $N$28)</f>
        <v>25</v>
      </c>
      <c r="P772" s="0" t="n">
        <f aca="false">=COUNTIF($N$2:N772,$N$3)</f>
        <v>758</v>
      </c>
      <c r="Q772" s="0" t="n">
        <f aca="false">COUNTIF(N773:N1619,$N$2)</f>
        <v>52</v>
      </c>
      <c r="R772" s="0" t="n">
        <f aca="false">=COUNTIF($N$2:N772,$N$28)</f>
        <v>13</v>
      </c>
      <c r="S772" s="0" t="n">
        <f aca="false">1-(O772/(O772+R772))</f>
        <v>0.342105263157895</v>
      </c>
      <c r="T772" s="0" t="n">
        <f aca="false">P772/(P772+Q772)</f>
        <v>0.935802469135802</v>
      </c>
      <c r="U772" s="0" t="n">
        <f aca="false">P772/(P772+R772)</f>
        <v>0.98313878080415</v>
      </c>
      <c r="V772" s="0" t="n">
        <f aca="false">2*T772*U772/(T772+U772)</f>
        <v>0.958886780518659</v>
      </c>
    </row>
    <row r="773" customFormat="false" ht="13.8" hidden="false" customHeight="false" outlineLevel="0" collapsed="false">
      <c r="A773" s="0" t="s">
        <v>2336</v>
      </c>
      <c r="B773" s="0" t="s">
        <v>2337</v>
      </c>
      <c r="C773" s="0" t="s">
        <v>2338</v>
      </c>
      <c r="D773" s="4" t="s">
        <v>21</v>
      </c>
      <c r="E773" s="0" t="n">
        <v>3</v>
      </c>
      <c r="F773" s="0" t="n">
        <v>128</v>
      </c>
      <c r="G773" s="0" t="s">
        <v>42</v>
      </c>
      <c r="H773" s="0" t="n">
        <v>1</v>
      </c>
      <c r="I773" s="0" t="n">
        <v>129</v>
      </c>
      <c r="J773" s="0" t="s">
        <v>23</v>
      </c>
      <c r="K773" s="0" t="n">
        <v>233.1</v>
      </c>
      <c r="L773" s="0" t="n">
        <v>2E-066</v>
      </c>
      <c r="M773" s="0" t="e">
        <f aca="false">VLOOKUP(A773,'для vlookup'!A:A,1,0)</f>
        <v>#N/A</v>
      </c>
      <c r="N773" s="0" t="n">
        <f aca="false">IF(ISERROR(M773),0,1)</f>
        <v>0</v>
      </c>
      <c r="O773" s="5" t="n">
        <f aca="false">COUNTIF(N774:$N$849, $N$28)</f>
        <v>24</v>
      </c>
      <c r="P773" s="0" t="n">
        <f aca="false">=COUNTIF($N$2:N773,$N$3)</f>
        <v>758</v>
      </c>
      <c r="Q773" s="0" t="n">
        <f aca="false">COUNTIF(N774:N1620,$N$2)</f>
        <v>52</v>
      </c>
      <c r="R773" s="0" t="n">
        <f aca="false">=COUNTIF($N$2:N773,$N$28)</f>
        <v>14</v>
      </c>
      <c r="S773" s="0" t="n">
        <f aca="false">1-(O773/(O773+R773))</f>
        <v>0.368421052631579</v>
      </c>
      <c r="T773" s="0" t="n">
        <f aca="false">P773/(P773+Q773)</f>
        <v>0.935802469135802</v>
      </c>
      <c r="U773" s="0" t="n">
        <f aca="false">P773/(P773+R773)</f>
        <v>0.981865284974093</v>
      </c>
      <c r="V773" s="0" t="n">
        <f aca="false">2*T773*U773/(T773+U773)</f>
        <v>0.958280657395702</v>
      </c>
    </row>
    <row r="774" customFormat="false" ht="13.8" hidden="false" customHeight="false" outlineLevel="0" collapsed="false">
      <c r="A774" s="0" t="s">
        <v>2339</v>
      </c>
      <c r="B774" s="0" t="s">
        <v>2340</v>
      </c>
      <c r="C774" s="0" t="s">
        <v>2341</v>
      </c>
      <c r="D774" s="4" t="s">
        <v>21</v>
      </c>
      <c r="E774" s="0" t="n">
        <v>11</v>
      </c>
      <c r="F774" s="0" t="n">
        <v>135</v>
      </c>
      <c r="G774" s="0" t="s">
        <v>42</v>
      </c>
      <c r="H774" s="0" t="n">
        <v>1</v>
      </c>
      <c r="I774" s="0" t="n">
        <v>129</v>
      </c>
      <c r="J774" s="0" t="s">
        <v>23</v>
      </c>
      <c r="K774" s="0" t="n">
        <v>232.9</v>
      </c>
      <c r="L774" s="0" t="n">
        <v>2.4E-066</v>
      </c>
      <c r="M774" s="0" t="str">
        <f aca="false">VLOOKUP(A774,'для vlookup'!A:A,1,0)</f>
        <v>X8E8X8</v>
      </c>
      <c r="N774" s="0" t="n">
        <f aca="false">IF(ISERROR(M774),0,1)</f>
        <v>1</v>
      </c>
      <c r="O774" s="5" t="n">
        <f aca="false">COUNTIF(N775:$N$849, $N$28)</f>
        <v>24</v>
      </c>
      <c r="P774" s="0" t="n">
        <f aca="false">=COUNTIF($N$2:N774,$N$3)</f>
        <v>759</v>
      </c>
      <c r="Q774" s="0" t="n">
        <f aca="false">COUNTIF(N775:N1621,$N$2)</f>
        <v>51</v>
      </c>
      <c r="R774" s="0" t="n">
        <f aca="false">=COUNTIF($N$2:N774,$N$28)</f>
        <v>14</v>
      </c>
      <c r="S774" s="0" t="n">
        <f aca="false">1-(O774/(O774+R774))</f>
        <v>0.368421052631579</v>
      </c>
      <c r="T774" s="0" t="n">
        <f aca="false">P774/(P774+Q774)</f>
        <v>0.937037037037037</v>
      </c>
      <c r="U774" s="0" t="n">
        <f aca="false">P774/(P774+R774)</f>
        <v>0.981888745148771</v>
      </c>
      <c r="V774" s="0" t="n">
        <f aca="false">2*T774*U774/(T774+U774)</f>
        <v>0.958938723941883</v>
      </c>
    </row>
    <row r="775" customFormat="false" ht="13.8" hidden="false" customHeight="false" outlineLevel="0" collapsed="false">
      <c r="A775" s="0" t="s">
        <v>2342</v>
      </c>
      <c r="B775" s="0" t="s">
        <v>2343</v>
      </c>
      <c r="C775" s="0" t="s">
        <v>2344</v>
      </c>
      <c r="D775" s="4" t="s">
        <v>21</v>
      </c>
      <c r="E775" s="0" t="n">
        <v>16</v>
      </c>
      <c r="F775" s="0" t="n">
        <v>147</v>
      </c>
      <c r="G775" s="0" t="s">
        <v>42</v>
      </c>
      <c r="H775" s="0" t="n">
        <v>1</v>
      </c>
      <c r="I775" s="0" t="n">
        <v>129</v>
      </c>
      <c r="J775" s="0" t="s">
        <v>23</v>
      </c>
      <c r="K775" s="0" t="n">
        <v>232.8</v>
      </c>
      <c r="L775" s="0" t="n">
        <v>2.4E-066</v>
      </c>
      <c r="M775" s="0" t="str">
        <f aca="false">VLOOKUP(A775,'для vlookup'!A:A,1,0)</f>
        <v>Q0RG53</v>
      </c>
      <c r="N775" s="0" t="n">
        <f aca="false">IF(ISERROR(M775),0,1)</f>
        <v>1</v>
      </c>
      <c r="O775" s="5" t="n">
        <f aca="false">COUNTIF(N776:$N$849, $N$28)</f>
        <v>24</v>
      </c>
      <c r="P775" s="0" t="n">
        <f aca="false">=COUNTIF($N$2:N775,$N$3)</f>
        <v>760</v>
      </c>
      <c r="Q775" s="0" t="n">
        <f aca="false">COUNTIF(N776:N1622,$N$2)</f>
        <v>50</v>
      </c>
      <c r="R775" s="0" t="n">
        <f aca="false">=COUNTIF($N$2:N775,$N$28)</f>
        <v>14</v>
      </c>
      <c r="S775" s="0" t="n">
        <f aca="false">1-(O775/(O775+R775))</f>
        <v>0.368421052631579</v>
      </c>
      <c r="T775" s="0" t="n">
        <f aca="false">P775/(P775+Q775)</f>
        <v>0.938271604938272</v>
      </c>
      <c r="U775" s="0" t="n">
        <f aca="false">P775/(P775+R775)</f>
        <v>0.981912144702842</v>
      </c>
      <c r="V775" s="0" t="n">
        <f aca="false">2*T775*U775/(T775+U775)</f>
        <v>0.95959595959596</v>
      </c>
    </row>
    <row r="776" customFormat="false" ht="13.8" hidden="false" customHeight="false" outlineLevel="0" collapsed="false">
      <c r="A776" s="0" t="s">
        <v>2345</v>
      </c>
      <c r="B776" s="0" t="s">
        <v>2346</v>
      </c>
      <c r="C776" s="0" t="s">
        <v>2347</v>
      </c>
      <c r="D776" s="4" t="s">
        <v>21</v>
      </c>
      <c r="E776" s="0" t="n">
        <v>3</v>
      </c>
      <c r="F776" s="0" t="n">
        <v>127</v>
      </c>
      <c r="G776" s="0" t="s">
        <v>22</v>
      </c>
      <c r="H776" s="0" t="n">
        <v>1</v>
      </c>
      <c r="I776" s="0" t="n">
        <v>129</v>
      </c>
      <c r="J776" s="0" t="s">
        <v>23</v>
      </c>
      <c r="K776" s="0" t="n">
        <v>232.7</v>
      </c>
      <c r="L776" s="0" t="n">
        <v>2.6E-066</v>
      </c>
      <c r="M776" s="0" t="str">
        <f aca="false">VLOOKUP(A776,'для vlookup'!A:A,1,0)</f>
        <v>A0A1H6E912</v>
      </c>
      <c r="N776" s="0" t="n">
        <f aca="false">IF(ISERROR(M776),0,1)</f>
        <v>1</v>
      </c>
      <c r="O776" s="5" t="n">
        <f aca="false">COUNTIF(N777:$N$849, $N$28)</f>
        <v>24</v>
      </c>
      <c r="P776" s="0" t="n">
        <f aca="false">=COUNTIF($N$2:N776,$N$3)</f>
        <v>761</v>
      </c>
      <c r="Q776" s="0" t="n">
        <f aca="false">COUNTIF(N777:N1623,$N$2)</f>
        <v>49</v>
      </c>
      <c r="R776" s="0" t="n">
        <f aca="false">=COUNTIF($N$2:N776,$N$28)</f>
        <v>14</v>
      </c>
      <c r="S776" s="0" t="n">
        <f aca="false">1-(O776/(O776+R776))</f>
        <v>0.368421052631579</v>
      </c>
      <c r="T776" s="0" t="n">
        <f aca="false">P776/(P776+Q776)</f>
        <v>0.939506172839506</v>
      </c>
      <c r="U776" s="0" t="n">
        <f aca="false">P776/(P776+R776)</f>
        <v>0.981935483870968</v>
      </c>
      <c r="V776" s="0" t="n">
        <f aca="false">2*T776*U776/(T776+U776)</f>
        <v>0.960252365930599</v>
      </c>
    </row>
    <row r="777" customFormat="false" ht="13.8" hidden="false" customHeight="false" outlineLevel="0" collapsed="false">
      <c r="A777" s="0" t="s">
        <v>2348</v>
      </c>
      <c r="B777" s="0" t="s">
        <v>2349</v>
      </c>
      <c r="C777" s="0" t="s">
        <v>2350</v>
      </c>
      <c r="D777" s="4" t="s">
        <v>21</v>
      </c>
      <c r="E777" s="0" t="n">
        <v>3</v>
      </c>
      <c r="F777" s="0" t="n">
        <v>130</v>
      </c>
      <c r="G777" s="0" t="s">
        <v>22</v>
      </c>
      <c r="H777" s="0" t="n">
        <v>1</v>
      </c>
      <c r="I777" s="0" t="n">
        <v>129</v>
      </c>
      <c r="J777" s="0" t="s">
        <v>23</v>
      </c>
      <c r="K777" s="0" t="n">
        <v>232.6</v>
      </c>
      <c r="L777" s="0" t="n">
        <v>2.8E-066</v>
      </c>
      <c r="M777" s="0" t="str">
        <f aca="false">VLOOKUP(A777,'для vlookup'!A:A,1,0)</f>
        <v>A0A2W1QPC6</v>
      </c>
      <c r="N777" s="0" t="n">
        <f aca="false">IF(ISERROR(M777),0,1)</f>
        <v>1</v>
      </c>
      <c r="O777" s="5" t="n">
        <f aca="false">COUNTIF(N778:$N$849, $N$28)</f>
        <v>24</v>
      </c>
      <c r="P777" s="0" t="n">
        <f aca="false">=COUNTIF($N$2:N777,$N$3)</f>
        <v>762</v>
      </c>
      <c r="Q777" s="0" t="n">
        <f aca="false">COUNTIF(N778:N1624,$N$2)</f>
        <v>48</v>
      </c>
      <c r="R777" s="0" t="n">
        <f aca="false">=COUNTIF($N$2:N777,$N$28)</f>
        <v>14</v>
      </c>
      <c r="S777" s="0" t="n">
        <f aca="false">1-(O777/(O777+R777))</f>
        <v>0.368421052631579</v>
      </c>
      <c r="T777" s="0" t="n">
        <f aca="false">P777/(P777+Q777)</f>
        <v>0.940740740740741</v>
      </c>
      <c r="U777" s="0" t="n">
        <f aca="false">P777/(P777+R777)</f>
        <v>0.981958762886598</v>
      </c>
      <c r="V777" s="0" t="n">
        <f aca="false">2*T777*U777/(T777+U777)</f>
        <v>0.960907944514502</v>
      </c>
    </row>
    <row r="778" customFormat="false" ht="13.8" hidden="false" customHeight="false" outlineLevel="0" collapsed="false">
      <c r="A778" s="0" t="s">
        <v>2351</v>
      </c>
      <c r="B778" s="0" t="s">
        <v>2352</v>
      </c>
      <c r="C778" s="0" t="s">
        <v>2353</v>
      </c>
      <c r="D778" s="4" t="s">
        <v>21</v>
      </c>
      <c r="E778" s="0" t="n">
        <v>3</v>
      </c>
      <c r="F778" s="0" t="n">
        <v>130</v>
      </c>
      <c r="G778" s="0" t="s">
        <v>22</v>
      </c>
      <c r="H778" s="0" t="n">
        <v>1</v>
      </c>
      <c r="I778" s="0" t="n">
        <v>129</v>
      </c>
      <c r="J778" s="0" t="s">
        <v>23</v>
      </c>
      <c r="K778" s="0" t="n">
        <v>232.2</v>
      </c>
      <c r="L778" s="0" t="n">
        <v>3.7E-066</v>
      </c>
      <c r="M778" s="0" t="str">
        <f aca="false">VLOOKUP(A778,'для vlookup'!A:A,1,0)</f>
        <v>A0A2W2AIU1</v>
      </c>
      <c r="N778" s="0" t="n">
        <f aca="false">IF(ISERROR(M778),0,1)</f>
        <v>1</v>
      </c>
      <c r="O778" s="5" t="n">
        <f aca="false">COUNTIF(N779:$N$849, $N$28)</f>
        <v>24</v>
      </c>
      <c r="P778" s="0" t="n">
        <f aca="false">=COUNTIF($N$2:N778,$N$3)</f>
        <v>763</v>
      </c>
      <c r="Q778" s="0" t="n">
        <f aca="false">COUNTIF(N779:N1625,$N$2)</f>
        <v>47</v>
      </c>
      <c r="R778" s="0" t="n">
        <f aca="false">=COUNTIF($N$2:N778,$N$28)</f>
        <v>14</v>
      </c>
      <c r="S778" s="0" t="n">
        <f aca="false">1-(O778/(O778+R778))</f>
        <v>0.368421052631579</v>
      </c>
      <c r="T778" s="0" t="n">
        <f aca="false">P778/(P778+Q778)</f>
        <v>0.941975308641975</v>
      </c>
      <c r="U778" s="0" t="n">
        <f aca="false">P778/(P778+R778)</f>
        <v>0.981981981981982</v>
      </c>
      <c r="V778" s="0" t="n">
        <f aca="false">2*T778*U778/(T778+U778)</f>
        <v>0.961562696912413</v>
      </c>
    </row>
    <row r="779" customFormat="false" ht="13.8" hidden="false" customHeight="false" outlineLevel="0" collapsed="false">
      <c r="A779" s="0" t="s">
        <v>2354</v>
      </c>
      <c r="B779" s="0" t="s">
        <v>2355</v>
      </c>
      <c r="C779" s="0" t="s">
        <v>2356</v>
      </c>
      <c r="D779" s="4" t="s">
        <v>21</v>
      </c>
      <c r="E779" s="0" t="n">
        <v>3</v>
      </c>
      <c r="F779" s="0" t="n">
        <v>130</v>
      </c>
      <c r="G779" s="0" t="s">
        <v>22</v>
      </c>
      <c r="H779" s="0" t="n">
        <v>1</v>
      </c>
      <c r="I779" s="0" t="n">
        <v>129</v>
      </c>
      <c r="J779" s="0" t="s">
        <v>23</v>
      </c>
      <c r="K779" s="0" t="n">
        <v>232</v>
      </c>
      <c r="L779" s="0" t="n">
        <v>4.2E-066</v>
      </c>
      <c r="M779" s="0" t="str">
        <f aca="false">VLOOKUP(A779,'для vlookup'!A:A,1,0)</f>
        <v>A0A1S2GV96</v>
      </c>
      <c r="N779" s="0" t="n">
        <f aca="false">IF(ISERROR(M779),0,1)</f>
        <v>1</v>
      </c>
      <c r="O779" s="5" t="n">
        <f aca="false">COUNTIF(N780:$N$849, $N$28)</f>
        <v>24</v>
      </c>
      <c r="P779" s="0" t="n">
        <f aca="false">=COUNTIF($N$2:N779,$N$3)</f>
        <v>764</v>
      </c>
      <c r="Q779" s="0" t="n">
        <f aca="false">COUNTIF(N780:N1626,$N$2)</f>
        <v>46</v>
      </c>
      <c r="R779" s="0" t="n">
        <f aca="false">=COUNTIF($N$2:N779,$N$28)</f>
        <v>14</v>
      </c>
      <c r="S779" s="0" t="n">
        <f aca="false">1-(O779/(O779+R779))</f>
        <v>0.368421052631579</v>
      </c>
      <c r="T779" s="0" t="n">
        <f aca="false">P779/(P779+Q779)</f>
        <v>0.94320987654321</v>
      </c>
      <c r="U779" s="0" t="n">
        <f aca="false">P779/(P779+R779)</f>
        <v>0.982005141388175</v>
      </c>
      <c r="V779" s="0" t="n">
        <f aca="false">2*T779*U779/(T779+U779)</f>
        <v>0.962216624685139</v>
      </c>
    </row>
    <row r="780" customFormat="false" ht="13.8" hidden="false" customHeight="false" outlineLevel="0" collapsed="false">
      <c r="A780" s="0" t="s">
        <v>2357</v>
      </c>
      <c r="B780" s="0" t="s">
        <v>2358</v>
      </c>
      <c r="C780" s="0" t="s">
        <v>2359</v>
      </c>
      <c r="D780" s="4" t="s">
        <v>21</v>
      </c>
      <c r="E780" s="0" t="n">
        <v>3</v>
      </c>
      <c r="F780" s="0" t="n">
        <v>131</v>
      </c>
      <c r="G780" s="0" t="s">
        <v>22</v>
      </c>
      <c r="H780" s="0" t="n">
        <v>1</v>
      </c>
      <c r="I780" s="0" t="n">
        <v>129</v>
      </c>
      <c r="J780" s="0" t="s">
        <v>23</v>
      </c>
      <c r="K780" s="0" t="n">
        <v>231.7</v>
      </c>
      <c r="L780" s="0" t="n">
        <v>5.4E-066</v>
      </c>
      <c r="M780" s="0" t="str">
        <f aca="false">VLOOKUP(A780,'для vlookup'!A:A,1,0)</f>
        <v>A0A286HEF5</v>
      </c>
      <c r="N780" s="0" t="n">
        <f aca="false">IF(ISERROR(M780),0,1)</f>
        <v>1</v>
      </c>
      <c r="O780" s="5" t="n">
        <f aca="false">COUNTIF(N781:$N$849, $N$28)</f>
        <v>24</v>
      </c>
      <c r="P780" s="0" t="n">
        <f aca="false">=COUNTIF($N$2:N780,$N$3)</f>
        <v>765</v>
      </c>
      <c r="Q780" s="0" t="n">
        <f aca="false">COUNTIF(N781:N1627,$N$2)</f>
        <v>45</v>
      </c>
      <c r="R780" s="0" t="n">
        <f aca="false">=COUNTIF($N$2:N780,$N$28)</f>
        <v>14</v>
      </c>
      <c r="S780" s="0" t="n">
        <f aca="false">1-(O780/(O780+R780))</f>
        <v>0.368421052631579</v>
      </c>
      <c r="T780" s="0" t="n">
        <f aca="false">P780/(P780+Q780)</f>
        <v>0.944444444444444</v>
      </c>
      <c r="U780" s="0" t="n">
        <f aca="false">P780/(P780+R780)</f>
        <v>0.982028241335045</v>
      </c>
      <c r="V780" s="0" t="n">
        <f aca="false">2*T780*U780/(T780+U780)</f>
        <v>0.962869729389553</v>
      </c>
    </row>
    <row r="781" customFormat="false" ht="13.8" hidden="false" customHeight="false" outlineLevel="0" collapsed="false">
      <c r="A781" s="0" t="s">
        <v>2360</v>
      </c>
      <c r="B781" s="0" t="s">
        <v>2361</v>
      </c>
      <c r="C781" s="0" t="s">
        <v>2362</v>
      </c>
      <c r="D781" s="4" t="s">
        <v>21</v>
      </c>
      <c r="E781" s="0" t="n">
        <v>3</v>
      </c>
      <c r="F781" s="0" t="n">
        <v>130</v>
      </c>
      <c r="G781" s="0" t="s">
        <v>22</v>
      </c>
      <c r="H781" s="0" t="n">
        <v>1</v>
      </c>
      <c r="I781" s="0" t="n">
        <v>129</v>
      </c>
      <c r="J781" s="0" t="s">
        <v>23</v>
      </c>
      <c r="K781" s="0" t="n">
        <v>231.4</v>
      </c>
      <c r="L781" s="0" t="n">
        <v>6.3E-066</v>
      </c>
      <c r="M781" s="0" t="str">
        <f aca="false">VLOOKUP(A781,'для vlookup'!A:A,1,0)</f>
        <v>A0A2W0CTJ4</v>
      </c>
      <c r="N781" s="0" t="n">
        <f aca="false">IF(ISERROR(M781),0,1)</f>
        <v>1</v>
      </c>
      <c r="O781" s="5" t="n">
        <f aca="false">COUNTIF(N782:$N$849, $N$28)</f>
        <v>24</v>
      </c>
      <c r="P781" s="0" t="n">
        <f aca="false">=COUNTIF($N$2:N781,$N$3)</f>
        <v>766</v>
      </c>
      <c r="Q781" s="0" t="n">
        <f aca="false">COUNTIF(N782:N1628,$N$2)</f>
        <v>44</v>
      </c>
      <c r="R781" s="0" t="n">
        <f aca="false">=COUNTIF($N$2:N781,$N$28)</f>
        <v>14</v>
      </c>
      <c r="S781" s="0" t="n">
        <f aca="false">1-(O781/(O781+R781))</f>
        <v>0.368421052631579</v>
      </c>
      <c r="T781" s="0" t="n">
        <f aca="false">P781/(P781+Q781)</f>
        <v>0.945679012345679</v>
      </c>
      <c r="U781" s="0" t="n">
        <f aca="false">P781/(P781+R781)</f>
        <v>0.982051282051282</v>
      </c>
      <c r="V781" s="0" t="n">
        <f aca="false">2*T781*U781/(T781+U781)</f>
        <v>0.963522012578616</v>
      </c>
    </row>
    <row r="782" customFormat="false" ht="13.8" hidden="false" customHeight="false" outlineLevel="0" collapsed="false">
      <c r="A782" s="0" t="s">
        <v>2363</v>
      </c>
      <c r="B782" s="0" t="s">
        <v>2364</v>
      </c>
      <c r="C782" s="0" t="s">
        <v>2365</v>
      </c>
      <c r="D782" s="4" t="s">
        <v>21</v>
      </c>
      <c r="E782" s="0" t="n">
        <v>3</v>
      </c>
      <c r="F782" s="0" t="n">
        <v>130</v>
      </c>
      <c r="G782" s="0" t="s">
        <v>22</v>
      </c>
      <c r="H782" s="0" t="n">
        <v>1</v>
      </c>
      <c r="I782" s="0" t="n">
        <v>129</v>
      </c>
      <c r="J782" s="0" t="s">
        <v>23</v>
      </c>
      <c r="K782" s="0" t="n">
        <v>231.3</v>
      </c>
      <c r="L782" s="0" t="n">
        <v>6.8E-066</v>
      </c>
      <c r="M782" s="0" t="str">
        <f aca="false">VLOOKUP(A782,'для vlookup'!A:A,1,0)</f>
        <v>A0A2W1QA81</v>
      </c>
      <c r="N782" s="0" t="n">
        <f aca="false">IF(ISERROR(M782),0,1)</f>
        <v>1</v>
      </c>
      <c r="O782" s="5" t="n">
        <f aca="false">COUNTIF(N783:$N$849, $N$28)</f>
        <v>24</v>
      </c>
      <c r="P782" s="0" t="n">
        <f aca="false">=COUNTIF($N$2:N782,$N$3)</f>
        <v>767</v>
      </c>
      <c r="Q782" s="0" t="n">
        <f aca="false">COUNTIF(N783:N1629,$N$2)</f>
        <v>43</v>
      </c>
      <c r="R782" s="0" t="n">
        <f aca="false">=COUNTIF($N$2:N782,$N$28)</f>
        <v>14</v>
      </c>
      <c r="S782" s="0" t="n">
        <f aca="false">1-(O782/(O782+R782))</f>
        <v>0.368421052631579</v>
      </c>
      <c r="T782" s="0" t="n">
        <f aca="false">P782/(P782+Q782)</f>
        <v>0.946913580246914</v>
      </c>
      <c r="U782" s="0" t="n">
        <f aca="false">P782/(P782+R782)</f>
        <v>0.982074263764405</v>
      </c>
      <c r="V782" s="0" t="n">
        <f aca="false">2*T782*U782/(T782+U782)</f>
        <v>0.964173475801383</v>
      </c>
    </row>
    <row r="783" customFormat="false" ht="13.8" hidden="false" customHeight="false" outlineLevel="0" collapsed="false">
      <c r="A783" s="0" t="s">
        <v>2366</v>
      </c>
      <c r="B783" s="0" t="s">
        <v>2367</v>
      </c>
      <c r="C783" s="0" t="s">
        <v>2368</v>
      </c>
      <c r="D783" s="4" t="s">
        <v>21</v>
      </c>
      <c r="E783" s="0" t="n">
        <v>3</v>
      </c>
      <c r="F783" s="0" t="n">
        <v>128</v>
      </c>
      <c r="G783" s="0" t="s">
        <v>42</v>
      </c>
      <c r="H783" s="0" t="n">
        <v>1</v>
      </c>
      <c r="I783" s="0" t="n">
        <v>129</v>
      </c>
      <c r="J783" s="0" t="s">
        <v>23</v>
      </c>
      <c r="K783" s="0" t="n">
        <v>231.1</v>
      </c>
      <c r="L783" s="0" t="n">
        <v>7.8E-066</v>
      </c>
      <c r="M783" s="0" t="str">
        <f aca="false">VLOOKUP(A783,'для vlookup'!A:A,1,0)</f>
        <v>A0A251YPU4</v>
      </c>
      <c r="N783" s="0" t="n">
        <f aca="false">IF(ISERROR(M783),0,1)</f>
        <v>1</v>
      </c>
      <c r="O783" s="5" t="n">
        <f aca="false">COUNTIF(N784:$N$849, $N$28)</f>
        <v>24</v>
      </c>
      <c r="P783" s="0" t="n">
        <f aca="false">=COUNTIF($N$2:N783,$N$3)</f>
        <v>768</v>
      </c>
      <c r="Q783" s="0" t="n">
        <f aca="false">COUNTIF(N784:N1630,$N$2)</f>
        <v>42</v>
      </c>
      <c r="R783" s="0" t="n">
        <f aca="false">=COUNTIF($N$2:N783,$N$28)</f>
        <v>14</v>
      </c>
      <c r="S783" s="0" t="n">
        <f aca="false">1-(O783/(O783+R783))</f>
        <v>0.368421052631579</v>
      </c>
      <c r="T783" s="0" t="n">
        <f aca="false">P783/(P783+Q783)</f>
        <v>0.948148148148148</v>
      </c>
      <c r="U783" s="0" t="n">
        <f aca="false">P783/(P783+R783)</f>
        <v>0.982097186700767</v>
      </c>
      <c r="V783" s="0" t="n">
        <f aca="false">2*T783*U783/(T783+U783)</f>
        <v>0.964824120603015</v>
      </c>
    </row>
    <row r="784" customFormat="false" ht="13.8" hidden="false" customHeight="false" outlineLevel="0" collapsed="false">
      <c r="A784" s="0" t="s">
        <v>2369</v>
      </c>
      <c r="B784" s="0" t="s">
        <v>2370</v>
      </c>
      <c r="C784" s="0" t="s">
        <v>2371</v>
      </c>
      <c r="D784" s="4" t="s">
        <v>21</v>
      </c>
      <c r="E784" s="0" t="n">
        <v>3</v>
      </c>
      <c r="F784" s="0" t="n">
        <v>130</v>
      </c>
      <c r="G784" s="0" t="s">
        <v>22</v>
      </c>
      <c r="H784" s="0" t="n">
        <v>1</v>
      </c>
      <c r="I784" s="0" t="n">
        <v>129</v>
      </c>
      <c r="J784" s="0" t="s">
        <v>23</v>
      </c>
      <c r="K784" s="0" t="n">
        <v>228.8</v>
      </c>
      <c r="L784" s="0" t="n">
        <v>4E-065</v>
      </c>
      <c r="M784" s="0" t="str">
        <f aca="false">VLOOKUP(A784,'для vlookup'!A:A,1,0)</f>
        <v>A0A0Q5RA18</v>
      </c>
      <c r="N784" s="0" t="n">
        <f aca="false">IF(ISERROR(M784),0,1)</f>
        <v>1</v>
      </c>
      <c r="O784" s="5" t="n">
        <f aca="false">COUNTIF(N785:$N$849, $N$28)</f>
        <v>24</v>
      </c>
      <c r="P784" s="0" t="n">
        <f aca="false">=COUNTIF($N$2:N784,$N$3)</f>
        <v>769</v>
      </c>
      <c r="Q784" s="0" t="n">
        <f aca="false">COUNTIF(N785:N1631,$N$2)</f>
        <v>41</v>
      </c>
      <c r="R784" s="0" t="n">
        <f aca="false">=COUNTIF($N$2:N784,$N$28)</f>
        <v>14</v>
      </c>
      <c r="S784" s="0" t="n">
        <f aca="false">1-(O784/(O784+R784))</f>
        <v>0.368421052631579</v>
      </c>
      <c r="T784" s="0" t="n">
        <f aca="false">P784/(P784+Q784)</f>
        <v>0.949382716049383</v>
      </c>
      <c r="U784" s="0" t="n">
        <f aca="false">P784/(P784+R784)</f>
        <v>0.982120051085568</v>
      </c>
      <c r="V784" s="0" t="n">
        <f aca="false">2*T784*U784/(T784+U784)</f>
        <v>0.965473948524796</v>
      </c>
    </row>
    <row r="785" customFormat="false" ht="13.8" hidden="false" customHeight="false" outlineLevel="0" collapsed="false">
      <c r="A785" s="0" t="s">
        <v>2372</v>
      </c>
      <c r="B785" s="0" t="s">
        <v>2373</v>
      </c>
      <c r="C785" s="0" t="s">
        <v>2374</v>
      </c>
      <c r="D785" s="4" t="s">
        <v>21</v>
      </c>
      <c r="E785" s="0" t="n">
        <v>11</v>
      </c>
      <c r="F785" s="0" t="n">
        <v>138</v>
      </c>
      <c r="G785" s="0" t="s">
        <v>22</v>
      </c>
      <c r="H785" s="0" t="n">
        <v>1</v>
      </c>
      <c r="I785" s="0" t="n">
        <v>129</v>
      </c>
      <c r="J785" s="0" t="s">
        <v>23</v>
      </c>
      <c r="K785" s="0" t="n">
        <v>228.4</v>
      </c>
      <c r="L785" s="0" t="n">
        <v>5.4E-065</v>
      </c>
      <c r="M785" s="0" t="str">
        <f aca="false">VLOOKUP(A785,'для vlookup'!A:A,1,0)</f>
        <v>A0A1X6XA08</v>
      </c>
      <c r="N785" s="0" t="n">
        <f aca="false">IF(ISERROR(M785),0,1)</f>
        <v>1</v>
      </c>
      <c r="O785" s="5" t="n">
        <f aca="false">COUNTIF(N786:$N$849, $N$28)</f>
        <v>24</v>
      </c>
      <c r="P785" s="0" t="n">
        <f aca="false">=COUNTIF($N$2:N785,$N$3)</f>
        <v>770</v>
      </c>
      <c r="Q785" s="0" t="n">
        <f aca="false">COUNTIF(N786:N1632,$N$2)</f>
        <v>40</v>
      </c>
      <c r="R785" s="0" t="n">
        <f aca="false">=COUNTIF($N$2:N785,$N$28)</f>
        <v>14</v>
      </c>
      <c r="S785" s="0" t="n">
        <f aca="false">1-(O785/(O785+R785))</f>
        <v>0.368421052631579</v>
      </c>
      <c r="T785" s="0" t="n">
        <f aca="false">P785/(P785+Q785)</f>
        <v>0.950617283950617</v>
      </c>
      <c r="U785" s="0" t="n">
        <f aca="false">P785/(P785+R785)</f>
        <v>0.982142857142857</v>
      </c>
      <c r="V785" s="0" t="n">
        <f aca="false">2*T785*U785/(T785+U785)</f>
        <v>0.96612296110414</v>
      </c>
    </row>
    <row r="786" customFormat="false" ht="13.8" hidden="false" customHeight="false" outlineLevel="0" collapsed="false">
      <c r="A786" s="0" t="s">
        <v>2375</v>
      </c>
      <c r="B786" s="0" t="s">
        <v>2376</v>
      </c>
      <c r="C786" s="0" t="s">
        <v>2377</v>
      </c>
      <c r="D786" s="4" t="s">
        <v>21</v>
      </c>
      <c r="E786" s="0" t="n">
        <v>27</v>
      </c>
      <c r="F786" s="0" t="n">
        <v>157</v>
      </c>
      <c r="G786" s="0" t="s">
        <v>42</v>
      </c>
      <c r="H786" s="0" t="n">
        <v>1</v>
      </c>
      <c r="I786" s="0" t="n">
        <v>129</v>
      </c>
      <c r="J786" s="0" t="s">
        <v>23</v>
      </c>
      <c r="K786" s="0" t="n">
        <v>228.3</v>
      </c>
      <c r="L786" s="0" t="n">
        <v>5.4E-065</v>
      </c>
      <c r="M786" s="0" t="str">
        <f aca="false">VLOOKUP(A786,'для vlookup'!A:A,1,0)</f>
        <v>A0A1H1EBF8</v>
      </c>
      <c r="N786" s="0" t="n">
        <f aca="false">IF(ISERROR(M786),0,1)</f>
        <v>1</v>
      </c>
      <c r="O786" s="5" t="n">
        <f aca="false">COUNTIF(N787:$N$849, $N$28)</f>
        <v>24</v>
      </c>
      <c r="P786" s="0" t="n">
        <f aca="false">=COUNTIF($N$2:N786,$N$3)</f>
        <v>771</v>
      </c>
      <c r="Q786" s="0" t="n">
        <f aca="false">COUNTIF(N787:N1633,$N$2)</f>
        <v>39</v>
      </c>
      <c r="R786" s="0" t="n">
        <f aca="false">=COUNTIF($N$2:N786,$N$28)</f>
        <v>14</v>
      </c>
      <c r="S786" s="0" t="n">
        <f aca="false">1-(O786/(O786+R786))</f>
        <v>0.368421052631579</v>
      </c>
      <c r="T786" s="0" t="n">
        <f aca="false">P786/(P786+Q786)</f>
        <v>0.951851851851852</v>
      </c>
      <c r="U786" s="0" t="n">
        <f aca="false">P786/(P786+R786)</f>
        <v>0.982165605095541</v>
      </c>
      <c r="V786" s="0" t="n">
        <f aca="false">2*T786*U786/(T786+U786)</f>
        <v>0.966771159874608</v>
      </c>
    </row>
    <row r="787" customFormat="false" ht="13.8" hidden="false" customHeight="false" outlineLevel="0" collapsed="false">
      <c r="A787" s="0" t="s">
        <v>2378</v>
      </c>
      <c r="B787" s="0" t="s">
        <v>2379</v>
      </c>
      <c r="C787" s="0" t="s">
        <v>2380</v>
      </c>
      <c r="D787" s="4" t="s">
        <v>21</v>
      </c>
      <c r="E787" s="0" t="n">
        <v>2</v>
      </c>
      <c r="F787" s="0" t="n">
        <v>129</v>
      </c>
      <c r="G787" s="0" t="s">
        <v>22</v>
      </c>
      <c r="H787" s="0" t="n">
        <v>1</v>
      </c>
      <c r="I787" s="0" t="n">
        <v>129</v>
      </c>
      <c r="J787" s="0" t="s">
        <v>23</v>
      </c>
      <c r="K787" s="0" t="n">
        <v>227.5</v>
      </c>
      <c r="L787" s="0" t="n">
        <v>9.9E-065</v>
      </c>
      <c r="M787" s="0" t="str">
        <f aca="false">VLOOKUP(A787,'для vlookup'!A:A,1,0)</f>
        <v>A0A2W0DDS2</v>
      </c>
      <c r="N787" s="0" t="n">
        <f aca="false">IF(ISERROR(M787),0,1)</f>
        <v>1</v>
      </c>
      <c r="O787" s="5" t="n">
        <f aca="false">COUNTIF(N788:$N$849, $N$28)</f>
        <v>24</v>
      </c>
      <c r="P787" s="0" t="n">
        <f aca="false">=COUNTIF($N$2:N787,$N$3)</f>
        <v>772</v>
      </c>
      <c r="Q787" s="0" t="n">
        <f aca="false">COUNTIF(N788:N1634,$N$2)</f>
        <v>38</v>
      </c>
      <c r="R787" s="0" t="n">
        <f aca="false">=COUNTIF($N$2:N787,$N$28)</f>
        <v>14</v>
      </c>
      <c r="S787" s="0" t="n">
        <f aca="false">1-(O787/(O787+R787))</f>
        <v>0.368421052631579</v>
      </c>
      <c r="T787" s="0" t="n">
        <f aca="false">P787/(P787+Q787)</f>
        <v>0.953086419753086</v>
      </c>
      <c r="U787" s="0" t="n">
        <f aca="false">P787/(P787+R787)</f>
        <v>0.982188295165394</v>
      </c>
      <c r="V787" s="0" t="n">
        <f aca="false">2*T787*U787/(T787+U787)</f>
        <v>0.967418546365915</v>
      </c>
    </row>
    <row r="788" customFormat="false" ht="13.8" hidden="false" customHeight="false" outlineLevel="0" collapsed="false">
      <c r="A788" s="0" t="s">
        <v>2381</v>
      </c>
      <c r="B788" s="0" t="s">
        <v>2382</v>
      </c>
      <c r="C788" s="0" t="s">
        <v>2383</v>
      </c>
      <c r="D788" s="4" t="s">
        <v>21</v>
      </c>
      <c r="E788" s="0" t="n">
        <v>2</v>
      </c>
      <c r="F788" s="0" t="n">
        <v>129</v>
      </c>
      <c r="G788" s="0" t="s">
        <v>22</v>
      </c>
      <c r="H788" s="0" t="n">
        <v>1</v>
      </c>
      <c r="I788" s="0" t="n">
        <v>129</v>
      </c>
      <c r="J788" s="0" t="s">
        <v>23</v>
      </c>
      <c r="K788" s="0" t="n">
        <v>227.5</v>
      </c>
      <c r="L788" s="0" t="n">
        <v>9.9E-065</v>
      </c>
      <c r="M788" s="0" t="str">
        <f aca="false">VLOOKUP(A788,'для vlookup'!A:A,1,0)</f>
        <v>A0A2W1U8Q8</v>
      </c>
      <c r="N788" s="0" t="n">
        <f aca="false">IF(ISERROR(M788),0,1)</f>
        <v>1</v>
      </c>
      <c r="O788" s="5" t="n">
        <f aca="false">COUNTIF(N789:$N$849, $N$28)</f>
        <v>24</v>
      </c>
      <c r="P788" s="0" t="n">
        <f aca="false">=COUNTIF($N$2:N788,$N$3)</f>
        <v>773</v>
      </c>
      <c r="Q788" s="0" t="n">
        <f aca="false">COUNTIF(N789:N1635,$N$2)</f>
        <v>37</v>
      </c>
      <c r="R788" s="0" t="n">
        <f aca="false">=COUNTIF($N$2:N788,$N$28)</f>
        <v>14</v>
      </c>
      <c r="S788" s="0" t="n">
        <f aca="false">1-(O788/(O788+R788))</f>
        <v>0.368421052631579</v>
      </c>
      <c r="T788" s="0" t="n">
        <f aca="false">P788/(P788+Q788)</f>
        <v>0.954320987654321</v>
      </c>
      <c r="U788" s="0" t="n">
        <f aca="false">P788/(P788+R788)</f>
        <v>0.982210927573062</v>
      </c>
      <c r="V788" s="0" t="n">
        <f aca="false">2*T788*U788/(T788+U788)</f>
        <v>0.968065122103945</v>
      </c>
    </row>
    <row r="789" customFormat="false" ht="13.8" hidden="false" customHeight="false" outlineLevel="0" collapsed="false">
      <c r="A789" s="0" t="s">
        <v>2384</v>
      </c>
      <c r="B789" s="0" t="s">
        <v>2385</v>
      </c>
      <c r="C789" s="0" t="s">
        <v>2386</v>
      </c>
      <c r="D789" s="4" t="s">
        <v>21</v>
      </c>
      <c r="E789" s="0" t="n">
        <v>3</v>
      </c>
      <c r="F789" s="0" t="n">
        <v>147</v>
      </c>
      <c r="G789" s="0" t="s">
        <v>22</v>
      </c>
      <c r="H789" s="0" t="n">
        <v>1</v>
      </c>
      <c r="I789" s="0" t="n">
        <v>129</v>
      </c>
      <c r="J789" s="0" t="s">
        <v>23</v>
      </c>
      <c r="K789" s="0" t="n">
        <v>227.2</v>
      </c>
      <c r="L789" s="0" t="n">
        <v>1.2E-064</v>
      </c>
      <c r="M789" s="0" t="str">
        <f aca="false">VLOOKUP(A789,'для vlookup'!A:A,1,0)</f>
        <v>A0A4R6DEK7</v>
      </c>
      <c r="N789" s="0" t="n">
        <f aca="false">IF(ISERROR(M789),0,1)</f>
        <v>1</v>
      </c>
      <c r="O789" s="5" t="n">
        <f aca="false">COUNTIF(N790:$N$849, $N$28)</f>
        <v>24</v>
      </c>
      <c r="P789" s="0" t="n">
        <f aca="false">=COUNTIF($N$2:N789,$N$3)</f>
        <v>774</v>
      </c>
      <c r="Q789" s="0" t="n">
        <f aca="false">COUNTIF(N790:N1636,$N$2)</f>
        <v>36</v>
      </c>
      <c r="R789" s="0" t="n">
        <f aca="false">=COUNTIF($N$2:N789,$N$28)</f>
        <v>14</v>
      </c>
      <c r="S789" s="0" t="n">
        <f aca="false">1-(O789/(O789+R789))</f>
        <v>0.368421052631579</v>
      </c>
      <c r="T789" s="0" t="n">
        <f aca="false">P789/(P789+Q789)</f>
        <v>0.955555555555556</v>
      </c>
      <c r="U789" s="0" t="n">
        <f aca="false">P789/(P789+R789)</f>
        <v>0.982233502538071</v>
      </c>
      <c r="V789" s="0" t="n">
        <f aca="false">2*T789*U789/(T789+U789)</f>
        <v>0.968710888610763</v>
      </c>
    </row>
    <row r="790" customFormat="false" ht="13.8" hidden="false" customHeight="false" outlineLevel="0" collapsed="false">
      <c r="A790" s="0" t="s">
        <v>2387</v>
      </c>
      <c r="B790" s="0" t="s">
        <v>2388</v>
      </c>
      <c r="C790" s="0" t="s">
        <v>2389</v>
      </c>
      <c r="D790" s="4" t="s">
        <v>21</v>
      </c>
      <c r="E790" s="0" t="n">
        <v>2</v>
      </c>
      <c r="F790" s="0" t="n">
        <v>129</v>
      </c>
      <c r="G790" s="0" t="s">
        <v>22</v>
      </c>
      <c r="H790" s="0" t="n">
        <v>1</v>
      </c>
      <c r="I790" s="0" t="n">
        <v>129</v>
      </c>
      <c r="J790" s="0" t="s">
        <v>23</v>
      </c>
      <c r="K790" s="0" t="n">
        <v>226.7</v>
      </c>
      <c r="L790" s="0" t="n">
        <v>1.6E-064</v>
      </c>
      <c r="M790" s="0" t="str">
        <f aca="false">VLOOKUP(A790,'для vlookup'!A:A,1,0)</f>
        <v>A0A2W1U9R9</v>
      </c>
      <c r="N790" s="0" t="n">
        <f aca="false">IF(ISERROR(M790),0,1)</f>
        <v>1</v>
      </c>
      <c r="O790" s="5" t="n">
        <f aca="false">COUNTIF(N791:$N$849, $N$28)</f>
        <v>24</v>
      </c>
      <c r="P790" s="0" t="n">
        <f aca="false">=COUNTIF($N$2:N790,$N$3)</f>
        <v>775</v>
      </c>
      <c r="Q790" s="0" t="n">
        <f aca="false">COUNTIF(N791:N1637,$N$2)</f>
        <v>35</v>
      </c>
      <c r="R790" s="0" t="n">
        <f aca="false">=COUNTIF($N$2:N790,$N$28)</f>
        <v>14</v>
      </c>
      <c r="S790" s="0" t="n">
        <f aca="false">1-(O790/(O790+R790))</f>
        <v>0.368421052631579</v>
      </c>
      <c r="T790" s="0" t="n">
        <f aca="false">P790/(P790+Q790)</f>
        <v>0.95679012345679</v>
      </c>
      <c r="U790" s="0" t="n">
        <f aca="false">P790/(P790+R790)</f>
        <v>0.982256020278834</v>
      </c>
      <c r="V790" s="0" t="n">
        <f aca="false">2*T790*U790/(T790+U790)</f>
        <v>0.969355847404628</v>
      </c>
    </row>
    <row r="791" customFormat="false" ht="13.8" hidden="false" customHeight="false" outlineLevel="0" collapsed="false">
      <c r="A791" s="0" t="s">
        <v>2390</v>
      </c>
      <c r="B791" s="0" t="s">
        <v>2391</v>
      </c>
      <c r="C791" s="0" t="s">
        <v>2392</v>
      </c>
      <c r="D791" s="4" t="s">
        <v>21</v>
      </c>
      <c r="E791" s="0" t="n">
        <v>3</v>
      </c>
      <c r="F791" s="0" t="n">
        <v>130</v>
      </c>
      <c r="G791" s="0" t="s">
        <v>42</v>
      </c>
      <c r="H791" s="0" t="n">
        <v>1</v>
      </c>
      <c r="I791" s="0" t="n">
        <v>129</v>
      </c>
      <c r="J791" s="0" t="s">
        <v>23</v>
      </c>
      <c r="K791" s="0" t="n">
        <v>225.9</v>
      </c>
      <c r="L791" s="0" t="n">
        <v>3E-064</v>
      </c>
      <c r="M791" s="0" t="str">
        <f aca="false">VLOOKUP(A791,'для vlookup'!A:A,1,0)</f>
        <v>A0A4R4N0S6</v>
      </c>
      <c r="N791" s="0" t="n">
        <f aca="false">IF(ISERROR(M791),0,1)</f>
        <v>1</v>
      </c>
      <c r="O791" s="5" t="n">
        <f aca="false">COUNTIF(N792:$N$849, $N$28)</f>
        <v>24</v>
      </c>
      <c r="P791" s="0" t="n">
        <f aca="false">=COUNTIF($N$2:N791,$N$3)</f>
        <v>776</v>
      </c>
      <c r="Q791" s="0" t="n">
        <f aca="false">COUNTIF(N792:N1638,$N$2)</f>
        <v>34</v>
      </c>
      <c r="R791" s="0" t="n">
        <f aca="false">=COUNTIF($N$2:N791,$N$28)</f>
        <v>14</v>
      </c>
      <c r="S791" s="0" t="n">
        <f aca="false">1-(O791/(O791+R791))</f>
        <v>0.368421052631579</v>
      </c>
      <c r="T791" s="0" t="n">
        <f aca="false">P791/(P791+Q791)</f>
        <v>0.958024691358025</v>
      </c>
      <c r="U791" s="0" t="n">
        <f aca="false">P791/(P791+R791)</f>
        <v>0.982278481012658</v>
      </c>
      <c r="V791" s="0" t="n">
        <f aca="false">2*T791*U791/(T791+U791)</f>
        <v>0.97</v>
      </c>
    </row>
    <row r="792" customFormat="false" ht="13.8" hidden="false" customHeight="false" outlineLevel="0" collapsed="false">
      <c r="A792" s="0" t="s">
        <v>2393</v>
      </c>
      <c r="B792" s="0" t="s">
        <v>2394</v>
      </c>
      <c r="C792" s="0" t="s">
        <v>2395</v>
      </c>
      <c r="D792" s="4" t="s">
        <v>21</v>
      </c>
      <c r="E792" s="0" t="n">
        <v>11</v>
      </c>
      <c r="F792" s="0" t="n">
        <v>137</v>
      </c>
      <c r="G792" s="0" t="s">
        <v>22</v>
      </c>
      <c r="H792" s="0" t="n">
        <v>1</v>
      </c>
      <c r="I792" s="0" t="n">
        <v>129</v>
      </c>
      <c r="J792" s="0" t="s">
        <v>23</v>
      </c>
      <c r="K792" s="0" t="n">
        <v>224.8</v>
      </c>
      <c r="L792" s="0" t="n">
        <v>6.5E-064</v>
      </c>
      <c r="M792" s="0" t="str">
        <f aca="false">VLOOKUP(A792,'для vlookup'!A:A,1,0)</f>
        <v>A0A433GW37</v>
      </c>
      <c r="N792" s="0" t="n">
        <f aca="false">IF(ISERROR(M792),0,1)</f>
        <v>1</v>
      </c>
      <c r="O792" s="5" t="n">
        <f aca="false">COUNTIF(N793:$N$849, $N$28)</f>
        <v>24</v>
      </c>
      <c r="P792" s="0" t="n">
        <f aca="false">=COUNTIF($N$2:N792,$N$3)</f>
        <v>777</v>
      </c>
      <c r="Q792" s="0" t="n">
        <f aca="false">COUNTIF(N793:N1639,$N$2)</f>
        <v>33</v>
      </c>
      <c r="R792" s="0" t="n">
        <f aca="false">=COUNTIF($N$2:N792,$N$28)</f>
        <v>14</v>
      </c>
      <c r="S792" s="0" t="n">
        <f aca="false">1-(O792/(O792+R792))</f>
        <v>0.368421052631579</v>
      </c>
      <c r="T792" s="0" t="n">
        <f aca="false">P792/(P792+Q792)</f>
        <v>0.959259259259259</v>
      </c>
      <c r="U792" s="0" t="n">
        <f aca="false">P792/(P792+R792)</f>
        <v>0.982300884955752</v>
      </c>
      <c r="V792" s="0" t="n">
        <f aca="false">2*T792*U792/(T792+U792)</f>
        <v>0.970643347907558</v>
      </c>
    </row>
    <row r="793" customFormat="false" ht="13.8" hidden="false" customHeight="false" outlineLevel="0" collapsed="false">
      <c r="A793" s="0" t="s">
        <v>2396</v>
      </c>
      <c r="B793" s="0" t="s">
        <v>2397</v>
      </c>
      <c r="C793" s="0" t="s">
        <v>2398</v>
      </c>
      <c r="D793" s="4" t="s">
        <v>21</v>
      </c>
      <c r="E793" s="0" t="n">
        <v>3</v>
      </c>
      <c r="F793" s="0" t="n">
        <v>130</v>
      </c>
      <c r="G793" s="0" t="s">
        <v>22</v>
      </c>
      <c r="H793" s="0" t="n">
        <v>1</v>
      </c>
      <c r="I793" s="0" t="n">
        <v>129</v>
      </c>
      <c r="J793" s="0" t="s">
        <v>23</v>
      </c>
      <c r="K793" s="0" t="n">
        <v>224.5</v>
      </c>
      <c r="L793" s="0" t="n">
        <v>7.9E-064</v>
      </c>
      <c r="M793" s="0" t="str">
        <f aca="false">VLOOKUP(A793,'для vlookup'!A:A,1,0)</f>
        <v>A0A2W1UJF7</v>
      </c>
      <c r="N793" s="0" t="n">
        <f aca="false">IF(ISERROR(M793),0,1)</f>
        <v>1</v>
      </c>
      <c r="O793" s="5" t="n">
        <f aca="false">COUNTIF(N794:$N$849, $N$28)</f>
        <v>24</v>
      </c>
      <c r="P793" s="0" t="n">
        <f aca="false">=COUNTIF($N$2:N793,$N$3)</f>
        <v>778</v>
      </c>
      <c r="Q793" s="0" t="n">
        <f aca="false">COUNTIF(N794:N1640,$N$2)</f>
        <v>32</v>
      </c>
      <c r="R793" s="0" t="n">
        <f aca="false">=COUNTIF($N$2:N793,$N$28)</f>
        <v>14</v>
      </c>
      <c r="S793" s="0" t="n">
        <f aca="false">1-(O793/(O793+R793))</f>
        <v>0.368421052631579</v>
      </c>
      <c r="T793" s="0" t="n">
        <f aca="false">P793/(P793+Q793)</f>
        <v>0.960493827160494</v>
      </c>
      <c r="U793" s="0" t="n">
        <f aca="false">P793/(P793+R793)</f>
        <v>0.982323232323232</v>
      </c>
      <c r="V793" s="0" t="n">
        <f aca="false">2*T793*U793/(T793+U793)</f>
        <v>0.971285892634207</v>
      </c>
    </row>
    <row r="794" customFormat="false" ht="13.8" hidden="false" customHeight="false" outlineLevel="0" collapsed="false">
      <c r="A794" s="0" t="s">
        <v>2399</v>
      </c>
      <c r="B794" s="0" t="s">
        <v>2400</v>
      </c>
      <c r="C794" s="0" t="s">
        <v>2401</v>
      </c>
      <c r="D794" s="4" t="s">
        <v>21</v>
      </c>
      <c r="E794" s="0" t="n">
        <v>11</v>
      </c>
      <c r="F794" s="0" t="n">
        <v>136</v>
      </c>
      <c r="G794" s="0" t="s">
        <v>22</v>
      </c>
      <c r="H794" s="0" t="n">
        <v>1</v>
      </c>
      <c r="I794" s="0" t="n">
        <v>129</v>
      </c>
      <c r="J794" s="0" t="s">
        <v>23</v>
      </c>
      <c r="K794" s="0" t="n">
        <v>224.4</v>
      </c>
      <c r="L794" s="0" t="n">
        <v>8.1E-064</v>
      </c>
      <c r="M794" s="0" t="str">
        <f aca="false">VLOOKUP(A794,'для vlookup'!A:A,1,0)</f>
        <v>A0A413RI38</v>
      </c>
      <c r="N794" s="0" t="n">
        <f aca="false">IF(ISERROR(M794),0,1)</f>
        <v>1</v>
      </c>
      <c r="O794" s="5" t="n">
        <f aca="false">COUNTIF(N795:$N$849, $N$28)</f>
        <v>24</v>
      </c>
      <c r="P794" s="0" t="n">
        <f aca="false">=COUNTIF($N$2:N794,$N$3)</f>
        <v>779</v>
      </c>
      <c r="Q794" s="0" t="n">
        <f aca="false">COUNTIF(N795:N1641,$N$2)</f>
        <v>31</v>
      </c>
      <c r="R794" s="0" t="n">
        <f aca="false">=COUNTIF($N$2:N794,$N$28)</f>
        <v>14</v>
      </c>
      <c r="S794" s="0" t="n">
        <f aca="false">1-(O794/(O794+R794))</f>
        <v>0.368421052631579</v>
      </c>
      <c r="T794" s="0" t="n">
        <f aca="false">P794/(P794+Q794)</f>
        <v>0.961728395061728</v>
      </c>
      <c r="U794" s="0" t="n">
        <f aca="false">P794/(P794+R794)</f>
        <v>0.98234552332913</v>
      </c>
      <c r="V794" s="0" t="n">
        <f aca="false">2*T794*U794/(T794+U794)</f>
        <v>0.971927635683094</v>
      </c>
    </row>
    <row r="795" customFormat="false" ht="13.8" hidden="false" customHeight="false" outlineLevel="0" collapsed="false">
      <c r="A795" s="0" t="s">
        <v>2402</v>
      </c>
      <c r="B795" s="0" t="s">
        <v>2403</v>
      </c>
      <c r="C795" s="0" t="s">
        <v>2404</v>
      </c>
      <c r="D795" s="4" t="s">
        <v>21</v>
      </c>
      <c r="E795" s="0" t="n">
        <v>1</v>
      </c>
      <c r="F795" s="0" t="n">
        <v>122</v>
      </c>
      <c r="G795" s="0" t="s">
        <v>1729</v>
      </c>
      <c r="H795" s="0" t="n">
        <v>1</v>
      </c>
      <c r="I795" s="0" t="n">
        <v>129</v>
      </c>
      <c r="J795" s="0" t="s">
        <v>23</v>
      </c>
      <c r="K795" s="0" t="n">
        <v>222</v>
      </c>
      <c r="L795" s="0" t="n">
        <v>4.3E-063</v>
      </c>
      <c r="M795" s="0" t="str">
        <f aca="false">VLOOKUP(A795,'для vlookup'!A:A,1,0)</f>
        <v>A0A0D5CLH3</v>
      </c>
      <c r="N795" s="0" t="n">
        <f aca="false">IF(ISERROR(M795),0,1)</f>
        <v>1</v>
      </c>
      <c r="O795" s="5" t="n">
        <f aca="false">COUNTIF(N796:$N$849, $N$28)</f>
        <v>24</v>
      </c>
      <c r="P795" s="0" t="n">
        <f aca="false">=COUNTIF($N$2:N795,$N$3)</f>
        <v>780</v>
      </c>
      <c r="Q795" s="0" t="n">
        <f aca="false">COUNTIF(N796:N1642,$N$2)</f>
        <v>30</v>
      </c>
      <c r="R795" s="0" t="n">
        <f aca="false">=COUNTIF($N$2:N795,$N$28)</f>
        <v>14</v>
      </c>
      <c r="S795" s="0" t="n">
        <f aca="false">1-(O795/(O795+R795))</f>
        <v>0.368421052631579</v>
      </c>
      <c r="T795" s="0" t="n">
        <f aca="false">P795/(P795+Q795)</f>
        <v>0.962962962962963</v>
      </c>
      <c r="U795" s="0" t="n">
        <f aca="false">P795/(P795+R795)</f>
        <v>0.982367758186398</v>
      </c>
      <c r="V795" s="0" t="n">
        <f aca="false">2*T795*U795/(T795+U795)</f>
        <v>0.972568578553616</v>
      </c>
    </row>
    <row r="796" customFormat="false" ht="13.8" hidden="false" customHeight="false" outlineLevel="0" collapsed="false">
      <c r="A796" s="0" t="s">
        <v>2405</v>
      </c>
      <c r="B796" s="0" t="s">
        <v>2406</v>
      </c>
      <c r="C796" s="0" t="s">
        <v>2407</v>
      </c>
      <c r="D796" s="4" t="s">
        <v>21</v>
      </c>
      <c r="E796" s="0" t="n">
        <v>3</v>
      </c>
      <c r="F796" s="0" t="n">
        <v>130</v>
      </c>
      <c r="G796" s="0" t="s">
        <v>22</v>
      </c>
      <c r="H796" s="0" t="n">
        <v>1</v>
      </c>
      <c r="I796" s="0" t="n">
        <v>129</v>
      </c>
      <c r="J796" s="0" t="s">
        <v>23</v>
      </c>
      <c r="K796" s="0" t="n">
        <v>220.8</v>
      </c>
      <c r="L796" s="0" t="n">
        <v>1E-062</v>
      </c>
      <c r="M796" s="0" t="str">
        <f aca="false">VLOOKUP(A796,'для vlookup'!A:A,1,0)</f>
        <v>A0A2W1SZD3</v>
      </c>
      <c r="N796" s="0" t="n">
        <f aca="false">IF(ISERROR(M796),0,1)</f>
        <v>1</v>
      </c>
      <c r="O796" s="5" t="n">
        <f aca="false">COUNTIF(N797:$N$849, $N$28)</f>
        <v>24</v>
      </c>
      <c r="P796" s="0" t="n">
        <f aca="false">=COUNTIF($N$2:N796,$N$3)</f>
        <v>781</v>
      </c>
      <c r="Q796" s="0" t="n">
        <f aca="false">COUNTIF(N797:N1643,$N$2)</f>
        <v>29</v>
      </c>
      <c r="R796" s="0" t="n">
        <f aca="false">=COUNTIF($N$2:N796,$N$28)</f>
        <v>14</v>
      </c>
      <c r="S796" s="0" t="n">
        <f aca="false">1-(O796/(O796+R796))</f>
        <v>0.368421052631579</v>
      </c>
      <c r="T796" s="0" t="n">
        <f aca="false">P796/(P796+Q796)</f>
        <v>0.964197530864197</v>
      </c>
      <c r="U796" s="0" t="n">
        <f aca="false">P796/(P796+R796)</f>
        <v>0.982389937106918</v>
      </c>
      <c r="V796" s="0" t="n">
        <f aca="false">2*T796*U796/(T796+U796)</f>
        <v>0.973208722741433</v>
      </c>
    </row>
    <row r="797" customFormat="false" ht="13.8" hidden="false" customHeight="false" outlineLevel="0" collapsed="false">
      <c r="A797" s="0" t="s">
        <v>2408</v>
      </c>
      <c r="B797" s="0" t="s">
        <v>2409</v>
      </c>
      <c r="C797" s="0" t="s">
        <v>2410</v>
      </c>
      <c r="D797" s="4" t="s">
        <v>21</v>
      </c>
      <c r="E797" s="0" t="n">
        <v>11</v>
      </c>
      <c r="F797" s="0" t="n">
        <v>137</v>
      </c>
      <c r="G797" s="0" t="s">
        <v>22</v>
      </c>
      <c r="H797" s="0" t="n">
        <v>1</v>
      </c>
      <c r="I797" s="0" t="n">
        <v>129</v>
      </c>
      <c r="J797" s="0" t="s">
        <v>23</v>
      </c>
      <c r="K797" s="0" t="n">
        <v>219.3</v>
      </c>
      <c r="L797" s="0" t="n">
        <v>2.8E-062</v>
      </c>
      <c r="M797" s="0" t="str">
        <f aca="false">VLOOKUP(A797,'для vlookup'!A:A,1,0)</f>
        <v>A0A4R6PZJ0</v>
      </c>
      <c r="N797" s="0" t="n">
        <f aca="false">IF(ISERROR(M797),0,1)</f>
        <v>1</v>
      </c>
      <c r="O797" s="5" t="n">
        <f aca="false">COUNTIF(N798:$N$849, $N$28)</f>
        <v>24</v>
      </c>
      <c r="P797" s="0" t="n">
        <f aca="false">=COUNTIF($N$2:N797,$N$3)</f>
        <v>782</v>
      </c>
      <c r="Q797" s="0" t="n">
        <f aca="false">COUNTIF(N798:N1644,$N$2)</f>
        <v>28</v>
      </c>
      <c r="R797" s="0" t="n">
        <f aca="false">=COUNTIF($N$2:N797,$N$28)</f>
        <v>14</v>
      </c>
      <c r="S797" s="0" t="n">
        <f aca="false">1-(O797/(O797+R797))</f>
        <v>0.368421052631579</v>
      </c>
      <c r="T797" s="0" t="n">
        <f aca="false">P797/(P797+Q797)</f>
        <v>0.965432098765432</v>
      </c>
      <c r="U797" s="0" t="n">
        <f aca="false">P797/(P797+R797)</f>
        <v>0.982412060301508</v>
      </c>
      <c r="V797" s="0" t="n">
        <f aca="false">2*T797*U797/(T797+U797)</f>
        <v>0.973848069738481</v>
      </c>
    </row>
    <row r="798" customFormat="false" ht="13.8" hidden="false" customHeight="false" outlineLevel="0" collapsed="false">
      <c r="A798" s="0" t="s">
        <v>2411</v>
      </c>
      <c r="B798" s="0" t="s">
        <v>2412</v>
      </c>
      <c r="C798" s="0" t="s">
        <v>2413</v>
      </c>
      <c r="D798" s="4" t="s">
        <v>21</v>
      </c>
      <c r="E798" s="0" t="n">
        <v>11</v>
      </c>
      <c r="F798" s="0" t="n">
        <v>137</v>
      </c>
      <c r="G798" s="0" t="s">
        <v>22</v>
      </c>
      <c r="H798" s="0" t="n">
        <v>1</v>
      </c>
      <c r="I798" s="0" t="n">
        <v>129</v>
      </c>
      <c r="J798" s="0" t="s">
        <v>23</v>
      </c>
      <c r="K798" s="0" t="n">
        <v>219.3</v>
      </c>
      <c r="L798" s="0" t="n">
        <v>2.8E-062</v>
      </c>
      <c r="M798" s="0" t="str">
        <f aca="false">VLOOKUP(A798,'для vlookup'!A:A,1,0)</f>
        <v>A0A147E7Z0</v>
      </c>
      <c r="N798" s="0" t="n">
        <f aca="false">IF(ISERROR(M798),0,1)</f>
        <v>1</v>
      </c>
      <c r="O798" s="5" t="n">
        <f aca="false">COUNTIF(N799:$N$849, $N$28)</f>
        <v>24</v>
      </c>
      <c r="P798" s="0" t="n">
        <f aca="false">=COUNTIF($N$2:N798,$N$3)</f>
        <v>783</v>
      </c>
      <c r="Q798" s="0" t="n">
        <f aca="false">COUNTIF(N799:N1645,$N$2)</f>
        <v>27</v>
      </c>
      <c r="R798" s="0" t="n">
        <f aca="false">=COUNTIF($N$2:N798,$N$28)</f>
        <v>14</v>
      </c>
      <c r="S798" s="0" t="n">
        <f aca="false">1-(O798/(O798+R798))</f>
        <v>0.368421052631579</v>
      </c>
      <c r="T798" s="0" t="n">
        <f aca="false">P798/(P798+Q798)</f>
        <v>0.966666666666667</v>
      </c>
      <c r="U798" s="0" t="n">
        <f aca="false">P798/(P798+R798)</f>
        <v>0.982434127979925</v>
      </c>
      <c r="V798" s="0" t="n">
        <f aca="false">2*T798*U798/(T798+U798)</f>
        <v>0.974486621032981</v>
      </c>
    </row>
    <row r="799" customFormat="false" ht="13.8" hidden="false" customHeight="false" outlineLevel="0" collapsed="false">
      <c r="A799" s="0" t="s">
        <v>2414</v>
      </c>
      <c r="B799" s="0" t="s">
        <v>2415</v>
      </c>
      <c r="C799" s="0" t="s">
        <v>2416</v>
      </c>
      <c r="D799" s="4" t="s">
        <v>21</v>
      </c>
      <c r="E799" s="0" t="n">
        <v>1</v>
      </c>
      <c r="F799" s="0" t="n">
        <v>133</v>
      </c>
      <c r="G799" s="0" t="s">
        <v>1729</v>
      </c>
      <c r="H799" s="0" t="n">
        <v>1</v>
      </c>
      <c r="I799" s="0" t="n">
        <v>129</v>
      </c>
      <c r="J799" s="0" t="s">
        <v>23</v>
      </c>
      <c r="K799" s="0" t="n">
        <v>217.6</v>
      </c>
      <c r="L799" s="0" t="n">
        <v>9.3E-062</v>
      </c>
      <c r="M799" s="0" t="str">
        <f aca="false">VLOOKUP(A799,'для vlookup'!A:A,1,0)</f>
        <v>A0A5C4QT18</v>
      </c>
      <c r="N799" s="0" t="n">
        <f aca="false">IF(ISERROR(M799),0,1)</f>
        <v>1</v>
      </c>
      <c r="O799" s="5" t="n">
        <f aca="false">COUNTIF(N800:$N$849, $N$28)</f>
        <v>24</v>
      </c>
      <c r="P799" s="0" t="n">
        <f aca="false">=COUNTIF($N$2:N799,$N$3)</f>
        <v>784</v>
      </c>
      <c r="Q799" s="0" t="n">
        <f aca="false">COUNTIF(N800:N1646,$N$2)</f>
        <v>26</v>
      </c>
      <c r="R799" s="0" t="n">
        <f aca="false">=COUNTIF($N$2:N799,$N$28)</f>
        <v>14</v>
      </c>
      <c r="S799" s="0" t="n">
        <f aca="false">1-(O799/(O799+R799))</f>
        <v>0.368421052631579</v>
      </c>
      <c r="T799" s="0" t="n">
        <f aca="false">P799/(P799+Q799)</f>
        <v>0.967901234567901</v>
      </c>
      <c r="U799" s="0" t="n">
        <f aca="false">P799/(P799+R799)</f>
        <v>0.982456140350877</v>
      </c>
      <c r="V799" s="0" t="n">
        <f aca="false">2*T799*U799/(T799+U799)</f>
        <v>0.975124378109453</v>
      </c>
    </row>
    <row r="800" customFormat="false" ht="13.8" hidden="false" customHeight="false" outlineLevel="0" collapsed="false">
      <c r="A800" s="0" t="s">
        <v>2417</v>
      </c>
      <c r="B800" s="0" t="s">
        <v>2418</v>
      </c>
      <c r="C800" s="0" t="s">
        <v>2419</v>
      </c>
      <c r="D800" s="4" t="s">
        <v>21</v>
      </c>
      <c r="E800" s="0" t="n">
        <v>13</v>
      </c>
      <c r="F800" s="0" t="n">
        <v>145</v>
      </c>
      <c r="G800" s="0" t="s">
        <v>42</v>
      </c>
      <c r="H800" s="0" t="n">
        <v>1</v>
      </c>
      <c r="I800" s="0" t="n">
        <v>129</v>
      </c>
      <c r="J800" s="0" t="s">
        <v>23</v>
      </c>
      <c r="K800" s="0" t="n">
        <v>217</v>
      </c>
      <c r="L800" s="0" t="n">
        <v>1.4E-061</v>
      </c>
      <c r="M800" s="0" t="str">
        <f aca="false">VLOOKUP(A800,'для vlookup'!A:A,1,0)</f>
        <v>A0A3A3Z4I1</v>
      </c>
      <c r="N800" s="0" t="n">
        <f aca="false">IF(ISERROR(M800),0,1)</f>
        <v>1</v>
      </c>
      <c r="O800" s="5" t="n">
        <f aca="false">COUNTIF(N801:$N$849, $N$28)</f>
        <v>24</v>
      </c>
      <c r="P800" s="0" t="n">
        <f aca="false">=COUNTIF($N$2:N800,$N$3)</f>
        <v>785</v>
      </c>
      <c r="Q800" s="0" t="n">
        <f aca="false">COUNTIF(N801:N1647,$N$2)</f>
        <v>25</v>
      </c>
      <c r="R800" s="0" t="n">
        <f aca="false">=COUNTIF($N$2:N800,$N$28)</f>
        <v>14</v>
      </c>
      <c r="S800" s="0" t="n">
        <f aca="false">1-(O800/(O800+R800))</f>
        <v>0.368421052631579</v>
      </c>
      <c r="T800" s="0" t="n">
        <f aca="false">P800/(P800+Q800)</f>
        <v>0.969135802469136</v>
      </c>
      <c r="U800" s="0" t="n">
        <f aca="false">P800/(P800+R800)</f>
        <v>0.982478097622028</v>
      </c>
      <c r="V800" s="0" t="n">
        <f aca="false">2*T800*U800/(T800+U800)</f>
        <v>0.975761342448726</v>
      </c>
    </row>
    <row r="801" customFormat="false" ht="13.8" hidden="false" customHeight="false" outlineLevel="0" collapsed="false">
      <c r="A801" s="0" t="s">
        <v>2420</v>
      </c>
      <c r="B801" s="0" t="s">
        <v>2421</v>
      </c>
      <c r="C801" s="0" t="s">
        <v>2422</v>
      </c>
      <c r="D801" s="4" t="s">
        <v>21</v>
      </c>
      <c r="E801" s="0" t="n">
        <v>11</v>
      </c>
      <c r="F801" s="0" t="n">
        <v>137</v>
      </c>
      <c r="G801" s="0" t="s">
        <v>22</v>
      </c>
      <c r="H801" s="0" t="n">
        <v>1</v>
      </c>
      <c r="I801" s="0" t="n">
        <v>129</v>
      </c>
      <c r="J801" s="0" t="s">
        <v>23</v>
      </c>
      <c r="K801" s="0" t="n">
        <v>216.8</v>
      </c>
      <c r="L801" s="0" t="n">
        <v>1.7E-061</v>
      </c>
      <c r="M801" s="0" t="str">
        <f aca="false">VLOOKUP(A801,'для vlookup'!A:A,1,0)</f>
        <v>A0A1S2N1C4</v>
      </c>
      <c r="N801" s="0" t="n">
        <f aca="false">IF(ISERROR(M801),0,1)</f>
        <v>1</v>
      </c>
      <c r="O801" s="5" t="n">
        <f aca="false">COUNTIF(N802:$N$849, $N$28)</f>
        <v>24</v>
      </c>
      <c r="P801" s="0" t="n">
        <f aca="false">=COUNTIF($N$2:N801,$N$3)</f>
        <v>786</v>
      </c>
      <c r="Q801" s="0" t="n">
        <f aca="false">COUNTIF(N802:N1648,$N$2)</f>
        <v>24</v>
      </c>
      <c r="R801" s="0" t="n">
        <f aca="false">=COUNTIF($N$2:N801,$N$28)</f>
        <v>14</v>
      </c>
      <c r="S801" s="0" t="n">
        <f aca="false">1-(O801/(O801+R801))</f>
        <v>0.368421052631579</v>
      </c>
      <c r="T801" s="0" t="n">
        <f aca="false">P801/(P801+Q801)</f>
        <v>0.97037037037037</v>
      </c>
      <c r="U801" s="0" t="n">
        <f aca="false">P801/(P801+R801)</f>
        <v>0.9825</v>
      </c>
      <c r="V801" s="0" t="n">
        <f aca="false">2*T801*U801/(T801+U801)</f>
        <v>0.97639751552795</v>
      </c>
    </row>
    <row r="802" customFormat="false" ht="13.8" hidden="false" customHeight="false" outlineLevel="0" collapsed="false">
      <c r="A802" s="0" t="s">
        <v>2423</v>
      </c>
      <c r="B802" s="0" t="s">
        <v>2424</v>
      </c>
      <c r="C802" s="0" t="s">
        <v>2425</v>
      </c>
      <c r="D802" s="4" t="s">
        <v>21</v>
      </c>
      <c r="E802" s="0" t="n">
        <v>11</v>
      </c>
      <c r="F802" s="0" t="n">
        <v>136</v>
      </c>
      <c r="G802" s="0" t="s">
        <v>22</v>
      </c>
      <c r="H802" s="0" t="n">
        <v>1</v>
      </c>
      <c r="I802" s="0" t="n">
        <v>129</v>
      </c>
      <c r="J802" s="0" t="s">
        <v>23</v>
      </c>
      <c r="K802" s="0" t="n">
        <v>214.8</v>
      </c>
      <c r="L802" s="0" t="n">
        <v>6.4E-061</v>
      </c>
      <c r="M802" s="0" t="str">
        <f aca="false">VLOOKUP(A802,'для vlookup'!A:A,1,0)</f>
        <v>A0A5C5RZJ1</v>
      </c>
      <c r="N802" s="0" t="n">
        <f aca="false">IF(ISERROR(M802),0,1)</f>
        <v>1</v>
      </c>
      <c r="O802" s="5" t="n">
        <f aca="false">COUNTIF(N803:$N$849, $N$28)</f>
        <v>24</v>
      </c>
      <c r="P802" s="0" t="n">
        <f aca="false">=COUNTIF($N$2:N802,$N$3)</f>
        <v>787</v>
      </c>
      <c r="Q802" s="0" t="n">
        <f aca="false">COUNTIF(N803:N1649,$N$2)</f>
        <v>23</v>
      </c>
      <c r="R802" s="0" t="n">
        <f aca="false">=COUNTIF($N$2:N802,$N$28)</f>
        <v>14</v>
      </c>
      <c r="S802" s="0" t="n">
        <f aca="false">1-(O802/(O802+R802))</f>
        <v>0.368421052631579</v>
      </c>
      <c r="T802" s="0" t="n">
        <f aca="false">P802/(P802+Q802)</f>
        <v>0.971604938271605</v>
      </c>
      <c r="U802" s="0" t="n">
        <f aca="false">P802/(P802+R802)</f>
        <v>0.982521847690387</v>
      </c>
      <c r="V802" s="0" t="n">
        <f aca="false">2*T802*U802/(T802+U802)</f>
        <v>0.977032898820608</v>
      </c>
    </row>
    <row r="803" customFormat="false" ht="13.8" hidden="false" customHeight="false" outlineLevel="0" collapsed="false">
      <c r="A803" s="0" t="s">
        <v>2426</v>
      </c>
      <c r="B803" s="0" t="s">
        <v>2427</v>
      </c>
      <c r="C803" s="0" t="s">
        <v>2428</v>
      </c>
      <c r="D803" s="4" t="s">
        <v>21</v>
      </c>
      <c r="E803" s="0" t="n">
        <v>17</v>
      </c>
      <c r="F803" s="0" t="n">
        <v>144</v>
      </c>
      <c r="G803" s="0" t="s">
        <v>42</v>
      </c>
      <c r="H803" s="0" t="n">
        <v>1</v>
      </c>
      <c r="I803" s="0" t="n">
        <v>129</v>
      </c>
      <c r="J803" s="0" t="s">
        <v>23</v>
      </c>
      <c r="K803" s="0" t="n">
        <v>213.9</v>
      </c>
      <c r="L803" s="0" t="n">
        <v>1.2E-060</v>
      </c>
      <c r="M803" s="0" t="str">
        <f aca="false">VLOOKUP(A803,'для vlookup'!A:A,1,0)</f>
        <v>F6ER99</v>
      </c>
      <c r="N803" s="0" t="n">
        <f aca="false">IF(ISERROR(M803),0,1)</f>
        <v>1</v>
      </c>
      <c r="O803" s="5" t="n">
        <f aca="false">COUNTIF(N804:$N$849, $N$28)</f>
        <v>24</v>
      </c>
      <c r="P803" s="0" t="n">
        <f aca="false">=COUNTIF($N$2:N803,$N$3)</f>
        <v>788</v>
      </c>
      <c r="Q803" s="0" t="n">
        <f aca="false">COUNTIF(N804:N1650,$N$2)</f>
        <v>22</v>
      </c>
      <c r="R803" s="0" t="n">
        <f aca="false">=COUNTIF($N$2:N803,$N$28)</f>
        <v>14</v>
      </c>
      <c r="S803" s="0" t="n">
        <f aca="false">1-(O803/(O803+R803))</f>
        <v>0.368421052631579</v>
      </c>
      <c r="T803" s="0" t="n">
        <f aca="false">P803/(P803+Q803)</f>
        <v>0.97283950617284</v>
      </c>
      <c r="U803" s="0" t="n">
        <f aca="false">P803/(P803+R803)</f>
        <v>0.982543640897756</v>
      </c>
      <c r="V803" s="0" t="n">
        <f aca="false">2*T803*U803/(T803+U803)</f>
        <v>0.977667493796526</v>
      </c>
    </row>
    <row r="804" customFormat="false" ht="13.8" hidden="false" customHeight="false" outlineLevel="0" collapsed="false">
      <c r="A804" s="0" t="s">
        <v>2429</v>
      </c>
      <c r="B804" s="0" t="s">
        <v>2430</v>
      </c>
      <c r="C804" s="0" t="s">
        <v>2431</v>
      </c>
      <c r="D804" s="4" t="s">
        <v>21</v>
      </c>
      <c r="E804" s="0" t="n">
        <v>11</v>
      </c>
      <c r="F804" s="0" t="n">
        <v>135</v>
      </c>
      <c r="G804" s="0" t="s">
        <v>22</v>
      </c>
      <c r="H804" s="0" t="n">
        <v>1</v>
      </c>
      <c r="I804" s="0" t="n">
        <v>129</v>
      </c>
      <c r="J804" s="0" t="s">
        <v>23</v>
      </c>
      <c r="K804" s="0" t="n">
        <v>213.7</v>
      </c>
      <c r="L804" s="0" t="n">
        <v>1.4E-060</v>
      </c>
      <c r="M804" s="0" t="str">
        <f aca="false">VLOOKUP(A804,'для vlookup'!A:A,1,0)</f>
        <v>A0A2N2HA19</v>
      </c>
      <c r="N804" s="0" t="n">
        <f aca="false">IF(ISERROR(M804),0,1)</f>
        <v>1</v>
      </c>
      <c r="O804" s="5" t="n">
        <f aca="false">COUNTIF(N805:$N$849, $N$28)</f>
        <v>24</v>
      </c>
      <c r="P804" s="0" t="n">
        <f aca="false">=COUNTIF($N$2:N804,$N$3)</f>
        <v>789</v>
      </c>
      <c r="Q804" s="0" t="n">
        <f aca="false">COUNTIF(N805:N1651,$N$2)</f>
        <v>21</v>
      </c>
      <c r="R804" s="0" t="n">
        <f aca="false">=COUNTIF($N$2:N804,$N$28)</f>
        <v>14</v>
      </c>
      <c r="S804" s="0" t="n">
        <f aca="false">1-(O804/(O804+R804))</f>
        <v>0.368421052631579</v>
      </c>
      <c r="T804" s="0" t="n">
        <f aca="false">P804/(P804+Q804)</f>
        <v>0.974074074074074</v>
      </c>
      <c r="U804" s="0" t="n">
        <f aca="false">P804/(P804+R804)</f>
        <v>0.982565379825654</v>
      </c>
      <c r="V804" s="0" t="n">
        <f aca="false">2*T804*U804/(T804+U804)</f>
        <v>0.978301301921885</v>
      </c>
    </row>
    <row r="805" customFormat="false" ht="13.8" hidden="false" customHeight="false" outlineLevel="0" collapsed="false">
      <c r="A805" s="0" t="s">
        <v>2432</v>
      </c>
      <c r="B805" s="0" t="s">
        <v>2433</v>
      </c>
      <c r="C805" s="0" t="s">
        <v>2434</v>
      </c>
      <c r="D805" s="4" t="s">
        <v>21</v>
      </c>
      <c r="E805" s="0" t="n">
        <v>1</v>
      </c>
      <c r="F805" s="0" t="n">
        <v>129</v>
      </c>
      <c r="G805" s="0" t="s">
        <v>23</v>
      </c>
      <c r="H805" s="0" t="n">
        <v>1</v>
      </c>
      <c r="I805" s="0" t="n">
        <v>129</v>
      </c>
      <c r="J805" s="0" t="s">
        <v>23</v>
      </c>
      <c r="K805" s="0" t="n">
        <v>212.8</v>
      </c>
      <c r="L805" s="0" t="n">
        <v>2.6E-060</v>
      </c>
      <c r="M805" s="0" t="str">
        <f aca="false">VLOOKUP(A805,'для vlookup'!A:A,1,0)</f>
        <v>A0A1S1QG47</v>
      </c>
      <c r="N805" s="0" t="n">
        <f aca="false">IF(ISERROR(M805),0,1)</f>
        <v>1</v>
      </c>
      <c r="O805" s="5" t="n">
        <f aca="false">COUNTIF(N806:$N$849, $N$28)</f>
        <v>24</v>
      </c>
      <c r="P805" s="0" t="n">
        <f aca="false">=COUNTIF($N$2:N805,$N$3)</f>
        <v>790</v>
      </c>
      <c r="Q805" s="0" t="n">
        <f aca="false">COUNTIF(N806:N1652,$N$2)</f>
        <v>20</v>
      </c>
      <c r="R805" s="0" t="n">
        <f aca="false">=COUNTIF($N$2:N805,$N$28)</f>
        <v>14</v>
      </c>
      <c r="S805" s="0" t="n">
        <f aca="false">1-(O805/(O805+R805))</f>
        <v>0.368421052631579</v>
      </c>
      <c r="T805" s="0" t="n">
        <f aca="false">P805/(P805+Q805)</f>
        <v>0.975308641975309</v>
      </c>
      <c r="U805" s="0" t="n">
        <f aca="false">P805/(P805+R805)</f>
        <v>0.982587064676617</v>
      </c>
      <c r="V805" s="0" t="n">
        <f aca="false">2*T805*U805/(T805+U805)</f>
        <v>0.978934324659232</v>
      </c>
    </row>
    <row r="806" customFormat="false" ht="13.8" hidden="false" customHeight="false" outlineLevel="0" collapsed="false">
      <c r="A806" s="0" t="s">
        <v>2435</v>
      </c>
      <c r="B806" s="0" t="s">
        <v>2436</v>
      </c>
      <c r="C806" s="0" t="s">
        <v>2437</v>
      </c>
      <c r="D806" s="4" t="s">
        <v>21</v>
      </c>
      <c r="E806" s="0" t="n">
        <v>8</v>
      </c>
      <c r="F806" s="0" t="n">
        <v>132</v>
      </c>
      <c r="G806" s="0" t="s">
        <v>22</v>
      </c>
      <c r="H806" s="0" t="n">
        <v>1</v>
      </c>
      <c r="I806" s="0" t="n">
        <v>129</v>
      </c>
      <c r="J806" s="0" t="s">
        <v>23</v>
      </c>
      <c r="K806" s="0" t="n">
        <v>212.7</v>
      </c>
      <c r="L806" s="0" t="n">
        <v>2.8E-060</v>
      </c>
      <c r="M806" s="0" t="str">
        <f aca="false">VLOOKUP(A806,'для vlookup'!A:A,1,0)</f>
        <v>A0A2N2JXK1</v>
      </c>
      <c r="N806" s="0" t="n">
        <f aca="false">IF(ISERROR(M806),0,1)</f>
        <v>1</v>
      </c>
      <c r="O806" s="5" t="n">
        <f aca="false">COUNTIF(N807:$N$849, $N$28)</f>
        <v>24</v>
      </c>
      <c r="P806" s="0" t="n">
        <f aca="false">=COUNTIF($N$2:N806,$N$3)</f>
        <v>791</v>
      </c>
      <c r="Q806" s="0" t="n">
        <f aca="false">COUNTIF(N807:N1653,$N$2)</f>
        <v>19</v>
      </c>
      <c r="R806" s="0" t="n">
        <f aca="false">=COUNTIF($N$2:N806,$N$28)</f>
        <v>14</v>
      </c>
      <c r="S806" s="0" t="n">
        <f aca="false">1-(O806/(O806+R806))</f>
        <v>0.368421052631579</v>
      </c>
      <c r="T806" s="0" t="n">
        <f aca="false">P806/(P806+Q806)</f>
        <v>0.976543209876543</v>
      </c>
      <c r="U806" s="0" t="n">
        <f aca="false">P806/(P806+R806)</f>
        <v>0.982608695652174</v>
      </c>
      <c r="V806" s="0" t="n">
        <f aca="false">2*T806*U806/(T806+U806)</f>
        <v>0.979566563467492</v>
      </c>
    </row>
    <row r="807" customFormat="false" ht="13.8" hidden="false" customHeight="false" outlineLevel="0" collapsed="false">
      <c r="A807" s="0" t="s">
        <v>2438</v>
      </c>
      <c r="B807" s="0" t="s">
        <v>2439</v>
      </c>
      <c r="C807" s="0" t="s">
        <v>2440</v>
      </c>
      <c r="D807" s="4" t="s">
        <v>21</v>
      </c>
      <c r="E807" s="0" t="n">
        <v>1</v>
      </c>
      <c r="F807" s="0" t="n">
        <v>133</v>
      </c>
      <c r="G807" s="0" t="s">
        <v>1729</v>
      </c>
      <c r="H807" s="0" t="n">
        <v>1</v>
      </c>
      <c r="I807" s="0" t="n">
        <v>129</v>
      </c>
      <c r="J807" s="0" t="s">
        <v>23</v>
      </c>
      <c r="K807" s="0" t="n">
        <v>211.6</v>
      </c>
      <c r="L807" s="0" t="n">
        <v>6E-060</v>
      </c>
      <c r="M807" s="0" t="str">
        <f aca="false">VLOOKUP(A807,'для vlookup'!A:A,1,0)</f>
        <v>A0A1S1R7K4</v>
      </c>
      <c r="N807" s="0" t="n">
        <f aca="false">IF(ISERROR(M807),0,1)</f>
        <v>1</v>
      </c>
      <c r="O807" s="5" t="n">
        <f aca="false">COUNTIF(N808:$N$849, $N$28)</f>
        <v>24</v>
      </c>
      <c r="P807" s="0" t="n">
        <f aca="false">=COUNTIF($N$2:N807,$N$3)</f>
        <v>792</v>
      </c>
      <c r="Q807" s="0" t="n">
        <f aca="false">COUNTIF(N808:N1654,$N$2)</f>
        <v>18</v>
      </c>
      <c r="R807" s="0" t="n">
        <f aca="false">=COUNTIF($N$2:N807,$N$28)</f>
        <v>14</v>
      </c>
      <c r="S807" s="0" t="n">
        <f aca="false">1-(O807/(O807+R807))</f>
        <v>0.368421052631579</v>
      </c>
      <c r="T807" s="0" t="n">
        <f aca="false">P807/(P807+Q807)</f>
        <v>0.977777777777778</v>
      </c>
      <c r="U807" s="0" t="n">
        <f aca="false">P807/(P807+R807)</f>
        <v>0.982630272952854</v>
      </c>
      <c r="V807" s="0" t="n">
        <f aca="false">2*T807*U807/(T807+U807)</f>
        <v>0.98019801980198</v>
      </c>
    </row>
    <row r="808" customFormat="false" ht="13.8" hidden="false" customHeight="false" outlineLevel="0" collapsed="false">
      <c r="A808" s="0" t="s">
        <v>2441</v>
      </c>
      <c r="B808" s="0" t="s">
        <v>2442</v>
      </c>
      <c r="C808" s="0" t="s">
        <v>2443</v>
      </c>
      <c r="D808" s="4" t="s">
        <v>21</v>
      </c>
      <c r="E808" s="0" t="n">
        <v>1</v>
      </c>
      <c r="F808" s="0" t="n">
        <v>125</v>
      </c>
      <c r="G808" s="0" t="s">
        <v>1729</v>
      </c>
      <c r="H808" s="0" t="n">
        <v>1</v>
      </c>
      <c r="I808" s="0" t="n">
        <v>129</v>
      </c>
      <c r="J808" s="0" t="s">
        <v>23</v>
      </c>
      <c r="K808" s="0" t="n">
        <v>210.4</v>
      </c>
      <c r="L808" s="0" t="n">
        <v>1.4E-059</v>
      </c>
      <c r="M808" s="0" t="str">
        <f aca="false">VLOOKUP(A808,'для vlookup'!A:A,1,0)</f>
        <v>A0A1S1QT22</v>
      </c>
      <c r="N808" s="0" t="n">
        <f aca="false">IF(ISERROR(M808),0,1)</f>
        <v>1</v>
      </c>
      <c r="O808" s="5" t="n">
        <f aca="false">COUNTIF(N809:$N$849, $N$28)</f>
        <v>24</v>
      </c>
      <c r="P808" s="0" t="n">
        <f aca="false">=COUNTIF($N$2:N808,$N$3)</f>
        <v>793</v>
      </c>
      <c r="Q808" s="0" t="n">
        <f aca="false">COUNTIF(N809:N1655,$N$2)</f>
        <v>17</v>
      </c>
      <c r="R808" s="0" t="n">
        <f aca="false">=COUNTIF($N$2:N808,$N$28)</f>
        <v>14</v>
      </c>
      <c r="S808" s="0" t="n">
        <f aca="false">1-(O808/(O808+R808))</f>
        <v>0.368421052631579</v>
      </c>
      <c r="T808" s="0" t="n">
        <f aca="false">P808/(P808+Q808)</f>
        <v>0.979012345679012</v>
      </c>
      <c r="U808" s="0" t="n">
        <f aca="false">P808/(P808+R808)</f>
        <v>0.982651796778191</v>
      </c>
      <c r="V808" s="0" t="n">
        <f aca="false">2*T808*U808/(T808+U808)</f>
        <v>0.980828695114409</v>
      </c>
    </row>
    <row r="809" customFormat="false" ht="13.8" hidden="false" customHeight="false" outlineLevel="0" collapsed="false">
      <c r="A809" s="0" t="s">
        <v>2444</v>
      </c>
      <c r="B809" s="0" t="s">
        <v>2445</v>
      </c>
      <c r="C809" s="0" t="s">
        <v>2446</v>
      </c>
      <c r="D809" s="4" t="s">
        <v>21</v>
      </c>
      <c r="E809" s="0" t="n">
        <v>1</v>
      </c>
      <c r="F809" s="0" t="n">
        <v>129</v>
      </c>
      <c r="G809" s="0" t="s">
        <v>1729</v>
      </c>
      <c r="H809" s="0" t="n">
        <v>1</v>
      </c>
      <c r="I809" s="0" t="n">
        <v>129</v>
      </c>
      <c r="J809" s="0" t="s">
        <v>23</v>
      </c>
      <c r="K809" s="0" t="n">
        <v>208.6</v>
      </c>
      <c r="L809" s="0" t="n">
        <v>4.7E-059</v>
      </c>
      <c r="M809" s="0" t="str">
        <f aca="false">VLOOKUP(A809,'для vlookup'!A:A,1,0)</f>
        <v>A0A1V2I547</v>
      </c>
      <c r="N809" s="0" t="n">
        <f aca="false">IF(ISERROR(M809),0,1)</f>
        <v>1</v>
      </c>
      <c r="O809" s="5" t="n">
        <f aca="false">COUNTIF(N810:$N$849, $N$28)</f>
        <v>24</v>
      </c>
      <c r="P809" s="0" t="n">
        <f aca="false">=COUNTIF($N$2:N809,$N$3)</f>
        <v>794</v>
      </c>
      <c r="Q809" s="0" t="n">
        <f aca="false">COUNTIF(N810:N1656,$N$2)</f>
        <v>16</v>
      </c>
      <c r="R809" s="0" t="n">
        <f aca="false">=COUNTIF($N$2:N809,$N$28)</f>
        <v>14</v>
      </c>
      <c r="S809" s="0" t="n">
        <f aca="false">1-(O809/(O809+R809))</f>
        <v>0.368421052631579</v>
      </c>
      <c r="T809" s="0" t="n">
        <f aca="false">P809/(P809+Q809)</f>
        <v>0.980246913580247</v>
      </c>
      <c r="U809" s="0" t="n">
        <f aca="false">P809/(P809+R809)</f>
        <v>0.982673267326733</v>
      </c>
      <c r="V809" s="0" t="n">
        <f aca="false">2*T809*U809/(T809+U809)</f>
        <v>0.981458590852905</v>
      </c>
    </row>
    <row r="810" customFormat="false" ht="13.8" hidden="false" customHeight="false" outlineLevel="0" collapsed="false">
      <c r="A810" s="0" t="s">
        <v>2447</v>
      </c>
      <c r="B810" s="0" t="s">
        <v>2448</v>
      </c>
      <c r="C810" s="0" t="s">
        <v>2449</v>
      </c>
      <c r="D810" s="4" t="s">
        <v>21</v>
      </c>
      <c r="E810" s="0" t="n">
        <v>11</v>
      </c>
      <c r="F810" s="0" t="n">
        <v>135</v>
      </c>
      <c r="G810" s="0" t="s">
        <v>22</v>
      </c>
      <c r="H810" s="0" t="n">
        <v>1</v>
      </c>
      <c r="I810" s="0" t="n">
        <v>129</v>
      </c>
      <c r="J810" s="0" t="s">
        <v>23</v>
      </c>
      <c r="K810" s="0" t="n">
        <v>207.3</v>
      </c>
      <c r="L810" s="0" t="n">
        <v>1.2E-058</v>
      </c>
      <c r="M810" s="0" t="str">
        <f aca="false">VLOOKUP(A810,'для vlookup'!A:A,1,0)</f>
        <v>A0A3A5B4D0</v>
      </c>
      <c r="N810" s="0" t="n">
        <f aca="false">IF(ISERROR(M810),0,1)</f>
        <v>1</v>
      </c>
      <c r="O810" s="5" t="n">
        <f aca="false">COUNTIF(N811:$N$849, $N$28)</f>
        <v>24</v>
      </c>
      <c r="P810" s="0" t="n">
        <f aca="false">=COUNTIF($N$2:N810,$N$3)</f>
        <v>795</v>
      </c>
      <c r="Q810" s="0" t="n">
        <f aca="false">COUNTIF(N811:N1657,$N$2)</f>
        <v>15</v>
      </c>
      <c r="R810" s="0" t="n">
        <f aca="false">=COUNTIF($N$2:N810,$N$28)</f>
        <v>14</v>
      </c>
      <c r="S810" s="0" t="n">
        <f aca="false">1-(O810/(O810+R810))</f>
        <v>0.368421052631579</v>
      </c>
      <c r="T810" s="0" t="n">
        <f aca="false">P810/(P810+Q810)</f>
        <v>0.981481481481482</v>
      </c>
      <c r="U810" s="0" t="n">
        <f aca="false">P810/(P810+R810)</f>
        <v>0.982694684796044</v>
      </c>
      <c r="V810" s="0" t="n">
        <f aca="false">2*T810*U810/(T810+U810)</f>
        <v>0.982087708462014</v>
      </c>
    </row>
    <row r="811" customFormat="false" ht="13.8" hidden="false" customHeight="false" outlineLevel="0" collapsed="false">
      <c r="A811" s="0" t="s">
        <v>2450</v>
      </c>
      <c r="B811" s="0" t="s">
        <v>2451</v>
      </c>
      <c r="C811" s="0" t="s">
        <v>2452</v>
      </c>
      <c r="D811" s="4" t="s">
        <v>21</v>
      </c>
      <c r="E811" s="0" t="n">
        <v>11</v>
      </c>
      <c r="F811" s="0" t="n">
        <v>136</v>
      </c>
      <c r="G811" s="0" t="s">
        <v>22</v>
      </c>
      <c r="H811" s="0" t="n">
        <v>1</v>
      </c>
      <c r="I811" s="0" t="n">
        <v>129</v>
      </c>
      <c r="J811" s="0" t="s">
        <v>23</v>
      </c>
      <c r="K811" s="0" t="n">
        <v>206.8</v>
      </c>
      <c r="L811" s="0" t="n">
        <v>1.7E-058</v>
      </c>
      <c r="M811" s="0" t="str">
        <f aca="false">VLOOKUP(A811,'для vlookup'!A:A,1,0)</f>
        <v>A0A1H1GL58</v>
      </c>
      <c r="N811" s="0" t="n">
        <f aca="false">IF(ISERROR(M811),0,1)</f>
        <v>1</v>
      </c>
      <c r="O811" s="5" t="n">
        <f aca="false">COUNTIF(N812:$N$849, $N$28)</f>
        <v>24</v>
      </c>
      <c r="P811" s="0" t="n">
        <f aca="false">=COUNTIF($N$2:N811,$N$3)</f>
        <v>796</v>
      </c>
      <c r="Q811" s="0" t="n">
        <f aca="false">COUNTIF(N812:N1658,$N$2)</f>
        <v>14</v>
      </c>
      <c r="R811" s="0" t="n">
        <f aca="false">=COUNTIF($N$2:N811,$N$28)</f>
        <v>14</v>
      </c>
      <c r="S811" s="0" t="n">
        <f aca="false">1-(O811/(O811+R811))</f>
        <v>0.368421052631579</v>
      </c>
      <c r="T811" s="0" t="n">
        <f aca="false">P811/(P811+Q811)</f>
        <v>0.982716049382716</v>
      </c>
      <c r="U811" s="0" t="n">
        <f aca="false">P811/(P811+R811)</f>
        <v>0.982716049382716</v>
      </c>
      <c r="V811" s="0" t="n">
        <f aca="false">2*T811*U811/(T811+U811)</f>
        <v>0.982716049382716</v>
      </c>
    </row>
    <row r="812" customFormat="false" ht="13.8" hidden="false" customHeight="false" outlineLevel="0" collapsed="false">
      <c r="A812" s="0" t="s">
        <v>2453</v>
      </c>
      <c r="B812" s="0" t="s">
        <v>2454</v>
      </c>
      <c r="C812" s="0" t="s">
        <v>2455</v>
      </c>
      <c r="D812" s="4" t="s">
        <v>21</v>
      </c>
      <c r="E812" s="0" t="n">
        <v>11</v>
      </c>
      <c r="F812" s="0" t="n">
        <v>135</v>
      </c>
      <c r="G812" s="0" t="s">
        <v>22</v>
      </c>
      <c r="H812" s="0" t="n">
        <v>1</v>
      </c>
      <c r="I812" s="0" t="n">
        <v>129</v>
      </c>
      <c r="J812" s="0" t="s">
        <v>23</v>
      </c>
      <c r="K812" s="0" t="n">
        <v>206.4</v>
      </c>
      <c r="L812" s="0" t="n">
        <v>2.3E-058</v>
      </c>
      <c r="M812" s="0" t="str">
        <f aca="false">VLOOKUP(A812,'для vlookup'!A:A,1,0)</f>
        <v>A0A3A4WD79</v>
      </c>
      <c r="N812" s="0" t="n">
        <f aca="false">IF(ISERROR(M812),0,1)</f>
        <v>1</v>
      </c>
      <c r="O812" s="5" t="n">
        <f aca="false">COUNTIF(N813:$N$849, $N$28)</f>
        <v>24</v>
      </c>
      <c r="P812" s="0" t="n">
        <f aca="false">=COUNTIF($N$2:N812,$N$3)</f>
        <v>797</v>
      </c>
      <c r="Q812" s="0" t="n">
        <f aca="false">COUNTIF(N813:N1659,$N$2)</f>
        <v>13</v>
      </c>
      <c r="R812" s="0" t="n">
        <f aca="false">=COUNTIF($N$2:N812,$N$28)</f>
        <v>14</v>
      </c>
      <c r="S812" s="0" t="n">
        <f aca="false">1-(O812/(O812+R812))</f>
        <v>0.368421052631579</v>
      </c>
      <c r="T812" s="0" t="n">
        <f aca="false">P812/(P812+Q812)</f>
        <v>0.983950617283951</v>
      </c>
      <c r="U812" s="0" t="n">
        <f aca="false">P812/(P812+R812)</f>
        <v>0.982737361282367</v>
      </c>
      <c r="V812" s="0" t="n">
        <f aca="false">2*T812*U812/(T812+U812)</f>
        <v>0.983343615052437</v>
      </c>
    </row>
    <row r="813" customFormat="false" ht="13.8" hidden="false" customHeight="false" outlineLevel="0" collapsed="false">
      <c r="A813" s="0" t="s">
        <v>2456</v>
      </c>
      <c r="B813" s="0" t="s">
        <v>2457</v>
      </c>
      <c r="C813" s="0" t="s">
        <v>2458</v>
      </c>
      <c r="D813" s="4" t="s">
        <v>21</v>
      </c>
      <c r="E813" s="0" t="n">
        <v>11</v>
      </c>
      <c r="F813" s="0" t="n">
        <v>132</v>
      </c>
      <c r="G813" s="0" t="s">
        <v>42</v>
      </c>
      <c r="H813" s="0" t="n">
        <v>1</v>
      </c>
      <c r="I813" s="0" t="n">
        <v>129</v>
      </c>
      <c r="J813" s="0" t="s">
        <v>23</v>
      </c>
      <c r="K813" s="0" t="n">
        <v>196.7</v>
      </c>
      <c r="L813" s="0" t="n">
        <v>1.8E-055</v>
      </c>
      <c r="M813" s="0" t="str">
        <f aca="false">VLOOKUP(A813,'для vlookup'!A:A,1,0)</f>
        <v>A0A2P6UL83</v>
      </c>
      <c r="N813" s="0" t="n">
        <f aca="false">IF(ISERROR(M813),0,1)</f>
        <v>1</v>
      </c>
      <c r="O813" s="5" t="n">
        <f aca="false">COUNTIF(N814:$N$849, $N$28)</f>
        <v>24</v>
      </c>
      <c r="P813" s="0" t="n">
        <f aca="false">=COUNTIF($N$2:N813,$N$3)</f>
        <v>798</v>
      </c>
      <c r="Q813" s="0" t="n">
        <f aca="false">COUNTIF(N814:N1660,$N$2)</f>
        <v>12</v>
      </c>
      <c r="R813" s="0" t="n">
        <f aca="false">=COUNTIF($N$2:N813,$N$28)</f>
        <v>14</v>
      </c>
      <c r="S813" s="0" t="n">
        <f aca="false">1-(O813/(O813+R813))</f>
        <v>0.368421052631579</v>
      </c>
      <c r="T813" s="0" t="n">
        <f aca="false">P813/(P813+Q813)</f>
        <v>0.985185185185185</v>
      </c>
      <c r="U813" s="0" t="n">
        <f aca="false">P813/(P813+R813)</f>
        <v>0.982758620689655</v>
      </c>
      <c r="V813" s="0" t="n">
        <f aca="false">2*T813*U813/(T813+U813)</f>
        <v>0.983970406905056</v>
      </c>
    </row>
    <row r="814" customFormat="false" ht="13.8" hidden="false" customHeight="false" outlineLevel="0" collapsed="false">
      <c r="A814" s="0" t="s">
        <v>2459</v>
      </c>
      <c r="B814" s="0" t="s">
        <v>2460</v>
      </c>
      <c r="C814" s="0" t="s">
        <v>2461</v>
      </c>
      <c r="D814" s="4" t="s">
        <v>21</v>
      </c>
      <c r="E814" s="0" t="n">
        <v>11</v>
      </c>
      <c r="F814" s="0" t="n">
        <v>134</v>
      </c>
      <c r="G814" s="0" t="s">
        <v>22</v>
      </c>
      <c r="H814" s="0" t="n">
        <v>1</v>
      </c>
      <c r="I814" s="0" t="n">
        <v>129</v>
      </c>
      <c r="J814" s="0" t="s">
        <v>23</v>
      </c>
      <c r="K814" s="0" t="n">
        <v>195.2</v>
      </c>
      <c r="L814" s="0" t="n">
        <v>5.1E-055</v>
      </c>
      <c r="M814" s="0" t="str">
        <f aca="false">VLOOKUP(A814,'для vlookup'!A:A,1,0)</f>
        <v>A0A543IES5</v>
      </c>
      <c r="N814" s="0" t="n">
        <f aca="false">IF(ISERROR(M814),0,1)</f>
        <v>1</v>
      </c>
      <c r="O814" s="5" t="n">
        <f aca="false">COUNTIF(N815:$N$849, $N$28)</f>
        <v>24</v>
      </c>
      <c r="P814" s="0" t="n">
        <f aca="false">=COUNTIF($N$2:N814,$N$3)</f>
        <v>799</v>
      </c>
      <c r="Q814" s="0" t="n">
        <f aca="false">COUNTIF(N815:N1661,$N$2)</f>
        <v>11</v>
      </c>
      <c r="R814" s="0" t="n">
        <f aca="false">=COUNTIF($N$2:N814,$N$28)</f>
        <v>14</v>
      </c>
      <c r="S814" s="0" t="n">
        <f aca="false">1-(O814/(O814+R814))</f>
        <v>0.368421052631579</v>
      </c>
      <c r="T814" s="0" t="n">
        <f aca="false">P814/(P814+Q814)</f>
        <v>0.98641975308642</v>
      </c>
      <c r="U814" s="0" t="n">
        <f aca="false">P814/(P814+R814)</f>
        <v>0.982779827798278</v>
      </c>
      <c r="V814" s="0" t="n">
        <f aca="false">2*T814*U814/(T814+U814)</f>
        <v>0.984596426370918</v>
      </c>
    </row>
    <row r="815" customFormat="false" ht="13.8" hidden="false" customHeight="false" outlineLevel="0" collapsed="false">
      <c r="A815" s="0" t="s">
        <v>2462</v>
      </c>
      <c r="B815" s="0" t="s">
        <v>2463</v>
      </c>
      <c r="C815" s="0" t="s">
        <v>2464</v>
      </c>
      <c r="D815" s="4" t="s">
        <v>21</v>
      </c>
      <c r="E815" s="0" t="n">
        <v>4</v>
      </c>
      <c r="F815" s="0" t="n">
        <v>128</v>
      </c>
      <c r="G815" s="0" t="s">
        <v>22</v>
      </c>
      <c r="H815" s="0" t="n">
        <v>1</v>
      </c>
      <c r="I815" s="0" t="n">
        <v>129</v>
      </c>
      <c r="J815" s="0" t="s">
        <v>23</v>
      </c>
      <c r="K815" s="0" t="n">
        <v>192.4</v>
      </c>
      <c r="L815" s="0" t="n">
        <v>3.5E-054</v>
      </c>
      <c r="M815" s="0" t="str">
        <f aca="false">VLOOKUP(A815,'для vlookup'!A:A,1,0)</f>
        <v>A0A2W6DEH0</v>
      </c>
      <c r="N815" s="0" t="n">
        <f aca="false">IF(ISERROR(M815),0,1)</f>
        <v>1</v>
      </c>
      <c r="O815" s="5" t="n">
        <f aca="false">COUNTIF(N816:$N$849, $N$28)</f>
        <v>24</v>
      </c>
      <c r="P815" s="0" t="n">
        <f aca="false">=COUNTIF($N$2:N815,$N$3)</f>
        <v>800</v>
      </c>
      <c r="Q815" s="0" t="n">
        <f aca="false">COUNTIF(N816:N1662,$N$2)</f>
        <v>10</v>
      </c>
      <c r="R815" s="0" t="n">
        <f aca="false">=COUNTIF($N$2:N815,$N$28)</f>
        <v>14</v>
      </c>
      <c r="S815" s="0" t="n">
        <f aca="false">1-(O815/(O815+R815))</f>
        <v>0.368421052631579</v>
      </c>
      <c r="T815" s="0" t="n">
        <f aca="false">P815/(P815+Q815)</f>
        <v>0.987654320987654</v>
      </c>
      <c r="U815" s="0" t="n">
        <f aca="false">P815/(P815+R815)</f>
        <v>0.982800982800983</v>
      </c>
      <c r="V815" s="0" t="n">
        <f aca="false">2*T815*U815/(T815+U815)</f>
        <v>0.985221674876847</v>
      </c>
    </row>
    <row r="816" customFormat="false" ht="13.8" hidden="false" customHeight="false" outlineLevel="0" collapsed="false">
      <c r="A816" s="0" t="s">
        <v>2465</v>
      </c>
      <c r="B816" s="0" t="s">
        <v>2466</v>
      </c>
      <c r="C816" s="0" t="s">
        <v>2467</v>
      </c>
      <c r="D816" s="4" t="s">
        <v>21</v>
      </c>
      <c r="E816" s="0" t="n">
        <v>4</v>
      </c>
      <c r="F816" s="0" t="n">
        <v>125</v>
      </c>
      <c r="G816" s="0" t="s">
        <v>42</v>
      </c>
      <c r="H816" s="0" t="n">
        <v>1</v>
      </c>
      <c r="I816" s="0" t="n">
        <v>129</v>
      </c>
      <c r="J816" s="0" t="s">
        <v>23</v>
      </c>
      <c r="K816" s="0" t="n">
        <v>190.8</v>
      </c>
      <c r="L816" s="0" t="n">
        <v>1.1E-053</v>
      </c>
      <c r="M816" s="0" t="str">
        <f aca="false">VLOOKUP(A816,'для vlookup'!A:A,1,0)</f>
        <v>A0A535EEL2</v>
      </c>
      <c r="N816" s="0" t="n">
        <f aca="false">IF(ISERROR(M816),0,1)</f>
        <v>1</v>
      </c>
      <c r="O816" s="5" t="n">
        <f aca="false">COUNTIF(N817:$N$849, $N$28)</f>
        <v>24</v>
      </c>
      <c r="P816" s="0" t="n">
        <f aca="false">=COUNTIF($N$2:N816,$N$3)</f>
        <v>801</v>
      </c>
      <c r="Q816" s="0" t="n">
        <f aca="false">COUNTIF(N817:N1663,$N$2)</f>
        <v>9</v>
      </c>
      <c r="R816" s="0" t="n">
        <f aca="false">=COUNTIF($N$2:N816,$N$28)</f>
        <v>14</v>
      </c>
      <c r="S816" s="0" t="n">
        <f aca="false">1-(O816/(O816+R816))</f>
        <v>0.368421052631579</v>
      </c>
      <c r="T816" s="0" t="n">
        <f aca="false">P816/(P816+Q816)</f>
        <v>0.988888888888889</v>
      </c>
      <c r="U816" s="0" t="n">
        <f aca="false">P816/(P816+R816)</f>
        <v>0.982822085889571</v>
      </c>
      <c r="V816" s="0" t="n">
        <f aca="false">2*T816*U816/(T816+U816)</f>
        <v>0.985846153846154</v>
      </c>
    </row>
    <row r="817" customFormat="false" ht="13.8" hidden="false" customHeight="false" outlineLevel="0" collapsed="false">
      <c r="A817" s="0" t="s">
        <v>2468</v>
      </c>
      <c r="B817" s="0" t="s">
        <v>2469</v>
      </c>
      <c r="C817" s="0" t="s">
        <v>2470</v>
      </c>
      <c r="D817" s="4" t="s">
        <v>21</v>
      </c>
      <c r="E817" s="0" t="n">
        <v>4</v>
      </c>
      <c r="F817" s="0" t="n">
        <v>124</v>
      </c>
      <c r="G817" s="0" t="s">
        <v>42</v>
      </c>
      <c r="H817" s="0" t="n">
        <v>1</v>
      </c>
      <c r="I817" s="0" t="n">
        <v>129</v>
      </c>
      <c r="J817" s="0" t="s">
        <v>23</v>
      </c>
      <c r="K817" s="0" t="n">
        <v>185.7</v>
      </c>
      <c r="L817" s="0" t="n">
        <v>3.7E-052</v>
      </c>
      <c r="M817" s="0" t="str">
        <f aca="false">VLOOKUP(A817,'для vlookup'!A:A,1,0)</f>
        <v>A0A3C1CEI7</v>
      </c>
      <c r="N817" s="0" t="n">
        <f aca="false">IF(ISERROR(M817),0,1)</f>
        <v>1</v>
      </c>
      <c r="O817" s="5" t="n">
        <f aca="false">COUNTIF(N818:$N$849, $N$28)</f>
        <v>24</v>
      </c>
      <c r="P817" s="0" t="n">
        <f aca="false">=COUNTIF($N$2:N817,$N$3)</f>
        <v>802</v>
      </c>
      <c r="Q817" s="0" t="n">
        <f aca="false">COUNTIF(N818:N1664,$N$2)</f>
        <v>8</v>
      </c>
      <c r="R817" s="0" t="n">
        <f aca="false">=COUNTIF($N$2:N817,$N$28)</f>
        <v>14</v>
      </c>
      <c r="S817" s="0" t="n">
        <f aca="false">1-(O817/(O817+R817))</f>
        <v>0.368421052631579</v>
      </c>
      <c r="T817" s="0" t="n">
        <f aca="false">P817/(P817+Q817)</f>
        <v>0.990123456790123</v>
      </c>
      <c r="U817" s="0" t="n">
        <f aca="false">P817/(P817+R817)</f>
        <v>0.982843137254902</v>
      </c>
      <c r="V817" s="0" t="n">
        <f aca="false">2*T817*U817/(T817+U817)</f>
        <v>0.986469864698647</v>
      </c>
    </row>
    <row r="818" customFormat="false" ht="13.8" hidden="false" customHeight="false" outlineLevel="0" collapsed="false">
      <c r="A818" s="0" t="s">
        <v>2471</v>
      </c>
      <c r="B818" s="0" t="s">
        <v>2472</v>
      </c>
      <c r="C818" s="0" t="s">
        <v>2473</v>
      </c>
      <c r="D818" s="4" t="s">
        <v>21</v>
      </c>
      <c r="E818" s="0" t="n">
        <v>11</v>
      </c>
      <c r="F818" s="0" t="n">
        <v>126</v>
      </c>
      <c r="G818" s="0" t="s">
        <v>22</v>
      </c>
      <c r="H818" s="0" t="n">
        <v>1</v>
      </c>
      <c r="I818" s="0" t="n">
        <v>129</v>
      </c>
      <c r="J818" s="0" t="s">
        <v>23</v>
      </c>
      <c r="K818" s="0" t="n">
        <v>175.1</v>
      </c>
      <c r="L818" s="0" t="n">
        <v>5.9E-049</v>
      </c>
      <c r="M818" s="0" t="str">
        <f aca="false">VLOOKUP(A818,'для vlookup'!A:A,1,0)</f>
        <v>A0A378VDA2</v>
      </c>
      <c r="N818" s="0" t="n">
        <f aca="false">IF(ISERROR(M818),0,1)</f>
        <v>1</v>
      </c>
      <c r="O818" s="5" t="n">
        <f aca="false">COUNTIF(N819:$N$849, $N$28)</f>
        <v>24</v>
      </c>
      <c r="P818" s="0" t="n">
        <f aca="false">=COUNTIF($N$2:N818,$N$3)</f>
        <v>803</v>
      </c>
      <c r="Q818" s="0" t="n">
        <f aca="false">COUNTIF(N819:N1665,$N$2)</f>
        <v>7</v>
      </c>
      <c r="R818" s="0" t="n">
        <f aca="false">=COUNTIF($N$2:N818,$N$28)</f>
        <v>14</v>
      </c>
      <c r="S818" s="0" t="n">
        <f aca="false">1-(O818/(O818+R818))</f>
        <v>0.368421052631579</v>
      </c>
      <c r="T818" s="0" t="n">
        <f aca="false">P818/(P818+Q818)</f>
        <v>0.991358024691358</v>
      </c>
      <c r="U818" s="0" t="n">
        <f aca="false">P818/(P818+R818)</f>
        <v>0.982864137086903</v>
      </c>
      <c r="V818" s="0" t="n">
        <f aca="false">2*T818*U818/(T818+U818)</f>
        <v>0.987092808850645</v>
      </c>
    </row>
    <row r="819" customFormat="false" ht="13.8" hidden="false" customHeight="false" outlineLevel="0" collapsed="false">
      <c r="A819" s="0" t="s">
        <v>2474</v>
      </c>
      <c r="B819" s="0" t="s">
        <v>2475</v>
      </c>
      <c r="C819" s="0" t="s">
        <v>2476</v>
      </c>
      <c r="D819" s="4" t="s">
        <v>21</v>
      </c>
      <c r="E819" s="0" t="n">
        <v>5</v>
      </c>
      <c r="F819" s="0" t="n">
        <v>130</v>
      </c>
      <c r="G819" s="0" t="s">
        <v>22</v>
      </c>
      <c r="H819" s="0" t="n">
        <v>1</v>
      </c>
      <c r="I819" s="0" t="n">
        <v>129</v>
      </c>
      <c r="J819" s="0" t="s">
        <v>23</v>
      </c>
      <c r="K819" s="0" t="n">
        <v>173.4</v>
      </c>
      <c r="L819" s="0" t="n">
        <v>1.9E-048</v>
      </c>
      <c r="M819" s="0" t="str">
        <f aca="false">VLOOKUP(A819,'для vlookup'!A:A,1,0)</f>
        <v>A0A4Z0BNM7</v>
      </c>
      <c r="N819" s="0" t="n">
        <f aca="false">IF(ISERROR(M819),0,1)</f>
        <v>1</v>
      </c>
      <c r="O819" s="5" t="n">
        <f aca="false">COUNTIF(N820:$N$849, $N$28)</f>
        <v>24</v>
      </c>
      <c r="P819" s="0" t="n">
        <f aca="false">=COUNTIF($N$2:N819,$N$3)</f>
        <v>804</v>
      </c>
      <c r="Q819" s="0" t="n">
        <f aca="false">COUNTIF(N820:N1666,$N$2)</f>
        <v>6</v>
      </c>
      <c r="R819" s="0" t="n">
        <f aca="false">=COUNTIF($N$2:N819,$N$28)</f>
        <v>14</v>
      </c>
      <c r="S819" s="0" t="n">
        <f aca="false">1-(O819/(O819+R819))</f>
        <v>0.368421052631579</v>
      </c>
      <c r="T819" s="0" t="n">
        <f aca="false">P819/(P819+Q819)</f>
        <v>0.992592592592593</v>
      </c>
      <c r="U819" s="0" t="n">
        <f aca="false">P819/(P819+R819)</f>
        <v>0.982885085574572</v>
      </c>
      <c r="V819" s="0" t="n">
        <f aca="false">2*T819*U819/(T819+U819)</f>
        <v>0.987714987714988</v>
      </c>
    </row>
    <row r="820" customFormat="false" ht="13.8" hidden="false" customHeight="false" outlineLevel="0" collapsed="false">
      <c r="A820" s="0" t="s">
        <v>2477</v>
      </c>
      <c r="B820" s="0" t="s">
        <v>2478</v>
      </c>
      <c r="C820" s="0" t="s">
        <v>2479</v>
      </c>
      <c r="D820" s="4" t="s">
        <v>21</v>
      </c>
      <c r="E820" s="0" t="n">
        <v>4</v>
      </c>
      <c r="F820" s="0" t="n">
        <v>129</v>
      </c>
      <c r="G820" s="0" t="s">
        <v>22</v>
      </c>
      <c r="H820" s="0" t="n">
        <v>1</v>
      </c>
      <c r="I820" s="0" t="n">
        <v>129</v>
      </c>
      <c r="J820" s="0" t="s">
        <v>23</v>
      </c>
      <c r="K820" s="0" t="n">
        <v>172.1</v>
      </c>
      <c r="L820" s="0" t="n">
        <v>4.8E-048</v>
      </c>
      <c r="M820" s="0" t="str">
        <f aca="false">VLOOKUP(A820,'для vlookup'!A:A,1,0)</f>
        <v>A0A4R6ECJ9</v>
      </c>
      <c r="N820" s="0" t="n">
        <f aca="false">IF(ISERROR(M820),0,1)</f>
        <v>1</v>
      </c>
      <c r="O820" s="5" t="n">
        <f aca="false">COUNTIF(N821:$N$849, $N$28)</f>
        <v>24</v>
      </c>
      <c r="P820" s="0" t="n">
        <f aca="false">=COUNTIF($N$2:N820,$N$3)</f>
        <v>805</v>
      </c>
      <c r="Q820" s="0" t="n">
        <f aca="false">COUNTIF(N821:N1667,$N$2)</f>
        <v>5</v>
      </c>
      <c r="R820" s="0" t="n">
        <f aca="false">=COUNTIF($N$2:N820,$N$28)</f>
        <v>14</v>
      </c>
      <c r="S820" s="0" t="n">
        <f aca="false">1-(O820/(O820+R820))</f>
        <v>0.368421052631579</v>
      </c>
      <c r="T820" s="0" t="n">
        <f aca="false">P820/(P820+Q820)</f>
        <v>0.993827160493827</v>
      </c>
      <c r="U820" s="0" t="n">
        <f aca="false">P820/(P820+R820)</f>
        <v>0.982905982905983</v>
      </c>
      <c r="V820" s="0" t="n">
        <f aca="false">2*T820*U820/(T820+U820)</f>
        <v>0.988336402701044</v>
      </c>
    </row>
    <row r="821" customFormat="false" ht="13.8" hidden="false" customHeight="false" outlineLevel="0" collapsed="false">
      <c r="A821" s="0" t="s">
        <v>2480</v>
      </c>
      <c r="B821" s="0" t="s">
        <v>2481</v>
      </c>
      <c r="C821" s="0" t="s">
        <v>2482</v>
      </c>
      <c r="D821" s="4" t="s">
        <v>21</v>
      </c>
      <c r="E821" s="0" t="n">
        <v>11</v>
      </c>
      <c r="F821" s="0" t="n">
        <v>126</v>
      </c>
      <c r="G821" s="0" t="s">
        <v>22</v>
      </c>
      <c r="H821" s="0" t="n">
        <v>1</v>
      </c>
      <c r="I821" s="0" t="n">
        <v>129</v>
      </c>
      <c r="J821" s="0" t="s">
        <v>23</v>
      </c>
      <c r="K821" s="0" t="n">
        <v>171.6</v>
      </c>
      <c r="L821" s="0" t="n">
        <v>6.5E-048</v>
      </c>
      <c r="M821" s="0" t="str">
        <f aca="false">VLOOKUP(A821,'для vlookup'!A:A,1,0)</f>
        <v>A0A1X0ITS6</v>
      </c>
      <c r="N821" s="0" t="n">
        <f aca="false">IF(ISERROR(M821),0,1)</f>
        <v>1</v>
      </c>
      <c r="O821" s="5" t="n">
        <f aca="false">COUNTIF(N822:$N$849, $N$28)</f>
        <v>24</v>
      </c>
      <c r="P821" s="0" t="n">
        <f aca="false">=COUNTIF($N$2:N821,$N$3)</f>
        <v>806</v>
      </c>
      <c r="Q821" s="0" t="n">
        <f aca="false">COUNTIF(N822:N1668,$N$2)</f>
        <v>4</v>
      </c>
      <c r="R821" s="0" t="n">
        <f aca="false">=COUNTIF($N$2:N821,$N$28)</f>
        <v>14</v>
      </c>
      <c r="S821" s="0" t="n">
        <f aca="false">1-(O821/(O821+R821))</f>
        <v>0.368421052631579</v>
      </c>
      <c r="T821" s="0" t="n">
        <f aca="false">P821/(P821+Q821)</f>
        <v>0.995061728395062</v>
      </c>
      <c r="U821" s="0" t="n">
        <f aca="false">P821/(P821+R821)</f>
        <v>0.982926829268293</v>
      </c>
      <c r="V821" s="0" t="n">
        <f aca="false">2*T821*U821/(T821+U821)</f>
        <v>0.988957055214724</v>
      </c>
    </row>
    <row r="822" customFormat="false" ht="13.8" hidden="false" customHeight="false" outlineLevel="0" collapsed="false">
      <c r="A822" s="0" t="s">
        <v>2483</v>
      </c>
      <c r="B822" s="0" t="s">
        <v>2484</v>
      </c>
      <c r="C822" s="0" t="s">
        <v>2485</v>
      </c>
      <c r="D822" s="4" t="s">
        <v>21</v>
      </c>
      <c r="E822" s="0" t="n">
        <v>11</v>
      </c>
      <c r="F822" s="0" t="n">
        <v>126</v>
      </c>
      <c r="G822" s="0" t="s">
        <v>22</v>
      </c>
      <c r="H822" s="0" t="n">
        <v>1</v>
      </c>
      <c r="I822" s="0" t="n">
        <v>129</v>
      </c>
      <c r="J822" s="0" t="s">
        <v>23</v>
      </c>
      <c r="K822" s="0" t="n">
        <v>169.8</v>
      </c>
      <c r="L822" s="0" t="n">
        <v>2.3E-047</v>
      </c>
      <c r="M822" s="0" t="str">
        <f aca="false">VLOOKUP(A822,'для vlookup'!A:A,1,0)</f>
        <v>A0A2N8LJL0</v>
      </c>
      <c r="N822" s="0" t="n">
        <f aca="false">IF(ISERROR(M822),0,1)</f>
        <v>1</v>
      </c>
      <c r="O822" s="5" t="n">
        <f aca="false">COUNTIF(N823:$N$849, $N$28)</f>
        <v>24</v>
      </c>
      <c r="P822" s="0" t="n">
        <f aca="false">=COUNTIF($N$2:N822,$N$3)</f>
        <v>807</v>
      </c>
      <c r="Q822" s="0" t="n">
        <f aca="false">COUNTIF(N823:N1669,$N$2)</f>
        <v>3</v>
      </c>
      <c r="R822" s="0" t="n">
        <f aca="false">=COUNTIF($N$2:N822,$N$28)</f>
        <v>14</v>
      </c>
      <c r="S822" s="0" t="n">
        <f aca="false">1-(O822/(O822+R822))</f>
        <v>0.368421052631579</v>
      </c>
      <c r="T822" s="0" t="n">
        <f aca="false">P822/(P822+Q822)</f>
        <v>0.996296296296296</v>
      </c>
      <c r="U822" s="0" t="n">
        <f aca="false">P822/(P822+R822)</f>
        <v>0.982947624847747</v>
      </c>
      <c r="V822" s="0" t="n">
        <f aca="false">2*T822*U822/(T822+U822)</f>
        <v>0.989576946658492</v>
      </c>
    </row>
    <row r="823" customFormat="false" ht="13.8" hidden="false" customHeight="false" outlineLevel="0" collapsed="false">
      <c r="A823" s="0" t="s">
        <v>2486</v>
      </c>
      <c r="B823" s="0" t="s">
        <v>2487</v>
      </c>
      <c r="C823" s="0" t="s">
        <v>2488</v>
      </c>
      <c r="D823" s="4" t="s">
        <v>21</v>
      </c>
      <c r="E823" s="0" t="n">
        <v>1</v>
      </c>
      <c r="F823" s="0" t="n">
        <v>101</v>
      </c>
      <c r="G823" s="0" t="s">
        <v>1729</v>
      </c>
      <c r="H823" s="0" t="n">
        <v>1</v>
      </c>
      <c r="I823" s="0" t="n">
        <v>129</v>
      </c>
      <c r="J823" s="0" t="s">
        <v>23</v>
      </c>
      <c r="K823" s="0" t="n">
        <v>155.5</v>
      </c>
      <c r="L823" s="0" t="n">
        <v>4.4E-043</v>
      </c>
      <c r="M823" s="0" t="str">
        <f aca="false">VLOOKUP(A823,'для vlookup'!A:A,1,0)</f>
        <v>K5B813</v>
      </c>
      <c r="N823" s="0" t="n">
        <f aca="false">IF(ISERROR(M823),0,1)</f>
        <v>1</v>
      </c>
      <c r="O823" s="5" t="n">
        <f aca="false">COUNTIF(N824:$N$849, $N$28)</f>
        <v>24</v>
      </c>
      <c r="P823" s="0" t="n">
        <f aca="false">=COUNTIF($N$2:N823,$N$3)</f>
        <v>808</v>
      </c>
      <c r="Q823" s="0" t="n">
        <f aca="false">COUNTIF(N824:N1670,$N$2)</f>
        <v>2</v>
      </c>
      <c r="R823" s="0" t="n">
        <f aca="false">=COUNTIF($N$2:N823,$N$28)</f>
        <v>14</v>
      </c>
      <c r="S823" s="0" t="n">
        <f aca="false">1-(O823/(O823+R823))</f>
        <v>0.368421052631579</v>
      </c>
      <c r="T823" s="0" t="n">
        <f aca="false">P823/(P823+Q823)</f>
        <v>0.997530864197531</v>
      </c>
      <c r="U823" s="0" t="n">
        <f aca="false">P823/(P823+R823)</f>
        <v>0.982968369829684</v>
      </c>
      <c r="V823" s="0" t="n">
        <f aca="false">2*T823*U823/(T823+U823)</f>
        <v>0.990196078431373</v>
      </c>
    </row>
    <row r="824" customFormat="false" ht="13.8" hidden="false" customHeight="false" outlineLevel="0" collapsed="false">
      <c r="A824" s="0" t="s">
        <v>2489</v>
      </c>
      <c r="B824" s="0" t="s">
        <v>2490</v>
      </c>
      <c r="C824" s="0" t="s">
        <v>2491</v>
      </c>
      <c r="D824" s="4" t="s">
        <v>21</v>
      </c>
      <c r="E824" s="0" t="n">
        <v>9</v>
      </c>
      <c r="F824" s="0" t="n">
        <v>159</v>
      </c>
      <c r="G824" s="0" t="s">
        <v>22</v>
      </c>
      <c r="H824" s="0" t="n">
        <v>1</v>
      </c>
      <c r="I824" s="0" t="n">
        <v>129</v>
      </c>
      <c r="J824" s="0" t="s">
        <v>23</v>
      </c>
      <c r="K824" s="0" t="n">
        <v>152.9</v>
      </c>
      <c r="L824" s="0" t="n">
        <v>2.7E-042</v>
      </c>
      <c r="M824" s="0" t="str">
        <f aca="false">VLOOKUP(A824,'для vlookup'!A:A,1,0)</f>
        <v>A0A1V2ILV9</v>
      </c>
      <c r="N824" s="0" t="n">
        <f aca="false">IF(ISERROR(M824),0,1)</f>
        <v>1</v>
      </c>
      <c r="O824" s="5" t="n">
        <f aca="false">COUNTIF(N825:$N$849, $N$28)</f>
        <v>24</v>
      </c>
      <c r="P824" s="0" t="n">
        <f aca="false">=COUNTIF($N$2:N824,$N$3)</f>
        <v>809</v>
      </c>
      <c r="Q824" s="0" t="n">
        <f aca="false">COUNTIF(N825:N1671,$N$2)</f>
        <v>1</v>
      </c>
      <c r="R824" s="0" t="n">
        <f aca="false">=COUNTIF($N$2:N824,$N$28)</f>
        <v>14</v>
      </c>
      <c r="S824" s="0" t="n">
        <f aca="false">1-(O824/(O824+R824))</f>
        <v>0.368421052631579</v>
      </c>
      <c r="T824" s="0" t="n">
        <f aca="false">P824/(P824+Q824)</f>
        <v>0.998765432098765</v>
      </c>
      <c r="U824" s="0" t="n">
        <f aca="false">P824/(P824+R824)</f>
        <v>0.982989064398542</v>
      </c>
      <c r="V824" s="0" t="n">
        <f aca="false">2*T824*U824/(T824+U824)</f>
        <v>0.990814451928965</v>
      </c>
    </row>
    <row r="825" s="6" customFormat="true" ht="13.8" hidden="false" customHeight="false" outlineLevel="0" collapsed="false">
      <c r="A825" s="6" t="s">
        <v>2492</v>
      </c>
      <c r="B825" s="6" t="s">
        <v>2493</v>
      </c>
      <c r="C825" s="6" t="s">
        <v>2494</v>
      </c>
      <c r="D825" s="7" t="s">
        <v>21</v>
      </c>
      <c r="E825" s="6" t="n">
        <v>9</v>
      </c>
      <c r="F825" s="6" t="n">
        <v>159</v>
      </c>
      <c r="G825" s="6" t="s">
        <v>22</v>
      </c>
      <c r="H825" s="6" t="n">
        <v>1</v>
      </c>
      <c r="I825" s="6" t="n">
        <v>129</v>
      </c>
      <c r="J825" s="6" t="s">
        <v>23</v>
      </c>
      <c r="K825" s="6" t="n">
        <v>146</v>
      </c>
      <c r="L825" s="6" t="n">
        <v>3.3E-040</v>
      </c>
      <c r="M825" s="6" t="str">
        <f aca="false">VLOOKUP(A825,'для vlookup'!A:A,1,0)</f>
        <v>F8B2S5</v>
      </c>
      <c r="N825" s="6" t="n">
        <f aca="false">IF(ISERROR(M825),0,1)</f>
        <v>1</v>
      </c>
      <c r="O825" s="8" t="n">
        <f aca="false">COUNTIF(N826:$N$849, $N$28)</f>
        <v>24</v>
      </c>
      <c r="P825" s="6" t="n">
        <f aca="false">=COUNTIF($N$2:N825,$N$3)</f>
        <v>810</v>
      </c>
      <c r="Q825" s="6" t="n">
        <f aca="false">COUNTIF(N826:N1672,$N$2)</f>
        <v>0</v>
      </c>
      <c r="R825" s="6" t="n">
        <f aca="false">=COUNTIF($N$2:N825,$N$28)</f>
        <v>14</v>
      </c>
      <c r="S825" s="6" t="n">
        <f aca="false">1-(O825/(O825+R825))</f>
        <v>0.368421052631579</v>
      </c>
      <c r="T825" s="6" t="n">
        <f aca="false">P825/(P825+Q825)</f>
        <v>1</v>
      </c>
      <c r="U825" s="6" t="n">
        <f aca="false">P825/(P825+R825)</f>
        <v>0.983009708737864</v>
      </c>
      <c r="V825" s="6" t="n">
        <f aca="false">2*T825*U825/(T825+U825)</f>
        <v>0.991432068543452</v>
      </c>
    </row>
    <row r="826" customFormat="false" ht="13.8" hidden="false" customHeight="false" outlineLevel="0" collapsed="false">
      <c r="A826" s="0" t="s">
        <v>2495</v>
      </c>
      <c r="B826" s="0" t="s">
        <v>2496</v>
      </c>
      <c r="C826" s="0" t="s">
        <v>2497</v>
      </c>
      <c r="D826" s="4" t="s">
        <v>21</v>
      </c>
      <c r="E826" s="0" t="n">
        <v>1</v>
      </c>
      <c r="F826" s="0" t="n">
        <v>91</v>
      </c>
      <c r="G826" s="0" t="s">
        <v>1729</v>
      </c>
      <c r="H826" s="0" t="n">
        <v>1</v>
      </c>
      <c r="I826" s="0" t="n">
        <v>129</v>
      </c>
      <c r="J826" s="0" t="s">
        <v>23</v>
      </c>
      <c r="K826" s="0" t="n">
        <v>132.1</v>
      </c>
      <c r="L826" s="0" t="n">
        <v>5.1E-036</v>
      </c>
      <c r="M826" s="0" t="e">
        <f aca="false">VLOOKUP(A826,'для vlookup'!A:A,1,0)</f>
        <v>#N/A</v>
      </c>
      <c r="N826" s="0" t="n">
        <f aca="false">IF(ISERROR(M826),0,1)</f>
        <v>0</v>
      </c>
      <c r="O826" s="5" t="n">
        <f aca="false">COUNTIF(N827:$N$849, $N$28)</f>
        <v>23</v>
      </c>
      <c r="P826" s="0" t="n">
        <f aca="false">=COUNTIF($N$2:N826,$N$3)</f>
        <v>810</v>
      </c>
      <c r="Q826" s="0" t="n">
        <f aca="false">COUNTIF(N827:N1673,$N$2)</f>
        <v>0</v>
      </c>
      <c r="R826" s="0" t="n">
        <f aca="false">=COUNTIF($N$2:N826,$N$28)</f>
        <v>15</v>
      </c>
      <c r="S826" s="0" t="n">
        <f aca="false">1-(O826/(O826+R826))</f>
        <v>0.394736842105263</v>
      </c>
      <c r="T826" s="0" t="n">
        <f aca="false">P826/(P826+Q826)</f>
        <v>1</v>
      </c>
      <c r="U826" s="0" t="n">
        <f aca="false">P826/(P826+R826)</f>
        <v>0.981818181818182</v>
      </c>
      <c r="V826" s="0" t="n">
        <f aca="false">2*T826*U826/(T826+U826)</f>
        <v>0.990825688073394</v>
      </c>
    </row>
    <row r="827" customFormat="false" ht="13.8" hidden="false" customHeight="false" outlineLevel="0" collapsed="false">
      <c r="A827" s="0" t="s">
        <v>2498</v>
      </c>
      <c r="B827" s="0" t="s">
        <v>2499</v>
      </c>
      <c r="C827" s="0" t="s">
        <v>2500</v>
      </c>
      <c r="D827" s="4" t="s">
        <v>21</v>
      </c>
      <c r="E827" s="0" t="n">
        <v>3</v>
      </c>
      <c r="F827" s="0" t="n">
        <v>84</v>
      </c>
      <c r="G827" s="0" t="s">
        <v>42</v>
      </c>
      <c r="H827" s="0" t="n">
        <v>1</v>
      </c>
      <c r="I827" s="0" t="n">
        <v>129</v>
      </c>
      <c r="J827" s="0" t="s">
        <v>23</v>
      </c>
      <c r="K827" s="0" t="n">
        <v>92.5</v>
      </c>
      <c r="L827" s="0" t="n">
        <v>4.4E-024</v>
      </c>
      <c r="M827" s="0" t="e">
        <f aca="false">VLOOKUP(A827,'для vlookup'!A:A,1,0)</f>
        <v>#N/A</v>
      </c>
      <c r="N827" s="0" t="n">
        <f aca="false">IF(ISERROR(M827),0,1)</f>
        <v>0</v>
      </c>
      <c r="O827" s="5" t="n">
        <f aca="false">COUNTIF(N828:$N$849, $N$28)</f>
        <v>22</v>
      </c>
      <c r="P827" s="0" t="n">
        <f aca="false">=COUNTIF($N$2:N827,$N$3)</f>
        <v>810</v>
      </c>
      <c r="Q827" s="0" t="n">
        <f aca="false">COUNTIF(N828:N1674,$N$2)</f>
        <v>0</v>
      </c>
      <c r="R827" s="0" t="n">
        <f aca="false">=COUNTIF($N$2:N827,$N$28)</f>
        <v>16</v>
      </c>
      <c r="S827" s="0" t="n">
        <f aca="false">1-(O827/(O827+R827))</f>
        <v>0.421052631578947</v>
      </c>
      <c r="T827" s="0" t="n">
        <f aca="false">P827/(P827+Q827)</f>
        <v>1</v>
      </c>
      <c r="U827" s="0" t="n">
        <f aca="false">P827/(P827+R827)</f>
        <v>0.980629539951574</v>
      </c>
      <c r="V827" s="0" t="n">
        <f aca="false">2*T827*U827/(T827+U827)</f>
        <v>0.990220048899755</v>
      </c>
    </row>
    <row r="828" customFormat="false" ht="13.8" hidden="false" customHeight="false" outlineLevel="0" collapsed="false">
      <c r="A828" s="0" t="s">
        <v>2501</v>
      </c>
      <c r="B828" s="0" t="s">
        <v>2502</v>
      </c>
      <c r="C828" s="0" t="s">
        <v>2503</v>
      </c>
      <c r="D828" s="4" t="s">
        <v>21</v>
      </c>
      <c r="E828" s="0" t="n">
        <v>3</v>
      </c>
      <c r="F828" s="0" t="n">
        <v>84</v>
      </c>
      <c r="G828" s="0" t="s">
        <v>42</v>
      </c>
      <c r="H828" s="0" t="n">
        <v>1</v>
      </c>
      <c r="I828" s="0" t="n">
        <v>129</v>
      </c>
      <c r="J828" s="0" t="s">
        <v>23</v>
      </c>
      <c r="K828" s="0" t="n">
        <v>90.3</v>
      </c>
      <c r="L828" s="0" t="n">
        <v>2E-023</v>
      </c>
      <c r="M828" s="0" t="e">
        <f aca="false">VLOOKUP(A828,'для vlookup'!A:A,1,0)</f>
        <v>#N/A</v>
      </c>
      <c r="N828" s="0" t="n">
        <f aca="false">IF(ISERROR(M828),0,1)</f>
        <v>0</v>
      </c>
      <c r="O828" s="5" t="n">
        <f aca="false">COUNTIF(N829:$N$849, $N$28)</f>
        <v>21</v>
      </c>
      <c r="P828" s="0" t="n">
        <f aca="false">=COUNTIF($N$2:N828,$N$3)</f>
        <v>810</v>
      </c>
      <c r="Q828" s="0" t="n">
        <f aca="false">COUNTIF(N829:N1675,$N$2)</f>
        <v>0</v>
      </c>
      <c r="R828" s="0" t="n">
        <f aca="false">=COUNTIF($N$2:N828,$N$28)</f>
        <v>17</v>
      </c>
      <c r="S828" s="0" t="n">
        <f aca="false">1-(O828/(O828+R828))</f>
        <v>0.447368421052632</v>
      </c>
      <c r="T828" s="0" t="n">
        <f aca="false">P828/(P828+Q828)</f>
        <v>1</v>
      </c>
      <c r="U828" s="0" t="n">
        <f aca="false">P828/(P828+R828)</f>
        <v>0.979443772672309</v>
      </c>
      <c r="V828" s="0" t="n">
        <f aca="false">2*T828*U828/(T828+U828)</f>
        <v>0.98961514966402</v>
      </c>
    </row>
    <row r="829" customFormat="false" ht="13.8" hidden="false" customHeight="false" outlineLevel="0" collapsed="false">
      <c r="A829" s="0" t="s">
        <v>2504</v>
      </c>
      <c r="B829" s="0" t="s">
        <v>2505</v>
      </c>
      <c r="C829" s="0" t="s">
        <v>2506</v>
      </c>
      <c r="D829" s="4" t="s">
        <v>21</v>
      </c>
      <c r="E829" s="0" t="n">
        <v>3</v>
      </c>
      <c r="F829" s="0" t="n">
        <v>84</v>
      </c>
      <c r="G829" s="0" t="s">
        <v>42</v>
      </c>
      <c r="H829" s="0" t="n">
        <v>1</v>
      </c>
      <c r="I829" s="0" t="n">
        <v>129</v>
      </c>
      <c r="J829" s="0" t="s">
        <v>23</v>
      </c>
      <c r="K829" s="0" t="n">
        <v>90.3</v>
      </c>
      <c r="L829" s="0" t="n">
        <v>2E-023</v>
      </c>
      <c r="M829" s="0" t="e">
        <f aca="false">VLOOKUP(A829,'для vlookup'!A:A,1,0)</f>
        <v>#N/A</v>
      </c>
      <c r="N829" s="0" t="n">
        <f aca="false">IF(ISERROR(M829),0,1)</f>
        <v>0</v>
      </c>
      <c r="O829" s="5" t="n">
        <f aca="false">COUNTIF(N830:$N$849, $N$28)</f>
        <v>20</v>
      </c>
      <c r="P829" s="0" t="n">
        <f aca="false">=COUNTIF($N$2:N829,$N$3)</f>
        <v>810</v>
      </c>
      <c r="Q829" s="0" t="n">
        <f aca="false">COUNTIF(N830:N1676,$N$2)</f>
        <v>0</v>
      </c>
      <c r="R829" s="0" t="n">
        <f aca="false">=COUNTIF($N$2:N829,$N$28)</f>
        <v>18</v>
      </c>
      <c r="S829" s="0" t="n">
        <f aca="false">1-(O829/(O829+R829))</f>
        <v>0.473684210526316</v>
      </c>
      <c r="T829" s="0" t="n">
        <f aca="false">P829/(P829+Q829)</f>
        <v>1</v>
      </c>
      <c r="U829" s="0" t="n">
        <f aca="false">P829/(P829+R829)</f>
        <v>0.978260869565217</v>
      </c>
      <c r="V829" s="0" t="n">
        <f aca="false">2*T829*U829/(T829+U829)</f>
        <v>0.989010989010989</v>
      </c>
    </row>
    <row r="830" customFormat="false" ht="13.8" hidden="false" customHeight="false" outlineLevel="0" collapsed="false">
      <c r="A830" s="0" t="s">
        <v>2507</v>
      </c>
      <c r="B830" s="0" t="s">
        <v>2508</v>
      </c>
      <c r="C830" s="0" t="s">
        <v>2509</v>
      </c>
      <c r="D830" s="4" t="s">
        <v>21</v>
      </c>
      <c r="E830" s="0" t="n">
        <v>2</v>
      </c>
      <c r="F830" s="0" t="n">
        <v>82</v>
      </c>
      <c r="G830" s="0" t="s">
        <v>22</v>
      </c>
      <c r="H830" s="0" t="n">
        <v>1</v>
      </c>
      <c r="I830" s="0" t="n">
        <v>129</v>
      </c>
      <c r="J830" s="0" t="s">
        <v>23</v>
      </c>
      <c r="K830" s="0" t="n">
        <v>57.3</v>
      </c>
      <c r="L830" s="0" t="n">
        <v>1.7E-013</v>
      </c>
      <c r="M830" s="0" t="e">
        <f aca="false">VLOOKUP(A830,'для vlookup'!A:A,1,0)</f>
        <v>#N/A</v>
      </c>
      <c r="N830" s="0" t="n">
        <f aca="false">IF(ISERROR(M830),0,1)</f>
        <v>0</v>
      </c>
      <c r="O830" s="5" t="n">
        <f aca="false">COUNTIF(N831:$N$849, $N$28)</f>
        <v>19</v>
      </c>
      <c r="P830" s="0" t="n">
        <f aca="false">=COUNTIF($N$2:N830,$N$3)</f>
        <v>810</v>
      </c>
      <c r="Q830" s="0" t="n">
        <f aca="false">COUNTIF(N831:N1677,$N$2)</f>
        <v>0</v>
      </c>
      <c r="R830" s="0" t="n">
        <f aca="false">=COUNTIF($N$2:N830,$N$28)</f>
        <v>19</v>
      </c>
      <c r="S830" s="0" t="n">
        <f aca="false">1-(O830/(O830+R830))</f>
        <v>0.5</v>
      </c>
      <c r="T830" s="0" t="n">
        <f aca="false">P830/(P830+Q830)</f>
        <v>1</v>
      </c>
      <c r="U830" s="0" t="n">
        <f aca="false">P830/(P830+R830)</f>
        <v>0.97708082026538</v>
      </c>
      <c r="V830" s="0" t="n">
        <f aca="false">2*T830*U830/(T830+U830)</f>
        <v>0.988407565588774</v>
      </c>
    </row>
    <row r="831" customFormat="false" ht="13.8" hidden="false" customHeight="false" outlineLevel="0" collapsed="false">
      <c r="A831" s="0" t="s">
        <v>2510</v>
      </c>
      <c r="B831" s="0" t="s">
        <v>2511</v>
      </c>
      <c r="C831" s="0" t="s">
        <v>2512</v>
      </c>
      <c r="D831" s="4" t="s">
        <v>21</v>
      </c>
      <c r="E831" s="0" t="n">
        <v>25</v>
      </c>
      <c r="F831" s="0" t="n">
        <v>97</v>
      </c>
      <c r="G831" s="0" t="s">
        <v>22</v>
      </c>
      <c r="H831" s="0" t="n">
        <v>1</v>
      </c>
      <c r="I831" s="0" t="n">
        <v>129</v>
      </c>
      <c r="J831" s="0" t="s">
        <v>23</v>
      </c>
      <c r="K831" s="0" t="n">
        <v>31.2</v>
      </c>
      <c r="L831" s="0" t="n">
        <v>1.2E-005</v>
      </c>
      <c r="M831" s="0" t="e">
        <f aca="false">VLOOKUP(A831,'для vlookup'!A:A,1,0)</f>
        <v>#N/A</v>
      </c>
      <c r="N831" s="0" t="n">
        <f aca="false">IF(ISERROR(M831),0,1)</f>
        <v>0</v>
      </c>
      <c r="O831" s="5" t="n">
        <f aca="false">COUNTIF(N832:$N$849, $N$28)</f>
        <v>18</v>
      </c>
      <c r="P831" s="0" t="n">
        <f aca="false">=COUNTIF($N$2:N831,$N$3)</f>
        <v>810</v>
      </c>
      <c r="Q831" s="0" t="n">
        <f aca="false">COUNTIF(N832:N1678,$N$2)</f>
        <v>0</v>
      </c>
      <c r="R831" s="0" t="n">
        <f aca="false">=COUNTIF($N$2:N831,$N$28)</f>
        <v>20</v>
      </c>
      <c r="S831" s="0" t="n">
        <f aca="false">1-(O831/(O831+R831))</f>
        <v>0.526315789473684</v>
      </c>
      <c r="T831" s="0" t="n">
        <f aca="false">P831/(P831+Q831)</f>
        <v>1</v>
      </c>
      <c r="U831" s="0" t="n">
        <f aca="false">P831/(P831+R831)</f>
        <v>0.975903614457831</v>
      </c>
      <c r="V831" s="0" t="n">
        <f aca="false">2*T831*U831/(T831+U831)</f>
        <v>0.98780487804878</v>
      </c>
    </row>
    <row r="832" customFormat="false" ht="13.8" hidden="false" customHeight="false" outlineLevel="0" collapsed="false">
      <c r="A832" s="0" t="s">
        <v>2513</v>
      </c>
      <c r="B832" s="0" t="s">
        <v>2514</v>
      </c>
      <c r="C832" s="0" t="s">
        <v>2515</v>
      </c>
      <c r="D832" s="4" t="s">
        <v>21</v>
      </c>
      <c r="E832" s="0" t="n">
        <v>190</v>
      </c>
      <c r="F832" s="0" t="n">
        <v>318</v>
      </c>
      <c r="G832" s="0" t="s">
        <v>42</v>
      </c>
      <c r="H832" s="0" t="n">
        <v>1</v>
      </c>
      <c r="I832" s="0" t="n">
        <v>129</v>
      </c>
      <c r="J832" s="0" t="s">
        <v>23</v>
      </c>
      <c r="K832" s="0" t="n">
        <v>22.3</v>
      </c>
      <c r="L832" s="0" t="n">
        <v>0.00066</v>
      </c>
      <c r="M832" s="0" t="e">
        <f aca="false">VLOOKUP(A832,'для vlookup'!A:A,1,0)</f>
        <v>#N/A</v>
      </c>
      <c r="N832" s="0" t="n">
        <f aca="false">IF(ISERROR(M832),0,1)</f>
        <v>0</v>
      </c>
      <c r="O832" s="5" t="n">
        <f aca="false">COUNTIF(N833:$N$849, $N$28)</f>
        <v>17</v>
      </c>
      <c r="P832" s="0" t="n">
        <f aca="false">=COUNTIF($N$2:N832,$N$3)</f>
        <v>810</v>
      </c>
      <c r="Q832" s="0" t="n">
        <f aca="false">COUNTIF(N833:N1679,$N$2)</f>
        <v>0</v>
      </c>
      <c r="R832" s="0" t="n">
        <f aca="false">=COUNTIF($N$2:N832,$N$28)</f>
        <v>21</v>
      </c>
      <c r="S832" s="0" t="n">
        <f aca="false">1-(O832/(O832+R832))</f>
        <v>0.552631578947368</v>
      </c>
      <c r="T832" s="0" t="n">
        <f aca="false">P832/(P832+Q832)</f>
        <v>1</v>
      </c>
      <c r="U832" s="0" t="n">
        <f aca="false">P832/(P832+R832)</f>
        <v>0.974729241877256</v>
      </c>
      <c r="V832" s="0" t="n">
        <f aca="false">2*T832*U832/(T832+U832)</f>
        <v>0.987202925045704</v>
      </c>
    </row>
    <row r="833" customFormat="false" ht="13.8" hidden="false" customHeight="false" outlineLevel="0" collapsed="false">
      <c r="A833" s="0" t="s">
        <v>2516</v>
      </c>
      <c r="B833" s="0" t="s">
        <v>2517</v>
      </c>
      <c r="C833" s="0" t="s">
        <v>2518</v>
      </c>
      <c r="D833" s="4" t="s">
        <v>21</v>
      </c>
      <c r="E833" s="0" t="n">
        <v>1</v>
      </c>
      <c r="F833" s="0" t="n">
        <v>103</v>
      </c>
      <c r="G833" s="0" t="s">
        <v>23</v>
      </c>
      <c r="H833" s="0" t="n">
        <v>1</v>
      </c>
      <c r="I833" s="0" t="n">
        <v>129</v>
      </c>
      <c r="J833" s="0" t="s">
        <v>23</v>
      </c>
      <c r="K833" s="0" t="n">
        <v>15.9</v>
      </c>
      <c r="L833" s="0" t="n">
        <v>0.0023</v>
      </c>
      <c r="M833" s="0" t="e">
        <f aca="false">VLOOKUP(A833,'для vlookup'!A:A,1,0)</f>
        <v>#N/A</v>
      </c>
      <c r="N833" s="0" t="n">
        <f aca="false">IF(ISERROR(M833),0,1)</f>
        <v>0</v>
      </c>
      <c r="O833" s="5" t="n">
        <f aca="false">COUNTIF(N834:$N$849, $N$28)</f>
        <v>16</v>
      </c>
      <c r="P833" s="0" t="n">
        <f aca="false">=COUNTIF($N$2:N833,$N$3)</f>
        <v>810</v>
      </c>
      <c r="Q833" s="0" t="n">
        <f aca="false">COUNTIF(N834:N1680,$N$2)</f>
        <v>0</v>
      </c>
      <c r="R833" s="0" t="n">
        <f aca="false">=COUNTIF($N$2:N833,$N$28)</f>
        <v>22</v>
      </c>
      <c r="S833" s="0" t="n">
        <f aca="false">1-(O833/(O833+R833))</f>
        <v>0.578947368421053</v>
      </c>
      <c r="T833" s="0" t="n">
        <f aca="false">P833/(P833+Q833)</f>
        <v>1</v>
      </c>
      <c r="U833" s="0" t="n">
        <f aca="false">P833/(P833+R833)</f>
        <v>0.973557692307692</v>
      </c>
      <c r="V833" s="0" t="n">
        <f aca="false">2*T833*U833/(T833+U833)</f>
        <v>0.986601705237515</v>
      </c>
    </row>
    <row r="834" customFormat="false" ht="13.8" hidden="false" customHeight="false" outlineLevel="0" collapsed="false">
      <c r="A834" s="0" t="s">
        <v>2519</v>
      </c>
      <c r="B834" s="0" t="s">
        <v>2520</v>
      </c>
      <c r="C834" s="0" t="s">
        <v>2521</v>
      </c>
      <c r="D834" s="4" t="s">
        <v>21</v>
      </c>
      <c r="E834" s="0" t="n">
        <v>1</v>
      </c>
      <c r="F834" s="0" t="n">
        <v>68</v>
      </c>
      <c r="G834" s="0" t="s">
        <v>23</v>
      </c>
      <c r="H834" s="0" t="n">
        <v>1</v>
      </c>
      <c r="I834" s="0" t="n">
        <v>129</v>
      </c>
      <c r="J834" s="0" t="s">
        <v>23</v>
      </c>
      <c r="K834" s="0" t="n">
        <v>15.8</v>
      </c>
      <c r="L834" s="0" t="n">
        <v>0.0023</v>
      </c>
      <c r="M834" s="0" t="e">
        <f aca="false">VLOOKUP(A834,'для vlookup'!A:A,1,0)</f>
        <v>#N/A</v>
      </c>
      <c r="N834" s="0" t="n">
        <f aca="false">IF(ISERROR(M834),0,1)</f>
        <v>0</v>
      </c>
      <c r="O834" s="5" t="n">
        <f aca="false">COUNTIF(N835:$N$849, $N$28)</f>
        <v>15</v>
      </c>
      <c r="P834" s="0" t="n">
        <f aca="false">=COUNTIF($N$2:N834,$N$3)</f>
        <v>810</v>
      </c>
      <c r="Q834" s="0" t="n">
        <f aca="false">COUNTIF(N835:N1681,$N$2)</f>
        <v>0</v>
      </c>
      <c r="R834" s="0" t="n">
        <f aca="false">=COUNTIF($N$2:N834,$N$28)</f>
        <v>23</v>
      </c>
      <c r="S834" s="0" t="n">
        <f aca="false">1-(O834/(O834+R834))</f>
        <v>0.605263157894737</v>
      </c>
      <c r="T834" s="0" t="n">
        <f aca="false">P834/(P834+Q834)</f>
        <v>1</v>
      </c>
      <c r="U834" s="0" t="n">
        <f aca="false">P834/(P834+R834)</f>
        <v>0.972388955582233</v>
      </c>
      <c r="V834" s="0" t="n">
        <f aca="false">2*T834*U834/(T834+U834)</f>
        <v>0.986001217285453</v>
      </c>
    </row>
    <row r="835" customFormat="false" ht="13.8" hidden="false" customHeight="false" outlineLevel="0" collapsed="false">
      <c r="A835" s="0" t="s">
        <v>2522</v>
      </c>
      <c r="B835" s="0" t="s">
        <v>2523</v>
      </c>
      <c r="C835" s="0" t="s">
        <v>2524</v>
      </c>
      <c r="D835" s="4" t="s">
        <v>21</v>
      </c>
      <c r="E835" s="0" t="n">
        <v>1</v>
      </c>
      <c r="F835" s="0" t="n">
        <v>62</v>
      </c>
      <c r="G835" s="0" t="s">
        <v>1729</v>
      </c>
      <c r="H835" s="0" t="n">
        <v>1</v>
      </c>
      <c r="I835" s="0" t="n">
        <v>129</v>
      </c>
      <c r="J835" s="0" t="s">
        <v>23</v>
      </c>
      <c r="K835" s="0" t="n">
        <v>15.2</v>
      </c>
      <c r="L835" s="0" t="n">
        <v>0.0026</v>
      </c>
      <c r="M835" s="0" t="e">
        <f aca="false">VLOOKUP(A835,'для vlookup'!A:A,1,0)</f>
        <v>#N/A</v>
      </c>
      <c r="N835" s="0" t="n">
        <f aca="false">IF(ISERROR(M835),0,1)</f>
        <v>0</v>
      </c>
      <c r="O835" s="5" t="n">
        <f aca="false">COUNTIF(N836:$N$849, $N$28)</f>
        <v>14</v>
      </c>
      <c r="P835" s="0" t="n">
        <f aca="false">=COUNTIF($N$2:N835,$N$3)</f>
        <v>810</v>
      </c>
      <c r="Q835" s="0" t="n">
        <f aca="false">COUNTIF(N836:N1682,$N$2)</f>
        <v>0</v>
      </c>
      <c r="R835" s="0" t="n">
        <f aca="false">=COUNTIF($N$2:N835,$N$28)</f>
        <v>24</v>
      </c>
      <c r="S835" s="0" t="n">
        <f aca="false">1-(O835/(O835+R835))</f>
        <v>0.631578947368421</v>
      </c>
      <c r="T835" s="0" t="n">
        <f aca="false">P835/(P835+Q835)</f>
        <v>1</v>
      </c>
      <c r="U835" s="0" t="n">
        <f aca="false">P835/(P835+R835)</f>
        <v>0.971223021582734</v>
      </c>
      <c r="V835" s="0" t="n">
        <f aca="false">2*T835*U835/(T835+U835)</f>
        <v>0.985401459854015</v>
      </c>
    </row>
    <row r="836" customFormat="false" ht="13.8" hidden="false" customHeight="false" outlineLevel="0" collapsed="false">
      <c r="A836" s="0" t="s">
        <v>2525</v>
      </c>
      <c r="B836" s="0" t="s">
        <v>2526</v>
      </c>
      <c r="C836" s="0" t="s">
        <v>2527</v>
      </c>
      <c r="D836" s="4" t="s">
        <v>21</v>
      </c>
      <c r="E836" s="0" t="n">
        <v>218</v>
      </c>
      <c r="F836" s="0" t="n">
        <v>333</v>
      </c>
      <c r="G836" s="0" t="s">
        <v>22</v>
      </c>
      <c r="H836" s="0" t="n">
        <v>1</v>
      </c>
      <c r="I836" s="0" t="n">
        <v>129</v>
      </c>
      <c r="J836" s="0" t="s">
        <v>23</v>
      </c>
      <c r="K836" s="0" t="n">
        <v>11.4</v>
      </c>
      <c r="L836" s="0" t="n">
        <v>0.0055</v>
      </c>
      <c r="M836" s="0" t="e">
        <f aca="false">VLOOKUP(A836,'для vlookup'!A:A,1,0)</f>
        <v>#N/A</v>
      </c>
      <c r="N836" s="0" t="n">
        <f aca="false">IF(ISERROR(M836),0,1)</f>
        <v>0</v>
      </c>
      <c r="O836" s="5" t="n">
        <f aca="false">COUNTIF(N837:$N$849, $N$28)</f>
        <v>13</v>
      </c>
      <c r="P836" s="0" t="n">
        <f aca="false">=COUNTIF($N$2:N836,$N$3)</f>
        <v>810</v>
      </c>
      <c r="Q836" s="0" t="n">
        <f aca="false">COUNTIF(N837:N1683,$N$2)</f>
        <v>0</v>
      </c>
      <c r="R836" s="0" t="n">
        <f aca="false">=COUNTIF($N$2:N836,$N$28)</f>
        <v>25</v>
      </c>
      <c r="S836" s="0" t="n">
        <f aca="false">1-(O836/(O836+R836))</f>
        <v>0.657894736842105</v>
      </c>
      <c r="T836" s="0" t="n">
        <f aca="false">P836/(P836+Q836)</f>
        <v>1</v>
      </c>
      <c r="U836" s="0" t="n">
        <f aca="false">P836/(P836+R836)</f>
        <v>0.970059880239521</v>
      </c>
      <c r="V836" s="0" t="n">
        <f aca="false">2*T836*U836/(T836+U836)</f>
        <v>0.984802431610942</v>
      </c>
    </row>
    <row r="837" customFormat="false" ht="13.8" hidden="false" customHeight="false" outlineLevel="0" collapsed="false">
      <c r="A837" s="0" t="s">
        <v>2528</v>
      </c>
      <c r="B837" s="0" t="s">
        <v>2529</v>
      </c>
      <c r="C837" s="0" t="s">
        <v>2530</v>
      </c>
      <c r="D837" s="4" t="s">
        <v>21</v>
      </c>
      <c r="E837" s="0" t="n">
        <v>209</v>
      </c>
      <c r="F837" s="0" t="n">
        <v>334</v>
      </c>
      <c r="G837" s="0" t="s">
        <v>22</v>
      </c>
      <c r="H837" s="0" t="n">
        <v>1</v>
      </c>
      <c r="I837" s="0" t="n">
        <v>129</v>
      </c>
      <c r="J837" s="0" t="s">
        <v>23</v>
      </c>
      <c r="K837" s="0" t="n">
        <v>11</v>
      </c>
      <c r="L837" s="0" t="n">
        <v>0.006</v>
      </c>
      <c r="M837" s="0" t="e">
        <f aca="false">VLOOKUP(A837,'для vlookup'!A:A,1,0)</f>
        <v>#N/A</v>
      </c>
      <c r="N837" s="0" t="n">
        <f aca="false">IF(ISERROR(M837),0,1)</f>
        <v>0</v>
      </c>
      <c r="O837" s="5" t="n">
        <f aca="false">COUNTIF(N838:$N$849, $N$28)</f>
        <v>12</v>
      </c>
      <c r="P837" s="0" t="n">
        <f aca="false">=COUNTIF($N$2:N837,$N$3)</f>
        <v>810</v>
      </c>
      <c r="Q837" s="0" t="n">
        <f aca="false">COUNTIF(N838:N1684,$N$2)</f>
        <v>0</v>
      </c>
      <c r="R837" s="0" t="n">
        <f aca="false">=COUNTIF($N$2:N837,$N$28)</f>
        <v>26</v>
      </c>
      <c r="S837" s="0" t="n">
        <f aca="false">1-(O837/(O837+R837))</f>
        <v>0.68421052631579</v>
      </c>
      <c r="T837" s="0" t="n">
        <f aca="false">P837/(P837+Q837)</f>
        <v>1</v>
      </c>
      <c r="U837" s="0" t="n">
        <f aca="false">P837/(P837+R837)</f>
        <v>0.968899521531101</v>
      </c>
      <c r="V837" s="0" t="n">
        <f aca="false">2*T837*U837/(T837+U837)</f>
        <v>0.984204131227217</v>
      </c>
    </row>
    <row r="838" customFormat="false" ht="13.8" hidden="false" customHeight="false" outlineLevel="0" collapsed="false">
      <c r="A838" s="0" t="s">
        <v>2531</v>
      </c>
      <c r="B838" s="0" t="s">
        <v>2532</v>
      </c>
      <c r="C838" s="0" t="s">
        <v>2533</v>
      </c>
      <c r="D838" s="4" t="s">
        <v>21</v>
      </c>
      <c r="E838" s="0" t="n">
        <v>1</v>
      </c>
      <c r="F838" s="0" t="n">
        <v>99</v>
      </c>
      <c r="G838" s="0" t="s">
        <v>23</v>
      </c>
      <c r="H838" s="0" t="n">
        <v>1</v>
      </c>
      <c r="I838" s="0" t="n">
        <v>129</v>
      </c>
      <c r="J838" s="0" t="s">
        <v>23</v>
      </c>
      <c r="K838" s="0" t="n">
        <v>9.3</v>
      </c>
      <c r="L838" s="0" t="n">
        <v>0.0083</v>
      </c>
      <c r="M838" s="0" t="e">
        <f aca="false">VLOOKUP(A838,'для vlookup'!A:A,1,0)</f>
        <v>#N/A</v>
      </c>
      <c r="N838" s="0" t="n">
        <f aca="false">IF(ISERROR(M838),0,1)</f>
        <v>0</v>
      </c>
      <c r="O838" s="5" t="n">
        <f aca="false">COUNTIF(N839:$N$849, $N$28)</f>
        <v>11</v>
      </c>
      <c r="P838" s="0" t="n">
        <f aca="false">=COUNTIF($N$2:N838,$N$3)</f>
        <v>810</v>
      </c>
      <c r="Q838" s="0" t="n">
        <f aca="false">COUNTIF(N839:N1685,$N$2)</f>
        <v>0</v>
      </c>
      <c r="R838" s="0" t="n">
        <f aca="false">=COUNTIF($N$2:N838,$N$28)</f>
        <v>27</v>
      </c>
      <c r="S838" s="0" t="n">
        <f aca="false">1-(O838/(O838+R838))</f>
        <v>0.710526315789474</v>
      </c>
      <c r="T838" s="0" t="n">
        <f aca="false">P838/(P838+Q838)</f>
        <v>1</v>
      </c>
      <c r="U838" s="0" t="n">
        <f aca="false">P838/(P838+R838)</f>
        <v>0.967741935483871</v>
      </c>
      <c r="V838" s="0" t="n">
        <f aca="false">2*T838*U838/(T838+U838)</f>
        <v>0.983606557377049</v>
      </c>
    </row>
    <row r="839" customFormat="false" ht="13.8" hidden="false" customHeight="false" outlineLevel="0" collapsed="false">
      <c r="A839" s="0" t="s">
        <v>2534</v>
      </c>
      <c r="B839" s="0" t="s">
        <v>2535</v>
      </c>
      <c r="C839" s="0" t="s">
        <v>2536</v>
      </c>
      <c r="D839" s="4" t="s">
        <v>21</v>
      </c>
      <c r="E839" s="0" t="n">
        <v>1</v>
      </c>
      <c r="F839" s="0" t="n">
        <v>98</v>
      </c>
      <c r="G839" s="0" t="s">
        <v>1729</v>
      </c>
      <c r="H839" s="0" t="n">
        <v>1</v>
      </c>
      <c r="I839" s="0" t="n">
        <v>129</v>
      </c>
      <c r="J839" s="0" t="s">
        <v>23</v>
      </c>
      <c r="K839" s="0" t="n">
        <v>6.8</v>
      </c>
      <c r="L839" s="0" t="n">
        <v>0.014</v>
      </c>
      <c r="M839" s="0" t="e">
        <f aca="false">VLOOKUP(A839,'для vlookup'!A:A,1,0)</f>
        <v>#N/A</v>
      </c>
      <c r="N839" s="0" t="n">
        <f aca="false">IF(ISERROR(M839),0,1)</f>
        <v>0</v>
      </c>
      <c r="O839" s="5" t="n">
        <f aca="false">COUNTIF(N840:$N$849, $N$28)</f>
        <v>10</v>
      </c>
      <c r="P839" s="0" t="n">
        <f aca="false">=COUNTIF($N$2:N839,$N$3)</f>
        <v>810</v>
      </c>
      <c r="Q839" s="0" t="n">
        <f aca="false">COUNTIF(N840:N1686,$N$2)</f>
        <v>0</v>
      </c>
      <c r="R839" s="0" t="n">
        <f aca="false">=COUNTIF($N$2:N839,$N$28)</f>
        <v>28</v>
      </c>
      <c r="S839" s="0" t="n">
        <f aca="false">1-(O839/(O839+R839))</f>
        <v>0.736842105263158</v>
      </c>
      <c r="T839" s="0" t="n">
        <f aca="false">P839/(P839+Q839)</f>
        <v>1</v>
      </c>
      <c r="U839" s="0" t="n">
        <f aca="false">P839/(P839+R839)</f>
        <v>0.966587112171838</v>
      </c>
      <c r="V839" s="0" t="n">
        <f aca="false">2*T839*U839/(T839+U839)</f>
        <v>0.983009708737864</v>
      </c>
    </row>
    <row r="840" customFormat="false" ht="13.8" hidden="false" customHeight="false" outlineLevel="0" collapsed="false">
      <c r="A840" s="0" t="s">
        <v>2537</v>
      </c>
      <c r="B840" s="0" t="s">
        <v>2538</v>
      </c>
      <c r="C840" s="0" t="s">
        <v>2539</v>
      </c>
      <c r="D840" s="4" t="s">
        <v>21</v>
      </c>
      <c r="E840" s="0" t="n">
        <v>1</v>
      </c>
      <c r="F840" s="0" t="n">
        <v>101</v>
      </c>
      <c r="G840" s="0" t="s">
        <v>23</v>
      </c>
      <c r="H840" s="0" t="n">
        <v>1</v>
      </c>
      <c r="I840" s="0" t="n">
        <v>129</v>
      </c>
      <c r="J840" s="0" t="s">
        <v>23</v>
      </c>
      <c r="K840" s="0" t="n">
        <v>4.8</v>
      </c>
      <c r="L840" s="0" t="n">
        <v>0.02</v>
      </c>
      <c r="M840" s="0" t="e">
        <f aca="false">VLOOKUP(A840,'для vlookup'!A:A,1,0)</f>
        <v>#N/A</v>
      </c>
      <c r="N840" s="0" t="n">
        <f aca="false">IF(ISERROR(M840),0,1)</f>
        <v>0</v>
      </c>
      <c r="O840" s="5" t="n">
        <f aca="false">COUNTIF(N841:$N$849, $N$28)</f>
        <v>9</v>
      </c>
      <c r="P840" s="0" t="n">
        <f aca="false">=COUNTIF($N$2:N840,$N$3)</f>
        <v>810</v>
      </c>
      <c r="Q840" s="0" t="n">
        <f aca="false">COUNTIF(N841:N1687,$N$2)</f>
        <v>0</v>
      </c>
      <c r="R840" s="0" t="n">
        <f aca="false">=COUNTIF($N$2:N840,$N$28)</f>
        <v>29</v>
      </c>
      <c r="S840" s="0" t="n">
        <f aca="false">1-(O840/(O840+R840))</f>
        <v>0.763157894736842</v>
      </c>
      <c r="T840" s="0" t="n">
        <f aca="false">P840/(P840+Q840)</f>
        <v>1</v>
      </c>
      <c r="U840" s="0" t="n">
        <f aca="false">P840/(P840+R840)</f>
        <v>0.965435041716329</v>
      </c>
      <c r="V840" s="0" t="n">
        <f aca="false">2*T840*U840/(T840+U840)</f>
        <v>0.982413583990297</v>
      </c>
    </row>
    <row r="841" customFormat="false" ht="13.8" hidden="false" customHeight="false" outlineLevel="0" collapsed="false">
      <c r="A841" s="0" t="s">
        <v>2540</v>
      </c>
      <c r="B841" s="0" t="s">
        <v>2541</v>
      </c>
      <c r="C841" s="0" t="s">
        <v>2542</v>
      </c>
      <c r="D841" s="4" t="s">
        <v>21</v>
      </c>
      <c r="E841" s="0" t="n">
        <v>1</v>
      </c>
      <c r="F841" s="0" t="n">
        <v>107</v>
      </c>
      <c r="G841" s="0" t="s">
        <v>23</v>
      </c>
      <c r="H841" s="0" t="n">
        <v>1</v>
      </c>
      <c r="I841" s="0" t="n">
        <v>129</v>
      </c>
      <c r="J841" s="0" t="s">
        <v>23</v>
      </c>
      <c r="K841" s="0" t="n">
        <v>4.6</v>
      </c>
      <c r="L841" s="0" t="n">
        <v>0.021</v>
      </c>
      <c r="M841" s="0" t="e">
        <f aca="false">VLOOKUP(A841,'для vlookup'!A:A,1,0)</f>
        <v>#N/A</v>
      </c>
      <c r="N841" s="0" t="n">
        <f aca="false">IF(ISERROR(M841),0,1)</f>
        <v>0</v>
      </c>
      <c r="O841" s="5" t="n">
        <f aca="false">COUNTIF(N842:$N$849, $N$28)</f>
        <v>8</v>
      </c>
      <c r="P841" s="0" t="n">
        <f aca="false">=COUNTIF($N$2:N841,$N$3)</f>
        <v>810</v>
      </c>
      <c r="Q841" s="0" t="n">
        <f aca="false">COUNTIF(N842:N1688,$N$2)</f>
        <v>0</v>
      </c>
      <c r="R841" s="0" t="n">
        <f aca="false">=COUNTIF($N$2:N841,$N$28)</f>
        <v>30</v>
      </c>
      <c r="S841" s="0" t="n">
        <f aca="false">1-(O841/(O841+R841))</f>
        <v>0.789473684210526</v>
      </c>
      <c r="T841" s="0" t="n">
        <f aca="false">P841/(P841+Q841)</f>
        <v>1</v>
      </c>
      <c r="U841" s="0" t="n">
        <f aca="false">P841/(P841+R841)</f>
        <v>0.964285714285714</v>
      </c>
      <c r="V841" s="0" t="n">
        <f aca="false">2*T841*U841/(T841+U841)</f>
        <v>0.981818181818182</v>
      </c>
    </row>
    <row r="842" customFormat="false" ht="13.8" hidden="false" customHeight="false" outlineLevel="0" collapsed="false">
      <c r="A842" s="0" t="s">
        <v>2543</v>
      </c>
      <c r="B842" s="0" t="s">
        <v>2544</v>
      </c>
      <c r="C842" s="0" t="s">
        <v>2545</v>
      </c>
      <c r="D842" s="4" t="s">
        <v>21</v>
      </c>
      <c r="E842" s="0" t="n">
        <v>1</v>
      </c>
      <c r="F842" s="0" t="n">
        <v>99</v>
      </c>
      <c r="G842" s="0" t="s">
        <v>23</v>
      </c>
      <c r="H842" s="0" t="n">
        <v>1</v>
      </c>
      <c r="I842" s="0" t="n">
        <v>129</v>
      </c>
      <c r="J842" s="0" t="s">
        <v>23</v>
      </c>
      <c r="K842" s="0" t="n">
        <v>4.3</v>
      </c>
      <c r="L842" s="0" t="n">
        <v>0.022</v>
      </c>
      <c r="M842" s="0" t="e">
        <f aca="false">VLOOKUP(A842,'для vlookup'!A:A,1,0)</f>
        <v>#N/A</v>
      </c>
      <c r="N842" s="0" t="n">
        <f aca="false">IF(ISERROR(M842),0,1)</f>
        <v>0</v>
      </c>
      <c r="O842" s="5" t="n">
        <f aca="false">COUNTIF(N843:$N$849, $N$28)</f>
        <v>7</v>
      </c>
      <c r="P842" s="0" t="n">
        <f aca="false">=COUNTIF($N$2:N842,$N$3)</f>
        <v>810</v>
      </c>
      <c r="Q842" s="0" t="n">
        <f aca="false">COUNTIF(N843:N1689,$N$2)</f>
        <v>0</v>
      </c>
      <c r="R842" s="0" t="n">
        <f aca="false">=COUNTIF($N$2:N842,$N$28)</f>
        <v>31</v>
      </c>
      <c r="S842" s="0" t="n">
        <f aca="false">1-(O842/(O842+R842))</f>
        <v>0.81578947368421</v>
      </c>
      <c r="T842" s="0" t="n">
        <f aca="false">P842/(P842+Q842)</f>
        <v>1</v>
      </c>
      <c r="U842" s="0" t="n">
        <f aca="false">P842/(P842+R842)</f>
        <v>0.963139120095125</v>
      </c>
      <c r="V842" s="0" t="n">
        <f aca="false">2*T842*U842/(T842+U842)</f>
        <v>0.98122350090854</v>
      </c>
    </row>
    <row r="843" customFormat="false" ht="13.8" hidden="false" customHeight="false" outlineLevel="0" collapsed="false">
      <c r="A843" s="0" t="s">
        <v>2546</v>
      </c>
      <c r="B843" s="0" t="s">
        <v>2547</v>
      </c>
      <c r="C843" s="0" t="s">
        <v>2548</v>
      </c>
      <c r="D843" s="4" t="s">
        <v>21</v>
      </c>
      <c r="E843" s="0" t="n">
        <v>188</v>
      </c>
      <c r="F843" s="0" t="n">
        <v>318</v>
      </c>
      <c r="G843" s="0" t="s">
        <v>42</v>
      </c>
      <c r="H843" s="0" t="n">
        <v>1</v>
      </c>
      <c r="I843" s="0" t="n">
        <v>129</v>
      </c>
      <c r="J843" s="0" t="s">
        <v>23</v>
      </c>
      <c r="K843" s="0" t="n">
        <v>4.2</v>
      </c>
      <c r="L843" s="0" t="n">
        <v>0.023</v>
      </c>
      <c r="M843" s="0" t="e">
        <f aca="false">VLOOKUP(A843,'для vlookup'!A:A,1,0)</f>
        <v>#N/A</v>
      </c>
      <c r="N843" s="0" t="n">
        <f aca="false">IF(ISERROR(M843),0,1)</f>
        <v>0</v>
      </c>
      <c r="O843" s="5" t="n">
        <f aca="false">COUNTIF(N844:$N$849, $N$28)</f>
        <v>6</v>
      </c>
      <c r="P843" s="0" t="n">
        <f aca="false">=COUNTIF($N$2:N843,$N$3)</f>
        <v>810</v>
      </c>
      <c r="Q843" s="0" t="n">
        <f aca="false">COUNTIF(N844:N1690,$N$2)</f>
        <v>0</v>
      </c>
      <c r="R843" s="0" t="n">
        <f aca="false">=COUNTIF($N$2:N843,$N$28)</f>
        <v>32</v>
      </c>
      <c r="S843" s="0" t="n">
        <f aca="false">1-(O843/(O843+R843))</f>
        <v>0.842105263157895</v>
      </c>
      <c r="T843" s="0" t="n">
        <f aca="false">P843/(P843+Q843)</f>
        <v>1</v>
      </c>
      <c r="U843" s="0" t="n">
        <f aca="false">P843/(P843+R843)</f>
        <v>0.961995249406176</v>
      </c>
      <c r="V843" s="0" t="n">
        <f aca="false">2*T843*U843/(T843+U843)</f>
        <v>0.980629539951574</v>
      </c>
    </row>
    <row r="844" customFormat="false" ht="13.8" hidden="false" customHeight="false" outlineLevel="0" collapsed="false">
      <c r="A844" s="0" t="s">
        <v>2549</v>
      </c>
      <c r="B844" s="0" t="s">
        <v>2550</v>
      </c>
      <c r="C844" s="0" t="s">
        <v>2551</v>
      </c>
      <c r="D844" s="4" t="s">
        <v>21</v>
      </c>
      <c r="E844" s="0" t="n">
        <v>193</v>
      </c>
      <c r="F844" s="0" t="n">
        <v>310</v>
      </c>
      <c r="G844" s="0" t="s">
        <v>22</v>
      </c>
      <c r="H844" s="0" t="n">
        <v>1</v>
      </c>
      <c r="I844" s="0" t="n">
        <v>129</v>
      </c>
      <c r="J844" s="0" t="s">
        <v>23</v>
      </c>
      <c r="K844" s="0" t="n">
        <v>1.8</v>
      </c>
      <c r="L844" s="0" t="n">
        <v>0.036</v>
      </c>
      <c r="M844" s="0" t="e">
        <f aca="false">VLOOKUP(A844,'для vlookup'!A:A,1,0)</f>
        <v>#N/A</v>
      </c>
      <c r="N844" s="0" t="n">
        <f aca="false">IF(ISERROR(M844),0,1)</f>
        <v>0</v>
      </c>
      <c r="O844" s="5" t="n">
        <f aca="false">COUNTIF(N845:$N$849, $N$28)</f>
        <v>5</v>
      </c>
      <c r="P844" s="0" t="n">
        <f aca="false">=COUNTIF($N$2:N844,$N$3)</f>
        <v>810</v>
      </c>
      <c r="Q844" s="0" t="n">
        <f aca="false">COUNTIF(N845:N1691,$N$2)</f>
        <v>0</v>
      </c>
      <c r="R844" s="0" t="n">
        <f aca="false">=COUNTIF($N$2:N844,$N$28)</f>
        <v>33</v>
      </c>
      <c r="S844" s="0" t="n">
        <f aca="false">1-(O844/(O844+R844))</f>
        <v>0.868421052631579</v>
      </c>
      <c r="T844" s="0" t="n">
        <f aca="false">P844/(P844+Q844)</f>
        <v>1</v>
      </c>
      <c r="U844" s="0" t="n">
        <f aca="false">P844/(P844+R844)</f>
        <v>0.96085409252669</v>
      </c>
      <c r="V844" s="0" t="n">
        <f aca="false">2*T844*U844/(T844+U844)</f>
        <v>0.980036297640653</v>
      </c>
    </row>
    <row r="845" customFormat="false" ht="13.8" hidden="false" customHeight="false" outlineLevel="0" collapsed="false">
      <c r="A845" s="0" t="s">
        <v>2552</v>
      </c>
      <c r="B845" s="0" t="s">
        <v>2553</v>
      </c>
      <c r="C845" s="0" t="s">
        <v>2554</v>
      </c>
      <c r="D845" s="4" t="s">
        <v>21</v>
      </c>
      <c r="E845" s="0" t="n">
        <v>215</v>
      </c>
      <c r="F845" s="0" t="n">
        <v>339</v>
      </c>
      <c r="G845" s="0" t="s">
        <v>22</v>
      </c>
      <c r="H845" s="0" t="n">
        <v>1</v>
      </c>
      <c r="I845" s="0" t="n">
        <v>129</v>
      </c>
      <c r="J845" s="0" t="s">
        <v>23</v>
      </c>
      <c r="K845" s="0" t="n">
        <v>1.7</v>
      </c>
      <c r="L845" s="0" t="n">
        <v>0.037</v>
      </c>
      <c r="M845" s="0" t="e">
        <f aca="false">VLOOKUP(A845,'для vlookup'!A:A,1,0)</f>
        <v>#N/A</v>
      </c>
      <c r="N845" s="0" t="n">
        <f aca="false">IF(ISERROR(M845),0,1)</f>
        <v>0</v>
      </c>
      <c r="O845" s="5" t="n">
        <f aca="false">COUNTIF(N846:$N$849, $N$28)</f>
        <v>4</v>
      </c>
      <c r="P845" s="0" t="n">
        <f aca="false">=COUNTIF($N$2:N845,$N$3)</f>
        <v>810</v>
      </c>
      <c r="Q845" s="0" t="n">
        <f aca="false">COUNTIF(N846:N1692,$N$2)</f>
        <v>0</v>
      </c>
      <c r="R845" s="0" t="n">
        <f aca="false">=COUNTIF($N$2:N845,$N$28)</f>
        <v>34</v>
      </c>
      <c r="S845" s="0" t="n">
        <f aca="false">1-(O845/(O845+R845))</f>
        <v>0.894736842105263</v>
      </c>
      <c r="T845" s="0" t="n">
        <f aca="false">P845/(P845+Q845)</f>
        <v>1</v>
      </c>
      <c r="U845" s="0" t="n">
        <f aca="false">P845/(P845+R845)</f>
        <v>0.959715639810426</v>
      </c>
      <c r="V845" s="0" t="n">
        <f aca="false">2*T845*U845/(T845+U845)</f>
        <v>0.979443772672309</v>
      </c>
    </row>
    <row r="846" customFormat="false" ht="13.8" hidden="false" customHeight="false" outlineLevel="0" collapsed="false">
      <c r="A846" s="0" t="s">
        <v>2555</v>
      </c>
      <c r="B846" s="0" t="s">
        <v>2556</v>
      </c>
      <c r="C846" s="0" t="s">
        <v>2557</v>
      </c>
      <c r="D846" s="4" t="s">
        <v>21</v>
      </c>
      <c r="E846" s="0" t="n">
        <v>221</v>
      </c>
      <c r="F846" s="0" t="n">
        <v>329</v>
      </c>
      <c r="G846" s="0" t="s">
        <v>22</v>
      </c>
      <c r="H846" s="0" t="n">
        <v>1</v>
      </c>
      <c r="I846" s="0" t="n">
        <v>129</v>
      </c>
      <c r="J846" s="0" t="s">
        <v>23</v>
      </c>
      <c r="K846" s="0" t="n">
        <v>0.9</v>
      </c>
      <c r="L846" s="0" t="n">
        <v>0.043</v>
      </c>
      <c r="M846" s="0" t="e">
        <f aca="false">VLOOKUP(A846,'для vlookup'!A:A,1,0)</f>
        <v>#N/A</v>
      </c>
      <c r="N846" s="0" t="n">
        <f aca="false">IF(ISERROR(M846),0,1)</f>
        <v>0</v>
      </c>
      <c r="O846" s="5" t="n">
        <f aca="false">COUNTIF(N847:$N$849, $N$28)</f>
        <v>3</v>
      </c>
      <c r="P846" s="0" t="n">
        <f aca="false">=COUNTIF($N$2:N846,$N$3)</f>
        <v>810</v>
      </c>
      <c r="Q846" s="0" t="n">
        <f aca="false">COUNTIF(N847:N1693,$N$2)</f>
        <v>0</v>
      </c>
      <c r="R846" s="0" t="n">
        <f aca="false">=COUNTIF($N$2:N846,$N$28)</f>
        <v>35</v>
      </c>
      <c r="S846" s="0" t="n">
        <f aca="false">1-(O846/(O846+R846))</f>
        <v>0.921052631578947</v>
      </c>
      <c r="T846" s="0" t="n">
        <f aca="false">P846/(P846+Q846)</f>
        <v>1</v>
      </c>
      <c r="U846" s="0" t="n">
        <f aca="false">P846/(P846+R846)</f>
        <v>0.958579881656805</v>
      </c>
      <c r="V846" s="0" t="n">
        <f aca="false">2*T846*U846/(T846+U846)</f>
        <v>0.978851963746224</v>
      </c>
    </row>
    <row r="847" customFormat="false" ht="13.8" hidden="false" customHeight="false" outlineLevel="0" collapsed="false">
      <c r="A847" s="0" t="s">
        <v>2558</v>
      </c>
      <c r="B847" s="0" t="s">
        <v>2559</v>
      </c>
      <c r="C847" s="0" t="s">
        <v>2560</v>
      </c>
      <c r="D847" s="4" t="s">
        <v>21</v>
      </c>
      <c r="E847" s="0" t="n">
        <v>288</v>
      </c>
      <c r="F847" s="0" t="n">
        <v>417</v>
      </c>
      <c r="G847" s="0" t="s">
        <v>42</v>
      </c>
      <c r="H847" s="0" t="n">
        <v>1</v>
      </c>
      <c r="I847" s="0" t="n">
        <v>129</v>
      </c>
      <c r="J847" s="0" t="s">
        <v>23</v>
      </c>
      <c r="K847" s="0" t="n">
        <v>0.6</v>
      </c>
      <c r="L847" s="0" t="n">
        <v>0.045</v>
      </c>
      <c r="M847" s="0" t="e">
        <f aca="false">VLOOKUP(A847,'для vlookup'!A:A,1,0)</f>
        <v>#N/A</v>
      </c>
      <c r="N847" s="0" t="n">
        <f aca="false">IF(ISERROR(M847),0,1)</f>
        <v>0</v>
      </c>
      <c r="O847" s="5" t="n">
        <f aca="false">COUNTIF(N848:$N$849, $N$28)</f>
        <v>2</v>
      </c>
      <c r="P847" s="0" t="n">
        <f aca="false">=COUNTIF($N$2:N847,$N$3)</f>
        <v>810</v>
      </c>
      <c r="Q847" s="0" t="n">
        <f aca="false">COUNTIF(N848:N1694,$N$2)</f>
        <v>0</v>
      </c>
      <c r="R847" s="0" t="n">
        <f aca="false">=COUNTIF($N$2:N847,$N$28)</f>
        <v>36</v>
      </c>
      <c r="S847" s="0" t="n">
        <f aca="false">1-(O847/(O847+R847))</f>
        <v>0.947368421052632</v>
      </c>
      <c r="T847" s="0" t="n">
        <f aca="false">P847/(P847+Q847)</f>
        <v>1</v>
      </c>
      <c r="U847" s="0" t="n">
        <f aca="false">P847/(P847+R847)</f>
        <v>0.957446808510638</v>
      </c>
      <c r="V847" s="0" t="n">
        <f aca="false">2*T847*U847/(T847+U847)</f>
        <v>0.978260869565217</v>
      </c>
    </row>
    <row r="848" customFormat="false" ht="13.8" hidden="false" customHeight="false" outlineLevel="0" collapsed="false">
      <c r="A848" s="0" t="s">
        <v>2561</v>
      </c>
      <c r="B848" s="0" t="s">
        <v>2562</v>
      </c>
      <c r="C848" s="0" t="s">
        <v>2563</v>
      </c>
      <c r="D848" s="4" t="s">
        <v>21</v>
      </c>
      <c r="E848" s="0" t="n">
        <v>227</v>
      </c>
      <c r="F848" s="0" t="n">
        <v>350</v>
      </c>
      <c r="G848" s="0" t="s">
        <v>22</v>
      </c>
      <c r="H848" s="0" t="n">
        <v>1</v>
      </c>
      <c r="I848" s="0" t="n">
        <v>129</v>
      </c>
      <c r="J848" s="0" t="s">
        <v>23</v>
      </c>
      <c r="K848" s="0" t="n">
        <v>0.4</v>
      </c>
      <c r="L848" s="0" t="n">
        <v>0.048</v>
      </c>
      <c r="M848" s="0" t="e">
        <f aca="false">VLOOKUP(A848,'для vlookup'!A:A,1,0)</f>
        <v>#N/A</v>
      </c>
      <c r="N848" s="0" t="n">
        <f aca="false">IF(ISERROR(M848),0,1)</f>
        <v>0</v>
      </c>
      <c r="O848" s="5" t="n">
        <f aca="false">COUNTIF(N849:$N$849, $N$28)</f>
        <v>1</v>
      </c>
      <c r="P848" s="0" t="n">
        <f aca="false">=COUNTIF($N$2:N848,$N$3)</f>
        <v>810</v>
      </c>
      <c r="Q848" s="0" t="n">
        <f aca="false">COUNTIF(N849:N1695,$N$2)</f>
        <v>0</v>
      </c>
      <c r="R848" s="0" t="n">
        <f aca="false">=COUNTIF($N$2:N848,$N$28)</f>
        <v>37</v>
      </c>
      <c r="S848" s="0" t="n">
        <f aca="false">1-(O848/(O848+R848))</f>
        <v>0.973684210526316</v>
      </c>
      <c r="T848" s="0" t="n">
        <f aca="false">P848/(P848+Q848)</f>
        <v>1</v>
      </c>
      <c r="U848" s="0" t="n">
        <f aca="false">P848/(P848+R848)</f>
        <v>0.956316410861865</v>
      </c>
      <c r="V848" s="0" t="n">
        <f aca="false">2*T848*U848/(T848+U848)</f>
        <v>0.977670488835244</v>
      </c>
    </row>
    <row r="849" customFormat="false" ht="13.8" hidden="false" customHeight="false" outlineLevel="0" collapsed="false">
      <c r="A849" s="0" t="s">
        <v>2564</v>
      </c>
      <c r="B849" s="0" t="s">
        <v>2565</v>
      </c>
      <c r="C849" s="0" t="s">
        <v>2566</v>
      </c>
      <c r="D849" s="4" t="s">
        <v>21</v>
      </c>
      <c r="E849" s="0" t="n">
        <v>182</v>
      </c>
      <c r="F849" s="0" t="n">
        <v>317</v>
      </c>
      <c r="G849" s="0" t="s">
        <v>22</v>
      </c>
      <c r="H849" s="0" t="n">
        <v>1</v>
      </c>
      <c r="I849" s="0" t="n">
        <v>129</v>
      </c>
      <c r="J849" s="0" t="s">
        <v>23</v>
      </c>
      <c r="K849" s="0" t="n">
        <v>0.2</v>
      </c>
      <c r="L849" s="0" t="n">
        <v>0.049</v>
      </c>
      <c r="M849" s="0" t="e">
        <f aca="false">VLOOKUP(A849,'для vlookup'!A:A,1,0)</f>
        <v>#N/A</v>
      </c>
      <c r="N849" s="0" t="n">
        <f aca="false">IF(ISERROR(M849),0,1)</f>
        <v>0</v>
      </c>
      <c r="O849" s="5" t="n">
        <f aca="false">COUNTIF(N$849:$N850, $N$28)</f>
        <v>1</v>
      </c>
      <c r="P849" s="0" t="n">
        <f aca="false">=COUNTIF($N$2:N849,$N$3)</f>
        <v>810</v>
      </c>
      <c r="Q849" s="0" t="n">
        <f aca="false">COUNTIF(N850:N1696,$N$2)</f>
        <v>0</v>
      </c>
      <c r="R849" s="0" t="n">
        <f aca="false">=COUNTIF($N$2:N849,$N$28)</f>
        <v>38</v>
      </c>
      <c r="S849" s="0" t="n">
        <f aca="false">1-(O849/(O849+R849))</f>
        <v>0.974358974358974</v>
      </c>
      <c r="T849" s="0" t="n">
        <f aca="false">P849/(P849+Q849)</f>
        <v>1</v>
      </c>
      <c r="U849" s="0" t="n">
        <f aca="false">P849/(P849+R849)</f>
        <v>0.955188679245283</v>
      </c>
      <c r="V849" s="0" t="n">
        <f aca="false">2*T849*U849/(T849+U849)</f>
        <v>0.97708082026538</v>
      </c>
    </row>
    <row r="850" customFormat="false" ht="12.8" hidden="true" customHeight="false" outlineLevel="0" collapsed="false">
      <c r="A850" s="0" t="s">
        <v>2567</v>
      </c>
      <c r="B850" s="0" t="s">
        <v>2568</v>
      </c>
      <c r="C850" s="0" t="s">
        <v>2569</v>
      </c>
      <c r="D850" s="4" t="s">
        <v>21</v>
      </c>
      <c r="E850" s="0" t="n">
        <v>58</v>
      </c>
      <c r="F850" s="0" t="n">
        <v>174</v>
      </c>
      <c r="G850" s="0" t="s">
        <v>42</v>
      </c>
      <c r="H850" s="0" t="n">
        <v>1</v>
      </c>
      <c r="I850" s="0" t="n">
        <v>129</v>
      </c>
      <c r="J850" s="0" t="s">
        <v>23</v>
      </c>
      <c r="K850" s="0" t="n">
        <v>-0.2</v>
      </c>
      <c r="L850" s="0" t="n">
        <v>0.054</v>
      </c>
      <c r="M850" s="0" t="e">
        <f aca="false">VLOOKUP(A850,'для vlookup'!A:A,1,0)</f>
        <v>#N/A</v>
      </c>
    </row>
    <row r="851" customFormat="false" ht="12.8" hidden="true" customHeight="false" outlineLevel="0" collapsed="false">
      <c r="A851" s="0" t="s">
        <v>2570</v>
      </c>
      <c r="B851" s="0" t="s">
        <v>2571</v>
      </c>
      <c r="C851" s="0" t="s">
        <v>2572</v>
      </c>
      <c r="D851" s="4" t="s">
        <v>21</v>
      </c>
      <c r="E851" s="0" t="n">
        <v>13</v>
      </c>
      <c r="F851" s="0" t="n">
        <v>115</v>
      </c>
      <c r="G851" s="0" t="s">
        <v>22</v>
      </c>
      <c r="H851" s="0" t="n">
        <v>1</v>
      </c>
      <c r="I851" s="0" t="n">
        <v>129</v>
      </c>
      <c r="J851" s="0" t="s">
        <v>23</v>
      </c>
      <c r="K851" s="0" t="n">
        <v>-0.3</v>
      </c>
      <c r="L851" s="0" t="n">
        <v>0.055</v>
      </c>
      <c r="M851" s="0" t="e">
        <f aca="false">VLOOKUP(A851,'для vlookup'!A:A,1,0)</f>
        <v>#N/A</v>
      </c>
    </row>
    <row r="852" customFormat="false" ht="12.8" hidden="true" customHeight="false" outlineLevel="0" collapsed="false">
      <c r="A852" s="0" t="s">
        <v>2573</v>
      </c>
      <c r="B852" s="0" t="s">
        <v>2574</v>
      </c>
      <c r="C852" s="0" t="s">
        <v>2575</v>
      </c>
      <c r="D852" s="4" t="s">
        <v>21</v>
      </c>
      <c r="E852" s="0" t="n">
        <v>232</v>
      </c>
      <c r="F852" s="0" t="n">
        <v>355</v>
      </c>
      <c r="G852" s="0" t="s">
        <v>22</v>
      </c>
      <c r="H852" s="0" t="n">
        <v>1</v>
      </c>
      <c r="I852" s="0" t="n">
        <v>129</v>
      </c>
      <c r="J852" s="0" t="s">
        <v>23</v>
      </c>
      <c r="K852" s="0" t="n">
        <v>-0.7</v>
      </c>
      <c r="L852" s="0" t="n">
        <v>0.059</v>
      </c>
      <c r="M852" s="0" t="e">
        <f aca="false">VLOOKUP(A852,'для vlookup'!A:A,1,0)</f>
        <v>#N/A</v>
      </c>
    </row>
    <row r="853" customFormat="false" ht="12.8" hidden="true" customHeight="false" outlineLevel="0" collapsed="false">
      <c r="A853" s="0" t="s">
        <v>2576</v>
      </c>
      <c r="B853" s="0" t="s">
        <v>2577</v>
      </c>
      <c r="C853" s="0" t="s">
        <v>2578</v>
      </c>
      <c r="D853" s="4" t="s">
        <v>21</v>
      </c>
      <c r="E853" s="0" t="n">
        <v>190</v>
      </c>
      <c r="F853" s="0" t="n">
        <v>321</v>
      </c>
      <c r="G853" s="0" t="s">
        <v>22</v>
      </c>
      <c r="H853" s="0" t="n">
        <v>1</v>
      </c>
      <c r="I853" s="0" t="n">
        <v>129</v>
      </c>
      <c r="J853" s="0" t="s">
        <v>23</v>
      </c>
      <c r="K853" s="0" t="n">
        <v>-0.8</v>
      </c>
      <c r="L853" s="0" t="n">
        <v>0.06</v>
      </c>
      <c r="M853" s="0" t="e">
        <f aca="false">VLOOKUP(A853,'для vlookup'!A:A,1,0)</f>
        <v>#N/A</v>
      </c>
    </row>
    <row r="854" customFormat="false" ht="12.8" hidden="true" customHeight="false" outlineLevel="0" collapsed="false">
      <c r="A854" s="0" t="s">
        <v>2579</v>
      </c>
      <c r="B854" s="0" t="s">
        <v>2580</v>
      </c>
      <c r="C854" s="0" t="s">
        <v>2581</v>
      </c>
      <c r="D854" s="4" t="s">
        <v>21</v>
      </c>
      <c r="E854" s="0" t="n">
        <v>1</v>
      </c>
      <c r="F854" s="0" t="n">
        <v>98</v>
      </c>
      <c r="G854" s="0" t="s">
        <v>23</v>
      </c>
      <c r="H854" s="0" t="n">
        <v>1</v>
      </c>
      <c r="I854" s="0" t="n">
        <v>129</v>
      </c>
      <c r="J854" s="0" t="s">
        <v>23</v>
      </c>
      <c r="K854" s="0" t="n">
        <v>-0.9</v>
      </c>
      <c r="L854" s="0" t="n">
        <v>0.061</v>
      </c>
      <c r="M854" s="0" t="e">
        <f aca="false">VLOOKUP(A854,'для vlookup'!A:A,1,0)</f>
        <v>#N/A</v>
      </c>
    </row>
    <row r="855" customFormat="false" ht="12.8" hidden="true" customHeight="false" outlineLevel="0" collapsed="false">
      <c r="A855" s="0" t="s">
        <v>2582</v>
      </c>
      <c r="B855" s="0" t="s">
        <v>2583</v>
      </c>
      <c r="C855" s="0" t="s">
        <v>2584</v>
      </c>
      <c r="D855" s="4" t="s">
        <v>21</v>
      </c>
      <c r="E855" s="0" t="n">
        <v>50</v>
      </c>
      <c r="F855" s="0" t="n">
        <v>174</v>
      </c>
      <c r="G855" s="0" t="s">
        <v>42</v>
      </c>
      <c r="H855" s="0" t="n">
        <v>1</v>
      </c>
      <c r="I855" s="0" t="n">
        <v>129</v>
      </c>
      <c r="J855" s="0" t="s">
        <v>23</v>
      </c>
      <c r="K855" s="0" t="n">
        <v>-1.1</v>
      </c>
      <c r="L855" s="0" t="n">
        <v>0.063</v>
      </c>
      <c r="M855" s="0" t="e">
        <f aca="false">VLOOKUP(A855,'для vlookup'!A:A,1,0)</f>
        <v>#N/A</v>
      </c>
    </row>
    <row r="856" customFormat="false" ht="12.8" hidden="true" customHeight="false" outlineLevel="0" collapsed="false">
      <c r="A856" s="0" t="s">
        <v>2585</v>
      </c>
      <c r="B856" s="0" t="s">
        <v>2586</v>
      </c>
      <c r="C856" s="0" t="s">
        <v>2587</v>
      </c>
      <c r="D856" s="4" t="s">
        <v>21</v>
      </c>
      <c r="E856" s="0" t="n">
        <v>3</v>
      </c>
      <c r="F856" s="0" t="n">
        <v>114</v>
      </c>
      <c r="G856" s="0" t="s">
        <v>22</v>
      </c>
      <c r="H856" s="0" t="n">
        <v>1</v>
      </c>
      <c r="I856" s="0" t="n">
        <v>129</v>
      </c>
      <c r="J856" s="0" t="s">
        <v>23</v>
      </c>
      <c r="K856" s="0" t="n">
        <v>-1.5</v>
      </c>
      <c r="L856" s="0" t="n">
        <v>0.069</v>
      </c>
      <c r="M856" s="0" t="e">
        <f aca="false">VLOOKUP(A856,'для vlookup'!A:A,1,0)</f>
        <v>#N/A</v>
      </c>
    </row>
    <row r="857" customFormat="false" ht="12.8" hidden="true" customHeight="false" outlineLevel="0" collapsed="false">
      <c r="A857" s="0" t="s">
        <v>2588</v>
      </c>
      <c r="B857" s="0" t="s">
        <v>2589</v>
      </c>
      <c r="C857" s="0" t="s">
        <v>2590</v>
      </c>
      <c r="D857" s="4" t="s">
        <v>21</v>
      </c>
      <c r="E857" s="0" t="n">
        <v>3</v>
      </c>
      <c r="F857" s="0" t="n">
        <v>129</v>
      </c>
      <c r="G857" s="0" t="s">
        <v>42</v>
      </c>
      <c r="H857" s="0" t="n">
        <v>1</v>
      </c>
      <c r="I857" s="0" t="n">
        <v>129</v>
      </c>
      <c r="J857" s="0" t="s">
        <v>23</v>
      </c>
      <c r="K857" s="0" t="n">
        <v>-1.7</v>
      </c>
      <c r="L857" s="0" t="n">
        <v>0.071</v>
      </c>
      <c r="M857" s="0" t="str">
        <f aca="false">VLOOKUP(A857,'для vlookup'!A:A,1,0)</f>
        <v>A0A1Y1RN50</v>
      </c>
    </row>
    <row r="858" customFormat="false" ht="12.8" hidden="true" customHeight="false" outlineLevel="0" collapsed="false">
      <c r="A858" s="0" t="s">
        <v>2591</v>
      </c>
      <c r="B858" s="0" t="s">
        <v>2592</v>
      </c>
      <c r="C858" s="0" t="s">
        <v>2593</v>
      </c>
      <c r="D858" s="4" t="s">
        <v>21</v>
      </c>
      <c r="E858" s="0" t="n">
        <v>3</v>
      </c>
      <c r="F858" s="0" t="n">
        <v>142</v>
      </c>
      <c r="G858" s="0" t="s">
        <v>42</v>
      </c>
      <c r="H858" s="0" t="n">
        <v>1</v>
      </c>
      <c r="I858" s="0" t="n">
        <v>129</v>
      </c>
      <c r="J858" s="0" t="s">
        <v>23</v>
      </c>
      <c r="K858" s="0" t="n">
        <v>-2.1</v>
      </c>
      <c r="L858" s="0" t="n">
        <v>0.077</v>
      </c>
      <c r="M858" s="0" t="str">
        <f aca="false">VLOOKUP(A858,'для vlookup'!A:A,1,0)</f>
        <v>A0A4Y9F3C9</v>
      </c>
    </row>
    <row r="859" customFormat="false" ht="12.8" hidden="true" customHeight="false" outlineLevel="0" collapsed="false">
      <c r="A859" s="0" t="s">
        <v>2594</v>
      </c>
      <c r="B859" s="0" t="s">
        <v>2595</v>
      </c>
      <c r="C859" s="0" t="s">
        <v>2596</v>
      </c>
      <c r="D859" s="4" t="s">
        <v>21</v>
      </c>
      <c r="E859" s="0" t="n">
        <v>1</v>
      </c>
      <c r="F859" s="0" t="n">
        <v>100</v>
      </c>
      <c r="G859" s="0" t="s">
        <v>23</v>
      </c>
      <c r="H859" s="0" t="n">
        <v>1</v>
      </c>
      <c r="I859" s="0" t="n">
        <v>129</v>
      </c>
      <c r="J859" s="0" t="s">
        <v>23</v>
      </c>
      <c r="K859" s="0" t="n">
        <v>-2.4</v>
      </c>
      <c r="L859" s="0" t="n">
        <v>0.081</v>
      </c>
      <c r="M859" s="0" t="e">
        <f aca="false">VLOOKUP(A859,'для vlookup'!A:A,1,0)</f>
        <v>#N/A</v>
      </c>
    </row>
    <row r="860" customFormat="false" ht="12.8" hidden="true" customHeight="false" outlineLevel="0" collapsed="false">
      <c r="A860" s="0" t="s">
        <v>2597</v>
      </c>
      <c r="B860" s="0" t="s">
        <v>2598</v>
      </c>
      <c r="C860" s="0" t="s">
        <v>2599</v>
      </c>
      <c r="D860" s="4" t="s">
        <v>21</v>
      </c>
      <c r="E860" s="0" t="n">
        <v>1</v>
      </c>
      <c r="F860" s="0" t="n">
        <v>100</v>
      </c>
      <c r="G860" s="0" t="s">
        <v>1729</v>
      </c>
      <c r="H860" s="0" t="n">
        <v>1</v>
      </c>
      <c r="I860" s="0" t="n">
        <v>129</v>
      </c>
      <c r="J860" s="0" t="s">
        <v>23</v>
      </c>
      <c r="K860" s="0" t="n">
        <v>-2.6</v>
      </c>
      <c r="L860" s="0" t="n">
        <v>0.085</v>
      </c>
      <c r="M860" s="0" t="e">
        <f aca="false">VLOOKUP(A860,'для vlookup'!A:A,1,0)</f>
        <v>#N/A</v>
      </c>
    </row>
    <row r="861" customFormat="false" ht="12.8" hidden="true" customHeight="false" outlineLevel="0" collapsed="false">
      <c r="A861" s="0" t="s">
        <v>2600</v>
      </c>
      <c r="B861" s="0" t="s">
        <v>2601</v>
      </c>
      <c r="C861" s="0" t="s">
        <v>2602</v>
      </c>
      <c r="D861" s="4" t="s">
        <v>21</v>
      </c>
      <c r="E861" s="0" t="n">
        <v>1</v>
      </c>
      <c r="F861" s="0" t="n">
        <v>101</v>
      </c>
      <c r="G861" s="0" t="s">
        <v>23</v>
      </c>
      <c r="H861" s="0" t="n">
        <v>1</v>
      </c>
      <c r="I861" s="0" t="n">
        <v>129</v>
      </c>
      <c r="J861" s="0" t="s">
        <v>23</v>
      </c>
      <c r="K861" s="0" t="n">
        <v>-2.8</v>
      </c>
      <c r="L861" s="0" t="n">
        <v>0.089</v>
      </c>
      <c r="M861" s="0" t="e">
        <f aca="false">VLOOKUP(A861,'для vlookup'!A:A,1,0)</f>
        <v>#N/A</v>
      </c>
    </row>
    <row r="862" customFormat="false" ht="12.8" hidden="true" customHeight="false" outlineLevel="0" collapsed="false">
      <c r="A862" s="0" t="s">
        <v>2603</v>
      </c>
      <c r="B862" s="0" t="s">
        <v>2604</v>
      </c>
      <c r="C862" s="0" t="s">
        <v>2605</v>
      </c>
      <c r="D862" s="4" t="s">
        <v>21</v>
      </c>
      <c r="E862" s="0" t="n">
        <v>1</v>
      </c>
      <c r="F862" s="0" t="n">
        <v>101</v>
      </c>
      <c r="G862" s="0" t="s">
        <v>23</v>
      </c>
      <c r="H862" s="0" t="n">
        <v>1</v>
      </c>
      <c r="I862" s="0" t="n">
        <v>129</v>
      </c>
      <c r="J862" s="0" t="s">
        <v>23</v>
      </c>
      <c r="K862" s="0" t="n">
        <v>-2.8</v>
      </c>
      <c r="L862" s="0" t="n">
        <v>0.089</v>
      </c>
      <c r="M862" s="0" t="e">
        <f aca="false">VLOOKUP(A862,'для vlookup'!A:A,1,0)</f>
        <v>#N/A</v>
      </c>
    </row>
    <row r="863" customFormat="false" ht="12.8" hidden="true" customHeight="false" outlineLevel="0" collapsed="false">
      <c r="A863" s="0" t="s">
        <v>2606</v>
      </c>
      <c r="B863" s="0" t="s">
        <v>2607</v>
      </c>
      <c r="C863" s="0" t="s">
        <v>2608</v>
      </c>
      <c r="D863" s="4" t="s">
        <v>21</v>
      </c>
      <c r="E863" s="0" t="n">
        <v>1</v>
      </c>
      <c r="F863" s="0" t="n">
        <v>98</v>
      </c>
      <c r="G863" s="0" t="s">
        <v>23</v>
      </c>
      <c r="H863" s="0" t="n">
        <v>1</v>
      </c>
      <c r="I863" s="0" t="n">
        <v>129</v>
      </c>
      <c r="J863" s="0" t="s">
        <v>23</v>
      </c>
      <c r="K863" s="0" t="n">
        <v>-2.9</v>
      </c>
      <c r="L863" s="0" t="n">
        <v>0.09</v>
      </c>
      <c r="M863" s="0" t="e">
        <f aca="false">VLOOKUP(A863,'для vlookup'!A:A,1,0)</f>
        <v>#N/A</v>
      </c>
    </row>
    <row r="864" customFormat="false" ht="12.8" hidden="true" customHeight="false" outlineLevel="0" collapsed="false">
      <c r="A864" s="0" t="s">
        <v>2609</v>
      </c>
      <c r="B864" s="0" t="s">
        <v>2610</v>
      </c>
      <c r="C864" s="0" t="s">
        <v>2611</v>
      </c>
      <c r="D864" s="4" t="s">
        <v>21</v>
      </c>
      <c r="E864" s="0" t="n">
        <v>1</v>
      </c>
      <c r="F864" s="0" t="n">
        <v>100</v>
      </c>
      <c r="G864" s="0" t="s">
        <v>23</v>
      </c>
      <c r="H864" s="0" t="n">
        <v>1</v>
      </c>
      <c r="I864" s="0" t="n">
        <v>129</v>
      </c>
      <c r="J864" s="0" t="s">
        <v>23</v>
      </c>
      <c r="K864" s="0" t="n">
        <v>-3.2</v>
      </c>
      <c r="L864" s="0" t="n">
        <v>0.097</v>
      </c>
      <c r="M864" s="0" t="e">
        <f aca="false">VLOOKUP(A864,'для vlookup'!A:A,1,0)</f>
        <v>#N/A</v>
      </c>
    </row>
    <row r="865" customFormat="false" ht="12.8" hidden="true" customHeight="false" outlineLevel="0" collapsed="false">
      <c r="A865" s="0" t="s">
        <v>2612</v>
      </c>
      <c r="B865" s="0" t="s">
        <v>2613</v>
      </c>
      <c r="C865" s="0" t="s">
        <v>2614</v>
      </c>
      <c r="D865" s="4" t="s">
        <v>21</v>
      </c>
      <c r="E865" s="0" t="n">
        <v>1</v>
      </c>
      <c r="F865" s="0" t="n">
        <v>99</v>
      </c>
      <c r="G865" s="0" t="s">
        <v>23</v>
      </c>
      <c r="H865" s="0" t="n">
        <v>1</v>
      </c>
      <c r="I865" s="0" t="n">
        <v>129</v>
      </c>
      <c r="J865" s="0" t="s">
        <v>23</v>
      </c>
      <c r="K865" s="0" t="n">
        <v>-3.2</v>
      </c>
      <c r="L865" s="0" t="n">
        <v>0.096</v>
      </c>
      <c r="M865" s="0" t="e">
        <f aca="false">VLOOKUP(A865,'для vlookup'!A:A,1,0)</f>
        <v>#N/A</v>
      </c>
    </row>
    <row r="866" customFormat="false" ht="12.8" hidden="true" customHeight="false" outlineLevel="0" collapsed="false">
      <c r="A866" s="0" t="s">
        <v>2615</v>
      </c>
      <c r="B866" s="0" t="s">
        <v>2616</v>
      </c>
      <c r="C866" s="0" t="s">
        <v>2617</v>
      </c>
      <c r="D866" s="4" t="s">
        <v>21</v>
      </c>
      <c r="E866" s="0" t="n">
        <v>1</v>
      </c>
      <c r="F866" s="0" t="n">
        <v>98</v>
      </c>
      <c r="G866" s="0" t="s">
        <v>23</v>
      </c>
      <c r="H866" s="0" t="n">
        <v>1</v>
      </c>
      <c r="I866" s="0" t="n">
        <v>129</v>
      </c>
      <c r="J866" s="0" t="s">
        <v>23</v>
      </c>
      <c r="K866" s="0" t="n">
        <v>-3.4</v>
      </c>
      <c r="L866" s="0" t="n">
        <v>0.099</v>
      </c>
      <c r="M866" s="0" t="e">
        <f aca="false">VLOOKUP(A866,'для vlookup'!A:A,1,0)</f>
        <v>#N/A</v>
      </c>
    </row>
  </sheetData>
  <autoFilter ref="A1:M866">
    <filterColumn colId="11">
      <customFilters and="true">
        <customFilter operator="lessThanOrEqual" val="0.05"/>
      </custom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5.84"/>
    <col collapsed="false" customWidth="true" hidden="false" outlineLevel="0" max="2" min="2" style="0" width="19.36"/>
  </cols>
  <sheetData>
    <row r="1" customFormat="false" ht="12.8" hidden="false" customHeight="false" outlineLevel="0" collapsed="false">
      <c r="A1" s="9" t="s">
        <v>2618</v>
      </c>
    </row>
    <row r="2" customFormat="false" ht="12.8" hidden="false" customHeight="false" outlineLevel="0" collapsed="false">
      <c r="A2" s="0" t="s">
        <v>2468</v>
      </c>
    </row>
    <row r="3" customFormat="false" ht="12.8" hidden="false" customHeight="false" outlineLevel="0" collapsed="false">
      <c r="A3" s="0" t="s">
        <v>643</v>
      </c>
    </row>
    <row r="4" customFormat="false" ht="12.8" hidden="false" customHeight="false" outlineLevel="0" collapsed="false">
      <c r="A4" s="0" t="s">
        <v>694</v>
      </c>
    </row>
    <row r="5" customFormat="false" ht="12.8" hidden="false" customHeight="false" outlineLevel="0" collapsed="false">
      <c r="A5" s="0" t="s">
        <v>1330</v>
      </c>
    </row>
    <row r="6" customFormat="false" ht="12.8" hidden="false" customHeight="false" outlineLevel="0" collapsed="false">
      <c r="A6" s="0" t="s">
        <v>2372</v>
      </c>
    </row>
    <row r="7" customFormat="false" ht="12.8" hidden="false" customHeight="false" outlineLevel="0" collapsed="false">
      <c r="A7" s="0" t="s">
        <v>2063</v>
      </c>
    </row>
    <row r="8" customFormat="false" ht="12.8" hidden="false" customHeight="false" outlineLevel="0" collapsed="false">
      <c r="A8" s="0" t="s">
        <v>2282</v>
      </c>
    </row>
    <row r="9" customFormat="false" ht="12.8" hidden="false" customHeight="false" outlineLevel="0" collapsed="false">
      <c r="A9" s="0" t="s">
        <v>2279</v>
      </c>
    </row>
    <row r="10" customFormat="false" ht="12.8" hidden="false" customHeight="false" outlineLevel="0" collapsed="false">
      <c r="A10" s="0" t="s">
        <v>1558</v>
      </c>
    </row>
    <row r="11" customFormat="false" ht="12.8" hidden="false" customHeight="false" outlineLevel="0" collapsed="false">
      <c r="A11" s="0" t="s">
        <v>2237</v>
      </c>
    </row>
    <row r="12" customFormat="false" ht="12.8" hidden="false" customHeight="false" outlineLevel="0" collapsed="false">
      <c r="A12" s="0" t="s">
        <v>2054</v>
      </c>
    </row>
    <row r="13" customFormat="false" ht="12.8" hidden="false" customHeight="false" outlineLevel="0" collapsed="false">
      <c r="A13" s="0" t="s">
        <v>2120</v>
      </c>
    </row>
    <row r="14" customFormat="false" ht="12.8" hidden="false" customHeight="false" outlineLevel="0" collapsed="false">
      <c r="A14" s="0" t="s">
        <v>2027</v>
      </c>
    </row>
    <row r="15" customFormat="false" ht="12.8" hidden="false" customHeight="false" outlineLevel="0" collapsed="false">
      <c r="A15" s="0" t="s">
        <v>2030</v>
      </c>
    </row>
    <row r="16" customFormat="false" ht="12.8" hidden="false" customHeight="false" outlineLevel="0" collapsed="false">
      <c r="A16" s="0" t="s">
        <v>2189</v>
      </c>
    </row>
    <row r="17" customFormat="false" ht="12.8" hidden="false" customHeight="false" outlineLevel="0" collapsed="false">
      <c r="A17" s="0" t="s">
        <v>1084</v>
      </c>
    </row>
    <row r="18" customFormat="false" ht="12.8" hidden="false" customHeight="false" outlineLevel="0" collapsed="false">
      <c r="A18" s="0" t="s">
        <v>1603</v>
      </c>
    </row>
    <row r="19" customFormat="false" ht="12.8" hidden="false" customHeight="false" outlineLevel="0" collapsed="false">
      <c r="A19" s="0" t="s">
        <v>2399</v>
      </c>
    </row>
    <row r="20" customFormat="false" ht="12.8" hidden="false" customHeight="false" outlineLevel="0" collapsed="false">
      <c r="A20" s="0" t="s">
        <v>799</v>
      </c>
    </row>
    <row r="21" customFormat="false" ht="12.8" hidden="false" customHeight="false" outlineLevel="0" collapsed="false">
      <c r="A21" s="0" t="s">
        <v>2150</v>
      </c>
    </row>
    <row r="22" customFormat="false" ht="12.8" hidden="false" customHeight="false" outlineLevel="0" collapsed="false">
      <c r="A22" s="0" t="s">
        <v>1468</v>
      </c>
    </row>
    <row r="23" customFormat="false" ht="12.8" hidden="false" customHeight="false" outlineLevel="0" collapsed="false">
      <c r="A23" s="0" t="s">
        <v>1507</v>
      </c>
    </row>
    <row r="24" customFormat="false" ht="12.8" hidden="false" customHeight="false" outlineLevel="0" collapsed="false">
      <c r="A24" s="0" t="s">
        <v>1396</v>
      </c>
    </row>
    <row r="25" customFormat="false" ht="12.8" hidden="false" customHeight="false" outlineLevel="0" collapsed="false">
      <c r="A25" s="0" t="s">
        <v>1823</v>
      </c>
    </row>
    <row r="26" customFormat="false" ht="12.8" hidden="false" customHeight="false" outlineLevel="0" collapsed="false">
      <c r="A26" s="0" t="s">
        <v>1973</v>
      </c>
    </row>
    <row r="27" customFormat="false" ht="12.8" hidden="false" customHeight="false" outlineLevel="0" collapsed="false">
      <c r="A27" s="0" t="s">
        <v>817</v>
      </c>
    </row>
    <row r="28" customFormat="false" ht="12.8" hidden="false" customHeight="false" outlineLevel="0" collapsed="false">
      <c r="A28" s="0" t="s">
        <v>1477</v>
      </c>
    </row>
    <row r="29" customFormat="false" ht="12.8" hidden="false" customHeight="false" outlineLevel="0" collapsed="false">
      <c r="A29" s="0" t="s">
        <v>2474</v>
      </c>
    </row>
    <row r="30" customFormat="false" ht="12.8" hidden="false" customHeight="false" outlineLevel="0" collapsed="false">
      <c r="A30" s="0" t="s">
        <v>163</v>
      </c>
    </row>
    <row r="31" customFormat="false" ht="12.8" hidden="false" customHeight="false" outlineLevel="0" collapsed="false">
      <c r="A31" s="0" t="s">
        <v>151</v>
      </c>
    </row>
    <row r="32" customFormat="false" ht="12.8" hidden="false" customHeight="false" outlineLevel="0" collapsed="false">
      <c r="A32" s="0" t="s">
        <v>1078</v>
      </c>
    </row>
    <row r="33" customFormat="false" ht="12.8" hidden="false" customHeight="false" outlineLevel="0" collapsed="false">
      <c r="A33" s="0" t="s">
        <v>754</v>
      </c>
    </row>
    <row r="34" customFormat="false" ht="12.8" hidden="false" customHeight="false" outlineLevel="0" collapsed="false">
      <c r="A34" s="0" t="s">
        <v>712</v>
      </c>
    </row>
    <row r="35" customFormat="false" ht="12.8" hidden="false" customHeight="false" outlineLevel="0" collapsed="false">
      <c r="A35" s="0" t="s">
        <v>751</v>
      </c>
    </row>
    <row r="36" customFormat="false" ht="12.8" hidden="false" customHeight="false" outlineLevel="0" collapsed="false">
      <c r="A36" s="0" t="s">
        <v>2619</v>
      </c>
    </row>
    <row r="37" customFormat="false" ht="12.8" hidden="false" customHeight="false" outlineLevel="0" collapsed="false">
      <c r="A37" s="0" t="s">
        <v>2453</v>
      </c>
    </row>
    <row r="38" customFormat="false" ht="12.8" hidden="false" customHeight="false" outlineLevel="0" collapsed="false">
      <c r="A38" s="0" t="s">
        <v>2447</v>
      </c>
    </row>
    <row r="39" customFormat="false" ht="12.8" hidden="false" customHeight="false" outlineLevel="0" collapsed="false">
      <c r="A39" s="0" t="s">
        <v>1309</v>
      </c>
    </row>
    <row r="40" customFormat="false" ht="12.8" hidden="false" customHeight="false" outlineLevel="0" collapsed="false">
      <c r="A40" s="0" t="s">
        <v>1754</v>
      </c>
    </row>
    <row r="41" customFormat="false" ht="12.8" hidden="false" customHeight="false" outlineLevel="0" collapsed="false">
      <c r="A41" s="0" t="s">
        <v>1210</v>
      </c>
    </row>
    <row r="42" customFormat="false" ht="12.8" hidden="false" customHeight="false" outlineLevel="0" collapsed="false">
      <c r="A42" s="0" t="s">
        <v>1757</v>
      </c>
    </row>
    <row r="43" customFormat="false" ht="12.8" hidden="false" customHeight="false" outlineLevel="0" collapsed="false">
      <c r="A43" s="0" t="s">
        <v>1546</v>
      </c>
    </row>
    <row r="44" customFormat="false" ht="12.8" hidden="false" customHeight="false" outlineLevel="0" collapsed="false">
      <c r="A44" s="0" t="s">
        <v>1552</v>
      </c>
    </row>
    <row r="45" customFormat="false" ht="12.8" hidden="false" customHeight="false" outlineLevel="0" collapsed="false">
      <c r="A45" s="0" t="s">
        <v>1165</v>
      </c>
    </row>
    <row r="46" customFormat="false" ht="12.8" hidden="false" customHeight="false" outlineLevel="0" collapsed="false">
      <c r="A46" s="0" t="s">
        <v>1093</v>
      </c>
    </row>
    <row r="47" customFormat="false" ht="12.8" hidden="false" customHeight="false" outlineLevel="0" collapsed="false">
      <c r="A47" s="0" t="s">
        <v>1549</v>
      </c>
    </row>
    <row r="48" customFormat="false" ht="12.8" hidden="false" customHeight="false" outlineLevel="0" collapsed="false">
      <c r="A48" s="0" t="s">
        <v>1096</v>
      </c>
    </row>
    <row r="49" customFormat="false" ht="12.8" hidden="false" customHeight="false" outlineLevel="0" collapsed="false">
      <c r="A49" s="0" t="s">
        <v>1696</v>
      </c>
    </row>
    <row r="50" customFormat="false" ht="12.8" hidden="false" customHeight="false" outlineLevel="0" collapsed="false">
      <c r="A50" s="0" t="s">
        <v>1174</v>
      </c>
    </row>
    <row r="51" customFormat="false" ht="12.8" hidden="false" customHeight="false" outlineLevel="0" collapsed="false">
      <c r="A51" s="0" t="s">
        <v>2441</v>
      </c>
    </row>
    <row r="52" customFormat="false" ht="12.8" hidden="false" customHeight="false" outlineLevel="0" collapsed="false">
      <c r="A52" s="0" t="s">
        <v>2432</v>
      </c>
    </row>
    <row r="53" customFormat="false" ht="12.8" hidden="false" customHeight="false" outlineLevel="0" collapsed="false">
      <c r="A53" s="0" t="s">
        <v>1522</v>
      </c>
    </row>
    <row r="54" customFormat="false" ht="12.8" hidden="false" customHeight="false" outlineLevel="0" collapsed="false">
      <c r="A54" s="0" t="s">
        <v>1726</v>
      </c>
    </row>
    <row r="55" customFormat="false" ht="12.8" hidden="false" customHeight="false" outlineLevel="0" collapsed="false">
      <c r="A55" s="0" t="s">
        <v>1751</v>
      </c>
    </row>
    <row r="56" customFormat="false" ht="12.8" hidden="false" customHeight="false" outlineLevel="0" collapsed="false">
      <c r="A56" s="0" t="s">
        <v>1991</v>
      </c>
    </row>
    <row r="57" customFormat="false" ht="12.8" hidden="false" customHeight="false" outlineLevel="0" collapsed="false">
      <c r="A57" s="0" t="s">
        <v>2222</v>
      </c>
    </row>
    <row r="58" customFormat="false" ht="12.8" hidden="false" customHeight="false" outlineLevel="0" collapsed="false">
      <c r="A58" s="0" t="s">
        <v>2219</v>
      </c>
    </row>
    <row r="59" customFormat="false" ht="12.8" hidden="false" customHeight="false" outlineLevel="0" collapsed="false">
      <c r="A59" s="0" t="s">
        <v>2306</v>
      </c>
    </row>
    <row r="60" customFormat="false" ht="12.8" hidden="false" customHeight="false" outlineLevel="0" collapsed="false">
      <c r="A60" s="0" t="s">
        <v>2444</v>
      </c>
    </row>
    <row r="61" customFormat="false" ht="12.8" hidden="false" customHeight="false" outlineLevel="0" collapsed="false">
      <c r="A61" s="0" t="s">
        <v>2438</v>
      </c>
    </row>
    <row r="62" customFormat="false" ht="12.8" hidden="false" customHeight="false" outlineLevel="0" collapsed="false">
      <c r="A62" s="0" t="s">
        <v>2288</v>
      </c>
    </row>
    <row r="63" customFormat="false" ht="12.8" hidden="false" customHeight="false" outlineLevel="0" collapsed="false">
      <c r="A63" s="0" t="s">
        <v>2318</v>
      </c>
    </row>
    <row r="64" customFormat="false" ht="12.8" hidden="false" customHeight="false" outlineLevel="0" collapsed="false">
      <c r="A64" s="0" t="s">
        <v>2297</v>
      </c>
    </row>
    <row r="65" customFormat="false" ht="12.8" hidden="false" customHeight="false" outlineLevel="0" collapsed="false">
      <c r="A65" s="0" t="s">
        <v>2300</v>
      </c>
    </row>
    <row r="66" customFormat="false" ht="12.8" hidden="false" customHeight="false" outlineLevel="0" collapsed="false">
      <c r="A66" s="0" t="s">
        <v>2327</v>
      </c>
    </row>
    <row r="67" customFormat="false" ht="12.8" hidden="false" customHeight="false" outlineLevel="0" collapsed="false">
      <c r="A67" s="0" t="s">
        <v>1952</v>
      </c>
    </row>
    <row r="68" customFormat="false" ht="12.8" hidden="false" customHeight="false" outlineLevel="0" collapsed="false">
      <c r="A68" s="0" t="s">
        <v>2303</v>
      </c>
    </row>
    <row r="69" customFormat="false" ht="12.8" hidden="false" customHeight="false" outlineLevel="0" collapsed="false">
      <c r="A69" s="0" t="s">
        <v>2342</v>
      </c>
    </row>
    <row r="70" customFormat="false" ht="12.8" hidden="false" customHeight="false" outlineLevel="0" collapsed="false">
      <c r="A70" s="0" t="s">
        <v>2321</v>
      </c>
    </row>
    <row r="71" customFormat="false" ht="12.8" hidden="false" customHeight="false" outlineLevel="0" collapsed="false">
      <c r="A71" s="0" t="s">
        <v>1739</v>
      </c>
    </row>
    <row r="72" customFormat="false" ht="12.8" hidden="false" customHeight="false" outlineLevel="0" collapsed="false">
      <c r="A72" s="0" t="s">
        <v>1717</v>
      </c>
    </row>
    <row r="73" customFormat="false" ht="12.8" hidden="false" customHeight="false" outlineLevel="0" collapsed="false">
      <c r="A73" s="0" t="s">
        <v>1720</v>
      </c>
    </row>
    <row r="74" customFormat="false" ht="12.8" hidden="false" customHeight="false" outlineLevel="0" collapsed="false">
      <c r="A74" s="0" t="s">
        <v>1736</v>
      </c>
    </row>
    <row r="75" customFormat="false" ht="12.8" hidden="false" customHeight="false" outlineLevel="0" collapsed="false">
      <c r="A75" s="0" t="s">
        <v>2216</v>
      </c>
    </row>
    <row r="76" customFormat="false" ht="12.8" hidden="false" customHeight="false" outlineLevel="0" collapsed="false">
      <c r="A76" s="0" t="s">
        <v>2489</v>
      </c>
    </row>
    <row r="77" customFormat="false" ht="12.8" hidden="false" customHeight="false" outlineLevel="0" collapsed="false">
      <c r="A77" s="0" t="s">
        <v>2492</v>
      </c>
    </row>
    <row r="78" customFormat="false" ht="12.8" hidden="false" customHeight="false" outlineLevel="0" collapsed="false">
      <c r="A78" s="0" t="s">
        <v>238</v>
      </c>
    </row>
    <row r="79" customFormat="false" ht="12.8" hidden="false" customHeight="false" outlineLevel="0" collapsed="false">
      <c r="A79" s="0" t="s">
        <v>301</v>
      </c>
    </row>
    <row r="80" customFormat="false" ht="12.8" hidden="false" customHeight="false" outlineLevel="0" collapsed="false">
      <c r="A80" s="0" t="s">
        <v>1877</v>
      </c>
    </row>
    <row r="81" customFormat="false" ht="12.8" hidden="false" customHeight="false" outlineLevel="0" collapsed="false">
      <c r="A81" s="0" t="s">
        <v>319</v>
      </c>
    </row>
    <row r="82" customFormat="false" ht="12.8" hidden="false" customHeight="false" outlineLevel="0" collapsed="false">
      <c r="A82" s="0" t="s">
        <v>280</v>
      </c>
    </row>
    <row r="83" customFormat="false" ht="12.8" hidden="false" customHeight="false" outlineLevel="0" collapsed="false">
      <c r="A83" s="0" t="s">
        <v>256</v>
      </c>
    </row>
    <row r="84" customFormat="false" ht="12.8" hidden="false" customHeight="false" outlineLevel="0" collapsed="false">
      <c r="A84" s="0" t="s">
        <v>328</v>
      </c>
    </row>
    <row r="85" customFormat="false" ht="12.8" hidden="false" customHeight="false" outlineLevel="0" collapsed="false">
      <c r="A85" s="0" t="s">
        <v>739</v>
      </c>
    </row>
    <row r="86" customFormat="false" ht="12.8" hidden="false" customHeight="false" outlineLevel="0" collapsed="false">
      <c r="A86" s="0" t="s">
        <v>373</v>
      </c>
    </row>
    <row r="87" customFormat="false" ht="12.8" hidden="false" customHeight="false" outlineLevel="0" collapsed="false">
      <c r="A87" s="0" t="s">
        <v>1835</v>
      </c>
    </row>
    <row r="88" customFormat="false" ht="12.8" hidden="false" customHeight="false" outlineLevel="0" collapsed="false">
      <c r="A88" s="0" t="s">
        <v>1892</v>
      </c>
    </row>
    <row r="89" customFormat="false" ht="12.8" hidden="false" customHeight="false" outlineLevel="0" collapsed="false">
      <c r="A89" s="0" t="s">
        <v>463</v>
      </c>
    </row>
    <row r="90" customFormat="false" ht="12.8" hidden="false" customHeight="false" outlineLevel="0" collapsed="false">
      <c r="A90" s="0" t="s">
        <v>1066</v>
      </c>
    </row>
    <row r="91" customFormat="false" ht="12.8" hidden="false" customHeight="false" outlineLevel="0" collapsed="false">
      <c r="A91" s="0" t="s">
        <v>601</v>
      </c>
    </row>
    <row r="92" customFormat="false" ht="12.8" hidden="false" customHeight="false" outlineLevel="0" collapsed="false">
      <c r="A92" s="0" t="s">
        <v>1964</v>
      </c>
    </row>
    <row r="93" customFormat="false" ht="12.8" hidden="false" customHeight="false" outlineLevel="0" collapsed="false">
      <c r="A93" s="0" t="s">
        <v>556</v>
      </c>
    </row>
    <row r="94" customFormat="false" ht="12.8" hidden="false" customHeight="false" outlineLevel="0" collapsed="false">
      <c r="A94" s="0" t="s">
        <v>631</v>
      </c>
    </row>
    <row r="95" customFormat="false" ht="12.8" hidden="false" customHeight="false" outlineLevel="0" collapsed="false">
      <c r="A95" s="0" t="s">
        <v>430</v>
      </c>
    </row>
    <row r="96" customFormat="false" ht="12.8" hidden="false" customHeight="false" outlineLevel="0" collapsed="false">
      <c r="A96" s="0" t="s">
        <v>721</v>
      </c>
    </row>
    <row r="97" customFormat="false" ht="12.8" hidden="false" customHeight="false" outlineLevel="0" collapsed="false">
      <c r="A97" s="0" t="s">
        <v>730</v>
      </c>
    </row>
    <row r="98" customFormat="false" ht="12.8" hidden="false" customHeight="false" outlineLevel="0" collapsed="false">
      <c r="A98" s="0" t="s">
        <v>637</v>
      </c>
    </row>
    <row r="99" customFormat="false" ht="12.8" hidden="false" customHeight="false" outlineLevel="0" collapsed="false">
      <c r="A99" s="0" t="s">
        <v>814</v>
      </c>
    </row>
    <row r="100" customFormat="false" ht="12.8" hidden="false" customHeight="false" outlineLevel="0" collapsed="false">
      <c r="A100" s="0" t="s">
        <v>2195</v>
      </c>
    </row>
    <row r="101" customFormat="false" ht="12.8" hidden="false" customHeight="false" outlineLevel="0" collapsed="false">
      <c r="A101" s="0" t="s">
        <v>517</v>
      </c>
    </row>
    <row r="102" customFormat="false" ht="12.8" hidden="false" customHeight="false" outlineLevel="0" collapsed="false">
      <c r="A102" s="0" t="s">
        <v>547</v>
      </c>
    </row>
    <row r="103" customFormat="false" ht="12.8" hidden="false" customHeight="false" outlineLevel="0" collapsed="false">
      <c r="A103" s="0" t="s">
        <v>841</v>
      </c>
    </row>
    <row r="104" customFormat="false" ht="12.8" hidden="false" customHeight="false" outlineLevel="0" collapsed="false">
      <c r="A104" s="0" t="s">
        <v>496</v>
      </c>
    </row>
    <row r="105" customFormat="false" ht="12.8" hidden="false" customHeight="false" outlineLevel="0" collapsed="false">
      <c r="A105" s="0" t="s">
        <v>1919</v>
      </c>
    </row>
    <row r="106" customFormat="false" ht="12.8" hidden="false" customHeight="false" outlineLevel="0" collapsed="false">
      <c r="A106" s="0" t="s">
        <v>607</v>
      </c>
    </row>
    <row r="107" customFormat="false" ht="12.8" hidden="false" customHeight="false" outlineLevel="0" collapsed="false">
      <c r="A107" s="0" t="s">
        <v>940</v>
      </c>
    </row>
    <row r="108" customFormat="false" ht="12.8" hidden="false" customHeight="false" outlineLevel="0" collapsed="false">
      <c r="A108" s="0" t="s">
        <v>544</v>
      </c>
    </row>
    <row r="109" customFormat="false" ht="12.8" hidden="false" customHeight="false" outlineLevel="0" collapsed="false">
      <c r="A109" s="0" t="s">
        <v>1297</v>
      </c>
    </row>
    <row r="110" customFormat="false" ht="12.8" hidden="false" customHeight="false" outlineLevel="0" collapsed="false">
      <c r="A110" s="0" t="s">
        <v>778</v>
      </c>
    </row>
    <row r="111" customFormat="false" ht="12.8" hidden="false" customHeight="false" outlineLevel="0" collapsed="false">
      <c r="A111" s="0" t="s">
        <v>823</v>
      </c>
    </row>
    <row r="112" customFormat="false" ht="12.8" hidden="false" customHeight="false" outlineLevel="0" collapsed="false">
      <c r="A112" s="0" t="s">
        <v>598</v>
      </c>
    </row>
    <row r="113" customFormat="false" ht="12.8" hidden="false" customHeight="false" outlineLevel="0" collapsed="false">
      <c r="A113" s="0" t="s">
        <v>493</v>
      </c>
    </row>
    <row r="114" customFormat="false" ht="12.8" hidden="false" customHeight="false" outlineLevel="0" collapsed="false">
      <c r="A114" s="0" t="s">
        <v>697</v>
      </c>
    </row>
    <row r="115" customFormat="false" ht="12.8" hidden="false" customHeight="false" outlineLevel="0" collapsed="false">
      <c r="A115" s="0" t="s">
        <v>985</v>
      </c>
    </row>
    <row r="116" customFormat="false" ht="12.8" hidden="false" customHeight="false" outlineLevel="0" collapsed="false">
      <c r="A116" s="0" t="s">
        <v>1036</v>
      </c>
    </row>
    <row r="117" customFormat="false" ht="12.8" hidden="false" customHeight="false" outlineLevel="0" collapsed="false">
      <c r="A117" s="0" t="s">
        <v>889</v>
      </c>
    </row>
    <row r="118" customFormat="false" ht="12.8" hidden="false" customHeight="false" outlineLevel="0" collapsed="false">
      <c r="A118" s="0" t="s">
        <v>1132</v>
      </c>
    </row>
    <row r="119" customFormat="false" ht="12.8" hidden="false" customHeight="false" outlineLevel="0" collapsed="false">
      <c r="A119" s="0" t="s">
        <v>565</v>
      </c>
    </row>
    <row r="120" customFormat="false" ht="12.8" hidden="false" customHeight="false" outlineLevel="0" collapsed="false">
      <c r="A120" s="0" t="s">
        <v>1567</v>
      </c>
    </row>
    <row r="121" customFormat="false" ht="12.8" hidden="false" customHeight="false" outlineLevel="0" collapsed="false">
      <c r="A121" s="0" t="s">
        <v>1339</v>
      </c>
    </row>
    <row r="122" customFormat="false" ht="12.8" hidden="false" customHeight="false" outlineLevel="0" collapsed="false">
      <c r="A122" s="0" t="s">
        <v>241</v>
      </c>
    </row>
    <row r="123" customFormat="false" ht="12.8" hidden="false" customHeight="false" outlineLevel="0" collapsed="false">
      <c r="A123" s="0" t="s">
        <v>154</v>
      </c>
    </row>
    <row r="124" customFormat="false" ht="12.8" hidden="false" customHeight="false" outlineLevel="0" collapsed="false">
      <c r="A124" s="0" t="s">
        <v>91</v>
      </c>
    </row>
    <row r="125" customFormat="false" ht="12.8" hidden="false" customHeight="false" outlineLevel="0" collapsed="false">
      <c r="A125" s="0" t="s">
        <v>88</v>
      </c>
    </row>
    <row r="126" customFormat="false" ht="12.8" hidden="false" customHeight="false" outlineLevel="0" collapsed="false">
      <c r="A126" s="0" t="s">
        <v>2048</v>
      </c>
    </row>
    <row r="127" customFormat="false" ht="12.8" hidden="false" customHeight="false" outlineLevel="0" collapsed="false">
      <c r="A127" s="0" t="s">
        <v>2252</v>
      </c>
    </row>
    <row r="128" customFormat="false" ht="12.8" hidden="false" customHeight="false" outlineLevel="0" collapsed="false">
      <c r="A128" s="0" t="s">
        <v>1859</v>
      </c>
    </row>
    <row r="129" customFormat="false" ht="12.8" hidden="false" customHeight="false" outlineLevel="0" collapsed="false">
      <c r="A129" s="0" t="s">
        <v>1955</v>
      </c>
    </row>
    <row r="130" customFormat="false" ht="12.8" hidden="false" customHeight="false" outlineLevel="0" collapsed="false">
      <c r="A130" s="0" t="s">
        <v>2099</v>
      </c>
    </row>
    <row r="131" customFormat="false" ht="12.8" hidden="false" customHeight="false" outlineLevel="0" collapsed="false">
      <c r="A131" s="0" t="s">
        <v>676</v>
      </c>
    </row>
    <row r="132" customFormat="false" ht="12.8" hidden="false" customHeight="false" outlineLevel="0" collapsed="false">
      <c r="A132" s="0" t="s">
        <v>1799</v>
      </c>
    </row>
    <row r="133" customFormat="false" ht="12.8" hidden="false" customHeight="false" outlineLevel="0" collapsed="false">
      <c r="A133" s="0" t="s">
        <v>673</v>
      </c>
    </row>
    <row r="134" customFormat="false" ht="12.8" hidden="false" customHeight="false" outlineLevel="0" collapsed="false">
      <c r="A134" s="0" t="s">
        <v>733</v>
      </c>
    </row>
    <row r="135" customFormat="false" ht="12.8" hidden="false" customHeight="false" outlineLevel="0" collapsed="false">
      <c r="A135" s="0" t="s">
        <v>1787</v>
      </c>
    </row>
    <row r="136" customFormat="false" ht="12.8" hidden="false" customHeight="false" outlineLevel="0" collapsed="false">
      <c r="A136" s="0" t="s">
        <v>2132</v>
      </c>
    </row>
    <row r="137" customFormat="false" ht="12.8" hidden="false" customHeight="false" outlineLevel="0" collapsed="false">
      <c r="A137" s="0" t="s">
        <v>1868</v>
      </c>
    </row>
    <row r="138" customFormat="false" ht="12.8" hidden="false" customHeight="false" outlineLevel="0" collapsed="false">
      <c r="A138" s="0" t="s">
        <v>2324</v>
      </c>
    </row>
    <row r="139" customFormat="false" ht="12.8" hidden="false" customHeight="false" outlineLevel="0" collapsed="false">
      <c r="A139" s="0" t="s">
        <v>691</v>
      </c>
    </row>
    <row r="140" customFormat="false" ht="12.8" hidden="false" customHeight="false" outlineLevel="0" collapsed="false">
      <c r="A140" s="0" t="s">
        <v>2375</v>
      </c>
    </row>
    <row r="141" customFormat="false" ht="12.8" hidden="false" customHeight="false" outlineLevel="0" collapsed="false">
      <c r="A141" s="0" t="s">
        <v>2402</v>
      </c>
    </row>
    <row r="142" customFormat="false" ht="12.8" hidden="false" customHeight="false" outlineLevel="0" collapsed="false">
      <c r="A142" s="0" t="s">
        <v>2387</v>
      </c>
    </row>
    <row r="143" customFormat="false" ht="12.8" hidden="false" customHeight="false" outlineLevel="0" collapsed="false">
      <c r="A143" s="0" t="s">
        <v>2378</v>
      </c>
    </row>
    <row r="144" customFormat="false" ht="12.8" hidden="false" customHeight="false" outlineLevel="0" collapsed="false">
      <c r="A144" s="0" t="s">
        <v>2333</v>
      </c>
    </row>
    <row r="145" customFormat="false" ht="12.8" hidden="false" customHeight="false" outlineLevel="0" collapsed="false">
      <c r="A145" s="0" t="s">
        <v>2381</v>
      </c>
    </row>
    <row r="146" customFormat="false" ht="12.8" hidden="false" customHeight="false" outlineLevel="0" collapsed="false">
      <c r="A146" s="0" t="s">
        <v>2174</v>
      </c>
    </row>
    <row r="147" customFormat="false" ht="12.8" hidden="false" customHeight="false" outlineLevel="0" collapsed="false">
      <c r="A147" s="0" t="s">
        <v>2006</v>
      </c>
    </row>
    <row r="148" customFormat="false" ht="12.8" hidden="false" customHeight="false" outlineLevel="0" collapsed="false">
      <c r="A148" s="0" t="s">
        <v>2360</v>
      </c>
    </row>
    <row r="149" customFormat="false" ht="12.8" hidden="false" customHeight="false" outlineLevel="0" collapsed="false">
      <c r="A149" s="0" t="s">
        <v>2135</v>
      </c>
    </row>
    <row r="150" customFormat="false" ht="12.8" hidden="false" customHeight="false" outlineLevel="0" collapsed="false">
      <c r="A150" s="0" t="s">
        <v>2363</v>
      </c>
    </row>
    <row r="151" customFormat="false" ht="12.8" hidden="false" customHeight="false" outlineLevel="0" collapsed="false">
      <c r="A151" s="0" t="s">
        <v>1994</v>
      </c>
    </row>
    <row r="152" customFormat="false" ht="12.8" hidden="false" customHeight="false" outlineLevel="0" collapsed="false">
      <c r="A152" s="0" t="s">
        <v>2354</v>
      </c>
    </row>
    <row r="153" customFormat="false" ht="12.8" hidden="false" customHeight="false" outlineLevel="0" collapsed="false">
      <c r="A153" s="0" t="s">
        <v>994</v>
      </c>
    </row>
    <row r="154" customFormat="false" ht="12.8" hidden="false" customHeight="false" outlineLevel="0" collapsed="false">
      <c r="A154" s="0" t="s">
        <v>1979</v>
      </c>
    </row>
    <row r="155" customFormat="false" ht="12.8" hidden="false" customHeight="false" outlineLevel="0" collapsed="false">
      <c r="A155" s="0" t="s">
        <v>2396</v>
      </c>
    </row>
    <row r="156" customFormat="false" ht="12.8" hidden="false" customHeight="false" outlineLevel="0" collapsed="false">
      <c r="A156" s="0" t="s">
        <v>1997</v>
      </c>
    </row>
    <row r="157" customFormat="false" ht="12.8" hidden="false" customHeight="false" outlineLevel="0" collapsed="false">
      <c r="A157" s="0" t="s">
        <v>2351</v>
      </c>
    </row>
    <row r="158" customFormat="false" ht="12.8" hidden="false" customHeight="false" outlineLevel="0" collapsed="false">
      <c r="A158" s="0" t="s">
        <v>2405</v>
      </c>
    </row>
    <row r="159" customFormat="false" ht="12.8" hidden="false" customHeight="false" outlineLevel="0" collapsed="false">
      <c r="A159" s="0" t="s">
        <v>1207</v>
      </c>
    </row>
    <row r="160" customFormat="false" ht="12.8" hidden="false" customHeight="false" outlineLevel="0" collapsed="false">
      <c r="A160" s="0" t="s">
        <v>1252</v>
      </c>
    </row>
    <row r="161" customFormat="false" ht="12.8" hidden="false" customHeight="false" outlineLevel="0" collapsed="false">
      <c r="A161" s="0" t="s">
        <v>2024</v>
      </c>
    </row>
    <row r="162" customFormat="false" ht="12.8" hidden="false" customHeight="false" outlineLevel="0" collapsed="false">
      <c r="A162" s="0" t="s">
        <v>2090</v>
      </c>
    </row>
    <row r="163" customFormat="false" ht="12.8" hidden="false" customHeight="false" outlineLevel="0" collapsed="false">
      <c r="A163" s="0" t="s">
        <v>2261</v>
      </c>
    </row>
    <row r="164" customFormat="false" ht="12.8" hidden="false" customHeight="false" outlineLevel="0" collapsed="false">
      <c r="A164" s="0" t="s">
        <v>1772</v>
      </c>
    </row>
    <row r="165" customFormat="false" ht="12.8" hidden="false" customHeight="false" outlineLevel="0" collapsed="false">
      <c r="A165" s="0" t="s">
        <v>610</v>
      </c>
    </row>
    <row r="166" customFormat="false" ht="12.8" hidden="false" customHeight="false" outlineLevel="0" collapsed="false">
      <c r="A166" s="0" t="s">
        <v>2369</v>
      </c>
    </row>
    <row r="167" customFormat="false" ht="12.8" hidden="false" customHeight="false" outlineLevel="0" collapsed="false">
      <c r="A167" s="0" t="s">
        <v>2126</v>
      </c>
    </row>
    <row r="168" customFormat="false" ht="12.8" hidden="false" customHeight="false" outlineLevel="0" collapsed="false">
      <c r="A168" s="0" t="s">
        <v>913</v>
      </c>
    </row>
    <row r="169" customFormat="false" ht="12.8" hidden="false" customHeight="false" outlineLevel="0" collapsed="false">
      <c r="A169" s="0" t="s">
        <v>2348</v>
      </c>
    </row>
    <row r="170" customFormat="false" ht="12.8" hidden="false" customHeight="false" outlineLevel="0" collapsed="false">
      <c r="A170" s="0" t="s">
        <v>1162</v>
      </c>
    </row>
    <row r="171" customFormat="false" ht="12.8" hidden="false" customHeight="false" outlineLevel="0" collapsed="false">
      <c r="A171" s="0" t="s">
        <v>2012</v>
      </c>
    </row>
    <row r="172" customFormat="false" ht="12.8" hidden="false" customHeight="false" outlineLevel="0" collapsed="false">
      <c r="A172" s="0" t="s">
        <v>2210</v>
      </c>
    </row>
    <row r="173" customFormat="false" ht="12.8" hidden="false" customHeight="false" outlineLevel="0" collapsed="false">
      <c r="A173" s="0" t="s">
        <v>2357</v>
      </c>
    </row>
    <row r="174" customFormat="false" ht="12.8" hidden="false" customHeight="false" outlineLevel="0" collapsed="false">
      <c r="A174" s="0" t="s">
        <v>2192</v>
      </c>
    </row>
    <row r="175" customFormat="false" ht="12.8" hidden="false" customHeight="false" outlineLevel="0" collapsed="false">
      <c r="A175" s="0" t="s">
        <v>2003</v>
      </c>
    </row>
    <row r="176" customFormat="false" ht="12.8" hidden="false" customHeight="false" outlineLevel="0" collapsed="false">
      <c r="A176" s="0" t="s">
        <v>2309</v>
      </c>
    </row>
    <row r="177" customFormat="false" ht="12.8" hidden="false" customHeight="false" outlineLevel="0" collapsed="false">
      <c r="A177" s="0" t="s">
        <v>2366</v>
      </c>
    </row>
    <row r="178" customFormat="false" ht="12.8" hidden="false" customHeight="false" outlineLevel="0" collapsed="false">
      <c r="A178" s="0" t="s">
        <v>2330</v>
      </c>
    </row>
    <row r="179" customFormat="false" ht="12.8" hidden="false" customHeight="false" outlineLevel="0" collapsed="false">
      <c r="A179" s="0" t="s">
        <v>2015</v>
      </c>
    </row>
    <row r="180" customFormat="false" ht="12.8" hidden="false" customHeight="false" outlineLevel="0" collapsed="false">
      <c r="A180" s="0" t="s">
        <v>2291</v>
      </c>
    </row>
    <row r="181" customFormat="false" ht="12.8" hidden="false" customHeight="false" outlineLevel="0" collapsed="false">
      <c r="A181" s="0" t="s">
        <v>2312</v>
      </c>
    </row>
    <row r="182" customFormat="false" ht="12.8" hidden="false" customHeight="false" outlineLevel="0" collapsed="false">
      <c r="A182" s="0" t="s">
        <v>1913</v>
      </c>
    </row>
    <row r="183" customFormat="false" ht="12.8" hidden="false" customHeight="false" outlineLevel="0" collapsed="false">
      <c r="A183" s="0" t="s">
        <v>2186</v>
      </c>
    </row>
    <row r="184" customFormat="false" ht="12.8" hidden="false" customHeight="false" outlineLevel="0" collapsed="false">
      <c r="A184" s="0" t="s">
        <v>1925</v>
      </c>
    </row>
    <row r="185" customFormat="false" ht="12.8" hidden="false" customHeight="false" outlineLevel="0" collapsed="false">
      <c r="A185" s="0" t="s">
        <v>2147</v>
      </c>
    </row>
    <row r="186" customFormat="false" ht="12.8" hidden="false" customHeight="false" outlineLevel="0" collapsed="false">
      <c r="A186" s="0" t="s">
        <v>562</v>
      </c>
    </row>
    <row r="187" customFormat="false" ht="12.8" hidden="false" customHeight="false" outlineLevel="0" collapsed="false">
      <c r="A187" s="0" t="s">
        <v>457</v>
      </c>
    </row>
    <row r="188" customFormat="false" ht="12.8" hidden="false" customHeight="false" outlineLevel="0" collapsed="false">
      <c r="A188" s="0" t="s">
        <v>2267</v>
      </c>
    </row>
    <row r="189" customFormat="false" ht="12.8" hidden="false" customHeight="false" outlineLevel="0" collapsed="false">
      <c r="A189" s="0" t="s">
        <v>1856</v>
      </c>
    </row>
    <row r="190" customFormat="false" ht="12.8" hidden="false" customHeight="false" outlineLevel="0" collapsed="false">
      <c r="A190" s="0" t="s">
        <v>1928</v>
      </c>
    </row>
    <row r="191" customFormat="false" ht="12.8" hidden="false" customHeight="false" outlineLevel="0" collapsed="false">
      <c r="A191" s="0" t="s">
        <v>652</v>
      </c>
    </row>
    <row r="192" customFormat="false" ht="12.8" hidden="false" customHeight="false" outlineLevel="0" collapsed="false">
      <c r="A192" s="0" t="s">
        <v>1123</v>
      </c>
    </row>
    <row r="193" customFormat="false" ht="12.8" hidden="false" customHeight="false" outlineLevel="0" collapsed="false">
      <c r="A193" s="0" t="s">
        <v>1540</v>
      </c>
    </row>
    <row r="194" customFormat="false" ht="12.8" hidden="false" customHeight="false" outlineLevel="0" collapsed="false">
      <c r="A194" s="0" t="s">
        <v>1528</v>
      </c>
    </row>
    <row r="195" customFormat="false" ht="12.8" hidden="false" customHeight="false" outlineLevel="0" collapsed="false">
      <c r="A195" s="0" t="s">
        <v>1222</v>
      </c>
    </row>
    <row r="196" customFormat="false" ht="12.8" hidden="false" customHeight="false" outlineLevel="0" collapsed="false">
      <c r="A196" s="0" t="s">
        <v>1745</v>
      </c>
    </row>
    <row r="197" customFormat="false" ht="12.8" hidden="false" customHeight="false" outlineLevel="0" collapsed="false">
      <c r="A197" s="0" t="s">
        <v>1225</v>
      </c>
    </row>
    <row r="198" customFormat="false" ht="12.8" hidden="false" customHeight="false" outlineLevel="0" collapsed="false">
      <c r="A198" s="0" t="s">
        <v>937</v>
      </c>
    </row>
    <row r="199" customFormat="false" ht="12.8" hidden="false" customHeight="false" outlineLevel="0" collapsed="false">
      <c r="A199" s="0" t="s">
        <v>1108</v>
      </c>
    </row>
    <row r="200" customFormat="false" ht="12.8" hidden="false" customHeight="false" outlineLevel="0" collapsed="false">
      <c r="A200" s="0" t="s">
        <v>1114</v>
      </c>
    </row>
    <row r="201" customFormat="false" ht="12.8" hidden="false" customHeight="false" outlineLevel="0" collapsed="false">
      <c r="A201" s="0" t="s">
        <v>1531</v>
      </c>
    </row>
    <row r="202" customFormat="false" ht="12.8" hidden="false" customHeight="false" outlineLevel="0" collapsed="false">
      <c r="A202" s="0" t="s">
        <v>2123</v>
      </c>
    </row>
    <row r="203" customFormat="false" ht="12.8" hidden="false" customHeight="false" outlineLevel="0" collapsed="false">
      <c r="A203" s="0" t="s">
        <v>1970</v>
      </c>
    </row>
    <row r="204" customFormat="false" ht="12.8" hidden="false" customHeight="false" outlineLevel="0" collapsed="false">
      <c r="A204" s="0" t="s">
        <v>1844</v>
      </c>
    </row>
    <row r="205" customFormat="false" ht="12.8" hidden="false" customHeight="false" outlineLevel="0" collapsed="false">
      <c r="A205" s="0" t="s">
        <v>1826</v>
      </c>
    </row>
    <row r="206" customFormat="false" ht="12.8" hidden="false" customHeight="false" outlineLevel="0" collapsed="false">
      <c r="A206" s="0" t="s">
        <v>1934</v>
      </c>
    </row>
    <row r="207" customFormat="false" ht="12.8" hidden="false" customHeight="false" outlineLevel="0" collapsed="false">
      <c r="A207" s="0" t="s">
        <v>2033</v>
      </c>
    </row>
    <row r="208" customFormat="false" ht="12.8" hidden="false" customHeight="false" outlineLevel="0" collapsed="false">
      <c r="A208" s="0" t="s">
        <v>2087</v>
      </c>
    </row>
    <row r="209" customFormat="false" ht="12.8" hidden="false" customHeight="false" outlineLevel="0" collapsed="false">
      <c r="A209" s="0" t="s">
        <v>1931</v>
      </c>
    </row>
    <row r="210" customFormat="false" ht="12.8" hidden="false" customHeight="false" outlineLevel="0" collapsed="false">
      <c r="A210" s="0" t="s">
        <v>1829</v>
      </c>
    </row>
    <row r="211" customFormat="false" ht="12.8" hidden="false" customHeight="false" outlineLevel="0" collapsed="false">
      <c r="A211" s="0" t="s">
        <v>1922</v>
      </c>
    </row>
    <row r="212" customFormat="false" ht="12.8" hidden="false" customHeight="false" outlineLevel="0" collapsed="false">
      <c r="A212" s="0" t="s">
        <v>2000</v>
      </c>
    </row>
    <row r="213" customFormat="false" ht="12.8" hidden="false" customHeight="false" outlineLevel="0" collapsed="false">
      <c r="A213" s="0" t="s">
        <v>1937</v>
      </c>
    </row>
    <row r="214" customFormat="false" ht="12.8" hidden="false" customHeight="false" outlineLevel="0" collapsed="false">
      <c r="A214" s="0" t="s">
        <v>2084</v>
      </c>
    </row>
    <row r="215" customFormat="false" ht="12.8" hidden="false" customHeight="false" outlineLevel="0" collapsed="false">
      <c r="A215" s="0" t="s">
        <v>2384</v>
      </c>
    </row>
    <row r="216" customFormat="false" ht="12.8" hidden="false" customHeight="false" outlineLevel="0" collapsed="false">
      <c r="A216" s="0" t="s">
        <v>2264</v>
      </c>
    </row>
    <row r="217" customFormat="false" ht="12.8" hidden="false" customHeight="false" outlineLevel="0" collapsed="false">
      <c r="A217" s="0" t="s">
        <v>718</v>
      </c>
    </row>
    <row r="218" customFormat="false" ht="12.8" hidden="false" customHeight="false" outlineLevel="0" collapsed="false">
      <c r="A218" s="0" t="s">
        <v>910</v>
      </c>
    </row>
    <row r="219" customFormat="false" ht="12.8" hidden="false" customHeight="false" outlineLevel="0" collapsed="false">
      <c r="A219" s="0" t="s">
        <v>2393</v>
      </c>
    </row>
    <row r="220" customFormat="false" ht="12.8" hidden="false" customHeight="false" outlineLevel="0" collapsed="false">
      <c r="A220" s="0" t="s">
        <v>2408</v>
      </c>
    </row>
    <row r="221" customFormat="false" ht="12.8" hidden="false" customHeight="false" outlineLevel="0" collapsed="false">
      <c r="A221" s="0" t="s">
        <v>2420</v>
      </c>
    </row>
    <row r="222" customFormat="false" ht="12.8" hidden="false" customHeight="false" outlineLevel="0" collapsed="false">
      <c r="A222" s="0" t="s">
        <v>2411</v>
      </c>
    </row>
    <row r="223" customFormat="false" ht="12.8" hidden="false" customHeight="false" outlineLevel="0" collapsed="false">
      <c r="A223" s="0" t="s">
        <v>2249</v>
      </c>
    </row>
    <row r="224" customFormat="false" ht="12.8" hidden="false" customHeight="false" outlineLevel="0" collapsed="false">
      <c r="A224" s="0" t="s">
        <v>604</v>
      </c>
    </row>
    <row r="225" customFormat="false" ht="12.8" hidden="false" customHeight="false" outlineLevel="0" collapsed="false">
      <c r="A225" s="0" t="s">
        <v>499</v>
      </c>
    </row>
    <row r="226" customFormat="false" ht="12.8" hidden="false" customHeight="false" outlineLevel="0" collapsed="false">
      <c r="A226" s="0" t="s">
        <v>1940</v>
      </c>
    </row>
    <row r="227" customFormat="false" ht="12.8" hidden="false" customHeight="false" outlineLevel="0" collapsed="false">
      <c r="A227" s="0" t="s">
        <v>1711</v>
      </c>
    </row>
    <row r="228" customFormat="false" ht="12.8" hidden="false" customHeight="false" outlineLevel="0" collapsed="false">
      <c r="A228" s="0" t="s">
        <v>1045</v>
      </c>
    </row>
    <row r="229" customFormat="false" ht="12.8" hidden="false" customHeight="false" outlineLevel="0" collapsed="false">
      <c r="A229" s="0" t="s">
        <v>1030</v>
      </c>
    </row>
    <row r="230" customFormat="false" ht="12.8" hidden="false" customHeight="false" outlineLevel="0" collapsed="false">
      <c r="A230" s="0" t="s">
        <v>1642</v>
      </c>
    </row>
    <row r="231" customFormat="false" ht="12.8" hidden="false" customHeight="false" outlineLevel="0" collapsed="false">
      <c r="A231" s="0" t="s">
        <v>376</v>
      </c>
    </row>
    <row r="232" customFormat="false" ht="12.8" hidden="false" customHeight="false" outlineLevel="0" collapsed="false">
      <c r="A232" s="0" t="s">
        <v>1333</v>
      </c>
    </row>
    <row r="233" customFormat="false" ht="12.8" hidden="false" customHeight="false" outlineLevel="0" collapsed="false">
      <c r="A233" s="0" t="s">
        <v>988</v>
      </c>
    </row>
    <row r="234" customFormat="false" ht="12.8" hidden="false" customHeight="false" outlineLevel="0" collapsed="false">
      <c r="A234" s="0" t="s">
        <v>1372</v>
      </c>
    </row>
    <row r="235" customFormat="false" ht="12.8" hidden="false" customHeight="false" outlineLevel="0" collapsed="false">
      <c r="A235" s="0" t="s">
        <v>1111</v>
      </c>
    </row>
    <row r="236" customFormat="false" ht="12.8" hidden="false" customHeight="false" outlineLevel="0" collapsed="false">
      <c r="A236" s="0" t="s">
        <v>946</v>
      </c>
    </row>
    <row r="237" customFormat="false" ht="12.8" hidden="false" customHeight="false" outlineLevel="0" collapsed="false">
      <c r="A237" s="0" t="s">
        <v>115</v>
      </c>
    </row>
    <row r="238" customFormat="false" ht="12.8" hidden="false" customHeight="false" outlineLevel="0" collapsed="false">
      <c r="A238" s="0" t="s">
        <v>952</v>
      </c>
    </row>
    <row r="239" customFormat="false" ht="12.8" hidden="false" customHeight="false" outlineLevel="0" collapsed="false">
      <c r="A239" s="0" t="s">
        <v>1681</v>
      </c>
    </row>
    <row r="240" customFormat="false" ht="12.8" hidden="false" customHeight="false" outlineLevel="0" collapsed="false">
      <c r="A240" s="0" t="s">
        <v>826</v>
      </c>
    </row>
    <row r="241" customFormat="false" ht="12.8" hidden="false" customHeight="false" outlineLevel="0" collapsed="false">
      <c r="A241" s="0" t="s">
        <v>949</v>
      </c>
    </row>
    <row r="242" customFormat="false" ht="12.8" hidden="false" customHeight="false" outlineLevel="0" collapsed="false">
      <c r="A242" s="0" t="s">
        <v>943</v>
      </c>
    </row>
    <row r="243" customFormat="false" ht="12.8" hidden="false" customHeight="false" outlineLevel="0" collapsed="false">
      <c r="A243" s="0" t="s">
        <v>883</v>
      </c>
    </row>
    <row r="244" customFormat="false" ht="12.8" hidden="false" customHeight="false" outlineLevel="0" collapsed="false">
      <c r="A244" s="0" t="s">
        <v>757</v>
      </c>
    </row>
    <row r="245" customFormat="false" ht="12.8" hidden="false" customHeight="false" outlineLevel="0" collapsed="false">
      <c r="A245" s="0" t="s">
        <v>529</v>
      </c>
    </row>
    <row r="246" customFormat="false" ht="12.8" hidden="false" customHeight="false" outlineLevel="0" collapsed="false">
      <c r="A246" s="0" t="s">
        <v>538</v>
      </c>
    </row>
    <row r="247" customFormat="false" ht="12.8" hidden="false" customHeight="false" outlineLevel="0" collapsed="false">
      <c r="A247" s="0" t="s">
        <v>640</v>
      </c>
    </row>
    <row r="248" customFormat="false" ht="12.8" hidden="false" customHeight="false" outlineLevel="0" collapsed="false">
      <c r="A248" s="0" t="s">
        <v>535</v>
      </c>
    </row>
    <row r="249" customFormat="false" ht="12.8" hidden="false" customHeight="false" outlineLevel="0" collapsed="false">
      <c r="A249" s="0" t="s">
        <v>1147</v>
      </c>
    </row>
    <row r="250" customFormat="false" ht="12.8" hidden="false" customHeight="false" outlineLevel="0" collapsed="false">
      <c r="A250" s="0" t="s">
        <v>1684</v>
      </c>
    </row>
    <row r="251" customFormat="false" ht="12.8" hidden="false" customHeight="false" outlineLevel="0" collapsed="false">
      <c r="A251" s="0" t="s">
        <v>1228</v>
      </c>
    </row>
    <row r="252" customFormat="false" ht="12.8" hidden="false" customHeight="false" outlineLevel="0" collapsed="false">
      <c r="A252" s="0" t="s">
        <v>955</v>
      </c>
    </row>
    <row r="253" customFormat="false" ht="12.8" hidden="false" customHeight="false" outlineLevel="0" collapsed="false">
      <c r="A253" s="0" t="s">
        <v>1348</v>
      </c>
    </row>
    <row r="254" customFormat="false" ht="12.8" hidden="false" customHeight="false" outlineLevel="0" collapsed="false">
      <c r="A254" s="0" t="s">
        <v>1135</v>
      </c>
    </row>
    <row r="255" customFormat="false" ht="12.8" hidden="false" customHeight="false" outlineLevel="0" collapsed="false">
      <c r="A255" s="0" t="s">
        <v>715</v>
      </c>
    </row>
    <row r="256" customFormat="false" ht="12.8" hidden="false" customHeight="false" outlineLevel="0" collapsed="false">
      <c r="A256" s="0" t="s">
        <v>397</v>
      </c>
    </row>
    <row r="257" customFormat="false" ht="12.8" hidden="false" customHeight="false" outlineLevel="0" collapsed="false">
      <c r="A257" s="0" t="s">
        <v>1360</v>
      </c>
    </row>
    <row r="258" customFormat="false" ht="12.8" hidden="false" customHeight="false" outlineLevel="0" collapsed="false">
      <c r="A258" s="0" t="s">
        <v>736</v>
      </c>
    </row>
    <row r="259" customFormat="false" ht="12.8" hidden="false" customHeight="false" outlineLevel="0" collapsed="false">
      <c r="A259" s="0" t="s">
        <v>541</v>
      </c>
    </row>
    <row r="260" customFormat="false" ht="12.8" hidden="false" customHeight="false" outlineLevel="0" collapsed="false">
      <c r="A260" s="0" t="s">
        <v>664</v>
      </c>
    </row>
    <row r="261" customFormat="false" ht="12.8" hidden="false" customHeight="false" outlineLevel="0" collapsed="false">
      <c r="A261" s="0" t="s">
        <v>400</v>
      </c>
    </row>
    <row r="262" customFormat="false" ht="12.8" hidden="false" customHeight="false" outlineLevel="0" collapsed="false">
      <c r="A262" s="0" t="s">
        <v>1255</v>
      </c>
    </row>
    <row r="263" customFormat="false" ht="12.8" hidden="false" customHeight="false" outlineLevel="0" collapsed="false">
      <c r="A263" s="0" t="s">
        <v>487</v>
      </c>
    </row>
    <row r="264" customFormat="false" ht="12.8" hidden="false" customHeight="false" outlineLevel="0" collapsed="false">
      <c r="A264" s="0" t="s">
        <v>634</v>
      </c>
    </row>
    <row r="265" customFormat="false" ht="12.8" hidden="false" customHeight="false" outlineLevel="0" collapsed="false">
      <c r="A265" s="0" t="s">
        <v>532</v>
      </c>
    </row>
    <row r="266" customFormat="false" ht="12.8" hidden="false" customHeight="false" outlineLevel="0" collapsed="false">
      <c r="A266" s="0" t="s">
        <v>613</v>
      </c>
    </row>
    <row r="267" customFormat="false" ht="12.8" hidden="false" customHeight="false" outlineLevel="0" collapsed="false">
      <c r="A267" s="0" t="s">
        <v>1192</v>
      </c>
    </row>
    <row r="268" customFormat="false" ht="12.8" hidden="false" customHeight="false" outlineLevel="0" collapsed="false">
      <c r="A268" s="0" t="s">
        <v>1465</v>
      </c>
    </row>
    <row r="269" customFormat="false" ht="12.8" hidden="false" customHeight="false" outlineLevel="0" collapsed="false">
      <c r="A269" s="0" t="s">
        <v>1357</v>
      </c>
    </row>
    <row r="270" customFormat="false" ht="12.8" hidden="false" customHeight="false" outlineLevel="0" collapsed="false">
      <c r="A270" s="0" t="s">
        <v>1183</v>
      </c>
    </row>
    <row r="271" customFormat="false" ht="12.8" hidden="false" customHeight="false" outlineLevel="0" collapsed="false">
      <c r="A271" s="0" t="s">
        <v>1627</v>
      </c>
    </row>
    <row r="272" customFormat="false" ht="12.8" hidden="false" customHeight="false" outlineLevel="0" collapsed="false">
      <c r="A272" s="0" t="s">
        <v>1802</v>
      </c>
    </row>
    <row r="273" customFormat="false" ht="12.8" hidden="false" customHeight="false" outlineLevel="0" collapsed="false">
      <c r="A273" s="0" t="s">
        <v>1766</v>
      </c>
    </row>
    <row r="274" customFormat="false" ht="12.8" hidden="false" customHeight="false" outlineLevel="0" collapsed="false">
      <c r="A274" s="0" t="s">
        <v>1300</v>
      </c>
    </row>
    <row r="275" customFormat="false" ht="12.8" hidden="false" customHeight="false" outlineLevel="0" collapsed="false">
      <c r="A275" s="0" t="s">
        <v>1958</v>
      </c>
    </row>
    <row r="276" customFormat="false" ht="12.8" hidden="false" customHeight="false" outlineLevel="0" collapsed="false">
      <c r="A276" s="0" t="s">
        <v>1862</v>
      </c>
    </row>
    <row r="277" customFormat="false" ht="12.8" hidden="false" customHeight="false" outlineLevel="0" collapsed="false">
      <c r="A277" s="0" t="s">
        <v>1345</v>
      </c>
    </row>
    <row r="278" customFormat="false" ht="12.8" hidden="false" customHeight="false" outlineLevel="0" collapsed="false">
      <c r="A278" s="0" t="s">
        <v>1600</v>
      </c>
    </row>
    <row r="279" customFormat="false" ht="12.8" hidden="false" customHeight="false" outlineLevel="0" collapsed="false">
      <c r="A279" s="0" t="s">
        <v>1438</v>
      </c>
    </row>
    <row r="280" customFormat="false" ht="12.8" hidden="false" customHeight="false" outlineLevel="0" collapsed="false">
      <c r="A280" s="0" t="s">
        <v>1618</v>
      </c>
    </row>
    <row r="281" customFormat="false" ht="12.8" hidden="false" customHeight="false" outlineLevel="0" collapsed="false">
      <c r="A281" s="0" t="s">
        <v>1024</v>
      </c>
    </row>
    <row r="282" customFormat="false" ht="12.8" hidden="false" customHeight="false" outlineLevel="0" collapsed="false">
      <c r="A282" s="0" t="s">
        <v>1003</v>
      </c>
    </row>
    <row r="283" customFormat="false" ht="12.8" hidden="false" customHeight="false" outlineLevel="0" collapsed="false">
      <c r="A283" s="0" t="s">
        <v>1982</v>
      </c>
    </row>
    <row r="284" customFormat="false" ht="12.8" hidden="false" customHeight="false" outlineLevel="0" collapsed="false">
      <c r="A284" s="0" t="s">
        <v>1781</v>
      </c>
    </row>
    <row r="285" customFormat="false" ht="12.8" hidden="false" customHeight="false" outlineLevel="0" collapsed="false">
      <c r="A285" s="0" t="s">
        <v>2591</v>
      </c>
    </row>
    <row r="286" customFormat="false" ht="12.8" hidden="false" customHeight="false" outlineLevel="0" collapsed="false">
      <c r="A286" s="0" t="s">
        <v>2588</v>
      </c>
    </row>
    <row r="287" customFormat="false" ht="12.8" hidden="false" customHeight="false" outlineLevel="0" collapsed="false">
      <c r="A287" s="0" t="s">
        <v>2036</v>
      </c>
    </row>
    <row r="288" customFormat="false" ht="12.8" hidden="false" customHeight="false" outlineLevel="0" collapsed="false">
      <c r="A288" s="0" t="s">
        <v>811</v>
      </c>
    </row>
    <row r="289" customFormat="false" ht="12.8" hidden="false" customHeight="false" outlineLevel="0" collapsed="false">
      <c r="A289" s="0" t="s">
        <v>79</v>
      </c>
    </row>
    <row r="290" customFormat="false" ht="12.8" hidden="false" customHeight="false" outlineLevel="0" collapsed="false">
      <c r="A290" s="0" t="s">
        <v>24</v>
      </c>
    </row>
    <row r="291" customFormat="false" ht="12.8" hidden="false" customHeight="false" outlineLevel="0" collapsed="false">
      <c r="A291" s="0" t="s">
        <v>2390</v>
      </c>
    </row>
    <row r="292" customFormat="false" ht="12.8" hidden="false" customHeight="false" outlineLevel="0" collapsed="false">
      <c r="A292" s="0" t="s">
        <v>30</v>
      </c>
    </row>
    <row r="293" customFormat="false" ht="12.8" hidden="false" customHeight="false" outlineLevel="0" collapsed="false">
      <c r="A293" s="0" t="s">
        <v>58</v>
      </c>
    </row>
    <row r="294" customFormat="false" ht="12.8" hidden="false" customHeight="false" outlineLevel="0" collapsed="false">
      <c r="A294" s="0" t="s">
        <v>52</v>
      </c>
    </row>
    <row r="295" customFormat="false" ht="12.8" hidden="false" customHeight="false" outlineLevel="0" collapsed="false">
      <c r="A295" s="0" t="s">
        <v>382</v>
      </c>
    </row>
    <row r="296" customFormat="false" ht="12.8" hidden="false" customHeight="false" outlineLevel="0" collapsed="false">
      <c r="A296" s="0" t="s">
        <v>1126</v>
      </c>
    </row>
    <row r="297" customFormat="false" ht="12.8" hidden="false" customHeight="false" outlineLevel="0" collapsed="false">
      <c r="A297" s="0" t="s">
        <v>553</v>
      </c>
    </row>
    <row r="298" customFormat="false" ht="12.8" hidden="false" customHeight="false" outlineLevel="0" collapsed="false">
      <c r="A298" s="0" t="s">
        <v>1039</v>
      </c>
    </row>
    <row r="299" customFormat="false" ht="12.8" hidden="false" customHeight="false" outlineLevel="0" collapsed="false">
      <c r="A299" s="0" t="s">
        <v>460</v>
      </c>
    </row>
    <row r="300" customFormat="false" ht="12.8" hidden="false" customHeight="false" outlineLevel="0" collapsed="false">
      <c r="A300" s="0" t="s">
        <v>187</v>
      </c>
    </row>
    <row r="301" customFormat="false" ht="12.8" hidden="false" customHeight="false" outlineLevel="0" collapsed="false">
      <c r="A301" s="0" t="s">
        <v>616</v>
      </c>
    </row>
    <row r="302" customFormat="false" ht="12.8" hidden="false" customHeight="false" outlineLevel="0" collapsed="false">
      <c r="A302" s="0" t="s">
        <v>514</v>
      </c>
    </row>
    <row r="303" customFormat="false" ht="12.8" hidden="false" customHeight="false" outlineLevel="0" collapsed="false">
      <c r="A303" s="0" t="s">
        <v>406</v>
      </c>
    </row>
    <row r="304" customFormat="false" ht="12.8" hidden="false" customHeight="false" outlineLevel="0" collapsed="false">
      <c r="A304" s="0" t="s">
        <v>409</v>
      </c>
    </row>
    <row r="305" customFormat="false" ht="12.8" hidden="false" customHeight="false" outlineLevel="0" collapsed="false">
      <c r="A305" s="0" t="s">
        <v>511</v>
      </c>
    </row>
    <row r="306" customFormat="false" ht="12.8" hidden="false" customHeight="false" outlineLevel="0" collapsed="false">
      <c r="A306" s="0" t="s">
        <v>250</v>
      </c>
    </row>
    <row r="307" customFormat="false" ht="12.8" hidden="false" customHeight="false" outlineLevel="0" collapsed="false">
      <c r="A307" s="0" t="s">
        <v>850</v>
      </c>
    </row>
    <row r="308" customFormat="false" ht="12.8" hidden="false" customHeight="false" outlineLevel="0" collapsed="false">
      <c r="A308" s="0" t="s">
        <v>235</v>
      </c>
    </row>
    <row r="309" customFormat="false" ht="12.8" hidden="false" customHeight="false" outlineLevel="0" collapsed="false">
      <c r="A309" s="0" t="s">
        <v>121</v>
      </c>
    </row>
    <row r="310" customFormat="false" ht="12.8" hidden="false" customHeight="false" outlineLevel="0" collapsed="false">
      <c r="A310" s="0" t="s">
        <v>361</v>
      </c>
    </row>
    <row r="311" customFormat="false" ht="12.8" hidden="false" customHeight="false" outlineLevel="0" collapsed="false">
      <c r="A311" s="0" t="s">
        <v>346</v>
      </c>
    </row>
    <row r="312" customFormat="false" ht="12.8" hidden="false" customHeight="false" outlineLevel="0" collapsed="false">
      <c r="A312" s="0" t="s">
        <v>481</v>
      </c>
    </row>
    <row r="313" customFormat="false" ht="12.8" hidden="false" customHeight="false" outlineLevel="0" collapsed="false">
      <c r="A313" s="0" t="s">
        <v>118</v>
      </c>
    </row>
    <row r="314" customFormat="false" ht="12.8" hidden="false" customHeight="false" outlineLevel="0" collapsed="false">
      <c r="A314" s="0" t="s">
        <v>247</v>
      </c>
    </row>
    <row r="315" customFormat="false" ht="12.8" hidden="false" customHeight="false" outlineLevel="0" collapsed="false">
      <c r="A315" s="0" t="s">
        <v>625</v>
      </c>
    </row>
    <row r="316" customFormat="false" ht="12.8" hidden="false" customHeight="false" outlineLevel="0" collapsed="false">
      <c r="A316" s="0" t="s">
        <v>421</v>
      </c>
    </row>
    <row r="317" customFormat="false" ht="12.8" hidden="false" customHeight="false" outlineLevel="0" collapsed="false">
      <c r="A317" s="0" t="s">
        <v>337</v>
      </c>
    </row>
    <row r="318" customFormat="false" ht="12.8" hidden="false" customHeight="false" outlineLevel="0" collapsed="false">
      <c r="A318" s="0" t="s">
        <v>649</v>
      </c>
    </row>
    <row r="319" customFormat="false" ht="12.8" hidden="false" customHeight="false" outlineLevel="0" collapsed="false">
      <c r="A319" s="0" t="s">
        <v>388</v>
      </c>
    </row>
    <row r="320" customFormat="false" ht="12.8" hidden="false" customHeight="false" outlineLevel="0" collapsed="false">
      <c r="A320" s="0" t="s">
        <v>286</v>
      </c>
    </row>
    <row r="321" customFormat="false" ht="12.8" hidden="false" customHeight="false" outlineLevel="0" collapsed="false">
      <c r="A321" s="0" t="s">
        <v>289</v>
      </c>
    </row>
    <row r="322" customFormat="false" ht="12.8" hidden="false" customHeight="false" outlineLevel="0" collapsed="false">
      <c r="A322" s="0" t="s">
        <v>97</v>
      </c>
    </row>
    <row r="323" customFormat="false" ht="12.8" hidden="false" customHeight="false" outlineLevel="0" collapsed="false">
      <c r="A323" s="0" t="s">
        <v>142</v>
      </c>
    </row>
    <row r="324" customFormat="false" ht="12.8" hidden="false" customHeight="false" outlineLevel="0" collapsed="false">
      <c r="A324" s="0" t="s">
        <v>628</v>
      </c>
    </row>
    <row r="325" customFormat="false" ht="12.8" hidden="false" customHeight="false" outlineLevel="0" collapsed="false">
      <c r="A325" s="0" t="s">
        <v>109</v>
      </c>
    </row>
    <row r="326" customFormat="false" ht="12.8" hidden="false" customHeight="false" outlineLevel="0" collapsed="false">
      <c r="A326" s="0" t="s">
        <v>1105</v>
      </c>
    </row>
    <row r="327" customFormat="false" ht="12.8" hidden="false" customHeight="false" outlineLevel="0" collapsed="false">
      <c r="A327" s="0" t="s">
        <v>847</v>
      </c>
    </row>
    <row r="328" customFormat="false" ht="12.8" hidden="false" customHeight="false" outlineLevel="0" collapsed="false">
      <c r="A328" s="0" t="s">
        <v>436</v>
      </c>
    </row>
    <row r="329" customFormat="false" ht="12.8" hidden="false" customHeight="false" outlineLevel="0" collapsed="false">
      <c r="A329" s="0" t="s">
        <v>292</v>
      </c>
    </row>
    <row r="330" customFormat="false" ht="12.8" hidden="false" customHeight="false" outlineLevel="0" collapsed="false">
      <c r="A330" s="0" t="s">
        <v>439</v>
      </c>
    </row>
    <row r="331" customFormat="false" ht="12.8" hidden="false" customHeight="false" outlineLevel="0" collapsed="false">
      <c r="A331" s="0" t="s">
        <v>415</v>
      </c>
    </row>
    <row r="332" customFormat="false" ht="12.8" hidden="false" customHeight="false" outlineLevel="0" collapsed="false">
      <c r="A332" s="0" t="s">
        <v>226</v>
      </c>
    </row>
    <row r="333" customFormat="false" ht="12.8" hidden="false" customHeight="false" outlineLevel="0" collapsed="false">
      <c r="A333" s="0" t="s">
        <v>166</v>
      </c>
    </row>
    <row r="334" customFormat="false" ht="12.8" hidden="false" customHeight="false" outlineLevel="0" collapsed="false">
      <c r="A334" s="0" t="s">
        <v>523</v>
      </c>
    </row>
    <row r="335" customFormat="false" ht="12.8" hidden="false" customHeight="false" outlineLevel="0" collapsed="false">
      <c r="A335" s="0" t="s">
        <v>433</v>
      </c>
    </row>
    <row r="336" customFormat="false" ht="12.8" hidden="false" customHeight="false" outlineLevel="0" collapsed="false">
      <c r="A336" s="0" t="s">
        <v>295</v>
      </c>
    </row>
    <row r="337" customFormat="false" ht="12.8" hidden="false" customHeight="false" outlineLevel="0" collapsed="false">
      <c r="A337" s="0" t="s">
        <v>442</v>
      </c>
    </row>
    <row r="338" customFormat="false" ht="12.8" hidden="false" customHeight="false" outlineLevel="0" collapsed="false">
      <c r="A338" s="0" t="s">
        <v>574</v>
      </c>
    </row>
    <row r="339" customFormat="false" ht="12.8" hidden="false" customHeight="false" outlineLevel="0" collapsed="false">
      <c r="A339" s="0" t="s">
        <v>622</v>
      </c>
    </row>
    <row r="340" customFormat="false" ht="12.8" hidden="false" customHeight="false" outlineLevel="0" collapsed="false">
      <c r="A340" s="0" t="s">
        <v>214</v>
      </c>
    </row>
    <row r="341" customFormat="false" ht="12.8" hidden="false" customHeight="false" outlineLevel="0" collapsed="false">
      <c r="A341" s="0" t="s">
        <v>217</v>
      </c>
    </row>
    <row r="342" customFormat="false" ht="12.8" hidden="false" customHeight="false" outlineLevel="0" collapsed="false">
      <c r="A342" s="0" t="s">
        <v>184</v>
      </c>
    </row>
    <row r="343" customFormat="false" ht="12.8" hidden="false" customHeight="false" outlineLevel="0" collapsed="false">
      <c r="A343" s="0" t="s">
        <v>571</v>
      </c>
    </row>
    <row r="344" customFormat="false" ht="12.8" hidden="false" customHeight="false" outlineLevel="0" collapsed="false">
      <c r="A344" s="0" t="s">
        <v>568</v>
      </c>
    </row>
    <row r="345" customFormat="false" ht="12.8" hidden="false" customHeight="false" outlineLevel="0" collapsed="false">
      <c r="A345" s="0" t="s">
        <v>2414</v>
      </c>
    </row>
    <row r="346" customFormat="false" ht="12.8" hidden="false" customHeight="false" outlineLevel="0" collapsed="false">
      <c r="A346" s="0" t="s">
        <v>229</v>
      </c>
    </row>
    <row r="347" customFormat="false" ht="12.8" hidden="false" customHeight="false" outlineLevel="0" collapsed="false">
      <c r="A347" s="0" t="s">
        <v>220</v>
      </c>
    </row>
    <row r="348" customFormat="false" ht="12.8" hidden="false" customHeight="false" outlineLevel="0" collapsed="false">
      <c r="A348" s="0" t="s">
        <v>265</v>
      </c>
    </row>
    <row r="349" customFormat="false" ht="12.8" hidden="false" customHeight="false" outlineLevel="0" collapsed="false">
      <c r="A349" s="0" t="s">
        <v>559</v>
      </c>
    </row>
    <row r="350" customFormat="false" ht="12.8" hidden="false" customHeight="false" outlineLevel="0" collapsed="false">
      <c r="A350" s="0" t="s">
        <v>748</v>
      </c>
    </row>
    <row r="351" customFormat="false" ht="12.8" hidden="false" customHeight="false" outlineLevel="0" collapsed="false">
      <c r="A351" s="0" t="s">
        <v>424</v>
      </c>
    </row>
    <row r="352" customFormat="false" ht="12.8" hidden="false" customHeight="false" outlineLevel="0" collapsed="false">
      <c r="A352" s="0" t="s">
        <v>520</v>
      </c>
    </row>
    <row r="353" customFormat="false" ht="12.8" hidden="false" customHeight="false" outlineLevel="0" collapsed="false">
      <c r="A353" s="0" t="s">
        <v>325</v>
      </c>
    </row>
    <row r="354" customFormat="false" ht="12.8" hidden="false" customHeight="false" outlineLevel="0" collapsed="false">
      <c r="A354" s="0" t="s">
        <v>577</v>
      </c>
    </row>
    <row r="355" customFormat="false" ht="12.8" hidden="false" customHeight="false" outlineLevel="0" collapsed="false">
      <c r="A355" s="0" t="s">
        <v>274</v>
      </c>
    </row>
    <row r="356" customFormat="false" ht="12.8" hidden="false" customHeight="false" outlineLevel="0" collapsed="false">
      <c r="A356" s="0" t="s">
        <v>223</v>
      </c>
    </row>
    <row r="357" customFormat="false" ht="12.8" hidden="false" customHeight="false" outlineLevel="0" collapsed="false">
      <c r="A357" s="0" t="s">
        <v>232</v>
      </c>
    </row>
    <row r="358" customFormat="false" ht="12.8" hidden="false" customHeight="false" outlineLevel="0" collapsed="false">
      <c r="A358" s="0" t="s">
        <v>145</v>
      </c>
    </row>
    <row r="359" customFormat="false" ht="12.8" hidden="false" customHeight="false" outlineLevel="0" collapsed="false">
      <c r="A359" s="0" t="s">
        <v>580</v>
      </c>
    </row>
    <row r="360" customFormat="false" ht="12.8" hidden="false" customHeight="false" outlineLevel="0" collapsed="false">
      <c r="A360" s="0" t="s">
        <v>448</v>
      </c>
    </row>
    <row r="361" customFormat="false" ht="12.8" hidden="false" customHeight="false" outlineLevel="0" collapsed="false">
      <c r="A361" s="0" t="s">
        <v>277</v>
      </c>
    </row>
    <row r="362" customFormat="false" ht="12.8" hidden="false" customHeight="false" outlineLevel="0" collapsed="false">
      <c r="A362" s="0" t="s">
        <v>838</v>
      </c>
    </row>
    <row r="363" customFormat="false" ht="12.8" hidden="false" customHeight="false" outlineLevel="0" collapsed="false">
      <c r="A363" s="0" t="s">
        <v>148</v>
      </c>
    </row>
    <row r="364" customFormat="false" ht="12.8" hidden="false" customHeight="false" outlineLevel="0" collapsed="false">
      <c r="A364" s="0" t="s">
        <v>1159</v>
      </c>
    </row>
    <row r="365" customFormat="false" ht="12.8" hidden="false" customHeight="false" outlineLevel="0" collapsed="false">
      <c r="A365" s="0" t="s">
        <v>1387</v>
      </c>
    </row>
    <row r="366" customFormat="false" ht="12.8" hidden="false" customHeight="false" outlineLevel="0" collapsed="false">
      <c r="A366" s="0" t="s">
        <v>172</v>
      </c>
    </row>
    <row r="367" customFormat="false" ht="12.8" hidden="false" customHeight="false" outlineLevel="0" collapsed="false">
      <c r="A367" s="0" t="s">
        <v>103</v>
      </c>
    </row>
    <row r="368" customFormat="false" ht="12.8" hidden="false" customHeight="false" outlineLevel="0" collapsed="false">
      <c r="A368" s="0" t="s">
        <v>370</v>
      </c>
    </row>
    <row r="369" customFormat="false" ht="12.8" hidden="false" customHeight="false" outlineLevel="0" collapsed="false">
      <c r="A369" s="0" t="s">
        <v>484</v>
      </c>
    </row>
    <row r="370" customFormat="false" ht="12.8" hidden="false" customHeight="false" outlineLevel="0" collapsed="false">
      <c r="A370" s="0" t="s">
        <v>196</v>
      </c>
    </row>
    <row r="371" customFormat="false" ht="12.8" hidden="false" customHeight="false" outlineLevel="0" collapsed="false">
      <c r="A371" s="0" t="s">
        <v>352</v>
      </c>
    </row>
    <row r="372" customFormat="false" ht="12.8" hidden="false" customHeight="false" outlineLevel="0" collapsed="false">
      <c r="A372" s="0" t="s">
        <v>451</v>
      </c>
    </row>
    <row r="373" customFormat="false" ht="12.8" hidden="false" customHeight="false" outlineLevel="0" collapsed="false">
      <c r="A373" s="0" t="s">
        <v>244</v>
      </c>
    </row>
    <row r="374" customFormat="false" ht="12.8" hidden="false" customHeight="false" outlineLevel="0" collapsed="false">
      <c r="A374" s="0" t="s">
        <v>454</v>
      </c>
    </row>
    <row r="375" customFormat="false" ht="12.8" hidden="false" customHeight="false" outlineLevel="0" collapsed="false">
      <c r="A375" s="0" t="s">
        <v>379</v>
      </c>
    </row>
    <row r="376" customFormat="false" ht="12.8" hidden="false" customHeight="false" outlineLevel="0" collapsed="false">
      <c r="A376" s="0" t="s">
        <v>550</v>
      </c>
    </row>
    <row r="377" customFormat="false" ht="12.8" hidden="false" customHeight="false" outlineLevel="0" collapsed="false">
      <c r="A377" s="0" t="s">
        <v>508</v>
      </c>
    </row>
    <row r="378" customFormat="false" ht="12.8" hidden="false" customHeight="false" outlineLevel="0" collapsed="false">
      <c r="A378" s="0" t="s">
        <v>670</v>
      </c>
    </row>
    <row r="379" customFormat="false" ht="12.8" hidden="false" customHeight="false" outlineLevel="0" collapsed="false">
      <c r="A379" s="0" t="s">
        <v>391</v>
      </c>
    </row>
    <row r="380" customFormat="false" ht="12.8" hidden="false" customHeight="false" outlineLevel="0" collapsed="false">
      <c r="A380" s="0" t="s">
        <v>316</v>
      </c>
    </row>
    <row r="381" customFormat="false" ht="12.8" hidden="false" customHeight="false" outlineLevel="0" collapsed="false">
      <c r="A381" s="0" t="s">
        <v>322</v>
      </c>
    </row>
    <row r="382" customFormat="false" ht="12.8" hidden="false" customHeight="false" outlineLevel="0" collapsed="false">
      <c r="A382" s="0" t="s">
        <v>202</v>
      </c>
    </row>
    <row r="383" customFormat="false" ht="12.8" hidden="false" customHeight="false" outlineLevel="0" collapsed="false">
      <c r="A383" s="0" t="s">
        <v>403</v>
      </c>
    </row>
    <row r="384" customFormat="false" ht="12.8" hidden="false" customHeight="false" outlineLevel="0" collapsed="false">
      <c r="A384" s="0" t="s">
        <v>1390</v>
      </c>
    </row>
    <row r="385" customFormat="false" ht="12.8" hidden="false" customHeight="false" outlineLevel="0" collapsed="false">
      <c r="A385" s="0" t="s">
        <v>313</v>
      </c>
    </row>
    <row r="386" customFormat="false" ht="12.8" hidden="false" customHeight="false" outlineLevel="0" collapsed="false">
      <c r="A386" s="0" t="s">
        <v>1027</v>
      </c>
    </row>
    <row r="387" customFormat="false" ht="12.8" hidden="false" customHeight="false" outlineLevel="0" collapsed="false">
      <c r="A387" s="0" t="s">
        <v>160</v>
      </c>
    </row>
    <row r="388" customFormat="false" ht="12.8" hidden="false" customHeight="false" outlineLevel="0" collapsed="false">
      <c r="A388" s="0" t="s">
        <v>790</v>
      </c>
    </row>
    <row r="389" customFormat="false" ht="12.8" hidden="false" customHeight="false" outlineLevel="0" collapsed="false">
      <c r="A389" s="0" t="s">
        <v>595</v>
      </c>
    </row>
    <row r="390" customFormat="false" ht="12.8" hidden="false" customHeight="false" outlineLevel="0" collapsed="false">
      <c r="A390" s="0" t="s">
        <v>2486</v>
      </c>
    </row>
    <row r="391" customFormat="false" ht="12.8" hidden="false" customHeight="false" outlineLevel="0" collapsed="false">
      <c r="A391" s="0" t="s">
        <v>2213</v>
      </c>
    </row>
    <row r="392" customFormat="false" ht="12.8" hidden="false" customHeight="false" outlineLevel="0" collapsed="false">
      <c r="A392" s="0" t="s">
        <v>2483</v>
      </c>
    </row>
    <row r="393" customFormat="false" ht="12.8" hidden="false" customHeight="false" outlineLevel="0" collapsed="false">
      <c r="A393" s="0" t="s">
        <v>2471</v>
      </c>
    </row>
    <row r="394" customFormat="false" ht="12.8" hidden="false" customHeight="false" outlineLevel="0" collapsed="false">
      <c r="A394" s="0" t="s">
        <v>2480</v>
      </c>
    </row>
    <row r="395" customFormat="false" ht="12.8" hidden="false" customHeight="false" outlineLevel="0" collapsed="false">
      <c r="A395" s="0" t="s">
        <v>1564</v>
      </c>
    </row>
    <row r="396" customFormat="false" ht="12.8" hidden="false" customHeight="false" outlineLevel="0" collapsed="false">
      <c r="A396" s="0" t="s">
        <v>2258</v>
      </c>
    </row>
    <row r="397" customFormat="false" ht="12.8" hidden="false" customHeight="false" outlineLevel="0" collapsed="false">
      <c r="A397" s="0" t="s">
        <v>2339</v>
      </c>
    </row>
    <row r="398" customFormat="false" ht="12.8" hidden="false" customHeight="false" outlineLevel="0" collapsed="false">
      <c r="A398" s="0" t="s">
        <v>1243</v>
      </c>
    </row>
    <row r="399" customFormat="false" ht="12.8" hidden="false" customHeight="false" outlineLevel="0" collapsed="false">
      <c r="A399" s="0" t="s">
        <v>1582</v>
      </c>
    </row>
    <row r="400" customFormat="false" ht="12.8" hidden="false" customHeight="false" outlineLevel="0" collapsed="false">
      <c r="A400" s="0" t="s">
        <v>1363</v>
      </c>
    </row>
    <row r="401" customFormat="false" ht="12.8" hidden="false" customHeight="false" outlineLevel="0" collapsed="false">
      <c r="A401" s="0" t="s">
        <v>1444</v>
      </c>
    </row>
    <row r="402" customFormat="false" ht="12.8" hidden="false" customHeight="false" outlineLevel="0" collapsed="false">
      <c r="A402" s="0" t="s">
        <v>1796</v>
      </c>
    </row>
    <row r="403" customFormat="false" ht="12.8" hidden="false" customHeight="false" outlineLevel="0" collapsed="false">
      <c r="A403" s="0" t="s">
        <v>1516</v>
      </c>
    </row>
    <row r="404" customFormat="false" ht="12.8" hidden="false" customHeight="false" outlineLevel="0" collapsed="false">
      <c r="A404" s="0" t="s">
        <v>1231</v>
      </c>
    </row>
    <row r="405" customFormat="false" ht="12.8" hidden="false" customHeight="false" outlineLevel="0" collapsed="false">
      <c r="A405" s="0" t="s">
        <v>2183</v>
      </c>
    </row>
    <row r="406" customFormat="false" ht="12.8" hidden="false" customHeight="false" outlineLevel="0" collapsed="false">
      <c r="A406" s="0" t="s">
        <v>2075</v>
      </c>
    </row>
    <row r="407" customFormat="false" ht="12.8" hidden="false" customHeight="false" outlineLevel="0" collapsed="false">
      <c r="A407" s="0" t="s">
        <v>1423</v>
      </c>
    </row>
    <row r="408" customFormat="false" ht="12.8" hidden="false" customHeight="false" outlineLevel="0" collapsed="false">
      <c r="A408" s="0" t="s">
        <v>1525</v>
      </c>
    </row>
    <row r="409" customFormat="false" ht="12.8" hidden="false" customHeight="false" outlineLevel="0" collapsed="false">
      <c r="A409" s="0" t="s">
        <v>1441</v>
      </c>
    </row>
    <row r="410" customFormat="false" ht="12.8" hidden="false" customHeight="false" outlineLevel="0" collapsed="false">
      <c r="A410" s="0" t="s">
        <v>1573</v>
      </c>
    </row>
    <row r="411" customFormat="false" ht="12.8" hidden="false" customHeight="false" outlineLevel="0" collapsed="false">
      <c r="A411" s="0" t="s">
        <v>1120</v>
      </c>
    </row>
    <row r="412" customFormat="false" ht="12.8" hidden="false" customHeight="false" outlineLevel="0" collapsed="false">
      <c r="A412" s="0" t="s">
        <v>2045</v>
      </c>
    </row>
    <row r="413" customFormat="false" ht="12.8" hidden="false" customHeight="false" outlineLevel="0" collapsed="false">
      <c r="A413" s="0" t="s">
        <v>1669</v>
      </c>
    </row>
    <row r="414" customFormat="false" ht="12.8" hidden="false" customHeight="false" outlineLevel="0" collapsed="false">
      <c r="A414" s="0" t="s">
        <v>1258</v>
      </c>
    </row>
    <row r="415" customFormat="false" ht="12.8" hidden="false" customHeight="false" outlineLevel="0" collapsed="false">
      <c r="A415" s="0" t="s">
        <v>1318</v>
      </c>
    </row>
    <row r="416" customFormat="false" ht="12.8" hidden="false" customHeight="false" outlineLevel="0" collapsed="false">
      <c r="A416" s="0" t="s">
        <v>1402</v>
      </c>
    </row>
    <row r="417" customFormat="false" ht="12.8" hidden="false" customHeight="false" outlineLevel="0" collapsed="false">
      <c r="A417" s="0" t="s">
        <v>1426</v>
      </c>
    </row>
    <row r="418" customFormat="false" ht="12.8" hidden="false" customHeight="false" outlineLevel="0" collapsed="false">
      <c r="A418" s="0" t="s">
        <v>1492</v>
      </c>
    </row>
    <row r="419" customFormat="false" ht="12.8" hidden="false" customHeight="false" outlineLevel="0" collapsed="false">
      <c r="A419" s="0" t="s">
        <v>1591</v>
      </c>
    </row>
    <row r="420" customFormat="false" ht="12.8" hidden="false" customHeight="false" outlineLevel="0" collapsed="false">
      <c r="A420" s="0" t="s">
        <v>1606</v>
      </c>
    </row>
    <row r="421" customFormat="false" ht="12.8" hidden="false" customHeight="false" outlineLevel="0" collapsed="false">
      <c r="A421" s="0" t="s">
        <v>1570</v>
      </c>
    </row>
    <row r="422" customFormat="false" ht="12.8" hidden="false" customHeight="false" outlineLevel="0" collapsed="false">
      <c r="A422" s="0" t="s">
        <v>1663</v>
      </c>
    </row>
    <row r="423" customFormat="false" ht="12.8" hidden="false" customHeight="false" outlineLevel="0" collapsed="false">
      <c r="A423" s="0" t="s">
        <v>1585</v>
      </c>
    </row>
    <row r="424" customFormat="false" ht="12.8" hidden="false" customHeight="false" outlineLevel="0" collapsed="false">
      <c r="A424" s="0" t="s">
        <v>1657</v>
      </c>
    </row>
    <row r="425" customFormat="false" ht="12.8" hidden="false" customHeight="false" outlineLevel="0" collapsed="false">
      <c r="A425" s="0" t="s">
        <v>1612</v>
      </c>
    </row>
    <row r="426" customFormat="false" ht="12.8" hidden="false" customHeight="false" outlineLevel="0" collapsed="false">
      <c r="A426" s="0" t="s">
        <v>1498</v>
      </c>
    </row>
    <row r="427" customFormat="false" ht="12.8" hidden="false" customHeight="false" outlineLevel="0" collapsed="false">
      <c r="A427" s="0" t="s">
        <v>1420</v>
      </c>
    </row>
    <row r="428" customFormat="false" ht="12.8" hidden="false" customHeight="false" outlineLevel="0" collapsed="false">
      <c r="A428" s="0" t="s">
        <v>1411</v>
      </c>
    </row>
    <row r="429" customFormat="false" ht="12.8" hidden="false" customHeight="false" outlineLevel="0" collapsed="false">
      <c r="A429" s="0" t="s">
        <v>1534</v>
      </c>
    </row>
    <row r="430" customFormat="false" ht="12.8" hidden="false" customHeight="false" outlineLevel="0" collapsed="false">
      <c r="A430" s="0" t="s">
        <v>1778</v>
      </c>
    </row>
    <row r="431" customFormat="false" ht="12.8" hidden="false" customHeight="false" outlineLevel="0" collapsed="false">
      <c r="A431" s="0" t="s">
        <v>1651</v>
      </c>
    </row>
    <row r="432" customFormat="false" ht="12.8" hidden="false" customHeight="false" outlineLevel="0" collapsed="false">
      <c r="A432" s="0" t="s">
        <v>1654</v>
      </c>
    </row>
    <row r="433" customFormat="false" ht="12.8" hidden="false" customHeight="false" outlineLevel="0" collapsed="false">
      <c r="A433" s="0" t="s">
        <v>1660</v>
      </c>
    </row>
    <row r="434" customFormat="false" ht="12.8" hidden="false" customHeight="false" outlineLevel="0" collapsed="false">
      <c r="A434" s="0" t="s">
        <v>1504</v>
      </c>
    </row>
    <row r="435" customFormat="false" ht="12.8" hidden="false" customHeight="false" outlineLevel="0" collapsed="false">
      <c r="A435" s="0" t="s">
        <v>1249</v>
      </c>
    </row>
    <row r="436" customFormat="false" ht="12.8" hidden="false" customHeight="false" outlineLevel="0" collapsed="false">
      <c r="A436" s="0" t="s">
        <v>1324</v>
      </c>
    </row>
    <row r="437" customFormat="false" ht="12.8" hidden="false" customHeight="false" outlineLevel="0" collapsed="false">
      <c r="A437" s="0" t="s">
        <v>2620</v>
      </c>
    </row>
    <row r="438" customFormat="false" ht="12.8" hidden="false" customHeight="false" outlineLevel="0" collapsed="false">
      <c r="A438" s="0" t="s">
        <v>1486</v>
      </c>
    </row>
    <row r="439" customFormat="false" ht="12.8" hidden="false" customHeight="false" outlineLevel="0" collapsed="false">
      <c r="A439" s="0" t="s">
        <v>1150</v>
      </c>
    </row>
    <row r="440" customFormat="false" ht="12.8" hidden="false" customHeight="false" outlineLevel="0" collapsed="false">
      <c r="A440" s="0" t="s">
        <v>1793</v>
      </c>
    </row>
    <row r="441" customFormat="false" ht="12.8" hidden="false" customHeight="false" outlineLevel="0" collapsed="false">
      <c r="A441" s="0" t="s">
        <v>1264</v>
      </c>
    </row>
    <row r="442" customFormat="false" ht="12.8" hidden="false" customHeight="false" outlineLevel="0" collapsed="false">
      <c r="A442" s="0" t="s">
        <v>1904</v>
      </c>
    </row>
    <row r="443" customFormat="false" ht="12.8" hidden="false" customHeight="false" outlineLevel="0" collapsed="false">
      <c r="A443" s="0" t="s">
        <v>1705</v>
      </c>
    </row>
    <row r="444" customFormat="false" ht="12.8" hidden="false" customHeight="false" outlineLevel="0" collapsed="false">
      <c r="A444" s="0" t="s">
        <v>1375</v>
      </c>
    </row>
    <row r="445" customFormat="false" ht="12.8" hidden="false" customHeight="false" outlineLevel="0" collapsed="false">
      <c r="A445" s="0" t="s">
        <v>1279</v>
      </c>
    </row>
    <row r="446" customFormat="false" ht="12.8" hidden="false" customHeight="false" outlineLevel="0" collapsed="false">
      <c r="A446" s="0" t="s">
        <v>1366</v>
      </c>
    </row>
    <row r="447" customFormat="false" ht="12.8" hidden="false" customHeight="false" outlineLevel="0" collapsed="false">
      <c r="A447" s="0" t="s">
        <v>1117</v>
      </c>
    </row>
    <row r="448" customFormat="false" ht="12.8" hidden="false" customHeight="false" outlineLevel="0" collapsed="false">
      <c r="A448" s="0" t="s">
        <v>1841</v>
      </c>
    </row>
    <row r="449" customFormat="false" ht="12.8" hidden="false" customHeight="false" outlineLevel="0" collapsed="false">
      <c r="A449" s="0" t="s">
        <v>1276</v>
      </c>
    </row>
    <row r="450" customFormat="false" ht="12.8" hidden="false" customHeight="false" outlineLevel="0" collapsed="false">
      <c r="A450" s="0" t="s">
        <v>1871</v>
      </c>
    </row>
    <row r="451" customFormat="false" ht="12.8" hidden="false" customHeight="false" outlineLevel="0" collapsed="false">
      <c r="A451" s="0" t="s">
        <v>1675</v>
      </c>
    </row>
    <row r="452" customFormat="false" ht="12.8" hidden="false" customHeight="false" outlineLevel="0" collapsed="false">
      <c r="A452" s="0" t="s">
        <v>1976</v>
      </c>
    </row>
    <row r="453" customFormat="false" ht="12.8" hidden="false" customHeight="false" outlineLevel="0" collapsed="false">
      <c r="A453" s="0" t="s">
        <v>2180</v>
      </c>
    </row>
    <row r="454" customFormat="false" ht="12.8" hidden="false" customHeight="false" outlineLevel="0" collapsed="false">
      <c r="A454" s="0" t="s">
        <v>1501</v>
      </c>
    </row>
    <row r="455" customFormat="false" ht="12.8" hidden="false" customHeight="false" outlineLevel="0" collapsed="false">
      <c r="A455" s="0" t="s">
        <v>1138</v>
      </c>
    </row>
    <row r="456" customFormat="false" ht="12.8" hidden="false" customHeight="false" outlineLevel="0" collapsed="false">
      <c r="A456" s="0" t="s">
        <v>1874</v>
      </c>
    </row>
    <row r="457" customFormat="false" ht="12.8" hidden="false" customHeight="false" outlineLevel="0" collapsed="false">
      <c r="A457" s="0" t="s">
        <v>1435</v>
      </c>
    </row>
    <row r="458" customFormat="false" ht="12.8" hidden="false" customHeight="false" outlineLevel="0" collapsed="false">
      <c r="A458" s="0" t="s">
        <v>1672</v>
      </c>
    </row>
    <row r="459" customFormat="false" ht="12.8" hidden="false" customHeight="false" outlineLevel="0" collapsed="false">
      <c r="A459" s="0" t="s">
        <v>1666</v>
      </c>
    </row>
    <row r="460" customFormat="false" ht="12.8" hidden="false" customHeight="false" outlineLevel="0" collapsed="false">
      <c r="A460" s="0" t="s">
        <v>1790</v>
      </c>
    </row>
    <row r="461" customFormat="false" ht="12.8" hidden="false" customHeight="false" outlineLevel="0" collapsed="false">
      <c r="A461" s="0" t="s">
        <v>1811</v>
      </c>
    </row>
    <row r="462" customFormat="false" ht="12.8" hidden="false" customHeight="false" outlineLevel="0" collapsed="false">
      <c r="A462" s="0" t="s">
        <v>1219</v>
      </c>
    </row>
    <row r="463" customFormat="false" ht="12.8" hidden="false" customHeight="false" outlineLevel="0" collapsed="false">
      <c r="A463" s="0" t="s">
        <v>1895</v>
      </c>
    </row>
    <row r="464" customFormat="false" ht="12.8" hidden="false" customHeight="false" outlineLevel="0" collapsed="false">
      <c r="A464" s="0" t="s">
        <v>1609</v>
      </c>
    </row>
    <row r="465" customFormat="false" ht="12.8" hidden="false" customHeight="false" outlineLevel="0" collapsed="false">
      <c r="A465" s="0" t="s">
        <v>1901</v>
      </c>
    </row>
    <row r="466" customFormat="false" ht="12.8" hidden="false" customHeight="false" outlineLevel="0" collapsed="false">
      <c r="A466" s="0" t="s">
        <v>1576</v>
      </c>
    </row>
    <row r="467" customFormat="false" ht="12.8" hidden="false" customHeight="false" outlineLevel="0" collapsed="false">
      <c r="A467" s="0" t="s">
        <v>1417</v>
      </c>
    </row>
    <row r="468" customFormat="false" ht="12.8" hidden="false" customHeight="false" outlineLevel="0" collapsed="false">
      <c r="A468" s="0" t="s">
        <v>1261</v>
      </c>
    </row>
    <row r="469" customFormat="false" ht="12.8" hidden="false" customHeight="false" outlineLevel="0" collapsed="false">
      <c r="A469" s="0" t="s">
        <v>1633</v>
      </c>
    </row>
    <row r="470" customFormat="false" ht="12.8" hidden="false" customHeight="false" outlineLevel="0" collapsed="false">
      <c r="A470" s="0" t="s">
        <v>1814</v>
      </c>
    </row>
    <row r="471" customFormat="false" ht="12.8" hidden="false" customHeight="false" outlineLevel="0" collapsed="false">
      <c r="A471" s="0" t="s">
        <v>1784</v>
      </c>
    </row>
    <row r="472" customFormat="false" ht="12.8" hidden="false" customHeight="false" outlineLevel="0" collapsed="false">
      <c r="A472" s="0" t="s">
        <v>2009</v>
      </c>
    </row>
    <row r="473" customFormat="false" ht="12.8" hidden="false" customHeight="false" outlineLevel="0" collapsed="false">
      <c r="A473" s="0" t="s">
        <v>1321</v>
      </c>
    </row>
    <row r="474" customFormat="false" ht="12.8" hidden="false" customHeight="false" outlineLevel="0" collapsed="false">
      <c r="A474" s="0" t="s">
        <v>1838</v>
      </c>
    </row>
    <row r="475" customFormat="false" ht="12.8" hidden="false" customHeight="false" outlineLevel="0" collapsed="false">
      <c r="A475" s="0" t="s">
        <v>1588</v>
      </c>
    </row>
    <row r="476" customFormat="false" ht="12.8" hidden="false" customHeight="false" outlineLevel="0" collapsed="false">
      <c r="A476" s="0" t="s">
        <v>1489</v>
      </c>
    </row>
    <row r="477" customFormat="false" ht="12.8" hidden="false" customHeight="false" outlineLevel="0" collapsed="false">
      <c r="A477" s="0" t="s">
        <v>1594</v>
      </c>
    </row>
    <row r="478" customFormat="false" ht="12.8" hidden="false" customHeight="false" outlineLevel="0" collapsed="false">
      <c r="A478" s="0" t="s">
        <v>1708</v>
      </c>
    </row>
    <row r="479" customFormat="false" ht="12.8" hidden="false" customHeight="false" outlineLevel="0" collapsed="false">
      <c r="A479" s="0" t="s">
        <v>2198</v>
      </c>
    </row>
    <row r="480" customFormat="false" ht="12.8" hidden="false" customHeight="false" outlineLevel="0" collapsed="false">
      <c r="A480" s="0" t="s">
        <v>1648</v>
      </c>
    </row>
    <row r="481" customFormat="false" ht="12.8" hidden="false" customHeight="false" outlineLevel="0" collapsed="false">
      <c r="A481" s="0" t="s">
        <v>1808</v>
      </c>
    </row>
    <row r="482" customFormat="false" ht="12.8" hidden="false" customHeight="false" outlineLevel="0" collapsed="false">
      <c r="A482" s="0" t="s">
        <v>1820</v>
      </c>
    </row>
    <row r="483" customFormat="false" ht="12.8" hidden="false" customHeight="false" outlineLevel="0" collapsed="false">
      <c r="A483" s="0" t="s">
        <v>1456</v>
      </c>
    </row>
    <row r="484" customFormat="false" ht="12.8" hidden="false" customHeight="false" outlineLevel="0" collapsed="false">
      <c r="A484" s="0" t="s">
        <v>1246</v>
      </c>
    </row>
    <row r="485" customFormat="false" ht="12.8" hidden="false" customHeight="false" outlineLevel="0" collapsed="false">
      <c r="A485" s="0" t="s">
        <v>1886</v>
      </c>
    </row>
    <row r="486" customFormat="false" ht="12.8" hidden="false" customHeight="false" outlineLevel="0" collapsed="false">
      <c r="A486" s="0" t="s">
        <v>1579</v>
      </c>
    </row>
    <row r="487" customFormat="false" ht="12.8" hidden="false" customHeight="false" outlineLevel="0" collapsed="false">
      <c r="A487" s="0" t="s">
        <v>2168</v>
      </c>
    </row>
    <row r="488" customFormat="false" ht="12.8" hidden="false" customHeight="false" outlineLevel="0" collapsed="false">
      <c r="A488" s="0" t="s">
        <v>1201</v>
      </c>
    </row>
    <row r="489" customFormat="false" ht="12.8" hidden="false" customHeight="false" outlineLevel="0" collapsed="false">
      <c r="A489" s="0" t="s">
        <v>2159</v>
      </c>
    </row>
    <row r="490" customFormat="false" ht="12.8" hidden="false" customHeight="false" outlineLevel="0" collapsed="false">
      <c r="A490" s="0" t="s">
        <v>2162</v>
      </c>
    </row>
    <row r="491" customFormat="false" ht="12.8" hidden="false" customHeight="false" outlineLevel="0" collapsed="false">
      <c r="A491" s="0" t="s">
        <v>2225</v>
      </c>
    </row>
    <row r="492" customFormat="false" ht="12.8" hidden="false" customHeight="false" outlineLevel="0" collapsed="false">
      <c r="A492" s="0" t="s">
        <v>2108</v>
      </c>
    </row>
    <row r="493" customFormat="false" ht="12.8" hidden="false" customHeight="false" outlineLevel="0" collapsed="false">
      <c r="A493" s="0" t="s">
        <v>2102</v>
      </c>
    </row>
    <row r="494" customFormat="false" ht="12.8" hidden="false" customHeight="false" outlineLevel="0" collapsed="false">
      <c r="A494" s="0" t="s">
        <v>1883</v>
      </c>
    </row>
    <row r="495" customFormat="false" ht="12.8" hidden="false" customHeight="false" outlineLevel="0" collapsed="false">
      <c r="A495" s="0" t="s">
        <v>1204</v>
      </c>
    </row>
    <row r="496" customFormat="false" ht="12.8" hidden="false" customHeight="false" outlineLevel="0" collapsed="false">
      <c r="A496" s="0" t="s">
        <v>2156</v>
      </c>
    </row>
    <row r="497" customFormat="false" ht="12.8" hidden="false" customHeight="false" outlineLevel="0" collapsed="false">
      <c r="A497" s="0" t="s">
        <v>2105</v>
      </c>
    </row>
    <row r="498" customFormat="false" ht="12.8" hidden="false" customHeight="false" outlineLevel="0" collapsed="false">
      <c r="A498" s="0" t="s">
        <v>2111</v>
      </c>
    </row>
    <row r="499" customFormat="false" ht="12.8" hidden="false" customHeight="false" outlineLevel="0" collapsed="false">
      <c r="A499" s="0" t="s">
        <v>2018</v>
      </c>
    </row>
    <row r="500" customFormat="false" ht="12.8" hidden="false" customHeight="false" outlineLevel="0" collapsed="false">
      <c r="A500" s="0" t="s">
        <v>2243</v>
      </c>
    </row>
    <row r="501" customFormat="false" ht="12.8" hidden="false" customHeight="false" outlineLevel="0" collapsed="false">
      <c r="A501" s="0" t="s">
        <v>2165</v>
      </c>
    </row>
    <row r="502" customFormat="false" ht="12.8" hidden="false" customHeight="false" outlineLevel="0" collapsed="false">
      <c r="A502" s="0" t="s">
        <v>1087</v>
      </c>
    </row>
    <row r="503" customFormat="false" ht="12.8" hidden="false" customHeight="false" outlineLevel="0" collapsed="false">
      <c r="A503" s="0" t="s">
        <v>1081</v>
      </c>
    </row>
    <row r="504" customFormat="false" ht="12.8" hidden="false" customHeight="false" outlineLevel="0" collapsed="false">
      <c r="A504" s="0" t="s">
        <v>880</v>
      </c>
    </row>
    <row r="505" customFormat="false" ht="12.8" hidden="false" customHeight="false" outlineLevel="0" collapsed="false">
      <c r="A505" s="0" t="s">
        <v>685</v>
      </c>
    </row>
    <row r="506" customFormat="false" ht="12.8" hidden="false" customHeight="false" outlineLevel="0" collapsed="false">
      <c r="A506" s="0" t="s">
        <v>829</v>
      </c>
    </row>
    <row r="507" customFormat="false" ht="12.8" hidden="false" customHeight="false" outlineLevel="0" collapsed="false">
      <c r="A507" s="0" t="s">
        <v>916</v>
      </c>
    </row>
    <row r="508" customFormat="false" ht="12.8" hidden="false" customHeight="false" outlineLevel="0" collapsed="false">
      <c r="A508" s="0" t="s">
        <v>706</v>
      </c>
    </row>
    <row r="509" customFormat="false" ht="12.8" hidden="false" customHeight="false" outlineLevel="0" collapsed="false">
      <c r="A509" s="0" t="s">
        <v>1075</v>
      </c>
    </row>
    <row r="510" customFormat="false" ht="12.8" hidden="false" customHeight="false" outlineLevel="0" collapsed="false">
      <c r="A510" s="0" t="s">
        <v>832</v>
      </c>
    </row>
    <row r="511" customFormat="false" ht="12.8" hidden="false" customHeight="false" outlineLevel="0" collapsed="false">
      <c r="A511" s="0" t="s">
        <v>772</v>
      </c>
    </row>
    <row r="512" customFormat="false" ht="12.8" hidden="false" customHeight="false" outlineLevel="0" collapsed="false">
      <c r="A512" s="0" t="s">
        <v>820</v>
      </c>
    </row>
    <row r="513" customFormat="false" ht="12.8" hidden="false" customHeight="false" outlineLevel="0" collapsed="false">
      <c r="A513" s="0" t="s">
        <v>808</v>
      </c>
    </row>
    <row r="514" customFormat="false" ht="12.8" hidden="false" customHeight="false" outlineLevel="0" collapsed="false">
      <c r="A514" s="0" t="s">
        <v>1051</v>
      </c>
    </row>
    <row r="515" customFormat="false" ht="12.8" hidden="false" customHeight="false" outlineLevel="0" collapsed="false">
      <c r="A515" s="0" t="s">
        <v>859</v>
      </c>
    </row>
    <row r="516" customFormat="false" ht="12.8" hidden="false" customHeight="false" outlineLevel="0" collapsed="false">
      <c r="A516" s="0" t="s">
        <v>1453</v>
      </c>
    </row>
    <row r="517" customFormat="false" ht="12.8" hidden="false" customHeight="false" outlineLevel="0" collapsed="false">
      <c r="A517" s="0" t="s">
        <v>1006</v>
      </c>
    </row>
    <row r="518" customFormat="false" ht="12.8" hidden="false" customHeight="false" outlineLevel="0" collapsed="false">
      <c r="A518" s="0" t="s">
        <v>868</v>
      </c>
    </row>
    <row r="519" customFormat="false" ht="12.8" hidden="false" customHeight="false" outlineLevel="0" collapsed="false">
      <c r="A519" s="0" t="s">
        <v>793</v>
      </c>
    </row>
    <row r="520" customFormat="false" ht="12.8" hidden="false" customHeight="false" outlineLevel="0" collapsed="false">
      <c r="A520" s="0" t="s">
        <v>1312</v>
      </c>
    </row>
    <row r="521" customFormat="false" ht="12.8" hidden="false" customHeight="false" outlineLevel="0" collapsed="false">
      <c r="A521" s="0" t="s">
        <v>1054</v>
      </c>
    </row>
    <row r="522" customFormat="false" ht="12.8" hidden="false" customHeight="false" outlineLevel="0" collapsed="false">
      <c r="A522" s="0" t="s">
        <v>1198</v>
      </c>
    </row>
    <row r="523" customFormat="false" ht="12.8" hidden="false" customHeight="false" outlineLevel="0" collapsed="false">
      <c r="A523" s="0" t="s">
        <v>1213</v>
      </c>
    </row>
    <row r="524" customFormat="false" ht="12.8" hidden="false" customHeight="false" outlineLevel="0" collapsed="false">
      <c r="A524" s="0" t="s">
        <v>1057</v>
      </c>
    </row>
    <row r="525" customFormat="false" ht="12.8" hidden="false" customHeight="false" outlineLevel="0" collapsed="false">
      <c r="A525" s="0" t="s">
        <v>1270</v>
      </c>
    </row>
    <row r="526" customFormat="false" ht="12.8" hidden="false" customHeight="false" outlineLevel="0" collapsed="false">
      <c r="A526" s="0" t="s">
        <v>769</v>
      </c>
    </row>
    <row r="527" customFormat="false" ht="12.8" hidden="false" customHeight="false" outlineLevel="0" collapsed="false">
      <c r="A527" s="0" t="s">
        <v>1429</v>
      </c>
    </row>
    <row r="528" customFormat="false" ht="12.8" hidden="false" customHeight="false" outlineLevel="0" collapsed="false">
      <c r="A528" s="0" t="s">
        <v>1291</v>
      </c>
    </row>
    <row r="529" customFormat="false" ht="12.8" hidden="false" customHeight="false" outlineLevel="0" collapsed="false">
      <c r="A529" s="0" t="s">
        <v>1168</v>
      </c>
    </row>
    <row r="530" customFormat="false" ht="12.8" hidden="false" customHeight="false" outlineLevel="0" collapsed="false">
      <c r="A530" s="0" t="s">
        <v>997</v>
      </c>
    </row>
    <row r="531" customFormat="false" ht="12.8" hidden="false" customHeight="false" outlineLevel="0" collapsed="false">
      <c r="A531" s="0" t="s">
        <v>1597</v>
      </c>
    </row>
    <row r="532" customFormat="false" ht="12.8" hidden="false" customHeight="false" outlineLevel="0" collapsed="false">
      <c r="A532" s="0" t="s">
        <v>1645</v>
      </c>
    </row>
    <row r="533" customFormat="false" ht="12.8" hidden="false" customHeight="false" outlineLevel="0" collapsed="false">
      <c r="A533" s="0" t="s">
        <v>1354</v>
      </c>
    </row>
    <row r="534" customFormat="false" ht="12.8" hidden="false" customHeight="false" outlineLevel="0" collapsed="false">
      <c r="A534" s="0" t="s">
        <v>766</v>
      </c>
    </row>
    <row r="535" customFormat="false" ht="12.8" hidden="false" customHeight="false" outlineLevel="0" collapsed="false">
      <c r="A535" s="0" t="s">
        <v>871</v>
      </c>
    </row>
    <row r="536" customFormat="false" ht="12.8" hidden="false" customHeight="false" outlineLevel="0" collapsed="false">
      <c r="A536" s="0" t="s">
        <v>919</v>
      </c>
    </row>
    <row r="537" customFormat="false" ht="12.8" hidden="false" customHeight="false" outlineLevel="0" collapsed="false">
      <c r="A537" s="0" t="s">
        <v>1195</v>
      </c>
    </row>
    <row r="538" customFormat="false" ht="12.8" hidden="false" customHeight="false" outlineLevel="0" collapsed="false">
      <c r="A538" s="0" t="s">
        <v>1742</v>
      </c>
    </row>
    <row r="539" customFormat="false" ht="12.8" hidden="false" customHeight="false" outlineLevel="0" collapsed="false">
      <c r="A539" s="0" t="s">
        <v>901</v>
      </c>
    </row>
    <row r="540" customFormat="false" ht="12.8" hidden="false" customHeight="false" outlineLevel="0" collapsed="false">
      <c r="A540" s="0" t="s">
        <v>931</v>
      </c>
    </row>
    <row r="541" customFormat="false" ht="12.8" hidden="false" customHeight="false" outlineLevel="0" collapsed="false">
      <c r="A541" s="0" t="s">
        <v>904</v>
      </c>
    </row>
    <row r="542" customFormat="false" ht="12.8" hidden="false" customHeight="false" outlineLevel="0" collapsed="false">
      <c r="A542" s="0" t="s">
        <v>862</v>
      </c>
    </row>
    <row r="543" customFormat="false" ht="12.8" hidden="false" customHeight="false" outlineLevel="0" collapsed="false">
      <c r="A543" s="0" t="s">
        <v>1483</v>
      </c>
    </row>
    <row r="544" customFormat="false" ht="12.8" hidden="false" customHeight="false" outlineLevel="0" collapsed="false">
      <c r="A544" s="0" t="s">
        <v>1018</v>
      </c>
    </row>
    <row r="545" customFormat="false" ht="12.8" hidden="false" customHeight="false" outlineLevel="0" collapsed="false">
      <c r="A545" s="0" t="s">
        <v>787</v>
      </c>
    </row>
    <row r="546" customFormat="false" ht="12.8" hidden="false" customHeight="false" outlineLevel="0" collapsed="false">
      <c r="A546" s="0" t="s">
        <v>700</v>
      </c>
    </row>
    <row r="547" customFormat="false" ht="12.8" hidden="false" customHeight="false" outlineLevel="0" collapsed="false">
      <c r="A547" s="0" t="s">
        <v>781</v>
      </c>
    </row>
    <row r="548" customFormat="false" ht="12.8" hidden="false" customHeight="false" outlineLevel="0" collapsed="false">
      <c r="A548" s="0" t="s">
        <v>784</v>
      </c>
    </row>
    <row r="549" customFormat="false" ht="12.8" hidden="false" customHeight="false" outlineLevel="0" collapsed="false">
      <c r="A549" s="0" t="s">
        <v>886</v>
      </c>
    </row>
    <row r="550" customFormat="false" ht="12.8" hidden="false" customHeight="false" outlineLevel="0" collapsed="false">
      <c r="A550" s="0" t="s">
        <v>1129</v>
      </c>
    </row>
    <row r="551" customFormat="false" ht="12.8" hidden="false" customHeight="false" outlineLevel="0" collapsed="false">
      <c r="A551" s="0" t="s">
        <v>1351</v>
      </c>
    </row>
    <row r="552" customFormat="false" ht="12.8" hidden="false" customHeight="false" outlineLevel="0" collapsed="false">
      <c r="A552" s="0" t="s">
        <v>1012</v>
      </c>
    </row>
    <row r="553" customFormat="false" ht="12.8" hidden="false" customHeight="false" outlineLevel="0" collapsed="false">
      <c r="A553" s="0" t="s">
        <v>865</v>
      </c>
    </row>
    <row r="554" customFormat="false" ht="12.8" hidden="false" customHeight="false" outlineLevel="0" collapsed="false">
      <c r="A554" s="0" t="s">
        <v>922</v>
      </c>
    </row>
    <row r="555" customFormat="false" ht="12.8" hidden="false" customHeight="false" outlineLevel="0" collapsed="false">
      <c r="A555" s="0" t="s">
        <v>703</v>
      </c>
    </row>
    <row r="556" customFormat="false" ht="12.8" hidden="false" customHeight="false" outlineLevel="0" collapsed="false">
      <c r="A556" s="0" t="s">
        <v>1555</v>
      </c>
    </row>
    <row r="557" customFormat="false" ht="12.8" hidden="false" customHeight="false" outlineLevel="0" collapsed="false">
      <c r="A557" s="0" t="s">
        <v>760</v>
      </c>
    </row>
    <row r="558" customFormat="false" ht="12.8" hidden="false" customHeight="false" outlineLevel="0" collapsed="false">
      <c r="A558" s="0" t="s">
        <v>1432</v>
      </c>
    </row>
    <row r="559" customFormat="false" ht="12.8" hidden="false" customHeight="false" outlineLevel="0" collapsed="false">
      <c r="A559" s="0" t="s">
        <v>1000</v>
      </c>
    </row>
    <row r="560" customFormat="false" ht="12.8" hidden="false" customHeight="false" outlineLevel="0" collapsed="false">
      <c r="A560" s="0" t="s">
        <v>853</v>
      </c>
    </row>
    <row r="561" customFormat="false" ht="12.8" hidden="false" customHeight="false" outlineLevel="0" collapsed="false">
      <c r="A561" s="0" t="s">
        <v>1850</v>
      </c>
    </row>
    <row r="562" customFormat="false" ht="12.8" hidden="false" customHeight="false" outlineLevel="0" collapsed="false">
      <c r="A562" s="0" t="s">
        <v>505</v>
      </c>
    </row>
    <row r="563" customFormat="false" ht="12.8" hidden="false" customHeight="false" outlineLevel="0" collapsed="false">
      <c r="A563" s="0" t="s">
        <v>874</v>
      </c>
    </row>
    <row r="564" customFormat="false" ht="12.8" hidden="false" customHeight="false" outlineLevel="0" collapsed="false">
      <c r="A564" s="0" t="s">
        <v>1621</v>
      </c>
    </row>
    <row r="565" customFormat="false" ht="12.8" hidden="false" customHeight="false" outlineLevel="0" collapsed="false">
      <c r="A565" s="0" t="s">
        <v>925</v>
      </c>
    </row>
    <row r="566" customFormat="false" ht="12.8" hidden="false" customHeight="false" outlineLevel="0" collapsed="false">
      <c r="A566" s="0" t="s">
        <v>1273</v>
      </c>
    </row>
    <row r="567" customFormat="false" ht="12.8" hidden="false" customHeight="false" outlineLevel="0" collapsed="false">
      <c r="A567" s="0" t="s">
        <v>1889</v>
      </c>
    </row>
    <row r="568" customFormat="false" ht="12.8" hidden="false" customHeight="false" outlineLevel="0" collapsed="false">
      <c r="A568" s="0" t="s">
        <v>1690</v>
      </c>
    </row>
    <row r="569" customFormat="false" ht="12.8" hidden="false" customHeight="false" outlineLevel="0" collapsed="false">
      <c r="A569" s="0" t="s">
        <v>1693</v>
      </c>
    </row>
    <row r="570" customFormat="false" ht="12.8" hidden="false" customHeight="false" outlineLevel="0" collapsed="false">
      <c r="A570" s="0" t="s">
        <v>1303</v>
      </c>
    </row>
    <row r="571" customFormat="false" ht="12.8" hidden="false" customHeight="false" outlineLevel="0" collapsed="false">
      <c r="A571" s="0" t="s">
        <v>1369</v>
      </c>
    </row>
    <row r="572" customFormat="false" ht="12.8" hidden="false" customHeight="false" outlineLevel="0" collapsed="false">
      <c r="A572" s="0" t="s">
        <v>364</v>
      </c>
    </row>
    <row r="573" customFormat="false" ht="12.8" hidden="false" customHeight="false" outlineLevel="0" collapsed="false">
      <c r="A573" s="0" t="s">
        <v>1447</v>
      </c>
    </row>
    <row r="574" customFormat="false" ht="12.8" hidden="false" customHeight="false" outlineLevel="0" collapsed="false">
      <c r="A574" s="0" t="s">
        <v>1615</v>
      </c>
    </row>
    <row r="575" customFormat="false" ht="12.8" hidden="false" customHeight="false" outlineLevel="0" collapsed="false">
      <c r="A575" s="0" t="s">
        <v>1450</v>
      </c>
    </row>
    <row r="576" customFormat="false" ht="12.8" hidden="false" customHeight="false" outlineLevel="0" collapsed="false">
      <c r="A576" s="0" t="s">
        <v>466</v>
      </c>
    </row>
    <row r="577" customFormat="false" ht="12.8" hidden="false" customHeight="false" outlineLevel="0" collapsed="false">
      <c r="A577" s="0" t="s">
        <v>1639</v>
      </c>
    </row>
    <row r="578" customFormat="false" ht="12.8" hidden="false" customHeight="false" outlineLevel="0" collapsed="false">
      <c r="A578" s="0" t="s">
        <v>877</v>
      </c>
    </row>
    <row r="579" customFormat="false" ht="12.8" hidden="false" customHeight="false" outlineLevel="0" collapsed="false">
      <c r="A579" s="0" t="s">
        <v>2426</v>
      </c>
    </row>
    <row r="580" customFormat="false" ht="12.8" hidden="false" customHeight="false" outlineLevel="0" collapsed="false">
      <c r="A580" s="0" t="s">
        <v>763</v>
      </c>
    </row>
    <row r="581" customFormat="false" ht="12.8" hidden="false" customHeight="false" outlineLevel="0" collapsed="false">
      <c r="A581" s="0" t="s">
        <v>2315</v>
      </c>
    </row>
    <row r="582" customFormat="false" ht="12.8" hidden="false" customHeight="false" outlineLevel="0" collapsed="false">
      <c r="A582" s="0" t="s">
        <v>70</v>
      </c>
    </row>
    <row r="583" customFormat="false" ht="12.8" hidden="false" customHeight="false" outlineLevel="0" collapsed="false">
      <c r="A583" s="0" t="s">
        <v>1985</v>
      </c>
    </row>
    <row r="584" customFormat="false" ht="12.8" hidden="false" customHeight="false" outlineLevel="0" collapsed="false">
      <c r="A584" s="0" t="s">
        <v>2117</v>
      </c>
    </row>
    <row r="585" customFormat="false" ht="12.8" hidden="false" customHeight="false" outlineLevel="0" collapsed="false">
      <c r="A585" s="0" t="s">
        <v>1474</v>
      </c>
    </row>
    <row r="586" customFormat="false" ht="12.8" hidden="false" customHeight="false" outlineLevel="0" collapsed="false">
      <c r="A586" s="0" t="s">
        <v>1967</v>
      </c>
    </row>
    <row r="587" customFormat="false" ht="12.8" hidden="false" customHeight="false" outlineLevel="0" collapsed="false">
      <c r="A587" s="0" t="s">
        <v>1817</v>
      </c>
    </row>
    <row r="588" customFormat="false" ht="12.8" hidden="false" customHeight="false" outlineLevel="0" collapsed="false">
      <c r="A588" s="0" t="s">
        <v>2057</v>
      </c>
    </row>
    <row r="589" customFormat="false" ht="12.8" hidden="false" customHeight="false" outlineLevel="0" collapsed="false">
      <c r="A589" s="0" t="s">
        <v>1769</v>
      </c>
    </row>
    <row r="590" customFormat="false" ht="12.8" hidden="false" customHeight="false" outlineLevel="0" collapsed="false">
      <c r="A590" s="0" t="s">
        <v>2129</v>
      </c>
    </row>
    <row r="591" customFormat="false" ht="12.8" hidden="false" customHeight="false" outlineLevel="0" collapsed="false">
      <c r="A591" s="0" t="s">
        <v>2276</v>
      </c>
    </row>
    <row r="592" customFormat="false" ht="12.8" hidden="false" customHeight="false" outlineLevel="0" collapsed="false">
      <c r="A592" s="0" t="s">
        <v>1880</v>
      </c>
    </row>
    <row r="593" customFormat="false" ht="12.8" hidden="false" customHeight="false" outlineLevel="0" collapsed="false">
      <c r="A593" s="0" t="s">
        <v>1805</v>
      </c>
    </row>
    <row r="594" customFormat="false" ht="12.8" hidden="false" customHeight="false" outlineLevel="0" collapsed="false">
      <c r="A594" s="0" t="s">
        <v>895</v>
      </c>
    </row>
    <row r="595" customFormat="false" ht="12.8" hidden="false" customHeight="false" outlineLevel="0" collapsed="false">
      <c r="A595" s="0" t="s">
        <v>1042</v>
      </c>
    </row>
    <row r="596" customFormat="false" ht="12.8" hidden="false" customHeight="false" outlineLevel="0" collapsed="false">
      <c r="A596" s="0" t="s">
        <v>802</v>
      </c>
    </row>
    <row r="597" customFormat="false" ht="12.8" hidden="false" customHeight="false" outlineLevel="0" collapsed="false">
      <c r="A597" s="0" t="s">
        <v>898</v>
      </c>
    </row>
    <row r="598" customFormat="false" ht="12.8" hidden="false" customHeight="false" outlineLevel="0" collapsed="false">
      <c r="A598" s="0" t="s">
        <v>907</v>
      </c>
    </row>
    <row r="599" customFormat="false" ht="12.8" hidden="false" customHeight="false" outlineLevel="0" collapsed="false">
      <c r="A599" s="0" t="s">
        <v>1630</v>
      </c>
    </row>
    <row r="600" customFormat="false" ht="12.8" hidden="false" customHeight="false" outlineLevel="0" collapsed="false">
      <c r="A600" s="0" t="s">
        <v>892</v>
      </c>
    </row>
    <row r="601" customFormat="false" ht="12.8" hidden="false" customHeight="false" outlineLevel="0" collapsed="false">
      <c r="A601" s="0" t="s">
        <v>205</v>
      </c>
    </row>
    <row r="602" customFormat="false" ht="12.8" hidden="false" customHeight="false" outlineLevel="0" collapsed="false">
      <c r="A602" s="0" t="s">
        <v>805</v>
      </c>
    </row>
    <row r="603" customFormat="false" ht="12.8" hidden="false" customHeight="false" outlineLevel="0" collapsed="false">
      <c r="A603" s="0" t="s">
        <v>211</v>
      </c>
    </row>
    <row r="604" customFormat="false" ht="12.8" hidden="false" customHeight="false" outlineLevel="0" collapsed="false">
      <c r="A604" s="0" t="s">
        <v>1189</v>
      </c>
    </row>
    <row r="605" customFormat="false" ht="12.8" hidden="false" customHeight="false" outlineLevel="0" collapsed="false">
      <c r="A605" s="0" t="s">
        <v>208</v>
      </c>
    </row>
    <row r="606" customFormat="false" ht="12.8" hidden="false" customHeight="false" outlineLevel="0" collapsed="false">
      <c r="A606" s="0" t="s">
        <v>526</v>
      </c>
    </row>
    <row r="607" customFormat="false" ht="12.8" hidden="false" customHeight="false" outlineLevel="0" collapsed="false">
      <c r="A607" s="0" t="s">
        <v>1471</v>
      </c>
    </row>
    <row r="608" customFormat="false" ht="12.8" hidden="false" customHeight="false" outlineLevel="0" collapsed="false">
      <c r="A608" s="0" t="s">
        <v>1342</v>
      </c>
    </row>
    <row r="609" customFormat="false" ht="12.8" hidden="false" customHeight="false" outlineLevel="0" collapsed="false">
      <c r="A609" s="0" t="s">
        <v>502</v>
      </c>
    </row>
    <row r="610" customFormat="false" ht="12.8" hidden="false" customHeight="false" outlineLevel="0" collapsed="false">
      <c r="A610" s="0" t="s">
        <v>367</v>
      </c>
    </row>
    <row r="611" customFormat="false" ht="12.8" hidden="false" customHeight="false" outlineLevel="0" collapsed="false">
      <c r="A611" s="0" t="s">
        <v>589</v>
      </c>
    </row>
    <row r="612" customFormat="false" ht="12.8" hidden="false" customHeight="false" outlineLevel="0" collapsed="false">
      <c r="A612" s="0" t="s">
        <v>259</v>
      </c>
    </row>
    <row r="613" customFormat="false" ht="12.8" hidden="false" customHeight="false" outlineLevel="0" collapsed="false">
      <c r="A613" s="0" t="s">
        <v>2039</v>
      </c>
    </row>
    <row r="614" customFormat="false" ht="12.8" hidden="false" customHeight="false" outlineLevel="0" collapsed="false">
      <c r="A614" s="0" t="s">
        <v>2066</v>
      </c>
    </row>
    <row r="615" customFormat="false" ht="12.8" hidden="false" customHeight="false" outlineLevel="0" collapsed="false">
      <c r="A615" s="0" t="s">
        <v>1678</v>
      </c>
    </row>
    <row r="616" customFormat="false" ht="12.8" hidden="false" customHeight="false" outlineLevel="0" collapsed="false">
      <c r="A616" s="0" t="s">
        <v>2171</v>
      </c>
    </row>
    <row r="617" customFormat="false" ht="12.8" hidden="false" customHeight="false" outlineLevel="0" collapsed="false">
      <c r="A617" s="0" t="s">
        <v>1216</v>
      </c>
    </row>
    <row r="618" customFormat="false" ht="12.8" hidden="false" customHeight="false" outlineLevel="0" collapsed="false">
      <c r="A618" s="0" t="s">
        <v>1177</v>
      </c>
    </row>
    <row r="619" customFormat="false" ht="12.8" hidden="false" customHeight="false" outlineLevel="0" collapsed="false">
      <c r="A619" s="0" t="s">
        <v>958</v>
      </c>
    </row>
    <row r="620" customFormat="false" ht="12.8" hidden="false" customHeight="false" outlineLevel="0" collapsed="false">
      <c r="A620" s="0" t="s">
        <v>1624</v>
      </c>
    </row>
    <row r="621" customFormat="false" ht="12.8" hidden="false" customHeight="false" outlineLevel="0" collapsed="false">
      <c r="A621" s="0" t="s">
        <v>973</v>
      </c>
    </row>
    <row r="622" customFormat="false" ht="12.8" hidden="false" customHeight="false" outlineLevel="0" collapsed="false">
      <c r="A622" s="0" t="s">
        <v>1865</v>
      </c>
    </row>
    <row r="623" customFormat="false" ht="12.8" hidden="false" customHeight="false" outlineLevel="0" collapsed="false">
      <c r="A623" s="0" t="s">
        <v>130</v>
      </c>
    </row>
    <row r="624" customFormat="false" ht="12.8" hidden="false" customHeight="false" outlineLevel="0" collapsed="false">
      <c r="A624" s="0" t="s">
        <v>343</v>
      </c>
    </row>
    <row r="625" customFormat="false" ht="12.8" hidden="false" customHeight="false" outlineLevel="0" collapsed="false">
      <c r="A625" s="0" t="s">
        <v>193</v>
      </c>
    </row>
    <row r="626" customFormat="false" ht="12.8" hidden="false" customHeight="false" outlineLevel="0" collapsed="false">
      <c r="A626" s="0" t="s">
        <v>655</v>
      </c>
    </row>
    <row r="627" customFormat="false" ht="12.8" hidden="false" customHeight="false" outlineLevel="0" collapsed="false">
      <c r="A627" s="0" t="s">
        <v>682</v>
      </c>
    </row>
    <row r="628" customFormat="false" ht="12.8" hidden="false" customHeight="false" outlineLevel="0" collapsed="false">
      <c r="A628" s="0" t="s">
        <v>139</v>
      </c>
    </row>
    <row r="629" customFormat="false" ht="12.8" hidden="false" customHeight="false" outlineLevel="0" collapsed="false">
      <c r="A629" s="0" t="s">
        <v>43</v>
      </c>
    </row>
    <row r="630" customFormat="false" ht="12.8" hidden="false" customHeight="false" outlineLevel="0" collapsed="false">
      <c r="A630" s="0" t="s">
        <v>268</v>
      </c>
    </row>
    <row r="631" customFormat="false" ht="12.8" hidden="false" customHeight="false" outlineLevel="0" collapsed="false">
      <c r="A631" s="0" t="s">
        <v>133</v>
      </c>
    </row>
    <row r="632" customFormat="false" ht="12.8" hidden="false" customHeight="false" outlineLevel="0" collapsed="false">
      <c r="A632" s="0" t="s">
        <v>412</v>
      </c>
    </row>
    <row r="633" customFormat="false" ht="12.8" hidden="false" customHeight="false" outlineLevel="0" collapsed="false">
      <c r="A633" s="0" t="s">
        <v>796</v>
      </c>
    </row>
    <row r="634" customFormat="false" ht="12.8" hidden="false" customHeight="false" outlineLevel="0" collapsed="false">
      <c r="A634" s="0" t="s">
        <v>49</v>
      </c>
    </row>
    <row r="635" customFormat="false" ht="12.8" hidden="false" customHeight="false" outlineLevel="0" collapsed="false">
      <c r="A635" s="0" t="s">
        <v>82</v>
      </c>
    </row>
    <row r="636" customFormat="false" ht="12.8" hidden="false" customHeight="false" outlineLevel="0" collapsed="false">
      <c r="A636" s="0" t="s">
        <v>27</v>
      </c>
    </row>
    <row r="637" customFormat="false" ht="12.8" hidden="false" customHeight="false" outlineLevel="0" collapsed="false">
      <c r="A637" s="0" t="s">
        <v>1240</v>
      </c>
    </row>
    <row r="638" customFormat="false" ht="12.8" hidden="false" customHeight="false" outlineLevel="0" collapsed="false">
      <c r="A638" s="0" t="s">
        <v>18</v>
      </c>
    </row>
    <row r="639" customFormat="false" ht="12.8" hidden="false" customHeight="false" outlineLevel="0" collapsed="false">
      <c r="A639" s="0" t="s">
        <v>64</v>
      </c>
    </row>
    <row r="640" customFormat="false" ht="12.8" hidden="false" customHeight="false" outlineLevel="0" collapsed="false">
      <c r="A640" s="0" t="s">
        <v>55</v>
      </c>
    </row>
    <row r="641" customFormat="false" ht="12.8" hidden="false" customHeight="false" outlineLevel="0" collapsed="false">
      <c r="A641" s="0" t="s">
        <v>33</v>
      </c>
    </row>
    <row r="642" customFormat="false" ht="12.8" hidden="false" customHeight="false" outlineLevel="0" collapsed="false">
      <c r="A642" s="0" t="s">
        <v>106</v>
      </c>
    </row>
    <row r="643" customFormat="false" ht="12.8" hidden="false" customHeight="false" outlineLevel="0" collapsed="false">
      <c r="A643" s="0" t="s">
        <v>73</v>
      </c>
    </row>
    <row r="644" customFormat="false" ht="12.8" hidden="false" customHeight="false" outlineLevel="0" collapsed="false">
      <c r="A644" s="0" t="s">
        <v>36</v>
      </c>
    </row>
    <row r="645" customFormat="false" ht="12.8" hidden="false" customHeight="false" outlineLevel="0" collapsed="false">
      <c r="A645" s="0" t="s">
        <v>67</v>
      </c>
    </row>
    <row r="646" customFormat="false" ht="12.8" hidden="false" customHeight="false" outlineLevel="0" collapsed="false">
      <c r="A646" s="0" t="s">
        <v>46</v>
      </c>
    </row>
    <row r="647" customFormat="false" ht="12.8" hidden="false" customHeight="false" outlineLevel="0" collapsed="false">
      <c r="A647" s="0" t="s">
        <v>358</v>
      </c>
    </row>
    <row r="648" customFormat="false" ht="12.8" hidden="false" customHeight="false" outlineLevel="0" collapsed="false">
      <c r="A648" s="0" t="s">
        <v>1733</v>
      </c>
    </row>
    <row r="649" customFormat="false" ht="12.8" hidden="false" customHeight="false" outlineLevel="0" collapsed="false">
      <c r="A649" s="0" t="s">
        <v>1730</v>
      </c>
    </row>
    <row r="650" customFormat="false" ht="12.8" hidden="false" customHeight="false" outlineLevel="0" collapsed="false">
      <c r="A650" s="0" t="s">
        <v>418</v>
      </c>
    </row>
    <row r="651" customFormat="false" ht="12.8" hidden="false" customHeight="false" outlineLevel="0" collapsed="false">
      <c r="A651" s="0" t="s">
        <v>469</v>
      </c>
    </row>
    <row r="652" customFormat="false" ht="12.8" hidden="false" customHeight="false" outlineLevel="0" collapsed="false">
      <c r="A652" s="0" t="s">
        <v>445</v>
      </c>
    </row>
    <row r="653" customFormat="false" ht="12.8" hidden="false" customHeight="false" outlineLevel="0" collapsed="false">
      <c r="A653" s="0" t="s">
        <v>586</v>
      </c>
    </row>
    <row r="654" customFormat="false" ht="12.8" hidden="false" customHeight="false" outlineLevel="0" collapsed="false">
      <c r="A654" s="0" t="s">
        <v>85</v>
      </c>
    </row>
    <row r="655" customFormat="false" ht="12.8" hidden="false" customHeight="false" outlineLevel="0" collapsed="false">
      <c r="A655" s="0" t="s">
        <v>1009</v>
      </c>
    </row>
    <row r="656" customFormat="false" ht="12.8" hidden="false" customHeight="false" outlineLevel="0" collapsed="false">
      <c r="A656" s="0" t="s">
        <v>979</v>
      </c>
    </row>
    <row r="657" customFormat="false" ht="12.8" hidden="false" customHeight="false" outlineLevel="0" collapsed="false">
      <c r="A657" s="0" t="s">
        <v>475</v>
      </c>
    </row>
    <row r="658" customFormat="false" ht="12.8" hidden="false" customHeight="false" outlineLevel="0" collapsed="false">
      <c r="A658" s="0" t="s">
        <v>478</v>
      </c>
    </row>
    <row r="659" customFormat="false" ht="12.8" hidden="false" customHeight="false" outlineLevel="0" collapsed="false">
      <c r="A659" s="0" t="s">
        <v>76</v>
      </c>
    </row>
    <row r="660" customFormat="false" ht="12.8" hidden="false" customHeight="false" outlineLevel="0" collapsed="false">
      <c r="A660" s="0" t="s">
        <v>1237</v>
      </c>
    </row>
    <row r="661" customFormat="false" ht="12.8" hidden="false" customHeight="false" outlineLevel="0" collapsed="false">
      <c r="A661" s="0" t="s">
        <v>427</v>
      </c>
    </row>
    <row r="662" customFormat="false" ht="12.8" hidden="false" customHeight="false" outlineLevel="0" collapsed="false">
      <c r="A662" s="0" t="s">
        <v>310</v>
      </c>
    </row>
    <row r="663" customFormat="false" ht="12.8" hidden="false" customHeight="false" outlineLevel="0" collapsed="false">
      <c r="A663" s="0" t="s">
        <v>253</v>
      </c>
    </row>
    <row r="664" customFormat="false" ht="12.8" hidden="false" customHeight="false" outlineLevel="0" collapsed="false">
      <c r="A664" s="0" t="s">
        <v>688</v>
      </c>
    </row>
    <row r="665" customFormat="false" ht="12.8" hidden="false" customHeight="false" outlineLevel="0" collapsed="false">
      <c r="A665" s="0" t="s">
        <v>39</v>
      </c>
    </row>
    <row r="666" customFormat="false" ht="12.8" hidden="false" customHeight="false" outlineLevel="0" collapsed="false">
      <c r="A666" s="0" t="s">
        <v>1763</v>
      </c>
    </row>
    <row r="667" customFormat="false" ht="12.8" hidden="false" customHeight="false" outlineLevel="0" collapsed="false">
      <c r="A667" s="0" t="s">
        <v>1714</v>
      </c>
    </row>
    <row r="668" customFormat="false" ht="12.8" hidden="false" customHeight="false" outlineLevel="0" collapsed="false">
      <c r="A668" s="0" t="s">
        <v>1760</v>
      </c>
    </row>
    <row r="669" customFormat="false" ht="12.8" hidden="false" customHeight="false" outlineLevel="0" collapsed="false">
      <c r="A669" s="0" t="s">
        <v>1748</v>
      </c>
    </row>
    <row r="670" customFormat="false" ht="12.8" hidden="false" customHeight="false" outlineLevel="0" collapsed="false">
      <c r="A670" s="0" t="s">
        <v>262</v>
      </c>
    </row>
    <row r="671" customFormat="false" ht="12.8" hidden="false" customHeight="false" outlineLevel="0" collapsed="false">
      <c r="A671" s="0" t="s">
        <v>1916</v>
      </c>
    </row>
    <row r="672" customFormat="false" ht="12.8" hidden="false" customHeight="false" outlineLevel="0" collapsed="false">
      <c r="A672" s="0" t="s">
        <v>976</v>
      </c>
    </row>
    <row r="673" customFormat="false" ht="12.8" hidden="false" customHeight="false" outlineLevel="0" collapsed="false">
      <c r="A673" s="0" t="s">
        <v>2144</v>
      </c>
    </row>
    <row r="674" customFormat="false" ht="12.8" hidden="false" customHeight="false" outlineLevel="0" collapsed="false">
      <c r="A674" s="0" t="s">
        <v>2072</v>
      </c>
    </row>
    <row r="675" customFormat="false" ht="12.8" hidden="false" customHeight="false" outlineLevel="0" collapsed="false">
      <c r="A675" s="0" t="s">
        <v>1636</v>
      </c>
    </row>
    <row r="676" customFormat="false" ht="12.8" hidden="false" customHeight="false" outlineLevel="0" collapsed="false">
      <c r="A676" s="0" t="s">
        <v>679</v>
      </c>
    </row>
    <row r="677" customFormat="false" ht="12.8" hidden="false" customHeight="false" outlineLevel="0" collapsed="false">
      <c r="A677" s="0" t="s">
        <v>1847</v>
      </c>
    </row>
    <row r="678" customFormat="false" ht="12.8" hidden="false" customHeight="false" outlineLevel="0" collapsed="false">
      <c r="A678" s="0" t="s">
        <v>283</v>
      </c>
    </row>
    <row r="679" customFormat="false" ht="12.8" hidden="false" customHeight="false" outlineLevel="0" collapsed="false">
      <c r="A679" s="0" t="s">
        <v>1180</v>
      </c>
    </row>
    <row r="680" customFormat="false" ht="12.8" hidden="false" customHeight="false" outlineLevel="0" collapsed="false">
      <c r="A680" s="0" t="s">
        <v>661</v>
      </c>
    </row>
    <row r="681" customFormat="false" ht="12.8" hidden="false" customHeight="false" outlineLevel="0" collapsed="false">
      <c r="A681" s="0" t="s">
        <v>1910</v>
      </c>
    </row>
    <row r="682" customFormat="false" ht="12.8" hidden="false" customHeight="false" outlineLevel="0" collapsed="false">
      <c r="A682" s="0" t="s">
        <v>1723</v>
      </c>
    </row>
    <row r="683" customFormat="false" ht="12.8" hidden="false" customHeight="false" outlineLevel="0" collapsed="false">
      <c r="A683" s="0" t="s">
        <v>1171</v>
      </c>
    </row>
    <row r="684" customFormat="false" ht="12.8" hidden="false" customHeight="false" outlineLevel="0" collapsed="false">
      <c r="A684" s="0" t="s">
        <v>1381</v>
      </c>
    </row>
    <row r="685" customFormat="false" ht="12.8" hidden="false" customHeight="false" outlineLevel="0" collapsed="false">
      <c r="A685" s="0" t="s">
        <v>307</v>
      </c>
    </row>
    <row r="686" customFormat="false" ht="12.8" hidden="false" customHeight="false" outlineLevel="0" collapsed="false">
      <c r="A686" s="0" t="s">
        <v>334</v>
      </c>
    </row>
    <row r="687" customFormat="false" ht="12.8" hidden="false" customHeight="false" outlineLevel="0" collapsed="false">
      <c r="A687" s="0" t="s">
        <v>724</v>
      </c>
    </row>
    <row r="688" customFormat="false" ht="12.8" hidden="false" customHeight="false" outlineLevel="0" collapsed="false">
      <c r="A688" s="0" t="s">
        <v>385</v>
      </c>
    </row>
    <row r="689" customFormat="false" ht="12.8" hidden="false" customHeight="false" outlineLevel="0" collapsed="false">
      <c r="A689" s="0" t="s">
        <v>709</v>
      </c>
    </row>
    <row r="690" customFormat="false" ht="12.8" hidden="false" customHeight="false" outlineLevel="0" collapsed="false">
      <c r="A690" s="0" t="s">
        <v>2294</v>
      </c>
    </row>
    <row r="691" customFormat="false" ht="12.8" hidden="false" customHeight="false" outlineLevel="0" collapsed="false">
      <c r="A691" s="0" t="s">
        <v>1961</v>
      </c>
    </row>
    <row r="692" customFormat="false" ht="12.8" hidden="false" customHeight="false" outlineLevel="0" collapsed="false">
      <c r="A692" s="0" t="s">
        <v>1949</v>
      </c>
    </row>
    <row r="693" customFormat="false" ht="12.8" hidden="false" customHeight="false" outlineLevel="0" collapsed="false">
      <c r="A693" s="0" t="s">
        <v>2051</v>
      </c>
    </row>
    <row r="694" customFormat="false" ht="12.8" hidden="false" customHeight="false" outlineLevel="0" collapsed="false">
      <c r="A694" s="0" t="s">
        <v>1946</v>
      </c>
    </row>
    <row r="695" customFormat="false" ht="12.8" hidden="false" customHeight="false" outlineLevel="0" collapsed="false">
      <c r="A695" s="0" t="s">
        <v>2255</v>
      </c>
    </row>
    <row r="696" customFormat="false" ht="12.8" hidden="false" customHeight="false" outlineLevel="0" collapsed="false">
      <c r="A696" s="0" t="s">
        <v>1943</v>
      </c>
    </row>
    <row r="697" customFormat="false" ht="12.8" hidden="false" customHeight="false" outlineLevel="0" collapsed="false">
      <c r="A697" s="0" t="s">
        <v>1907</v>
      </c>
    </row>
    <row r="698" customFormat="false" ht="12.8" hidden="false" customHeight="false" outlineLevel="0" collapsed="false">
      <c r="A698" s="0" t="s">
        <v>2021</v>
      </c>
    </row>
    <row r="699" customFormat="false" ht="12.8" hidden="false" customHeight="false" outlineLevel="0" collapsed="false">
      <c r="A699" s="0" t="s">
        <v>775</v>
      </c>
    </row>
    <row r="700" customFormat="false" ht="12.8" hidden="false" customHeight="false" outlineLevel="0" collapsed="false">
      <c r="A700" s="0" t="s">
        <v>1144</v>
      </c>
    </row>
    <row r="701" customFormat="false" ht="12.8" hidden="false" customHeight="false" outlineLevel="0" collapsed="false">
      <c r="A701" s="0" t="s">
        <v>2081</v>
      </c>
    </row>
    <row r="702" customFormat="false" ht="12.8" hidden="false" customHeight="false" outlineLevel="0" collapsed="false">
      <c r="A702" s="0" t="s">
        <v>1327</v>
      </c>
    </row>
    <row r="703" customFormat="false" ht="12.8" hidden="false" customHeight="false" outlineLevel="0" collapsed="false">
      <c r="A703" s="0" t="s">
        <v>2621</v>
      </c>
    </row>
    <row r="704" customFormat="false" ht="12.8" hidden="false" customHeight="false" outlineLevel="0" collapsed="false">
      <c r="A704" s="0" t="s">
        <v>991</v>
      </c>
    </row>
    <row r="705" customFormat="false" ht="12.8" hidden="false" customHeight="false" outlineLevel="0" collapsed="false">
      <c r="A705" s="0" t="s">
        <v>1069</v>
      </c>
    </row>
    <row r="706" customFormat="false" ht="12.8" hidden="false" customHeight="false" outlineLevel="0" collapsed="false">
      <c r="A706" s="0" t="s">
        <v>1459</v>
      </c>
    </row>
    <row r="707" customFormat="false" ht="12.8" hidden="false" customHeight="false" outlineLevel="0" collapsed="false">
      <c r="A707" s="0" t="s">
        <v>1033</v>
      </c>
    </row>
    <row r="708" customFormat="false" ht="12.8" hidden="false" customHeight="false" outlineLevel="0" collapsed="false">
      <c r="A708" s="0" t="s">
        <v>1090</v>
      </c>
    </row>
    <row r="709" customFormat="false" ht="12.8" hidden="false" customHeight="false" outlineLevel="0" collapsed="false">
      <c r="A709" s="0" t="s">
        <v>1102</v>
      </c>
    </row>
    <row r="710" customFormat="false" ht="12.8" hidden="false" customHeight="false" outlineLevel="0" collapsed="false">
      <c r="A710" s="0" t="s">
        <v>1156</v>
      </c>
    </row>
    <row r="711" customFormat="false" ht="12.8" hidden="false" customHeight="false" outlineLevel="0" collapsed="false">
      <c r="A711" s="0" t="s">
        <v>1519</v>
      </c>
    </row>
    <row r="712" customFormat="false" ht="12.8" hidden="false" customHeight="false" outlineLevel="0" collapsed="false">
      <c r="A712" s="0" t="s">
        <v>1378</v>
      </c>
    </row>
    <row r="713" customFormat="false" ht="12.8" hidden="false" customHeight="false" outlineLevel="0" collapsed="false">
      <c r="A713" s="0" t="s">
        <v>1015</v>
      </c>
    </row>
    <row r="714" customFormat="false" ht="12.8" hidden="false" customHeight="false" outlineLevel="0" collapsed="false">
      <c r="A714" s="0" t="s">
        <v>1060</v>
      </c>
    </row>
    <row r="715" customFormat="false" ht="12.8" hidden="false" customHeight="false" outlineLevel="0" collapsed="false">
      <c r="A715" s="0" t="s">
        <v>1234</v>
      </c>
    </row>
    <row r="716" customFormat="false" ht="12.8" hidden="false" customHeight="false" outlineLevel="0" collapsed="false">
      <c r="A716" s="0" t="s">
        <v>1513</v>
      </c>
    </row>
    <row r="717" customFormat="false" ht="12.8" hidden="false" customHeight="false" outlineLevel="0" collapsed="false">
      <c r="A717" s="0" t="s">
        <v>1687</v>
      </c>
    </row>
    <row r="718" customFormat="false" ht="12.8" hidden="false" customHeight="false" outlineLevel="0" collapsed="false">
      <c r="A718" s="0" t="s">
        <v>745</v>
      </c>
    </row>
    <row r="719" customFormat="false" ht="12.8" hidden="false" customHeight="false" outlineLevel="0" collapsed="false">
      <c r="A719" s="0" t="s">
        <v>1021</v>
      </c>
    </row>
    <row r="720" customFormat="false" ht="12.8" hidden="false" customHeight="false" outlineLevel="0" collapsed="false">
      <c r="A720" s="0" t="s">
        <v>1495</v>
      </c>
    </row>
    <row r="721" customFormat="false" ht="12.8" hidden="false" customHeight="false" outlineLevel="0" collapsed="false">
      <c r="A721" s="0" t="s">
        <v>1288</v>
      </c>
    </row>
    <row r="722" customFormat="false" ht="12.8" hidden="false" customHeight="false" outlineLevel="0" collapsed="false">
      <c r="A722" s="0" t="s">
        <v>1853</v>
      </c>
    </row>
    <row r="723" customFormat="false" ht="12.8" hidden="false" customHeight="false" outlineLevel="0" collapsed="false">
      <c r="A723" s="0" t="s">
        <v>967</v>
      </c>
    </row>
    <row r="724" customFormat="false" ht="12.8" hidden="false" customHeight="false" outlineLevel="0" collapsed="false">
      <c r="A724" s="0" t="s">
        <v>2078</v>
      </c>
    </row>
    <row r="725" customFormat="false" ht="12.8" hidden="false" customHeight="false" outlineLevel="0" collapsed="false">
      <c r="A725" s="0" t="s">
        <v>1832</v>
      </c>
    </row>
    <row r="726" customFormat="false" ht="12.8" hidden="false" customHeight="false" outlineLevel="0" collapsed="false">
      <c r="A726" s="0" t="s">
        <v>1282</v>
      </c>
    </row>
    <row r="727" customFormat="false" ht="12.8" hidden="false" customHeight="false" outlineLevel="0" collapsed="false">
      <c r="A727" s="0" t="s">
        <v>934</v>
      </c>
    </row>
    <row r="728" customFormat="false" ht="12.8" hidden="false" customHeight="false" outlineLevel="0" collapsed="false">
      <c r="A728" s="0" t="s">
        <v>2201</v>
      </c>
    </row>
    <row r="729" customFormat="false" ht="12.8" hidden="false" customHeight="false" outlineLevel="0" collapsed="false">
      <c r="A729" s="0" t="s">
        <v>970</v>
      </c>
    </row>
    <row r="730" customFormat="false" ht="12.8" hidden="false" customHeight="false" outlineLevel="0" collapsed="false">
      <c r="A730" s="0" t="s">
        <v>1537</v>
      </c>
    </row>
    <row r="731" customFormat="false" ht="12.8" hidden="false" customHeight="false" outlineLevel="0" collapsed="false">
      <c r="A731" s="0" t="s">
        <v>2246</v>
      </c>
    </row>
    <row r="732" customFormat="false" ht="12.8" hidden="false" customHeight="false" outlineLevel="0" collapsed="false">
      <c r="A732" s="0" t="s">
        <v>961</v>
      </c>
    </row>
    <row r="733" customFormat="false" ht="12.8" hidden="false" customHeight="false" outlineLevel="0" collapsed="false">
      <c r="A733" s="0" t="s">
        <v>1063</v>
      </c>
    </row>
    <row r="734" customFormat="false" ht="12.8" hidden="false" customHeight="false" outlineLevel="0" collapsed="false">
      <c r="A734" s="0" t="s">
        <v>964</v>
      </c>
    </row>
    <row r="735" customFormat="false" ht="12.8" hidden="false" customHeight="false" outlineLevel="0" collapsed="false">
      <c r="A735" s="0" t="s">
        <v>1510</v>
      </c>
    </row>
    <row r="736" customFormat="false" ht="12.8" hidden="false" customHeight="false" outlineLevel="0" collapsed="false">
      <c r="A736" s="0" t="s">
        <v>844</v>
      </c>
    </row>
    <row r="737" customFormat="false" ht="12.8" hidden="false" customHeight="false" outlineLevel="0" collapsed="false">
      <c r="A737" s="0" t="s">
        <v>1267</v>
      </c>
    </row>
    <row r="738" customFormat="false" ht="12.8" hidden="false" customHeight="false" outlineLevel="0" collapsed="false">
      <c r="A738" s="0" t="s">
        <v>1099</v>
      </c>
    </row>
    <row r="739" customFormat="false" ht="12.8" hidden="false" customHeight="false" outlineLevel="0" collapsed="false">
      <c r="A739" s="0" t="s">
        <v>1561</v>
      </c>
    </row>
    <row r="740" customFormat="false" ht="12.8" hidden="false" customHeight="false" outlineLevel="0" collapsed="false">
      <c r="A740" s="0" t="s">
        <v>1186</v>
      </c>
    </row>
    <row r="741" customFormat="false" ht="12.8" hidden="false" customHeight="false" outlineLevel="0" collapsed="false">
      <c r="A741" s="0" t="s">
        <v>1285</v>
      </c>
    </row>
    <row r="742" customFormat="false" ht="12.8" hidden="false" customHeight="false" outlineLevel="0" collapsed="false">
      <c r="A742" s="0" t="s">
        <v>2285</v>
      </c>
    </row>
    <row r="743" customFormat="false" ht="12.8" hidden="false" customHeight="false" outlineLevel="0" collapsed="false">
      <c r="A743" s="0" t="s">
        <v>1048</v>
      </c>
    </row>
    <row r="744" customFormat="false" ht="12.8" hidden="false" customHeight="false" outlineLevel="0" collapsed="false">
      <c r="A744" s="0" t="s">
        <v>2204</v>
      </c>
    </row>
    <row r="745" customFormat="false" ht="12.8" hidden="false" customHeight="false" outlineLevel="0" collapsed="false">
      <c r="A745" s="0" t="s">
        <v>1294</v>
      </c>
    </row>
    <row r="746" customFormat="false" ht="12.8" hidden="false" customHeight="false" outlineLevel="0" collapsed="false">
      <c r="A746" s="0" t="s">
        <v>1141</v>
      </c>
    </row>
    <row r="747" customFormat="false" ht="12.8" hidden="false" customHeight="false" outlineLevel="0" collapsed="false">
      <c r="A747" s="0" t="s">
        <v>1702</v>
      </c>
    </row>
    <row r="748" customFormat="false" ht="12.8" hidden="false" customHeight="false" outlineLevel="0" collapsed="false">
      <c r="A748" s="0" t="s">
        <v>1384</v>
      </c>
    </row>
    <row r="749" customFormat="false" ht="12.8" hidden="false" customHeight="false" outlineLevel="0" collapsed="false">
      <c r="A749" s="0" t="s">
        <v>2042</v>
      </c>
    </row>
    <row r="750" customFormat="false" ht="12.8" hidden="false" customHeight="false" outlineLevel="0" collapsed="false">
      <c r="A750" s="0" t="s">
        <v>2138</v>
      </c>
    </row>
    <row r="751" customFormat="false" ht="12.8" hidden="false" customHeight="false" outlineLevel="0" collapsed="false">
      <c r="A751" s="0" t="s">
        <v>2240</v>
      </c>
    </row>
    <row r="752" customFormat="false" ht="12.8" hidden="false" customHeight="false" outlineLevel="0" collapsed="false">
      <c r="A752" s="0" t="s">
        <v>2231</v>
      </c>
    </row>
    <row r="753" customFormat="false" ht="12.8" hidden="false" customHeight="false" outlineLevel="0" collapsed="false">
      <c r="A753" s="0" t="s">
        <v>2177</v>
      </c>
    </row>
    <row r="754" customFormat="false" ht="12.8" hidden="false" customHeight="false" outlineLevel="0" collapsed="false">
      <c r="A754" s="0" t="s">
        <v>2060</v>
      </c>
    </row>
    <row r="755" customFormat="false" ht="12.8" hidden="false" customHeight="false" outlineLevel="0" collapsed="false">
      <c r="A755" s="0" t="s">
        <v>2114</v>
      </c>
    </row>
    <row r="756" customFormat="false" ht="12.8" hidden="false" customHeight="false" outlineLevel="0" collapsed="false">
      <c r="A756" s="0" t="s">
        <v>1393</v>
      </c>
    </row>
    <row r="757" customFormat="false" ht="12.8" hidden="false" customHeight="false" outlineLevel="0" collapsed="false">
      <c r="A757" s="0" t="s">
        <v>2141</v>
      </c>
    </row>
    <row r="758" customFormat="false" ht="12.8" hidden="false" customHeight="false" outlineLevel="0" collapsed="false">
      <c r="A758" s="0" t="s">
        <v>2345</v>
      </c>
    </row>
    <row r="759" customFormat="false" ht="12.8" hidden="false" customHeight="false" outlineLevel="0" collapsed="false">
      <c r="A759" s="0" t="s">
        <v>2093</v>
      </c>
    </row>
    <row r="760" customFormat="false" ht="12.8" hidden="false" customHeight="false" outlineLevel="0" collapsed="false">
      <c r="A760" s="0" t="s">
        <v>2228</v>
      </c>
    </row>
    <row r="761" customFormat="false" ht="12.8" hidden="false" customHeight="false" outlineLevel="0" collapsed="false">
      <c r="A761" s="0" t="s">
        <v>2234</v>
      </c>
    </row>
    <row r="762" customFormat="false" ht="12.8" hidden="false" customHeight="false" outlineLevel="0" collapsed="false">
      <c r="A762" s="0" t="s">
        <v>2273</v>
      </c>
    </row>
    <row r="763" customFormat="false" ht="12.8" hidden="false" customHeight="false" outlineLevel="0" collapsed="false">
      <c r="A763" s="0" t="s">
        <v>1414</v>
      </c>
    </row>
    <row r="764" customFormat="false" ht="12.8" hidden="false" customHeight="false" outlineLevel="0" collapsed="false">
      <c r="A764" s="0" t="s">
        <v>1543</v>
      </c>
    </row>
    <row r="765" customFormat="false" ht="12.8" hidden="false" customHeight="false" outlineLevel="0" collapsed="false">
      <c r="A765" s="0" t="s">
        <v>349</v>
      </c>
    </row>
    <row r="766" customFormat="false" ht="12.8" hidden="false" customHeight="false" outlineLevel="0" collapsed="false">
      <c r="A766" s="0" t="s">
        <v>112</v>
      </c>
    </row>
    <row r="767" customFormat="false" ht="12.8" hidden="false" customHeight="false" outlineLevel="0" collapsed="false">
      <c r="A767" s="0" t="s">
        <v>304</v>
      </c>
    </row>
    <row r="768" customFormat="false" ht="12.8" hidden="false" customHeight="false" outlineLevel="0" collapsed="false">
      <c r="A768" s="0" t="s">
        <v>124</v>
      </c>
    </row>
    <row r="769" customFormat="false" ht="12.8" hidden="false" customHeight="false" outlineLevel="0" collapsed="false">
      <c r="A769" s="0" t="s">
        <v>175</v>
      </c>
    </row>
    <row r="770" customFormat="false" ht="12.8" hidden="false" customHeight="false" outlineLevel="0" collapsed="false">
      <c r="A770" s="0" t="s">
        <v>178</v>
      </c>
    </row>
    <row r="771" customFormat="false" ht="12.8" hidden="false" customHeight="false" outlineLevel="0" collapsed="false">
      <c r="A771" s="0" t="s">
        <v>742</v>
      </c>
    </row>
    <row r="772" customFormat="false" ht="12.8" hidden="false" customHeight="false" outlineLevel="0" collapsed="false">
      <c r="A772" s="0" t="s">
        <v>127</v>
      </c>
    </row>
    <row r="773" customFormat="false" ht="12.8" hidden="false" customHeight="false" outlineLevel="0" collapsed="false">
      <c r="A773" s="0" t="s">
        <v>298</v>
      </c>
    </row>
    <row r="774" customFormat="false" ht="12.8" hidden="false" customHeight="false" outlineLevel="0" collapsed="false">
      <c r="A774" s="0" t="s">
        <v>190</v>
      </c>
    </row>
    <row r="775" customFormat="false" ht="12.8" hidden="false" customHeight="false" outlineLevel="0" collapsed="false">
      <c r="A775" s="0" t="s">
        <v>169</v>
      </c>
    </row>
    <row r="776" customFormat="false" ht="12.8" hidden="false" customHeight="false" outlineLevel="0" collapsed="false">
      <c r="A776" s="0" t="s">
        <v>157</v>
      </c>
    </row>
    <row r="777" customFormat="false" ht="12.8" hidden="false" customHeight="false" outlineLevel="0" collapsed="false">
      <c r="A777" s="0" t="s">
        <v>271</v>
      </c>
    </row>
    <row r="778" customFormat="false" ht="12.8" hidden="false" customHeight="false" outlineLevel="0" collapsed="false">
      <c r="A778" s="0" t="s">
        <v>592</v>
      </c>
    </row>
    <row r="779" customFormat="false" ht="12.8" hidden="false" customHeight="false" outlineLevel="0" collapsed="false">
      <c r="A779" s="0" t="s">
        <v>472</v>
      </c>
    </row>
    <row r="780" customFormat="false" ht="12.8" hidden="false" customHeight="false" outlineLevel="0" collapsed="false">
      <c r="A780" s="0" t="s">
        <v>136</v>
      </c>
    </row>
    <row r="781" customFormat="false" ht="12.8" hidden="false" customHeight="false" outlineLevel="0" collapsed="false">
      <c r="A781" s="0" t="s">
        <v>1336</v>
      </c>
    </row>
    <row r="782" customFormat="false" ht="12.8" hidden="false" customHeight="false" outlineLevel="0" collapsed="false">
      <c r="A782" s="0" t="s">
        <v>1405</v>
      </c>
    </row>
    <row r="783" customFormat="false" ht="12.8" hidden="false" customHeight="false" outlineLevel="0" collapsed="false">
      <c r="A783" s="0" t="s">
        <v>658</v>
      </c>
    </row>
    <row r="784" customFormat="false" ht="12.8" hidden="false" customHeight="false" outlineLevel="0" collapsed="false">
      <c r="A784" s="0" t="s">
        <v>355</v>
      </c>
    </row>
    <row r="785" customFormat="false" ht="12.8" hidden="false" customHeight="false" outlineLevel="0" collapsed="false">
      <c r="A785" s="0" t="s">
        <v>2069</v>
      </c>
    </row>
    <row r="786" customFormat="false" ht="12.8" hidden="false" customHeight="false" outlineLevel="0" collapsed="false">
      <c r="A786" s="0" t="s">
        <v>94</v>
      </c>
    </row>
    <row r="787" customFormat="false" ht="12.8" hidden="false" customHeight="false" outlineLevel="0" collapsed="false">
      <c r="A787" s="0" t="s">
        <v>1153</v>
      </c>
    </row>
    <row r="788" customFormat="false" ht="12.8" hidden="false" customHeight="false" outlineLevel="0" collapsed="false">
      <c r="A788" s="0" t="s">
        <v>2456</v>
      </c>
    </row>
    <row r="789" customFormat="false" ht="12.8" hidden="false" customHeight="false" outlineLevel="0" collapsed="false">
      <c r="A789" s="0" t="s">
        <v>2459</v>
      </c>
    </row>
    <row r="790" customFormat="false" ht="12.8" hidden="false" customHeight="false" outlineLevel="0" collapsed="false">
      <c r="A790" s="0" t="s">
        <v>1699</v>
      </c>
    </row>
    <row r="791" customFormat="false" ht="12.8" hidden="false" customHeight="false" outlineLevel="0" collapsed="false">
      <c r="A791" s="0" t="s">
        <v>667</v>
      </c>
    </row>
    <row r="792" customFormat="false" ht="12.8" hidden="false" customHeight="false" outlineLevel="0" collapsed="false">
      <c r="A792" s="0" t="s">
        <v>727</v>
      </c>
    </row>
    <row r="793" customFormat="false" ht="12.8" hidden="false" customHeight="false" outlineLevel="0" collapsed="false">
      <c r="A793" s="0" t="s">
        <v>340</v>
      </c>
    </row>
    <row r="794" customFormat="false" ht="12.8" hidden="false" customHeight="false" outlineLevel="0" collapsed="false">
      <c r="A794" s="0" t="s">
        <v>928</v>
      </c>
    </row>
    <row r="795" customFormat="false" ht="12.8" hidden="false" customHeight="false" outlineLevel="0" collapsed="false">
      <c r="A795" s="0" t="s">
        <v>199</v>
      </c>
    </row>
    <row r="796" customFormat="false" ht="12.8" hidden="false" customHeight="false" outlineLevel="0" collapsed="false">
      <c r="A796" s="0" t="s">
        <v>394</v>
      </c>
    </row>
    <row r="797" customFormat="false" ht="12.8" hidden="false" customHeight="false" outlineLevel="0" collapsed="false">
      <c r="A797" s="0" t="s">
        <v>1775</v>
      </c>
    </row>
    <row r="798" customFormat="false" ht="12.8" hidden="false" customHeight="false" outlineLevel="0" collapsed="false">
      <c r="A798" s="0" t="s">
        <v>1480</v>
      </c>
    </row>
    <row r="799" customFormat="false" ht="12.8" hidden="false" customHeight="false" outlineLevel="0" collapsed="false">
      <c r="A799" s="0" t="s">
        <v>1898</v>
      </c>
    </row>
    <row r="800" customFormat="false" ht="12.8" hidden="false" customHeight="false" outlineLevel="0" collapsed="false">
      <c r="A800" s="0" t="s">
        <v>2423</v>
      </c>
    </row>
    <row r="801" customFormat="false" ht="12.8" hidden="false" customHeight="false" outlineLevel="0" collapsed="false">
      <c r="A801" s="0" t="s">
        <v>2450</v>
      </c>
    </row>
    <row r="802" customFormat="false" ht="12.8" hidden="false" customHeight="false" outlineLevel="0" collapsed="false">
      <c r="A802" s="0" t="s">
        <v>2477</v>
      </c>
    </row>
    <row r="803" customFormat="false" ht="12.8" hidden="false" customHeight="false" outlineLevel="0" collapsed="false">
      <c r="A803" s="0" t="s">
        <v>2465</v>
      </c>
    </row>
    <row r="804" customFormat="false" ht="12.8" hidden="false" customHeight="false" outlineLevel="0" collapsed="false">
      <c r="A804" s="0" t="s">
        <v>2462</v>
      </c>
    </row>
    <row r="805" customFormat="false" ht="12.8" hidden="false" customHeight="false" outlineLevel="0" collapsed="false">
      <c r="A805" s="0" t="s">
        <v>982</v>
      </c>
    </row>
    <row r="806" customFormat="false" ht="12.8" hidden="false" customHeight="false" outlineLevel="0" collapsed="false">
      <c r="A806" s="0" t="s">
        <v>619</v>
      </c>
    </row>
    <row r="807" customFormat="false" ht="12.8" hidden="false" customHeight="false" outlineLevel="0" collapsed="false">
      <c r="A807" s="0" t="s">
        <v>490</v>
      </c>
    </row>
    <row r="808" customFormat="false" ht="12.8" hidden="false" customHeight="false" outlineLevel="0" collapsed="false">
      <c r="A808" s="0" t="s">
        <v>856</v>
      </c>
    </row>
    <row r="809" customFormat="false" ht="12.8" hidden="false" customHeight="false" outlineLevel="0" collapsed="false">
      <c r="A809" s="0" t="s">
        <v>1306</v>
      </c>
    </row>
    <row r="810" customFormat="false" ht="12.8" hidden="false" customHeight="false" outlineLevel="0" collapsed="false">
      <c r="A810" s="0" t="s">
        <v>2435</v>
      </c>
    </row>
    <row r="811" customFormat="false" ht="12.8" hidden="false" customHeight="false" outlineLevel="0" collapsed="false">
      <c r="A811" s="0" t="s">
        <v>61</v>
      </c>
    </row>
    <row r="812" customFormat="false" ht="12.8" hidden="false" customHeight="false" outlineLevel="0" collapsed="false">
      <c r="A812" s="0" t="s">
        <v>646</v>
      </c>
    </row>
    <row r="813" customFormat="false" ht="12.8" hidden="false" customHeight="false" outlineLevel="0" collapsed="false">
      <c r="A813" s="0" t="s">
        <v>2429</v>
      </c>
    </row>
    <row r="814" customFormat="false" ht="12.8" hidden="false" customHeight="false" outlineLevel="0" collapsed="false">
      <c r="A814" s="0" t="s">
        <v>1462</v>
      </c>
    </row>
    <row r="815" customFormat="false" ht="12.8" hidden="false" customHeight="false" outlineLevel="0" collapsed="false">
      <c r="A815" s="0" t="s">
        <v>1399</v>
      </c>
    </row>
    <row r="816" customFormat="false" ht="12.8" hidden="false" customHeight="false" outlineLevel="0" collapsed="false">
      <c r="A816" s="0" t="s">
        <v>2417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E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11.53515625" defaultRowHeight="12.8" zeroHeight="false" outlineLevelRow="0" outlineLevelCol="0"/>
  <sheetData>
    <row r="4" customFormat="false" ht="13.8" hidden="false" customHeight="false" outlineLevel="0" collapsed="false">
      <c r="B4" s="10"/>
      <c r="C4" s="11"/>
      <c r="D4" s="12" t="s">
        <v>2622</v>
      </c>
      <c r="E4" s="12"/>
    </row>
    <row r="5" customFormat="false" ht="12.8" hidden="false" customHeight="false" outlineLevel="0" collapsed="false">
      <c r="B5" s="13"/>
      <c r="C5" s="14"/>
      <c r="D5" s="11" t="s">
        <v>2623</v>
      </c>
      <c r="E5" s="15" t="s">
        <v>2624</v>
      </c>
    </row>
    <row r="6" customFormat="false" ht="13.8" hidden="false" customHeight="false" outlineLevel="0" collapsed="false">
      <c r="B6" s="16" t="s">
        <v>2625</v>
      </c>
      <c r="C6" s="13" t="s">
        <v>2623</v>
      </c>
      <c r="D6" s="0" t="n">
        <f aca="false">COUNTIF(d!N2:N825,d!N2)</f>
        <v>810</v>
      </c>
      <c r="E6" s="17" t="n">
        <f aca="false">COUNTIF(d!N2:N825,d!N839)</f>
        <v>14</v>
      </c>
    </row>
    <row r="7" customFormat="false" ht="13.8" hidden="false" customHeight="false" outlineLevel="0" collapsed="false">
      <c r="B7" s="16"/>
      <c r="C7" s="18" t="s">
        <v>2624</v>
      </c>
      <c r="D7" s="19" t="n">
        <f aca="false">COUNTIF(d!N826:N849,d!N822)</f>
        <v>0</v>
      </c>
      <c r="E7" s="20" t="n">
        <f aca="false">COUNTIF(d!N826:N849,d!N836)</f>
        <v>24</v>
      </c>
    </row>
  </sheetData>
  <mergeCells count="2">
    <mergeCell ref="D4:E4"/>
    <mergeCell ref="B6:B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2020-05-29T03:06:24Z</dcterms:modified>
  <cp:revision>4</cp:revision>
  <dc:subject/>
  <dc:title/>
</cp:coreProperties>
</file>