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Лист1" sheetId="1" r:id="rId4"/>
  </sheets>
</workbook>
</file>

<file path=xl/sharedStrings.xml><?xml version="1.0" encoding="utf-8"?>
<sst xmlns="http://schemas.openxmlformats.org/spreadsheetml/2006/main" uniqueCount="9">
  <si>
    <t>G.gallus</t>
  </si>
  <si>
    <t>A</t>
  </si>
  <si>
    <t>C</t>
  </si>
  <si>
    <t>G</t>
  </si>
  <si>
    <t>T</t>
  </si>
  <si>
    <t>Частоты с pseudocounts</t>
  </si>
  <si>
    <t>баз.частоты</t>
  </si>
  <si>
    <t>e(b)</t>
  </si>
  <si>
    <t>Матрица весов с pseudocounts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</si>
</sst>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  <xf numFmtId="0" fontId="0" borderId="3" applyNumberFormat="1" applyFont="1" applyFill="0" applyBorder="1" applyAlignment="1" applyProtection="0">
      <alignment vertical="bottom"/>
    </xf>
    <xf numFmtId="0" fontId="0" fillId="2" borderId="4" applyNumberFormat="1" applyFont="1" applyFill="1" applyBorder="1" applyAlignment="1" applyProtection="0">
      <alignment vertical="bottom"/>
    </xf>
    <xf numFmtId="0" fontId="0" borderId="5" applyNumberFormat="1" applyFont="1" applyFill="0" applyBorder="1" applyAlignment="1" applyProtection="0">
      <alignment vertical="bottom"/>
    </xf>
    <xf numFmtId="0" fontId="0" borderId="6" applyNumberFormat="1" applyFont="1" applyFill="0" applyBorder="1" applyAlignment="1" applyProtection="0">
      <alignment vertical="bottom"/>
    </xf>
    <xf numFmtId="49" fontId="0" borderId="7" applyNumberFormat="1" applyFont="1" applyFill="0" applyBorder="1" applyAlignment="1" applyProtection="0">
      <alignment vertical="bottom"/>
    </xf>
    <xf numFmtId="0" fontId="0" borderId="7" applyNumberFormat="1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0" fontId="0" borderId="8" applyNumberFormat="1" applyFont="1" applyFill="0" applyBorder="1" applyAlignment="1" applyProtection="0">
      <alignment vertical="bottom"/>
    </xf>
    <xf numFmtId="49" fontId="3" borderId="1" applyNumberFormat="1" applyFont="1" applyFill="0" applyBorder="1" applyAlignment="1" applyProtection="0">
      <alignment horizontal="center" vertical="bottom"/>
    </xf>
    <xf numFmtId="0" fontId="3" borderId="1" applyNumberFormat="0" applyFont="1" applyFill="0" applyBorder="1" applyAlignment="1" applyProtection="0">
      <alignment horizontal="center" vertical="bottom"/>
    </xf>
    <xf numFmtId="2" fontId="0" borderId="1" applyNumberFormat="1" applyFont="1" applyFill="0" applyBorder="1" applyAlignment="1" applyProtection="0">
      <alignment vertical="bottom"/>
    </xf>
    <xf numFmtId="2" fontId="0" borderId="6" applyNumberFormat="1" applyFont="1" applyFill="0" applyBorder="1" applyAlignment="1" applyProtection="0">
      <alignment vertical="bottom"/>
    </xf>
    <xf numFmtId="0" fontId="0" borderId="2" applyNumberFormat="1" applyFont="1" applyFill="0" applyBorder="1" applyAlignment="1" applyProtection="0">
      <alignment vertical="bottom"/>
    </xf>
    <xf numFmtId="0" fontId="0" borderId="9" applyNumberFormat="1" applyFont="1" applyFill="0" applyBorder="1" applyAlignment="1" applyProtection="0">
      <alignment vertical="bottom"/>
    </xf>
    <xf numFmtId="0" fontId="0" borderId="10" applyNumberFormat="1" applyFont="1" applyFill="0" applyBorder="1" applyAlignment="1" applyProtection="0">
      <alignment vertical="bottom"/>
    </xf>
    <xf numFmtId="2" fontId="0" fillId="3" borderId="4" applyNumberFormat="1" applyFont="1" applyFill="1" applyBorder="1" applyAlignment="1" applyProtection="0">
      <alignment vertical="bottom"/>
    </xf>
    <xf numFmtId="2" fontId="0" fillId="4" borderId="4" applyNumberFormat="1" applyFont="1" applyFill="1" applyBorder="1" applyAlignment="1" applyProtection="0">
      <alignment vertical="bottom"/>
    </xf>
    <xf numFmtId="2" fontId="0" fillId="5" borderId="4" applyNumberFormat="1" applyFont="1" applyFill="1" applyBorder="1" applyAlignment="1" applyProtection="0">
      <alignment vertical="bottom"/>
    </xf>
    <xf numFmtId="2" fontId="0" fillId="3" borderId="11" applyNumberFormat="1" applyFont="1" applyFill="1" applyBorder="1" applyAlignment="1" applyProtection="0">
      <alignment vertical="bottom"/>
    </xf>
    <xf numFmtId="2" fontId="0" borderId="12" applyNumberFormat="1" applyFont="1" applyFill="0" applyBorder="1" applyAlignment="1" applyProtection="0">
      <alignment vertical="bottom"/>
    </xf>
    <xf numFmtId="2" fontId="0" fillId="4" borderId="11" applyNumberFormat="1" applyFont="1" applyFill="1" applyBorder="1" applyAlignment="1" applyProtection="0">
      <alignment vertical="bottom"/>
    </xf>
    <xf numFmtId="2" fontId="0" fillId="3" borderId="13" applyNumberFormat="1" applyFont="1" applyFill="1" applyBorder="1" applyAlignment="1" applyProtection="0">
      <alignment vertical="bottom"/>
    </xf>
    <xf numFmtId="2" fontId="0" fillId="5" borderId="13" applyNumberFormat="1" applyFont="1" applyFill="1" applyBorder="1" applyAlignment="1" applyProtection="0">
      <alignment vertical="bottom"/>
    </xf>
    <xf numFmtId="2" fontId="0" fillId="4" borderId="13" applyNumberFormat="1" applyFont="1" applyFill="1" applyBorder="1" applyAlignment="1" applyProtection="0">
      <alignment vertical="bottom"/>
    </xf>
    <xf numFmtId="2" fontId="0" fillId="3" borderId="14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00"/>
      <rgbColor rgb="ffd9e2f3"/>
      <rgbColor rgb="fff7caac"/>
      <rgbColor rgb="ffb4c6e7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K35"/>
  <sheetViews>
    <sheetView workbookViewId="0" showGridLines="0" defaultGridColor="1"/>
  </sheetViews>
  <sheetFormatPr defaultColWidth="8.83333" defaultRowHeight="15" customHeight="1" outlineLevelRow="0" outlineLevelCol="0"/>
  <cols>
    <col min="1" max="1" width="8.85156" style="1" customWidth="1"/>
    <col min="2" max="2" width="12" style="1" customWidth="1"/>
    <col min="3" max="11" width="8.85156" style="1" customWidth="1"/>
    <col min="12" max="16384" width="8.85156" style="1" customWidth="1"/>
  </cols>
  <sheetData>
    <row r="1" ht="13.5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ht="13.55" customHeight="1">
      <c r="A2" t="s" s="3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3.5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ht="13.55" customHeight="1">
      <c r="A4" s="2"/>
      <c r="B4" s="2"/>
      <c r="C4" s="2"/>
      <c r="D4" s="2"/>
      <c r="E4" s="2"/>
      <c r="F4" s="4"/>
      <c r="G4" s="4"/>
      <c r="H4" s="4"/>
      <c r="I4" s="2"/>
      <c r="J4" s="2"/>
      <c r="K4" s="2"/>
    </row>
    <row r="5" ht="13.55" customHeight="1">
      <c r="A5" s="2"/>
      <c r="B5" s="5">
        <v>-4</v>
      </c>
      <c r="C5" s="5">
        <v>-3</v>
      </c>
      <c r="D5" s="5">
        <v>-2</v>
      </c>
      <c r="E5" s="6">
        <v>-1</v>
      </c>
      <c r="F5" s="7">
        <v>1</v>
      </c>
      <c r="G5" s="7">
        <v>2</v>
      </c>
      <c r="H5" s="7">
        <v>3</v>
      </c>
      <c r="I5" s="8">
        <v>4</v>
      </c>
      <c r="J5" s="2"/>
      <c r="K5" s="2"/>
    </row>
    <row r="6" ht="13.55" customHeight="1">
      <c r="A6" t="s" s="3">
        <v>1</v>
      </c>
      <c r="B6" s="5">
        <v>21</v>
      </c>
      <c r="C6" s="5">
        <v>44</v>
      </c>
      <c r="D6" s="5">
        <v>27</v>
      </c>
      <c r="E6" s="5">
        <v>15</v>
      </c>
      <c r="F6" s="9">
        <v>100</v>
      </c>
      <c r="G6" s="9">
        <v>0</v>
      </c>
      <c r="H6" s="9">
        <v>0</v>
      </c>
      <c r="I6" s="5">
        <v>20</v>
      </c>
      <c r="J6" s="2"/>
      <c r="K6" s="2"/>
    </row>
    <row r="7" ht="13.55" customHeight="1">
      <c r="A7" t="s" s="3">
        <v>2</v>
      </c>
      <c r="B7" s="5">
        <v>44</v>
      </c>
      <c r="C7" s="5">
        <v>7</v>
      </c>
      <c r="D7" s="5">
        <v>44</v>
      </c>
      <c r="E7" s="5">
        <v>47</v>
      </c>
      <c r="F7" s="5">
        <v>0</v>
      </c>
      <c r="G7" s="5">
        <v>0</v>
      </c>
      <c r="H7" s="5">
        <v>0</v>
      </c>
      <c r="I7" s="5">
        <v>13</v>
      </c>
      <c r="J7" s="2"/>
      <c r="K7" s="2"/>
    </row>
    <row r="8" ht="13.55" customHeight="1">
      <c r="A8" t="s" s="3">
        <v>3</v>
      </c>
      <c r="B8" s="5">
        <v>25</v>
      </c>
      <c r="C8" s="5">
        <v>44</v>
      </c>
      <c r="D8" s="5">
        <v>20</v>
      </c>
      <c r="E8" s="5">
        <v>31</v>
      </c>
      <c r="F8" s="5">
        <v>0</v>
      </c>
      <c r="G8" s="5">
        <v>0</v>
      </c>
      <c r="H8" s="5">
        <v>100</v>
      </c>
      <c r="I8" s="5">
        <v>53</v>
      </c>
      <c r="J8" s="2"/>
      <c r="K8" s="2"/>
    </row>
    <row r="9" ht="13.55" customHeight="1">
      <c r="A9" t="s" s="10">
        <v>4</v>
      </c>
      <c r="B9" s="11">
        <v>10</v>
      </c>
      <c r="C9" s="11">
        <v>5</v>
      </c>
      <c r="D9" s="11">
        <v>9</v>
      </c>
      <c r="E9" s="11">
        <v>7</v>
      </c>
      <c r="F9" s="11">
        <v>0</v>
      </c>
      <c r="G9" s="11">
        <v>100</v>
      </c>
      <c r="H9" s="11">
        <v>0</v>
      </c>
      <c r="I9" s="11">
        <v>14</v>
      </c>
      <c r="J9" s="2"/>
      <c r="K9" s="2"/>
    </row>
    <row r="10" ht="13.55" customHeight="1">
      <c r="A10" s="12"/>
      <c r="B10" s="13">
        <f>SUM(B6:B9)</f>
        <v>100</v>
      </c>
      <c r="C10" s="13">
        <f>SUM(C6:C9)</f>
        <v>100</v>
      </c>
      <c r="D10" s="13">
        <f>SUM(D6:D9)</f>
        <v>100</v>
      </c>
      <c r="E10" s="13">
        <f>SUM(E6:E9)</f>
        <v>100</v>
      </c>
      <c r="F10" s="13">
        <f>SUM(F6:F9)</f>
        <v>100</v>
      </c>
      <c r="G10" s="13">
        <f>SUM(G6:G9)</f>
        <v>100</v>
      </c>
      <c r="H10" s="13">
        <f>SUM(H6:H9)</f>
        <v>100</v>
      </c>
      <c r="I10" s="13">
        <f>SUM(I6:I9)</f>
        <v>100</v>
      </c>
      <c r="J10" s="2"/>
      <c r="K10" s="2"/>
    </row>
    <row r="11" ht="13.5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ht="13.5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ht="13.55" customHeight="1">
      <c r="A13" s="2"/>
      <c r="B13" s="2"/>
      <c r="C13" s="2"/>
      <c r="D13" s="2"/>
      <c r="E13" s="2"/>
      <c r="F13" s="4"/>
      <c r="G13" s="4"/>
      <c r="H13" s="4"/>
      <c r="I13" s="2"/>
      <c r="J13" s="2"/>
      <c r="K13" s="2"/>
    </row>
    <row r="14" ht="13.55" customHeight="1">
      <c r="A14" s="2"/>
      <c r="B14" s="5">
        <v>-4</v>
      </c>
      <c r="C14" s="5">
        <v>-3</v>
      </c>
      <c r="D14" s="5">
        <v>-2</v>
      </c>
      <c r="E14" s="6">
        <v>-1</v>
      </c>
      <c r="F14" s="7">
        <v>1</v>
      </c>
      <c r="G14" s="7">
        <v>2</v>
      </c>
      <c r="H14" s="7">
        <v>3</v>
      </c>
      <c r="I14" s="8">
        <v>4</v>
      </c>
      <c r="J14" s="2"/>
      <c r="K14" s="2"/>
    </row>
    <row r="15" ht="13.55" customHeight="1">
      <c r="A15" t="s" s="3">
        <v>1</v>
      </c>
      <c r="B15" s="5">
        <f>B6/B$10</f>
        <v>0.21</v>
      </c>
      <c r="C15" s="5">
        <f>C6/C$10</f>
        <v>0.44</v>
      </c>
      <c r="D15" s="5">
        <f>D6/D$10</f>
        <v>0.27</v>
      </c>
      <c r="E15" s="5">
        <f>E6/E$10</f>
        <v>0.15</v>
      </c>
      <c r="F15" s="9">
        <f>F6/F$10</f>
        <v>1</v>
      </c>
      <c r="G15" s="9">
        <f>G6/G$10</f>
        <v>0</v>
      </c>
      <c r="H15" s="9">
        <f>H6/H$10</f>
        <v>0</v>
      </c>
      <c r="I15" s="5">
        <f>I6/I$10</f>
        <v>0.2</v>
      </c>
      <c r="J15" s="2"/>
      <c r="K15" s="2"/>
    </row>
    <row r="16" ht="13.55" customHeight="1">
      <c r="A16" t="s" s="3">
        <v>2</v>
      </c>
      <c r="B16" s="5">
        <f>B7/B$10</f>
        <v>0.44</v>
      </c>
      <c r="C16" s="5">
        <f>C7/C$10</f>
        <v>0.07000000000000001</v>
      </c>
      <c r="D16" s="5">
        <f>D7/D$10</f>
        <v>0.44</v>
      </c>
      <c r="E16" s="5">
        <f>E7/E$10</f>
        <v>0.47</v>
      </c>
      <c r="F16" s="5">
        <f>F7/F$10</f>
        <v>0</v>
      </c>
      <c r="G16" s="5">
        <f>G7/G$10</f>
        <v>0</v>
      </c>
      <c r="H16" s="5">
        <f>H7/H$10</f>
        <v>0</v>
      </c>
      <c r="I16" s="5">
        <f>I7/I$10</f>
        <v>0.13</v>
      </c>
      <c r="J16" s="2"/>
      <c r="K16" s="2"/>
    </row>
    <row r="17" ht="13.55" customHeight="1">
      <c r="A17" t="s" s="3">
        <v>3</v>
      </c>
      <c r="B17" s="5">
        <f>B8/B$10</f>
        <v>0.25</v>
      </c>
      <c r="C17" s="5">
        <f>C8/C$10</f>
        <v>0.44</v>
      </c>
      <c r="D17" s="5">
        <f>D8/D$10</f>
        <v>0.2</v>
      </c>
      <c r="E17" s="5">
        <f>E8/E$10</f>
        <v>0.31</v>
      </c>
      <c r="F17" s="5">
        <f>F8/F$10</f>
        <v>0</v>
      </c>
      <c r="G17" s="5">
        <f>G8/G$10</f>
        <v>0</v>
      </c>
      <c r="H17" s="5">
        <f>H8/H$10</f>
        <v>1</v>
      </c>
      <c r="I17" s="5">
        <f>I8/I$10</f>
        <v>0.53</v>
      </c>
      <c r="J17" s="2"/>
      <c r="K17" s="2"/>
    </row>
    <row r="18" ht="13.55" customHeight="1">
      <c r="A18" t="s" s="3">
        <v>4</v>
      </c>
      <c r="B18" s="5">
        <f>B9/B$10</f>
        <v>0.1</v>
      </c>
      <c r="C18" s="5">
        <f>C9/C$10</f>
        <v>0.05</v>
      </c>
      <c r="D18" s="5">
        <f>D9/D$10</f>
        <v>0.09</v>
      </c>
      <c r="E18" s="5">
        <f>E9/E$10</f>
        <v>0.07000000000000001</v>
      </c>
      <c r="F18" s="5">
        <f>F9/F$10</f>
        <v>0</v>
      </c>
      <c r="G18" s="5">
        <f>G9/G$10</f>
        <v>1</v>
      </c>
      <c r="H18" s="5">
        <f>H9/H$10</f>
        <v>0</v>
      </c>
      <c r="I18" s="5">
        <f>I9/I$10</f>
        <v>0.14</v>
      </c>
      <c r="J18" s="2"/>
      <c r="K18" s="2"/>
    </row>
    <row r="19" ht="13.5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ht="13.5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ht="13.5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ht="13.55" customHeight="1">
      <c r="A22" t="s" s="14">
        <v>5</v>
      </c>
      <c r="B22" s="15"/>
      <c r="C22" s="15"/>
      <c r="D22" s="2"/>
      <c r="E22" s="2"/>
      <c r="F22" s="2"/>
      <c r="G22" s="2"/>
      <c r="H22" s="4"/>
      <c r="I22" s="4"/>
      <c r="J22" s="4"/>
      <c r="K22" s="2"/>
    </row>
    <row r="23" ht="13.55" customHeight="1">
      <c r="A23" s="2"/>
      <c r="B23" t="s" s="3">
        <v>6</v>
      </c>
      <c r="C23" t="s" s="3">
        <v>7</v>
      </c>
      <c r="D23" s="5">
        <v>-4</v>
      </c>
      <c r="E23" s="5">
        <v>-3</v>
      </c>
      <c r="F23" s="5">
        <v>-2</v>
      </c>
      <c r="G23" s="6">
        <v>-1</v>
      </c>
      <c r="H23" s="7">
        <v>1</v>
      </c>
      <c r="I23" s="7">
        <v>2</v>
      </c>
      <c r="J23" s="7">
        <v>3</v>
      </c>
      <c r="K23" s="8">
        <v>4</v>
      </c>
    </row>
    <row r="24" ht="13.55" customHeight="1">
      <c r="A24" t="s" s="3">
        <v>1</v>
      </c>
      <c r="B24" s="5">
        <v>0.25</v>
      </c>
      <c r="C24" s="5">
        <v>0.1</v>
      </c>
      <c r="D24" s="16">
        <f>(B6+$C24)/(B$10+$C$28)</f>
        <v>0.210159362549801</v>
      </c>
      <c r="E24" s="16">
        <f>(C6+$C24)/(C$10+$C$28)</f>
        <v>0.439243027888446</v>
      </c>
      <c r="F24" s="16">
        <f>(D6+$C24)/(D$10+$C$28)</f>
        <v>0.2699203187251</v>
      </c>
      <c r="G24" s="16">
        <f>(E6+$C24)/(E$10+$C$28)</f>
        <v>0.150398406374502</v>
      </c>
      <c r="H24" s="17">
        <f>(F6+$C24)/(F$10+$C$28)</f>
        <v>0.997011952191235</v>
      </c>
      <c r="I24" s="17">
        <f>(G6+$C24)/(G$10+$C$28)</f>
        <v>0.0009960159362549801</v>
      </c>
      <c r="J24" s="17">
        <f>(H6+$C24)/(H$10+$C$28)</f>
        <v>0.0009960159362549801</v>
      </c>
      <c r="K24" s="16">
        <f>(I6+$C24)/(I$10+$C$28)</f>
        <v>0.200199203187251</v>
      </c>
    </row>
    <row r="25" ht="13.55" customHeight="1">
      <c r="A25" t="s" s="3">
        <v>2</v>
      </c>
      <c r="B25" s="5">
        <v>0.25</v>
      </c>
      <c r="C25" s="5">
        <v>0.1</v>
      </c>
      <c r="D25" s="16">
        <f>(B7+$C25)/(B$10+$C$28)</f>
        <v>0.439243027888446</v>
      </c>
      <c r="E25" s="16">
        <f>(C7+$C25)/(C$10+$C$28)</f>
        <v>0.07071713147410361</v>
      </c>
      <c r="F25" s="16">
        <f>(D7+$C25)/(D$10+$C$28)</f>
        <v>0.439243027888446</v>
      </c>
      <c r="G25" s="16">
        <f>(E7+$C25)/(E$10+$C$28)</f>
        <v>0.469123505976096</v>
      </c>
      <c r="H25" s="16">
        <f>(F7+$C25)/(F$10+$C$28)</f>
        <v>0.0009960159362549801</v>
      </c>
      <c r="I25" s="16">
        <f>(G7+$C25)/(G$10+$C$28)</f>
        <v>0.0009960159362549801</v>
      </c>
      <c r="J25" s="16">
        <f>(H7+$C25)/(H$10+$C$28)</f>
        <v>0.0009960159362549801</v>
      </c>
      <c r="K25" s="16">
        <f>(I7+$C25)/(I$10+$C$28)</f>
        <v>0.130478087649402</v>
      </c>
    </row>
    <row r="26" ht="13.55" customHeight="1">
      <c r="A26" t="s" s="3">
        <v>3</v>
      </c>
      <c r="B26" s="5">
        <v>0.25</v>
      </c>
      <c r="C26" s="5">
        <v>0.1</v>
      </c>
      <c r="D26" s="16">
        <f>(B8+$C26)/(B$10+$C$28)</f>
        <v>0.25</v>
      </c>
      <c r="E26" s="16">
        <f>(C8+$C26)/(C$10+$C$28)</f>
        <v>0.439243027888446</v>
      </c>
      <c r="F26" s="16">
        <f>(D8+$C26)/(D$10+$C$28)</f>
        <v>0.200199203187251</v>
      </c>
      <c r="G26" s="16">
        <f>(E8+$C26)/(E$10+$C$28)</f>
        <v>0.309760956175299</v>
      </c>
      <c r="H26" s="16">
        <f>(F8+$C26)/(F$10+$C$28)</f>
        <v>0.0009960159362549801</v>
      </c>
      <c r="I26" s="16">
        <f>(G8+$C26)/(G$10+$C$28)</f>
        <v>0.0009960159362549801</v>
      </c>
      <c r="J26" s="16">
        <f>(H8+$C26)/(H$10+$C$28)</f>
        <v>0.997011952191235</v>
      </c>
      <c r="K26" s="16">
        <f>(I8+$C26)/(I$10+$C$28)</f>
        <v>0.528884462151394</v>
      </c>
    </row>
    <row r="27" ht="13.55" customHeight="1">
      <c r="A27" t="s" s="3">
        <v>4</v>
      </c>
      <c r="B27" s="5">
        <v>0.25</v>
      </c>
      <c r="C27" s="5">
        <v>0.1</v>
      </c>
      <c r="D27" s="16">
        <f>(B9+$C27)/(B$10+$C$28)</f>
        <v>0.100597609561753</v>
      </c>
      <c r="E27" s="16">
        <f>(C9+$C27)/(C$10+$C$28)</f>
        <v>0.050796812749004</v>
      </c>
      <c r="F27" s="16">
        <f>(D9+$C27)/(D$10+$C$28)</f>
        <v>0.0906374501992032</v>
      </c>
      <c r="G27" s="16">
        <f>(E9+$C27)/(E$10+$C$28)</f>
        <v>0.07071713147410361</v>
      </c>
      <c r="H27" s="16">
        <f>(F9+$C27)/(F$10+$C$28)</f>
        <v>0.0009960159362549801</v>
      </c>
      <c r="I27" s="16">
        <f>(G9+$C27)/(G$10+$C$28)</f>
        <v>0.997011952191235</v>
      </c>
      <c r="J27" s="16">
        <f>(H9+$C27)/(H$10+$C$28)</f>
        <v>0.0009960159362549801</v>
      </c>
      <c r="K27" s="16">
        <f>(I9+$C27)/(I$10+$C$28)</f>
        <v>0.140438247011952</v>
      </c>
    </row>
    <row r="28" ht="13.55" customHeight="1">
      <c r="A28" s="2"/>
      <c r="B28" s="2"/>
      <c r="C28" s="5">
        <f>SUM(C24:C27)</f>
        <v>0.4</v>
      </c>
      <c r="D28" s="2"/>
      <c r="E28" s="2"/>
      <c r="F28" s="2"/>
      <c r="G28" s="2"/>
      <c r="H28" s="2"/>
      <c r="I28" s="2"/>
      <c r="J28" s="2"/>
      <c r="K28" s="2"/>
    </row>
    <row r="29" ht="13.5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ht="13.55" customHeight="1">
      <c r="A30" t="s" s="14">
        <v>8</v>
      </c>
      <c r="B30" s="15"/>
      <c r="C30" s="15"/>
      <c r="D30" s="2"/>
      <c r="E30" s="2"/>
      <c r="F30" s="2"/>
      <c r="G30" s="2"/>
      <c r="H30" s="4"/>
      <c r="I30" s="4"/>
      <c r="J30" s="4"/>
      <c r="K30" s="2"/>
    </row>
    <row r="31" ht="13.55" customHeight="1">
      <c r="A31" s="2"/>
      <c r="B31" t="s" s="3">
        <v>6</v>
      </c>
      <c r="C31" t="s" s="3">
        <v>7</v>
      </c>
      <c r="D31" s="18">
        <v>-4</v>
      </c>
      <c r="E31" s="18">
        <v>-3</v>
      </c>
      <c r="F31" s="18">
        <v>-2</v>
      </c>
      <c r="G31" s="19">
        <v>-1</v>
      </c>
      <c r="H31" s="7">
        <v>1</v>
      </c>
      <c r="I31" s="7">
        <v>2</v>
      </c>
      <c r="J31" s="7">
        <v>3</v>
      </c>
      <c r="K31" s="20">
        <v>4</v>
      </c>
    </row>
    <row r="32" ht="13.55" customHeight="1">
      <c r="A32" t="s" s="3">
        <v>1</v>
      </c>
      <c r="B32" s="5">
        <v>0.25</v>
      </c>
      <c r="C32" s="6">
        <v>0.1</v>
      </c>
      <c r="D32" s="21">
        <f>LN(D24/$B24)</f>
        <v>-0.173594805655716</v>
      </c>
      <c r="E32" s="22">
        <f>LN(E24/$B24)</f>
        <v>0.563591936315062</v>
      </c>
      <c r="F32" s="22">
        <f>LN(F24/$B24)</f>
        <v>0.0766658817479184</v>
      </c>
      <c r="G32" s="21">
        <f>LN(G24/$B24)</f>
        <v>-0.50817310231686</v>
      </c>
      <c r="H32" s="22">
        <f>LN(H24/$B24)</f>
        <v>1.38330184018344</v>
      </c>
      <c r="I32" s="23">
        <f>LN(I24/$B24)</f>
        <v>-5.52545293913178</v>
      </c>
      <c r="J32" s="23">
        <f>LN(J24/$B24)</f>
        <v>-5.52545293913178</v>
      </c>
      <c r="K32" s="24">
        <f>LN(K24/$B24)</f>
        <v>-0.222148031072708</v>
      </c>
    </row>
    <row r="33" ht="13.55" customHeight="1">
      <c r="A33" t="s" s="3">
        <v>2</v>
      </c>
      <c r="B33" s="5">
        <v>0.25</v>
      </c>
      <c r="C33" s="6">
        <v>0.1</v>
      </c>
      <c r="D33" s="22">
        <f>LN(D25/$B25)</f>
        <v>0.563591936315062</v>
      </c>
      <c r="E33" s="21">
        <f>LN(E25/$B25)</f>
        <v>-1.26277306209047</v>
      </c>
      <c r="F33" s="22">
        <f>LN(F25/$B25)</f>
        <v>0.563591936315062</v>
      </c>
      <c r="G33" s="22">
        <f>LN(G25/$B25)</f>
        <v>0.629405154884635</v>
      </c>
      <c r="H33" s="23">
        <f>LN(H25/$B25)</f>
        <v>-5.52545293913178</v>
      </c>
      <c r="I33" s="23">
        <f>LN(I25/$B25)</f>
        <v>-5.52545293913178</v>
      </c>
      <c r="J33" s="23">
        <f>LN(J25/$B25)</f>
        <v>-5.52545293913178</v>
      </c>
      <c r="K33" s="24">
        <f>LN(K25/$B25)</f>
        <v>-0.650255615930635</v>
      </c>
    </row>
    <row r="34" ht="13.55" customHeight="1">
      <c r="A34" t="s" s="3">
        <v>3</v>
      </c>
      <c r="B34" s="5">
        <v>0.25</v>
      </c>
      <c r="C34" s="5">
        <v>0.1</v>
      </c>
      <c r="D34" s="25">
        <f>LN(D26/$B26)</f>
        <v>0</v>
      </c>
      <c r="E34" s="22">
        <f>LN(E26/$B26)</f>
        <v>0.563591936315062</v>
      </c>
      <c r="F34" s="21">
        <f>LN(F26/$B26)</f>
        <v>-0.222148031072708</v>
      </c>
      <c r="G34" s="22">
        <f>LN(G26/$B26)</f>
        <v>0.214339973047451</v>
      </c>
      <c r="H34" s="23">
        <f>LN(H26/$B26)</f>
        <v>-5.52545293913178</v>
      </c>
      <c r="I34" s="23">
        <f>LN(I26/$B26)</f>
        <v>-5.52545293913178</v>
      </c>
      <c r="J34" s="22">
        <f>LN(J26/$B26)</f>
        <v>1.38330184018344</v>
      </c>
      <c r="K34" s="26">
        <f>LN(K26/$B26)</f>
        <v>0.749309082110154</v>
      </c>
    </row>
    <row r="35" ht="13.55" customHeight="1">
      <c r="A35" t="s" s="3">
        <v>4</v>
      </c>
      <c r="B35" s="5">
        <v>0.25</v>
      </c>
      <c r="C35" s="6">
        <v>0.1</v>
      </c>
      <c r="D35" s="27">
        <f>LN(D27/$B27)</f>
        <v>-0.910332422290524</v>
      </c>
      <c r="E35" s="27">
        <f>LN(E27/$B27)</f>
        <v>-1.59362730640746</v>
      </c>
      <c r="F35" s="27">
        <f>LN(F27/$B27)</f>
        <v>-1.01459343261493</v>
      </c>
      <c r="G35" s="27">
        <f>LN(G27/$B27)</f>
        <v>-1.26277306209047</v>
      </c>
      <c r="H35" s="28">
        <f>LN(H27/$B27)</f>
        <v>-5.52545293913178</v>
      </c>
      <c r="I35" s="29">
        <f>LN(I27/$B27)</f>
        <v>1.38330184018344</v>
      </c>
      <c r="J35" s="28">
        <f>LN(J27/$B27)</f>
        <v>-5.52545293913178</v>
      </c>
      <c r="K35" s="30">
        <f>LN(K27/$B27)</f>
        <v>-0.576693048753617</v>
      </c>
    </row>
  </sheetData>
  <mergeCells count="2">
    <mergeCell ref="A22:C22"/>
    <mergeCell ref="A30:C30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