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1"/>
  </bookViews>
  <sheets>
    <sheet name="Лист6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<sst xmlns="http://schemas.openxmlformats.org/spreadsheetml/2006/main" count="2755" uniqueCount="1620">
  <si>
    <t>feature_id</t>
  </si>
  <si>
    <t>start</t>
  </si>
  <si>
    <t>stop</t>
  </si>
  <si>
    <t>strand</t>
  </si>
  <si>
    <t>function</t>
  </si>
  <si>
    <t>aliases</t>
  </si>
  <si>
    <t>figfam</t>
  </si>
  <si>
    <t>evidence_codes</t>
  </si>
  <si>
    <t>nucleotide_sequence</t>
  </si>
  <si>
    <t>aa_sequence</t>
  </si>
  <si>
    <t>fig|300852.26.peg.1</t>
  </si>
  <si>
    <t>-</t>
  </si>
  <si>
    <t>FIG01181231: hypothetical protein</t>
  </si>
  <si>
    <t>FIG01673142</t>
  </si>
  <si>
    <t>ff</t>
  </si>
  <si>
    <t>atgcgccggaccttccggatacgggtggctgcggacgcggcttttggtacggcctggttcctctttggggtgaggcggttgggcttggaaacggtggtggggatgcggcgggaccggaggctgcggggagggggaaggcttttggacctcaggcggcaggggagccgggtctacctgtggagggagctggcgggaggccagggagggggcagcccgggttctcttgcccgagctggtggtgcaggtcatcctgcgggagctccacgccctgggtctggggccgcccgggggagggggtga</t>
  </si>
  <si>
    <t>MRRTFRIRVAADAAFGTAWFLFGVRRLGLETVVGMRRDRRLRGGGRLLDLRRQGSRVYLWRELAGGQGGGSPGSLARAGGAGHPAGAPRPGSGAARGRG</t>
  </si>
  <si>
    <t>fig|300852.26.peg.2</t>
  </si>
  <si>
    <t>atgacccaagcggccctatccctactttggaccatcctgaccctcatgccaaccccccacctgcgggaatccttgaaggccctgttgttccttttcctcaccggtcacggcaaggctagacctcagcacagcaagaccaagtccccctccgccctctcccgcttcctcaaccgctacccctggcccacccgcgccctcatccgcctggtccgcgaggaggcccagaaagccctggaccgggccaggcggagaaagggccccaagccccgcctcctggtggtcctggacctggtcaccctggagaagcggggccgcttcccccacctccccctctccttgcccaaggtagccctgacgggctga</t>
  </si>
  <si>
    <t>MTQAALSLLWTILTLMPTPHLRESLKALLFLFLTGHGKARPQHSKTKSPSALSRFLNRYPWPTRALIRLVREEAQKALDRARRRKGPKPRLLVVLDLVTLEKRGRFPHLPLSLPKVALTG</t>
  </si>
  <si>
    <t>fig|300852.26.peg.3</t>
  </si>
  <si>
    <t>+</t>
  </si>
  <si>
    <t>hypothetical protein</t>
  </si>
  <si>
    <t>atgaggcaaggaaggtatgaccaagctttcccctccatctggcttgtggtcttcgttgttgtcctcggaaccaaggccctcgccttctccatccaggagggatggcaactcgtggcccgggcggagtcgggggatcagaccgccctgcagaccctgattcaggcctaccaagcccaggatccagaggccgccgccgcccttggggtgctctacctcaacggcgtggtctatcctcgggatgtagcccaggccaaagagtactttgagtggagctaa</t>
  </si>
  <si>
    <t>MRQGRYDQAFPSIWLVVFVVVLGTKALAFSIQEGWQLVARAESGDQTALQTLIQAYQAQDPEAAAALGVLYLNGVVYPRDVAQAKEYFEWS</t>
  </si>
  <si>
    <t>fig|300852.26.peg.4</t>
  </si>
  <si>
    <t>Mobile element protein</t>
  </si>
  <si>
    <t>FIG01306568</t>
  </si>
  <si>
    <t>gtgaaggctttcgcggaggaggaagaggaagcaaaaagggggcggaggaagggggtgatggaggtggggtacctggatgagagcgggttttccctgacccttccccctacctacgcctggggtcggaggggggaggccaagggggtgccccgggcctggggttcccgggggcgggtgaacgtggtggggcacttggtgcggggacgggagggggagcggcttttctttgcccttttggaggggccggtgcggtgggaggtggtgcgggggtatctggaccgggtggccgaaggtttggccaagcccctgaaggtgttcatggacaacgcgcccttccaccggtcccgggaggtggaggggaggaaggaggcgtggcgggaacgggggcttatggtggcttacctgccgcggtacagcccgcatctgaaccccatggagagcgtatggcggcgggtgaaggggtttttgatgccgaggcggcactacgggagcgtggaggagcttaaggaggcggtggcgcaggccctgaaagccctggggggtgtggagttgaaaatcttgggggagggcacttag</t>
  </si>
  <si>
    <t>MKAFAEEEEEAKRGRRKGVMEVGYLDESGFSLTLPPTYAWGRRGEAKGVPRAWGSRGRVNVVGHLVRGREGERLFFALLEGPVRWEVVRGYLDRVAEGLAKPLKVFMDNAPFHRSREVEGRKEAWRERGLMVAYLPRYSPHLNPMESVWRRVKGFLMPRRHYGSVEELKEAVAQALKALGGVELKILGEGT</t>
  </si>
  <si>
    <t>fig|300852.26.peg.5</t>
  </si>
  <si>
    <t>gtgccaaccccttatcatctcaacatggcggccccacttcggatccagctgacccctgaggaggaccggctcctcctggagctctccctggacccaaggacccacaagaagacccgcctgtgggccatgatggtccgcctggcggccgagggctggaccgccccaaagatcgcccagcacttccacaaggaccgcaccacggtctaccttgtcctccggcgcttcgtgagggagggtctccagggcctcgcctaccgcaaacccccgggagcccccaggaagttcacccccgagatggccgccttcgtggaggaaaggctggccgaggatagggtctggaccgccccgcagcttgcggcagccctagccgagcgcttcggggtccgcctggcccccaaggtggtggcccggcacctgagggccatggggtacgtgtggcgacggacgcggtacgtgcctctgggaagcccacggaggaagaggtga</t>
  </si>
  <si>
    <t>MPTPYHLNMAAPLRIQLTPEEDRLLLELSLDPRTHKKTRLWAMMVRLAAEGWTAPKIAQHFHKDRTTVYLVLRRFVREGLQGLAYRKPPGAPRKFTPEMAAFVEERLAEDRVWTAPQLAAALAERFGVRLAPKVVARHLRAMGYVWRRTRYVPLGSPRRKR</t>
  </si>
  <si>
    <t>fig|300852.26.peg.6</t>
  </si>
  <si>
    <t>atgaggaaaaagcgcaaggtgcaaagcttggaggagatccccaagttcagaagcgaggaagaggaggcccgcttctgggcggagcacgagctggacgagcctctcctagaggccatggccccgcccccggaaggccttctgcccccttctcgccccaggacgcgggccatctccctgcgcctggacgaggacctcctgcggcggctcaaggccgtggcgaggaggaagggcaagggctaccagaccctcctcaaggagttcgtgctggagaggctctacgaggaggagaagcgggaaggggtcatttaa</t>
  </si>
  <si>
    <t>MRKKRKVQSLEEIPKFRSEEEEARFWAEHELDEPLLEAMAPPPEGLLPPSRPRTRAISLRLDEDLLRRLKAVARRKGKGYQTLLKEFVLERLYEEEKREGVI</t>
  </si>
  <si>
    <t>fig|300852.26.peg.7</t>
  </si>
  <si>
    <t>gtggagtttgactgggacgaggccaacgttgcccacatcgctcggcacggggtgcgcccctgggaggcggaggaggccctcaccgaccccctccgcctggtcctcaaggtctgctcccaaaggggggaggagcgctgggcggccctgggggccacggaagggggccgggtcctcttcctggtcttcacccggaggcggggcagggtacgggtcatcaccgcccgggacgccacccccggggagaaaaggcggtaccggagaagggggaagtag</t>
  </si>
  <si>
    <t>MEFDWDEANVAHIARHGVRPWEAEEALTDPLRLVLKVCSQRGEERWAALGATEGGRVLFLVFTRRRGRVRVITARDATPGEKRRYRRRGK</t>
  </si>
  <si>
    <t>fig|300852.26.peg.8</t>
  </si>
  <si>
    <t>hypothetical conserved protein</t>
  </si>
  <si>
    <t>FIG01598595</t>
  </si>
  <si>
    <t>atgaccacggtcatgaaggtctccaagtcctacttcaaggcccacgccttggaactcctccgccgggtggaagccacgggggaaccactcatcctcaccgaccggggccgccccgtcctggaggtgcgcccctaccgggaggaggatcccagggagaagcttttgggcaccctcctccgctacgaggaccccacggagcccaccggggaggcctgggaggccctggggtga</t>
  </si>
  <si>
    <t>MTTVMKVSKSYFKAHALELLRRVEATGEPLILTDRGRPVLEVRPYREEDPREKLLGTLLRYEDPTEPTGEAWEALG</t>
  </si>
  <si>
    <t>fig|300852.26.peg.9</t>
  </si>
  <si>
    <t>All2685 protein</t>
  </si>
  <si>
    <t>FIG01181747</t>
  </si>
  <si>
    <t>gtgaaggggcccctggtcctggacacccacgcctgggtctggcacctggcaagcccaaaggtccttcccaagggcctggtgcgggtcctggacgaggcccgggcgagggaagccctctacatctcggccatcaccccctgggaggtgggggtcctcgcccaaaaggggcggatcgccttttccctggagccccggcgttggctggaggaggccttgcgggtgcgggggatcggggtggtccccttggacgcggggatcgccctggaagcggcccacctggacctgccccacccggacccggcggaccggttcatcctggccacggccctgaggctaggggcggtgctggtcaccaaggacgagcgcctgcggcgctacgctaaggccaggagcctttgggggtga</t>
  </si>
  <si>
    <t>MKGPLVLDTHAWVWHLASPKVLPKGLVRVLDEARAREALYISAITPWEVGVLAQKGRIAFSLEPRRWLEEALRVRGIGVVPLDAGIALEAAHLDLPHPDPADRFILATALRLGAVLVTKDERLRRYAKARSLWG</t>
  </si>
  <si>
    <t>fig|300852.26.peg.10</t>
  </si>
  <si>
    <t>gtggcttacctgccgcggtacagcccgcatctgaaccccatggagggcgtatggcggcgggtgaaggggtttttgatgccgaggcggcactacgggagcgtggagaagcttaaggaggcagtggtgcaggccctaaaagccctggggggtgtggagttgaaaatcttgggggagggtacttag</t>
  </si>
  <si>
    <t>MAYLPRYSPHLNPMEGVWRRVKGFLMPRRHYGSVEKLKEAVVQALKALGGVELKILGEGT</t>
  </si>
  <si>
    <t>fig|300852.26.peg.11</t>
  </si>
  <si>
    <t>ttggaccgccctaaggatcgccagcacttctacaaggaccgcaccacggtctacctcgtcctcaggcgcttcttgagggagggtctccggggcctcgcctaccgcaaacccccgggagcccccaggaagttcacccccgagatggccgccttcgtggaggaaaggctggccgaggatagggtctggaccgccccgcagcttgcggagcccctagccgagcgctttggggtccgcctggcccccaaggtggtggcccggcacctcagggccatggggtatgtgtga</t>
  </si>
  <si>
    <t>MDRPKDRQHFYKDRTTVYLVLRRFLREGLRGLAYRKPPGAPRKFTPEMAAFVEERLAEDRVWTAPQLAEPLAERFGVRLAPKVVARHLRAMGYV</t>
  </si>
  <si>
    <t>fig|300852.26.peg.12</t>
  </si>
  <si>
    <t>Phosphoglycerate mutase family protein</t>
  </si>
  <si>
    <t>FIG00988986</t>
  </si>
  <si>
    <t>gtgagaaggcggcttctcctcctgcgccacggggaggtggactacttcccgcaagggcggcccgtccccccggagggggtggggctcacggagcggggccgggctcaggcgagggcggtgggggtcctgctccgggaggtccccctggacctcgccgtgcacaccggcctccgccgcacggaggagaccctggccctggtgctggaaggccgggcggtcccggtggaggtgtggccggagtttcaggagatccgtcccggaaggcttaaggacctttctgatccggagcgggcctttcgcgaggctttccgtccacgagaccttgaggagcgcttcctggggggagagcgctatagcgactttctgggaaaggtccttcctgcttacgagcgcctcctcgcccgcgagtggaacacccttctcctcgtggcccacggaggggtcattcgggccctcctctcctatgccctcaccggaaaacccggctttcttcccatggaggttcatccctgcggcctctccgttttagacctgggggaggaaggaacccttcttcggctccataaccttaccccctacgacctactgccccagacccgcctctccaccatggaggagctttggcgagcctactgtgggggacaacagcggtag</t>
  </si>
  <si>
    <t>MRRRLLLLRHGEVDYFPQGRPVPPEGVGLTERGRAQARAVGVLLREVPLDLAVHTGLRRTEETLALVLEGRAVPVEVWPEFQEIRPGRLKDLSDPERAFREAFRPRDLEERFLGGERYSDFLGKVLPAYERLLAREWNTLLLVAHGGVIRALLSYALTGKPGFLPMEVHPCGLSVLDLGEEGTLLRLHNLTPYDLLPQTRLSTMEELWRAYCGGQQR</t>
  </si>
  <si>
    <t>fig|300852.26.peg.13</t>
  </si>
  <si>
    <t>atggataggcccaccttggacgaactcttggaggccgtgggggagtttctggagaaggagcttcttccccacgtggccgaccccaggctccggttccagaccctggtggccctgagcgccctgggcatcgcccggcgggagctcgccttgggggaggccctggcggaggaggaccggagggagctcggaaccctcttaggccgggaggcgccgctaggggaactccttcggaccttggcggccaagatccgggagggccaggccccgcccggaaccttcgccttcctcaaggcccacgtggccaggaagctcaaggtggccagccccaagtacctggagcgctacccgtga</t>
  </si>
  <si>
    <t>MDRPTLDELLEAVGEFLEKELLPHVADPRLRFQTLVALSALGIARRELALGEALAEEDRRELGTLLGREAPLGELLRTLAAKIREGQAPPGTFAFLKAHVARKLKVASPKYLERYP</t>
  </si>
  <si>
    <t>fig|300852.26.peg.14</t>
  </si>
  <si>
    <t>atgaaggaagccttggaagccgccctaagggaaatccttggcccaggggaggtggtggccctaaggcgcctccccgggggggcctccaaggaggcctgggcggtggactaccgcaccggagaggccctgcaccccctgtttctccgccgggcggggggcggggtgatctacagcaagaccctggccttggcggaggagttccgcctcctccaggtggcctgggcccacggggtcaaggtcccggagcccctccactatttccccgacctcgagggccgcgaggcctttctcatgcgccgcctggagggggaaaccatcggcgcccgggtggtgcggcgcccggagctggcgagggcccgggagaccctgccgcaggccatggccgaggagctcgccaagatccacgccctttccccggatgaggtgcccttcctgcagccgccctcccttccctcctggcgagcggccctggaggaggcctaccgggacctggacgccctgggggagccccacccggctttggagtggggcctgcgctggctcctggaccacccgcccagggagcttccccccgtggtggtccacggcgacttccgcgtgggcaacctcctggtggacggggaaggtctggtggccgttctggactgggagttcgcccacctgggcgatccgcgggaggatctggcctggcccctggtgcgggcctggcgctttggggaggacgggaagcgcctggggggtgtgggggaggtggggcctttcctggaacggtacaacgccctcacgggccgggacatcgccgaggaggagcttttctggtgggaggtcctggggaacgtgcgctgggggcttggggccctgaagcaggcccgccggcacctcaggggggaggagcggagcgtggagctcgccgtgctgggaaggctggcctcggagatggagtacgaggtccttcacctcttggagaggtatggatag</t>
  </si>
  <si>
    <t>MKEALEAALREILGPGEVVALRRLPGGASKEAWAVDYRTGEALHPLFLRRAGGGVIYSKTLALAEEFRLLQVAWAHGVKVPEPLHYFPDLEGREAFLMRRLEGETIGARVVRRPELARARETLPQAMAEELAKIHALSPDEVPFLQPPSLPSWRAALEEAYRDLDALGEPHPALEWGLRWLLDHPPRELPPVVVHGDFRVGNLLVDGEGLVAVLDWEFAHLGDPREDLAWPLVRAWRFGEDGKRLGGVGEVGPFLERYNALTGRDIAEEELFWWEVLGNVRWGLGALKQARRHLRGEERSVELAVLGRLASEMEYEVLHLLERYG</t>
  </si>
  <si>
    <t>fig|300852.26.peg.15</t>
  </si>
  <si>
    <t>Butyryl-CoA dehydrogenase (EC 1.3.8.1)</t>
  </si>
  <si>
    <t>idu(1);Lysine_fermentation idu(1);Anaerobic_respiratory_reductases idu(1);Valine_degradation</t>
  </si>
  <si>
    <t>atggacttcggtctggaccgggagacggaggcgcttagggagagggtgcgggccttcctcgaggaagcggtcatccctcgggaggcggaggccgcgcgcaacctagatcgtcttgaggccatcgctagggagcttcaggcggaggctaaggagcgagggcttttccttccccacatgcccaaggagctgggcgggcttggcctttcctggcggcaactcgccgtggtcttagaggaggcgggacggagccttctcgggccacgggccctaaacgccgccgcccccgatgagggcaacatgcaccttctccacaaggtggcgagccctgagcagaagcggcgttacctcgagcccctggccgccggggaggtgcggagcgccttcgccatgaccgagcccatgggggccggggccgatcccaccctcctcaaaaccaccgcccggcggaaagggagggggtttgtcctcgagggaaggaagtggttcaccaccggggccgagggggcggccttcttcctggtcctggcccgggccgaggaagggcccacgatcttcctggtggaccgggaaaaccccgggcttaagctggtccgcaccatccccaccatggaccactggtccttaggggggcacggggagctggtcctcgaggggtgcgaggtgggggaggaggcggtcttgggcgaggtggggaaggggttcgagtacgccgaactccgcctggatccggcccggctgacccactgcatgcgctggctcggggtgggggtgcgggccacggagctcgcccaggagtacgccctgaagcgggagtccttcggcaaaaagctcgccgagcaccagggcgttcagttcatgatcgccgacagccacatggagctccacgccgcccgcctcatggtctggcacgccgcctggaagctggaccggggggagcggatccgccacgaggcctccatggccaaggtctttgtctccgaggcggtgaaccgggcggtggaccgggcgcttcagatcaccggcgccctgggcgtgagcgaggatattcccctttccatcttctaccgggaggtgcggcccttccggatctacgatggccccagcgaggtacaccgggcgagcgtgggcaagcgggcccttttcaaggggcttaggccatga</t>
  </si>
  <si>
    <t>MDFGLDRETEALRERVRAFLEEAVIPREAEAARNLDRLEAIARELQAEAKERGLFLPHMPKELGGLGLSWRQLAVVLEEAGRSLLGPRALNAAAPDEGNMHLLHKVASPEQKRRYLEPLAAGEVRSAFAMTEPMGAGADPTLLKTTARRKGRGFVLEGRKWFTTGAEGAAFFLVLARAEEGPTIFLVDRENPGLKLVRTIPTMDHWSLGGHGELVLEGCEVGEEAVLGEVGKGFEYAELRLDPARLTHCMRWLGVGVRATELAQEYALKRESFGKKLAEHQGVQFMIADSHMELHAARLMVWHAAWKLDRGERIRHEASMAKVFVSEAVNRAVDRALQITGALGVSEDIPLSIFYREVRPFRIYDGPSEVHRASVGKRALFKGLRP</t>
  </si>
  <si>
    <t>fig|300852.26.peg.16</t>
  </si>
  <si>
    <t>Short-chain dehydrogenase/reductase SDR</t>
  </si>
  <si>
    <t>FIG00440067</t>
  </si>
  <si>
    <t>atgttcctggaaaagttccgcttggatgggaaggccgccctggtgaccggggggtcccgggggctcggcctcgaggccgccctggccctcaaggaggcgggggccagggtggcggtggtggcccggcgggcgagcttctttgaagaggcccgcaaggccttaggcgaggacgccctctacctggaaggggacgtgcgggacgaggcccgcttggaggccatcgccgaggaggtggaggagaggctcgggcccctcaccgtcctggtgaacgccgccggggtgagctggggggccccttccctggagatgcccgtggagaaggtccgggaggtcctggaggtgaacctggtgggggccttcctggcgagccgggtggcggcccggcgcatgaaggaaaggggctatggcaagatcattcacatcgcctccgtggccgggctcaagggggagtaccccgaggtcctggacgccgtgggctactccgcctccaaaggaggcctcatcgccctcacccgggacctggcggtgaagtggggaaggtgggggattagggtgaacgccctcgccccagggttcttccccacgcggatgacggagaaggtcctcccccgggcggaagccttcctcaaggccaccctgcccctgggccgccccggggccccgggggagctcggcggggcggtcctcttcctggcgagccccgcctcggactacgtcaccggggccgtcctccccgtggacggcggggccacggccctttaa</t>
  </si>
  <si>
    <t>MFLEKFRLDGKAALVTGGSRGLGLEAALALKEAGARVAVVARRASFFEEARKALGEDALYLEGDVRDEARLEAIAEEVEERLGPLTVLVNAAGVSWGAPSLEMPVEKVREVLEVNLVGAFLASRVAARRMKERGYGKIIHIASVAGLKGEYPEVLDAVGYSASKGGLIALTRDLAVKWGRWGIRVNALAPGFFPTRMTEKVLPRAEAFLKATLPLGRPGAPGELGGAVLFLASPASDYVTGAVLPVDGGATAL</t>
  </si>
  <si>
    <t>fig|300852.26.peg.17</t>
  </si>
  <si>
    <t>medium-chain fatty acid--CoA ligase</t>
  </si>
  <si>
    <t>atgttcccgagcaccatgatggaggaagagctgaacctctgggacttcctggagcgggcggcggcgcttttcggcaggaaggaggtggtctcccgcctccacaccggggaggtccaccgcaccacctacgccgaggtctaccaaagggccaggaggctcatggggggcctcaaggccctcggggtgggcgtgggggaccgggtggccaccctgggcttcctggtggaggccatacggggcgagctcaagacggtgcagcacttcgtggtcatggacgagaaggccccggagggctacctggcctacgaggaggccctgggggaggaggcggaccccgtgcgggtgccggagcgggccgcctgcggcatggcctacaccacggggaccacgggcctccccatccccctggtgcgcctaagggtggcggacgaggagggccgccccgtgcccaaggacgggaaggccctgggggaggtccagctcaaggggccctggatcaccgggggctactacggaaacgaggaggccacgcggagcgccctcaccccggacggcttcttccgcaccggggacatcgccgtctgggacgaggagaggtacgttgagatcaaggaccggctcaaggacctgatcaagtcgggcggggagtggatctccagcgtggacctggagaacgccctcatgggccaccccaaggtgaaggaggcggcggtggtggccatcccccaccccaagtggcaggagaggcccctggcggtggtggtgcccaggggcgagaagcccaccccggaggagctgaacgagcacctcctaaaggccggcttcgccaagtggcagctccccgacgcctacgtcttcgcggaggagatcccgaggacatccgcgggcaagttcctcaagcgggccttaagggagcagtacaagaactactacggaggcgcctga</t>
  </si>
  <si>
    <t>MFPSTMMEEELNLWDFLERAAALFGRKEVVSRLHTGEVHRTTYAEVYQRARRLMGGLKALGVGVGDRVATLGFLVEAIRGELKTVQHFVVMDEKAPEGYLAYEEALGEEADPVRVPERAACGMAYTTGTTGLPIPLVRLRVADEEGRPVPKDGKALGEVQLKGPWITGGYYGNEEATRSALTPDGFFRTGDIAVWDEERYVEIKDRLKDLIKSGGEWISSVDLENALMGHPKVKEAAVVAIPHPKWQERPLAVVVPRGEKPTPEELNEHLLKAGFAKWQLPDAYVFAEEIPRTSAGKFLKRALREQYKNYYGGA</t>
  </si>
  <si>
    <t>fig|300852.26.peg.18</t>
  </si>
  <si>
    <t>Phenylacetic acid degradation-related protein</t>
  </si>
  <si>
    <t>FIG00800248</t>
  </si>
  <si>
    <t>ttgagccccttcgcccgctggttccaggcgcgggttctgcggaaggaggccggggaagcggagctcctcctggaggtgcgggaggagttcctccaggggcagggcctggtccacggggggatcctggcggcccttctggacagcgccttaggccaggcggtggagagcctgggggcgaaggtggtgaccgccgagctttccgtgagctacctgaggcccgtgcgggagggggtgctcctcgcccgggggtgggtggtccaccccgggcgccacctcctccacgccgccggggaggccctcctggaggggaagcgggtggccttcgccaagggggtgttctaccgggtggggtag</t>
  </si>
  <si>
    <t>MSPFARWFQARVLRKEAGEAELLLEVREEFLQGQGLVHGGILAALLDSALGQAVESLGAKVVTAELSVSYLRPVREGVLLARGWVVHPGRHLLHAAGEALLEGKRVAFAKGVFYRVG</t>
  </si>
  <si>
    <t>fig|300852.26.peg.19</t>
  </si>
  <si>
    <t>MaoC-related acyl dehydratase</t>
  </si>
  <si>
    <t>FIG01741241</t>
  </si>
  <si>
    <t>atgcccatgtactttgaggactttgaggtcggccagaggttcgtgaccgcggggcggacggtgaccgaggcggacgtggtgaacttcgccggggtctccggggactacaaccccatccacaccgacgccgagttcgccaagagcacccccttcggccagcgcatcgcccacgggctcctggtcctctccatgctcaccggcctcaggcagcgcaccggggccacggacggcaccctcatcgcctggctggagatccggaactaccgcttcctgaagcccgttctcatcggggacaccgtccacggggagacggagatcgtggagaagcgggagacctccaagccggaccgggggatcgtggtccagagggtgcgggtcctgaaccagaggggcgaggtggtgcaggagggcgagttcgtcaccatgatccgcaggcgccccagggaggaggcttga</t>
  </si>
  <si>
    <t>MPMYFEDFEVGQRFVTAGRTVTEADVVNFAGVSGDYNPIHTDAEFAKSTPFGQRIAHGLLVLSMLTGLRQRTGATDGTLIAWLEIRNYRFLKPVLIGDTVHGETEIVEKRETSKPDRGIVVQRVRVLNQRGEVVQEGEFVTMIRRRPREEA</t>
  </si>
  <si>
    <t>fig|300852.26.peg.20</t>
  </si>
  <si>
    <t>3-oxoacyl-[acyl-carrier protein] reductase (EC 1.1.1.100)</t>
  </si>
  <si>
    <t>FIG00621114</t>
  </si>
  <si>
    <t>isu;CBSS-246196.1.peg.364</t>
  </si>
  <si>
    <t>atgggaaggctttctgggaaaaccatcctcgtcacgggtgcggccagcggcatcgggcgggcggccttggacctcttcgcccgggagggggcgagcctcgtggccgtggaccgggaggagaggctcctggccgaggcggtggcggccctcgaggccgaggccatcgccgtggtggccgacgtatccgacccgaaagcggtggaggcggtctttgcggaggccctggaggagttcgggcgcctccacggggtggcccacttcgcgggggtggcccactccgccctctcctggaacctccccctcgaggcctgggagaaggtcctgcgggtgaacctcacgggaagcttcctggtggcgaggaaggcgggagaggtcctggaagaagggggaagcctggtcctcacgggctccgtggccggcctgggcgccttcggcctcgcccactacgccgccggcaagctgggcgtggtgggcctggcccgcaccctggccctggagctcgcccgtaagggcgtccgggtcaacgtcctcctccccggcctcatccaaacccccatgacggcggggcttcccccctgggcctgggagcaggaggtcggcgcctcgcccctgggccgggcgggaaggcccgaggaggtggcccaggccgcccttttcctcctctcggaggagagcgcctacatcacgggccaggcgctctacgtggacgggggccggtccatcgtgggcccgccgggcctgcccccggggtttgggcccaaaggaggtgagcggcatgcccatgtactttga</t>
  </si>
  <si>
    <t>MGRLSGKTILVTGAASGIGRAALDLFAREGASLVAVDREERLLAEAVAALEAEAIAVVADVSDPKAVEAVFAEALEEFGRLHGVAHFAGVAHSALSWNLPLEAWEKVLRVNLTGSFLVARKAGEVLEEGGSLVLTGSVAGLGAFGLAHYAAGKLGVVGLARTLALELARKGVRVNVLLPGLIQTPMTAGLPPWAWEQEVGASPLGRAGRPEEVAQAALFLLSEESAYITGQALYVDGGRSIVGPPGLPPGFGPKGGERHAHVL</t>
  </si>
  <si>
    <t>fig|300852.26.peg.21</t>
  </si>
  <si>
    <t>Beta-lactamase</t>
  </si>
  <si>
    <t>FIG00021206</t>
  </si>
  <si>
    <t>atggttcggtggcttttggcggtggttttctcggtggttcccgtcctggcccaggtgcgggaaggggtggaccttggcgtcttgggggccttcaaggcctgcctcgaggccgaagtggcccagggaaggcttcccggggccgtggccacggccctggactactaccgcttcctgcaggccctcctcaacgggggtaccttggagggaaagcggatcctttcccccaagagcgtggccctcatgacggcggaccatctgggccccctctaccttccttccctccaacggggagccccctacctccctgggccggggtacgggttcggcctcgggtttgcggtgcgcctcgaggacggcggaaaccccctgccgggctccaagggggactacttctgggccgggcttttcggcacctacttcttcgtagatcccaaggaaaggctgatcggcgtcttcatgacgcaaagcccaggggggcggacctactacgcccagctcttccggaacgccgtctacgctagcctgcgctga</t>
  </si>
  <si>
    <t>MVRWLLAVVFSVVPVLAQVREGVDLGVLGAFKACLEAEVAQGRLPGAVATALDYYRFLQALLNGGTLEGKRILSPKSVALMTADHLGPLYLPSLQRGAPYLPGPGYGFGLGFAVRLEDGGNPLPGSKGDYFWAGLFGTYFFVDPKERLIGVFMTQSPGGRTYYAQLFRNAVYASLR</t>
  </si>
  <si>
    <t>fig|300852.26.peg.22</t>
  </si>
  <si>
    <t>gtggaagtgcctgagcacaaggagatccgggagctcgcccggaggtttctctccgagcggggcggggcgcttagggcctacgaggaggaggaggccttcccctggcctttggtggaggagatggcggagctcggcttcctcggggtcttcgtccccgaggcgctggggggagcggggctggacttcttcgcctacctcgccctcctggaggagatgggggggtgggcctccttgcgctccgtcctctcggtgcagcagagcctggtcctcacccccctcctcgcctacggcacggaggcgcaaaaggcccgctacgtgccccgcctcgcccggcgggagatcctcggggccttcgccctcaccgagcccgaggccggctcggacgcggcaagcctcaagacccgcgcccaccgggagggggacttctacgtcctggaggggcagaagaccttcatctcccacgccaacgtggccgaggtcttcctcgtcttcgccaagaccgacccggagaaaggggccaaggggatcacctgcttcctcgtggagcggggagacggggtgaagacgagccctctgaaggggaagctcggcctaagggcggcggacacgggaatggtctttctggacggggtgcgggtgcccaaggaccgggtcctggggaaggagggggaggggtttaggatcgccctctccaccctggacacggggcgcatctccctggcggcgggggcggtggggctcatgcagcgcgctttggacctctccctggcctacaccagggagaggaagcagtttggcaagcccatcgcccagttccagctcgtgcaggagcacctggccgccatgaagctggacctcgaggccgcccgcctcctcacctaccgggcggcctggaagaaggtcaagggggagccctacaccctcgaggccagcctggccaagctcttcgcctcggaggcggccaaccgggtggcctaccgggccatccaggtccacggggggtacggcttctttgaggagtacgaggtggcgaggctctaccgggacgcccgcatcctcaccctctacgaggggacgagcgaggtgcagaagctcatcatcggggcccacctcacgggggttcgggccttcgcctaa</t>
  </si>
  <si>
    <t>MEVPEHKEIRELARRFLSERGGALRAYEEEEAFPWPLVEEMAELGFLGVFVPEALGGAGLDFFAYLALLEEMGGWASLRSVLSVQQSLVLTPLLAYGTEAQKARYVPRLARREILGAFALTEPEAGSDAASLKTRAHREGDFYVLEGQKTFISHANVAEVFLVFAKTDPEKGAKGITCFLVERGDGVKTSPLKGKLGLRAADTGMVFLDGVRVPKDRVLGKEGEGFRIALSTLDTGRISLAAGAVGLMQRALDLSLAYTRERKQFGKPIAQFQLVQEHLAAMKLDLEAARLLTYRAAWKKVKGEPYTLEASLAKLFASEAANRVAYRAIQVHGGYGFFEEYEVARLYRDARILTLYEGTSEVQKLIIGAHLTGVRAFA</t>
  </si>
  <si>
    <t>fig|300852.26.peg.23</t>
  </si>
  <si>
    <t>Transcriptional regulator, TetR family</t>
  </si>
  <si>
    <t>atggtaacgacgacgagggaccgcatcctagaggaggccgccaagctcttcaccgagaagggctacgaggccaccagcgtccaggacctcgcccaggccctggggctttccaaggccgccctctaccaccacttcgggagcaaggaggaaatcctctacgagatcagcctcctcgccctaaagggcctggtggcggcgggggaaaaggccttggaggtggcggaccccaaagaggccctccgccgcttcatggaggcccacgcccgctactttgaggagaactaccccttcttcgtcaccatgctccaggggataaaaagcctgtccccggaaaaccgcctaaaaaccatcgccctccgcgaccggcacgaggaaaacctccgggcgatcctgaggcgcggggtggagcagggcgtcttccgggaggtggacgtggccctggcggggcgggccgtcctctccatgctcaactggatgatccgctggttccggcccgatgggcccatgcgggcggaggaggtggcccgcgcctaccatgacctgatcctgagggggttggaacgtggaagtgcctga</t>
  </si>
  <si>
    <t>MVTTTRDRILEEAAKLFTEKGYEATSVQDLAQALGLSKAALYHHFGSKEEILYEISLLALKGLVAAGEKALEVADPKEALRRFMEAHARYFEENYPFFVTMLQGIKSLSPENRLKTIALRDRHEENLRAILRRGVEQGVFREVDVALAGRAVLSMLNWMIRWFRPDGPMRAEEVARAYHDLILRGLERGSA</t>
  </si>
  <si>
    <t>fig|300852.26.peg.24</t>
  </si>
  <si>
    <t>FIG01181513: hypothetical protein</t>
  </si>
  <si>
    <t>FIG01534415</t>
  </si>
  <si>
    <t>ttgttggaagcccggctggaggaggtccccgtggtggtgctcaccggcccccggcaggcgggcaagaccaccctggccctggaggtggcacaaaggcgggaggccctctacttggacctggagtcggaggccgaccgggccaagctctccgcccccgagctctacctggaggcccacctgggccgcctggtgatcctggacgaggtccaccgcatgcccgggcttttccccctcctccgcagcctcgtggaccgcgcccgcaggcggggcctgcgaaacggcctttacctcctcctgggctccctcgcccccgaggtgagccgccaggcgggggagagcctggcggggcgggcgagctacctggagctttccccctttgacctcctggaggtaggccgggaggccgagcccgtcctgtggctccgggggggctttcccgagagcttcctggccttggaggacgaggagagctttcgctggcgcatggacttcctccggtcctacgtggagcgggagatccccctcctcggggggcggcttcccgcggaggtgctccgccgcttcctcaccatgctggcccaccttcagggggagctcctgaacgcctccgccctggccaggaaccttggcctggacgggcgcacggtgaaccgctacctggacttcctcgtggacctctacctgctaaggcgcctgcctcccttggaggccaacgtggggaaacgcctggtgaaaagccccaagctctacctgcgggacagcggcctggtccacgctctcctggggatccgcactttggaggacctcctcgcccaccccgtggtggggaggagctacgagggcttcgtggtggagaacctcctccgggtgctccccgaggggggcgaggcctacttctaccgcacccgggccggggcggaggtggacctggtcctcctcctgcccggggggaggttctgggccgtggaggtgaagcggagccttgatccccggccttcccgggggtttcacgaggcgctgaaggacctcaagccccaggaggccttcgtgatttacccgggaggggagaccttccccgtgggggagggagtcttcgccgctcccctcggggcggtgatggagcggctctggagggggtaa</t>
  </si>
  <si>
    <t>MLEARLEEVPVVVLTGPRQAGKTTLALEVAQRREALYLDLESEADRAKLSAPELYLEAHLGRLVILDEVHRMPGLFPLLRSLVDRARRRGLRNGLYLLLGSLAPEVSRQAGESLAGRASYLELSPFDLLEVGREAEPVLWLRGGFPESFLALEDEESFRWRMDFLRSYVEREIPLLGGRLPAEVLRRFLTMLAHLQGELLNASALARNLGLDGRTVNRYLDFLVDLYLLRRLPPLEANVGKRLVKSPKLYLRDSGLVHALLGIRTLEDLLAHPVVGRSYEGFVVENLLRVLPEGGEAYFYRTRAGAEVDLVLLLPGGRFWAVEVKRSLDPRPSRGFHEALKDLKPQEAFVIYPGGETFPVGEGVFAAPLGAVMERLWRG</t>
  </si>
  <si>
    <t>fig|300852.26.peg.25</t>
  </si>
  <si>
    <t>FIG01181701: hypothetical protein</t>
  </si>
  <si>
    <t>FIG01181694</t>
  </si>
  <si>
    <t>atgaagaggataccacggcccgttctgcgcgctctagaagctttagcccaaagccccatcaatacctccgccctggccatggccgagggccaagacttcgcccacgacaccctctaccgcgccctgggccaacccctggccttcttctttgagctctccctgaagctctgccgagacctcggcggcctggaacggggctacctcatccttgatgacgtcctcatccagcgctaccgttcgggcaggctaggcctaaggaagatgcgggacaccgccacagggggctgggcctacgggctttccctggtggtcctggcctggacggacgggaagcggcggattcccctggccttcctgccctacttcggggaagaagagagcaagctagacctggccctggccctgctggagtgggccaaggaggcgggctttcgtccggagggggtgctctttgacgcctggtacgcggcgcggcaggtcctggagtggctccatgcccacggctggcctttgccgcgggggtgctcaagcgtggggggaagttttacgggacggaccgggaggggtggtggggctcggggacggatgcggcaggccattgaggaaatattccgggggctgcagcaggagcttgggtggacggggcaccggcactggcggagggggaagctactggcgcacttggcgctggggctggtggcctacgggctgatagagcggcaacgggaggggctggggttgagcttttatcagtgccgacggagactcatcgcgggtaagctgagcctggatttgagccctctgttaccggtgcaggtggaggccgcgtaa</t>
  </si>
  <si>
    <t>MKRIPRPVLRALEALAQSPINTSALAMAEGQDFAHDTLYRALGQPLAFFFELSLKLCRDLGGLERGYLILDDVLIQRYRSGRLGLRKMRDTATGGWAYGLSLVVLAWTDGKRRIPLAFLPYFGEEESKLDLALALLEWAKEAGFRPEGVLFDAWYAARQVLEWLHAHGWPLPRGCSSVGGSFTGRTGRGGGARGRMRQAIEEIFRGLQQELGWTGHRHWRRGKLLAHLALGLVAYGLIERQREGLGLSFYQCRRRLIAGKLSLDLSPLLPVQVEAA</t>
  </si>
  <si>
    <t>fig|300852.26.peg.26</t>
  </si>
  <si>
    <t>gtgcgtggatggcgcaagcttcgcctcgcctggcggaacaaagagggaaggcagaccctaatagcccccttgctcctcctcgttgtggcccttctgagcctcggcggagcagggttccgctggaccgacgtggccaccctggggctcgtctttctcttcctggaagaggtctcccgcctctcctccaccccctggccccccctccccttctgggccaggctggggctccttctccgcttcttctttgctcgggaggagcggggcgtgctcgcggggaagccctttagggggcgccttcccgtcctggcctacgacctggagagggagaaactcgccttcgggcttctaaccgagggggtttccttaaagcttcccgaactcctcttcgccgccctcctggaggcgaacccctcccgaaaccccagcaccccctgccctggagggacgccccttgtccttccctggggagagggagaggtccacctgtgcgccccacggggggccccggggcttggatgggcggagctccgtctcctaagggtgagggcgcggacgttgaaggtggagccccccgtgccccttgcccgcctgggggagcttctggaggacggggcggcgtttccccatctcttcgggccccgggtgccgccgggcctcgcccggagtctcctggaagcacccatcacccgggagacggcggcgctcctggaccactttctggaaggaaggtctatcccctcagggccccccaccggcgggcaggggccgctttccccgccttcgggaagggcgtga</t>
  </si>
  <si>
    <t>MRGWRKLRLAWRNKEGRQTLIAPLLLLVVALLSLGGAGFRWTDVATLGLVFLFLEEVSRLSSTPWPPLPFWARLGLLLRFFFAREERGVLAGKPFRGRLPVLAYDLEREKLAFGLLTEGVSLKLPELLFAALLEANPSRNPSTPCPGGTPLVLPWGEGEVHLCAPRGAPGLGWAELRLLRVRARTLKVEPPVPLARLGELLEDGAAFPHLFGPRVPPGLARSLLEAPITRETAALLDHFLEGRSIPSGPPTGGQGPLSPPSGRA</t>
  </si>
  <si>
    <t>fig|300852.26.peg.27</t>
  </si>
  <si>
    <t>atgggataccaaagccgcgccacgcttgtccaggttcagggcatcgctggggtacgggaggccaccggaggctgggacttcaccgtcattttcaaagaggacggcacggtctggagtgtgggggcgaacaattgcggccagctcggcgacggcacccatgtggatcggaaccccatcgttttcgtggcggctccgtag</t>
  </si>
  <si>
    <t>MGYQSRATLVQVQGIAGVREATGGWDFTVIFKEDGTVWSVGANNCGQLGDGTHVDRNPIVFVAAP</t>
  </si>
  <si>
    <t>fig|300852.26.peg.28</t>
  </si>
  <si>
    <t>Tungsten-containing aldehyde:ferredoxin oxidoreductase (EC 1.2.7.5)</t>
  </si>
  <si>
    <t>FIG00474174</t>
  </si>
  <si>
    <t>isu;Tungstate_strays</t>
  </si>
  <si>
    <t>ttgcgggttgacctgaaggcgaggaaggcctcctggcaagaggttccgcccgaggaggtggccttcggcgggcgctaccgtacggggcaggcgctttgggagcgggaagcctaccgcgttgaccccctctccccggaaaaccccctggtcttcgtcgtgggggctcttccccctctgccatctccctga</t>
  </si>
  <si>
    <t>MRVDLKARKASWQEVPPEEVAFGGRYRTGQALWEREAYRVDPLSPENPLVFVVGALPPLPSP</t>
  </si>
  <si>
    <t>fig|300852.26.peg.29</t>
  </si>
  <si>
    <t>gtggaccttttggagcggctcggacttggagggcggcgggtcctcatcctccaccacgacgacctgggcctgacccacgcccagaacggggcctaccaggccctgggcctccccacggggagcgtgatggtcccaggggcctgggcgagcggggtcaagggggaggacttgggggtgcacctggtgctcaccagcgagtggcccgcccccaggatgcgccccctcaccgagggggaaagcctcagggacgaggcgggctacttcccggaaagcctcgaggccctctggcgcaaggcccgcgccgaggaggtggagcgggagctaaaggcccagatccaagcggcggcgaagctcttctcccccacccacctggacgcccaccagggagcggtcctgaggcccgacctcgccgaggtctacctgcgcctggccgaggcctaccggctcgtgcccctcgtccccgaaagcctcgagggcctcggcgtcccccctcccttcctccccgagctggagcgcctcctctacgagacccctttcccccaggtgcgcttccttgacccctacggcctccccccggaggagcggctcggcttctacctggacctcgcccacctccccccgggcctctactacctggtccaccacagcgccctgcccacccccgagggccgggccctccccgactggccgacgcgggaagcggactacttcgccctctcccaccccgaggtgcgccgggtcctcgccgagttccaccccctcacctggcgcgcggtgagggaggcccttttttaa</t>
  </si>
  <si>
    <t>MDLLERLGLGGRRVLILHHDDLGLTHAQNGAYQALGLPTGSVMVPGAWASGVKGEDLGVHLVLTSEWPAPRMRPLTEGESLRDEAGYFPESLEALWRKARAEEVERELKAQIQAAAKLFSPTHLDAHQGAVLRPDLAEVYLRLAEAYRLVPLVPESLEGLGVPPPFLPELERLLYETPFPQVRFLDPYGLPPEERLGFYLDLAHLPPGLYYLVHHSALPTPEGRALPDWPTREADYFALSHPEVRRVLAEFHPLTWRAVREALF</t>
  </si>
  <si>
    <t>fig|300852.26.peg.30</t>
  </si>
  <si>
    <t>FIG097052: Sugar transporter</t>
  </si>
  <si>
    <t>FIG00097052</t>
  </si>
  <si>
    <t>idu(1);CBSS-291331.3.peg.3674</t>
  </si>
  <si>
    <t>atgaagaagcggcgctacgcctcgggacagctcggcctgacccttgtctccgagagcttcggcacctacctcgccttcttctacctggagaggctcggcctctccgccgccctctacgccctggcccggacggtctacgccctctgggacgcggtgaacgaccccctcttcggccacctctcggaccggaccaagaccccgtggggccggaggcggccctggctcctcctcggcgtccccctcttcctcctcgcctacctcctggtcttctgggtgcccgactgggcccgctccccggccgtcctcccctactacttcgccctggccatcctcctctacgagaccctggccaccgtggtctggaccaaccacggggccctctttccggagatgttccggggcctcagggagcgggccgaggccgccgccttgaagcggggggcggagcttctgggcctcatcctcggcatcgccctcgcccccatggtctacgcccgggtggggtttttcggcatggccctcctcttcgccgggctggcccttctggccttcctctacttcttccccgggatccgggaggacccccgggcgggaagcggcctggggctttgggcctccttccggctcgtcctggccaaccgggccttctgggtggtggccctcgtgggcctcctctttgagttcgggcgcatggcgctccaaacggccatccccttctacgccaagcacgccctgggcctggaggaaggggccaccacctttctcttcgccgccgtcttcctggcggccctcccctccgccctcctctgggggcgcctggcgggggcctggggggcaagcgggcctggcggctggcccacctcctcatgggcctctcggccctcctcctcttcctgccccaaggcctccccgcggccctcctcgccggggccctggtgggggcggggttcgccggggtgcgggtcacgggggaggtggtga</t>
  </si>
  <si>
    <t>MKKRRYASGQLGLTLVSESFGTYLAFFYLERLGLSAALYALARTVYALWDAVNDPLFGHLSDRTKTPWGRRRPWLLLGVPLFLLAYLLVFWVPDWARSPAVLPYYFALAILLYETLATVVWTNHGALFPEMFRGLRERAEAAALKRGAELLGLILGIALAPMVYARVGFFGMALLFAGLALLAFLYFFPGIREDPRAGSGLGLWASFRLVLANRAFWVVALVGLLFEFGRMALQTAIPFYAKHALGLEEGATTFLFAAVFLAALPSALLWGRLAGAWGASGPGGWPTSSWASRPSSSSCPKASPRPSSPGPWWGRGSPGCGSRGRW</t>
  </si>
  <si>
    <t>fig|300852.26.peg.31</t>
  </si>
  <si>
    <t>Probable sugar transporter</t>
  </si>
  <si>
    <t>FIG01355305</t>
  </si>
  <si>
    <t>atggccaaggtgattgacttggacgcggagcgcacggaaacccacagggaaggggcctactacagcctggtggggcttttgggccgggccgcgggcgccctggtggggctcgccttcgccctcctcacgcccctcttcggctacgtgagcggggagaacccggggccgaaccccgaggcggccttccgcttcctggtggcggtggtccccgggacggccatcctcctcgcctacgccctcaccgccctcttcccccatgaggtcaaggagtga</t>
  </si>
  <si>
    <t>MAKVIDLDAERTETHREGAYYSLVGLLGRAAGALVGLAFALLTPLFGYVSGENPGPNPEAAFRFLVAVVPGTAILLAYALTALFPHEVKE</t>
  </si>
  <si>
    <t>fig|300852.26.peg.32</t>
  </si>
  <si>
    <t>Beta-galactosidase (EC 3.2.1.23)</t>
  </si>
  <si>
    <t>FIG00001548</t>
  </si>
  <si>
    <t>idu(1);Galactosylceramide_and_Sulfatide_metabolism idu(1);Lactose_utilization</t>
  </si>
  <si>
    <t>gtgaggatgcggctggaccccaaccaccccaggcccaccctccagcgccccggctggcggagcctcgagggccactgggacttcgccctaagcgaggccgaggcgcccggcggggtgcggtttgaccggaagatcctcgtccccttcccccccgaggccccgggaagcggggtcggggaggcctgggtgggggtggcctggtaccggaaggtcctgcgggccaagccccggccgggacggcggcttttcctccgcttcggggccgtggactaccgggcggaggtcttcgtgaacggggtgcgggtcctggagcacgagggggggcacacccccttcggcctggacctcacccccttcctggaaaggcccgtggaggtcctggtgcgggccgaggacgaccccctggacccggaagccccccggggcaagcaggccctgggggagcccgggggcatcttctacccccgcaccaccgggatctggcagccggtctggctggagtgggtgccggaaagccacatcgccgccctgcgcctcaccccggacctcaaggctctgggcttccacctcgaggtccaggcccatggcgagggggaggcggtggaggtggccctcttccccggggtgagaggggaggccccccttggggaggcgccctggctggaggcccgctttcccctcctcggggggagggcctccgggttcctcggcctccccgcgaaggggaacccggaaggcctcctctggcggccggaaacccccgtcctcttccccttgcgcctccgcctcctctccgggaggcgggtcctggacgaggtctacagctacggggggctcagggaggtggccgcccaaaaaggggtcttcctcctcaacggggagccctacttccccaggctggtcctggaccaggggctctggcccgaaggccacctcgcgcccccaagcctcgccgccctccggcgggacgcggcgctcgccaaggccctgggcttcaacggggtgcgcaagcaccagaaggtggaggacccccgctacctccacctggcggaccggctcggcctcctcgtcttcgcggagatgccgagcttcttccgcttctcccccaaggcggcccggcgctacctcgccgagctcgccgaggccctggagcgagaccggaaccaccccagcctggtggcctggatcctcttcaacgagggctggggcctcaccccctggcgggccgagaccctggccttcctccagggggccttcctcctggcccgcgccctggaccccacccgcctcctcgtggacaacgacggctttgagcacgggcccttttgggacctcctcaccgtgcacgactacgcccctccggaggtcctggcccgtaggtacggggaaggcctccccgaggcccccatgggccgccccctcgccctggcgggccttcctccaggggtgcgccccttcctctcggagttcggagggctcaggctcaaggggccgggcccgggctgggggtaccgggaggcggaggacgaggaggccttcctgcgggaggcgctccgctacctggaaaccgcgtgcggaagccgcctgagcgggttctgctacacccagctctacgacaccttccaggaggagaacggcctcctggacttctggcggaggcccaaggtgccccccgagagggtccgggccttcctggagggttgcgaggcgaggcggcttctcgcggagtag</t>
  </si>
  <si>
    <t>MRMRLDPNHPRPTLQRPGWRSLEGHWDFALSEAEAPGGVRFDRKILVPFPPEAPGSGVGEAWVGVAWYRKVLRAKPRPGRRLFLRFGAVDYRAEVFVNGVRVLEHEGGHTPFGLDLTPFLERPVEVLVRAEDDPLDPEAPRGKQALGEPGGIFYPRTTGIWQPVWLEWVPESHIAALRLTPDLKALGFHLEVQAHGEGEAVEVALFPGVRGEAPLGEAPWLEARFPLLGGRASGFLGLPAKGNPEGLLWRPETPVLFPLRLRLLSGRRVLDEVYSYGGLREVAAQKGVFLLNGEPYFPRLVLDQGLWPEGHLAPPSLAALRRDAALAKALGFNGVRKHQKVEDPRYLHLADRLGLLVFAEMPSFFRFSPKAARRYLAELAEALERDRNHPSLVAWILFNEGWGLTPWRAETLAFLQGAFLLARALDPTRLLVDNDGFEHGPFWDLLTVHDYAPPEVLARRYGEGLPEAPMGRPLALAGLPPGVRPFLSEFGGLRLKGPGPGWGYREAEDEEAFLREALRYLETACGSRLSGFCYTQLYDTFQEENGLLDFWRRPKVPPERVRAFLEGCEARRLLAE</t>
  </si>
  <si>
    <t>fig|300852.26.peg.33</t>
  </si>
  <si>
    <t>Alpha-glucosidase (EC 3.2.1.20)</t>
  </si>
  <si>
    <t>FIG00745599</t>
  </si>
  <si>
    <t>isu;D-Galacturonate_and_D-Glucuronate_Utilization</t>
  </si>
  <si>
    <t>gtggctgttcccggaaaaggccttgggaagaagctctggagcgcggcggagatggcggccctcctgggccccggcatcctcctcctcgccgtccgctacgcccgggagcgggaccgctggacgccccgggacccccttcccccctggcagggggtggggagggtgcagggcctcgaggccattcccggcggggtgagggtgcgcttcgccgaggccgagctggaggcggtcttcctgggggaggacctcctccgcctcacctggtcccccggggaggccctgccgccctacgccctggccgaggaggcctcccccctagagcccgagcgcctccaggggccggacggggtccttctcctccgcacgcgccgcctcgccctcgccctcggggaggagggcctggaggtccgggacagggagggcaggctcctgcggcaggaggcctacccggagcgggcgggaagggcgtggcggcaccgggtccggctcgcgcccggggagcgggtgctgggcctgggggagcgggcccaccccctggaccgccggggcggggccttccggctttggaaccgggacccggggggaagctacggccccggggaggaccccctttacctctccgtccccgtctggctctccctcctgccccaaggggggtacctggccttctacgagaaccccgccgagggcttcgccgacctccggggggaggaggcctgggtggggttcttagggggggccttccgctactacctcatccccggccccctggaggcggccctgtcccgctacgtgcgcctcacgggccttccccccatgcccccccgctgggccctgggcttccactacgcccgctgggggctcaggacccgggaggaggtggaggaaagggtggcgggctttctggaacggggcctccccttgcgggcggtgcacctggacatcgactacatgcggggctaccgcgtcttcaccgtggacgagggccgctaccccgaccttcagggcctggtgcggggtttccaagagaagggggtgcgcaccgtcctcatcctggaccccggggtgaaggcggagaaggggttccccccttacgaggagggcctgagggaggggctcttctgccgcctcccctccggggaggtggtccggggcccggtgtggccggggctcgccgccttccccgacttcaccgaccccaaggcccgggcctggtggggggagaagctcaaggggtttctggagatgggggtcgcgggcttctggctggacatgaacgagcccgccctcttcgccgcctggggggagcccaccctgcccgcaagcgcccgccacgccctcgagggccaagggggggaccaccgcctcgcccacaacctctacggcctcctcatggcccgggcgagctgggaggggttccggaagcacgccccagaacgccgccccttcctcctcacccggtcgggccacgcgggggtgcagcgctacgcctggacctggacgggggacgtggagagcacctgggagggcttgaggaccaccttgcgggccctcctgggcctttccctctccggggtctacttcgtgggctcggacatcgggggcttcagcggcaacccctcccccgagctctacctgcgctggttccagatggcggccctcacccccttcttccgcctccacgccgcccgctggaccaagcgccgggagccctggcgcttcggggaggaggtcctggagggggtgcggcgggccatggccctgcgggaaagcctcctcccctacctctacaccctggcccaccgggcaagccgggaggggaagcccctcctcaggcccctcttcctggagggggggccctacacggaggaggccttcctcctgggggaggccctcctggtggcccccgtcctggaggagggggcgcgggccaaggaggtgcccctgcccaagggcggctggtacccctggggggaggaccgggccctccagggccccacctgggcgcggcttcccgcccccctggaccggatccccctcctggtgcgggccgggaccgtccttcccctcctggaggagggcggcctggccctccacctctacccgggggcggagggggcggagggccgcctctactgggacgagggggagggggaaggcccttataggctggaccgcttccgcctcctcccggccgaggggggcttccgcctcctttggcaggggaaaggggagctcccctggccgtgggcaagggtgcggcttaggcttttcggcaagcggctcctcagggcccacgtggagggggaggcccacgccgccgaggagggcggggtcctcctcccccctttccgcgaggcccttttggaggtggagggatga</t>
  </si>
  <si>
    <t>MAVPGKGLGKKLWSAAEMAALLGPGILLLAVRYARERDRWTPRDPLPPWQGVGRVQGLEAIPGGVRVRFAEAELEAVFLGEDLLRLTWSPGEALPPYALAEEASPLEPERLQGPDGVLLLRTRRLALALGEEGLEVRDREGRLLRQEAYPERAGRAWRHRVRLAPGERVLGLGERAHPLDRRGGAFRLWNRDPGGSYGPGEDPLYLSVPVWLSLLPQGGYLAFYENPAEGFADLRGEEAWVGFLGGAFRYYLIPGPLEAALSRYVRLTGLPPMPPRWALGFHYARWGLRTREEVEERVAGFLERGLPLRAVHLDIDYMRGYRVFTVDEGRYPDLQGLVRGFQEKGVRTVLILDPGVKAEKGFPPYEEGLREGLFCRLPSGEVVRGPVWPGLAAFPDFTDPKARAWWGEKLKGFLEMGVAGFWLDMNEPALFAAWGEPTLPASARHALEGQGGDHRLAHNLYGLLMARASWEGFRKHAPERRPFLLTRSGHAGVQRYAWTWTGDVESTWEGLRTTLRALLGLSLSGVYFVGSDIGGFSGNPSPELYLRWFQMAALTPFFRLHAARWTKRREPWRFGEEVLEGVRRAMALRESLLPYLYTLAHRASREGKPLLRPLFLEGGPYTEEAFLLGEALLVAPVLEEGARAKEVPLPKGGWYPWGEDRALQGPTWARLPAPLDRIPLLVRAGTVLPLLEEGGLALHLYPGAEGAEGRLYWDEGEGEGPYRLDRFRLLPAEGGFRLLWQGKGELPWPWARVRLRLFGKRLLRAHVEGEAHAAEEGGVLLPPFREALLEVEG</t>
  </si>
  <si>
    <t>fig|300852.26.peg.34</t>
  </si>
  <si>
    <t>Beta-mannosidase Man2</t>
  </si>
  <si>
    <t>FIG00553391</t>
  </si>
  <si>
    <t>atgagggtggagaaggcgtggtttctggcggatggggcagaggccccggaggggcttcccgagggaggcttccgggaggtggccctgccccaccagtggagcctggagggggtagaggcggaggtgggctggtaccgcctcgccctgcccgaggcggggcccaggcgcttcctcctttcctttggggactactaccaggaggcctggctggacgggacctacctgggccggcacgagggctacttcttcccctgggtcctggagcttcccaaggggaaggagctcttcctaagggtctccgcccccaaggagcccctcggggtctggccccggttcaagcggcagatcaagggggtcttcggccagcacgactgccgccccggggggaccacggcgaggggccaggagcgggggaccggggggctatggggcggggtggaggtctgggcccgggaggaggtggccctcctgggcctcgcccaccgcctcttcccccgcgctggggggtggcggctttgggtgcgccttctggtggacgcccaaaggcccttccgcgagcgggcgcgcctctttctcgtcccggcgaacttccccggggaagccctggagcgggaggcggtcctcgagggggaggcggggcgggcctggcgggaggtggtctgggacctgccggagatgccgctttgggaggtgtgggagcggggcttcccccacctcttccgcctcgaggcggacctcctcggggcgaggcttggcgtccccctgggcttccgcaccgtggaggtggacggagagggctggctccttctgaacgggaagcggctcttcctgcgggggaccaacgccatccccacccagtggctcgccgcctactccgaggcgatggcccaaaaggacgtggccctcctcaaggaggcgaacctgaacgccgtgcgggtccacgcccacgtgacccaccccgccttctacgcggcctgcgaccgggaaggggtcctggtctggcaggacttccccctgcagtggggctacgccccggacgaggccttcgcccaggaggccctgcgccaggcccgggccatggtggaggtcctgggggcccaccccagcgtctacctctggtgcgcccagaacgagcccacccacaaccgccacgccctgggccccctcctcgccgcggcgctaagggcggcggaccccacccggcccgtgaaggaggcctcggacttccgcgagcacccctaccccggctggtaccgggggcattaccgggacttcctcgccctccccggggcccccctcccctcggagttcggggcccaggccctgccccgggcggagctcctaaggcgggtcctgggggaggccgcctggcccccaaggtgggaggtctgggcctaccacaacttccagccccacgagaccttccgggtagccagggtggagatgggggaaagccttgaggagttcgtggagcgctcccaggactaccaggcgaggcttatagagttcgccgtccacgcctaccggagggccaaggggaaggtggtgggctacttccagttcatgttcgtggagccttgggaggggatcacctgggcggttttggacgtggagcgggttcccaagaagggcttcttcgccctgaaggaggccagcagccccgtcctcctctccctggtgccctaccgggagagggtggaggtgggcggccccccttgcaggaggcctggctcgtaa</t>
  </si>
  <si>
    <t>MRVEKAWFLADGAEAPEGLPEGGFREVALPHQWSLEGVEAEVGWYRLALPEAGPRRFLLSFGDYYQEAWLDGTYLGRHEGYFFPWVLELPKGKELFLRVSAPKEPLGVWPRFKRQIKGVFGQHDCRPGGTTARGQERGTGGLWGGVEVWAREEVALLGLAHRLFPRAGGWRLWVRLLVDAQRPFRERARLFLVPANFPGEALEREAVLEGEAGRAWREVVWDLPEMPLWEVWERGFPHLFRLEADLLGARLGVPLGFRTVEVDGEGWLLLNGKRLFLRGTNAIPTQWLAAYSEAMAQKDVALLKEANLNAVRVHAHVTHPAFYAACDREGVLVWQDFPLQWGYAPDEAFAQEALRQARAMVEVLGAHPSVYLWCAQNEPTHNRHALGPLLAAALRAADPTRPVKEASDFREHPYPGWYRGHYRDFLALPGAPLPSEFGAQALPRAELLRRVLGEAAWPPRWEVWAYHNFQPHETFRVARVEMGESLEEFVERSQDYQARLIEFAVHAYRRAKGKVVGYFQFMFVEPWEGITWAVLDVERVPKKGFFALKEASSPVLLSLVPYRERVEVGGPPCRRPGS</t>
  </si>
  <si>
    <t>fig|300852.26.peg.35</t>
  </si>
  <si>
    <t>FIG01965184</t>
  </si>
  <si>
    <t>ttgcaggaggcctggctcgtaagcgacctggaccggcccttaagcctccgggtccgcctccgcctcgagggccccgccaccctcctcctccacgaggaggagatcgccctggacgcgggggaggtgcggcggtttttcagcctgggggagctttgggaaagccccctagaggcccaggcccgcttcctgcccctgcaggaggccctggcccgcatcccccccggggcctaccgcctggtgggggaggcctgggagggggagaggctctggtcccgccacgtcctcagcgtggagtacctggagcccatcctacccctggaggtggcctggtga</t>
  </si>
  <si>
    <t>MQEAWLVSDLDRPLSLRVRLRLEGPATLLLHEEEIALDAGEVRRFFSLGELWESPLEAQARFLPLQEALARIPPGAYRLVGEAWEGERLWSRHVLSVEYLEPILPLEVAW</t>
  </si>
  <si>
    <t>fig|300852.26.peg.36</t>
  </si>
  <si>
    <t>atgccgccccacctggcctacgccctagggggcctgggcctcaccctccccgcccaaaccttcggcacctacctggccttctactacctggatcgcctggggatgcccgcgggcgccttcgccctggcccggctcatcttctccgtgtgggacgcggtgaacgacccgcttttcggctacctctcggaccgcacccggaccccgtggggtcggaggcggccctggctcttcctcagcctgccctttttgctcctcgccttttacctggccttcagcgtgccggaggccttccggaaggggacaaggctcttctggtacggcctttgggcgatgctcctctttgagaccttctccgccctggcctgggtcaaccacgcggccctcttccccgagctcttccaaagccgggaggagcgggcccgggccaacgcctggcgccaagggttttacttcctgggcctcacggccagcatcgccctgacccccctggtgtacgccgccctgggcttccccggcatggccctcctctacggggccgtggggggcgggctcgtcctcctcttcctcctctcggtgcgggaggaccccagggcccgggaggccgagcccctccccttcgtccccgccttccggtacaccctgggaaaccgcgccttttggatctacgccctggcggcgctttttctcctcttcgccgtgggcctcttcgcggcggccatgcccttctacgccaagcacgccctgggcctgggggaggaggccaccgccctgctcttcgcctcggtcctcctcgccgccctgccctccgtctccctctgggcccgcctcgccggcgccttggggcccaagagggcctggctttgggccatcggcctcctcgccctcggggccctcctcctcctctggccccgggggctcctcgaggccctgcccgtgggggtcctgatcgggacaggcttcgggggcgtactcgtcctcggggacgtcctcctggcggaggtcattgaccgggacgccgcggccacggggaggcggcgggagggggtgtactacagcgtctacggcttcatcaaccggctctcggggcccctgcaggccctcgccttcgccctcctcacgcccctcttcggctacgtgagcggggagaacccggggccgaaccccgaggcggccttccgcttcctcatggccgtgccccccttcgcggcaagcctcctggccctggccctggccgcgcggtttccctacggggcaaaggggtga</t>
  </si>
  <si>
    <t>MPPHLAYALGGLGLTLPAQTFGTYLAFYYLDRLGMPAGAFALARLIFSVWDAVNDPLFGYLSDRTRTPWGRRRPWLFLSLPFLLLAFYLAFSVPEAFRKGTRLFWYGLWAMLLFETFSALAWVNHAALFPELFQSREERARANAWRQGFYFLGLTASIALTPLVYAALGFPGMALLYGAVGGGLVLLFLLSVREDPRAREAEPLPFVPAFRYTLGNRAFWIYALAALFLLFAVGLFAAAMPFYAKHALGLGEEATALLFASVLLAALPSVSLWARLAGALGPKRAWLWAIGLLALGALLLLWPRGLLEALPVGVLIGTGFGGVLVLGDVLLAEVIDRDAAATGRRREGVYYSVYGFINRLSGPLQALAFALLTPLFGYVSGENPGPNPEAAFRFLMAVPPFAASLLALALAARFPYGAKG</t>
  </si>
  <si>
    <t>fig|300852.26.peg.37</t>
  </si>
  <si>
    <t>FIG01181019: hypothetical protein</t>
  </si>
  <si>
    <t>FIG01181017</t>
  </si>
  <si>
    <t>atggccctggcctggcagagcccggtctacttggagcggaagaggcttttggaccttctccccgaggagccgggcttcgccgtatggctcgaggcccccgcgggcttcggcaagagcgtccttgcggggcagctcgccgctaggcttggcctccgcaccctctgggcgagcgccctcttgggggagccccgggacctcctggcccaggcgctgggccttccccgggaggccccctggggggcggtggtggccgccttgggggaggcgccctccctggtggtcctcgaggacctcaccggggaggaggccctctcccccctcctccgcaccctcccctgcctcctcgtcctggcaagccgcaggcccctcccctaccccgagctccccaagctcctcgccgaggggcggctcgtccacctgaaggccccggacctcgccttcaccgaggaggaggcggaggccctcttcggggggcgggaggggtggcgggaggcccaccgggccacggggggctgggccctccccctcttcctctccgccttcaccggaaggcccccagagcccatggccctcctccagggcctgcgggaaagcctctcggaggaggagttccaggaaggcctcctcctcgccgccctccccctcctgcccgccgagagggcccttcccgtcacggagggtctcttccagaaagggcttctccagcgggtccccgcgggctaccgcctccaccccctcctccgggagatggcccagagggccctgagggcggaggtccaggaggcggtgcggaaggccgaggggaggctttccccggagctcctcgccgaggccctcttcggggcgggcctcgaggaagaactcctccagctcctggaaagccccatccccctccccatccccgcggagaagcttgcggcctgggagggcctcctgcggcggggcggcccccgggcccggctccgcctgggggaggcccttttgcaggtggggaggcgggaggggttcgccctcctggagcctttggcccagggggaggaccccgccttggcccttcaggccctcgggcacctcgcctactacaaggccgagcccctcctggggaaggccctccccgaggcccgggcccacctggaaaggggcctcgccctcctggaccgggtagggggggagctcgccgggcgcttcctcaacgacgccgcccgcgtcccctacgaggaggggaggcccgaggaggccgaggccctcctggaggaggccctgaggcggcttcccccggggagcccctaccgcctcgcccccctcaccaacctggccttcctgcgctttgagcgggaaggaagcctcctcggccggatcgccgccctggaggaggccgtggggcgcctcgggcccctcgggcccgccaacctggcggggcacctccgcgacctggggcggctctacctcctcctgggggagcgggagaaggcccgggagcacctgaggcgggcccaggaggccgagggccaccccttggccgccctcgaggcccggatgctcctcgcccacctggaggaggacgccgaggccctcgcccgcctcgtggcccaggcggagctcctggagaacccctacctggtggagcggggaagggccctcctcgccggccttcgccgggaccccgggcttttggagggccttccgggcttcctccccgccctcgcccgggccctcctccgggaagaccccgccctcctccccccgcgccccgaggcgcgggaggagaggctctactggcacgccgcccgctaccgcctcctgcgggaggaggaagacctaaaggccctcctctccctcacggacgccagggagcgggtcctccccggcctcgtccccttggacctcctcccccggaagcgcccggagctcgcccgggcctaccccctggaggaggtcttaaggagcggctggaaggaggccgtggccctgcggcttgccgagatccctcccctccgggtggaggtcctggggagcttccgggtgaggaaccccctgggcggggtggagctcaagggcaaggcccgggaggtcctcgccatcctcctcctgggccttccccgggaggaggtggccttcgccctctggcccgacctctccgaggaggccgccctgaacaacctctacgtctggctgaaccgcctcaggaaggccctcgagccctggggcctccccacctacctgggggaggagggcttgaagcacctcgcctgcgacctccacgccctggaggaggccctgaggcgggaggacgcggaggccgccttcgccctctaccgggagcccctcttccccggcctggaccaccccctcctggaccggaagcgggaggaggtcttccaccgggtgcgggccctcttcctcaagaagggggagcccaggtacctggagcgcctcctggagctggaccccctggacgaggaggccctcctccccctggtggaacgctgcctcgcccgggggcagcgggcccgggccctcgcccacctggagcgctaccggcggaggctttgggaggagcttggggagaggccctcccccgaggtggaggccctcctccgggagctcgggggctaa</t>
  </si>
  <si>
    <t>MALAWQSPVYLERKRLLDLLPEEPGFAVWLEAPAGFGKSVLAGQLAARLGLRTLWASALLGEPRDLLAQALGLPREAPWGAVVAALGEAPSLVVLEDLTGEEALSPLLRTLPCLLVLASRRPLPYPELPKLLAEGRLVHLKAPDLAFTEEEAEALFGGREGWREAHRATGGWALPLFLSAFTGRPPEPMALLQGLRESLSEEEFQEGLLLAALPLLPAERALPVTEGLFQKGLLQRVPAGYRLHPLLREMAQRALRAEVQEAVRKAEGRLSPELLAEALFGAGLEEELLQLLESPIPLPIPAEKLAAWEGLLRRGGPRARLRLGEALLQVGRREGFALLEPLAQGEDPALALQALGHLAYYKAEPLLGKALPEARAHLERGLALLDRVGGELAGRFLNDAARVPYEEGRPEEAEALLEEALRRLPPGSPYRLAPLTNLAFLRFEREGSLLGRIAALEEAVGRLGPLGPANLAGHLRDLGRLYLLLGEREKAREHLRRAQEAEGHPLAALEARMLLAHLEEDAEALARLVAQAELLENPYLVERGRALLAGLRRDPGLLEGLPGFLPALARALLREDPALLPPRPEAREERLYWHAARYRLLREEEDLKALLSLTDARERVLPGLVPLDLLPRKRPELARAYPLEEVLRSGWKEAVALRLAEIPPLRVEVLGSFRVRNPLGGVELKGKAREVLAILLLGLPREEVAFALWPDLSEEAALNNLYVWLNRLRKALEPWGLPTYLGEEGLKHLACDLHALEEALRREDAEAAFALYREPLFPGLDHPLLDRKREEVFHRVRALFLKKGEPRYLERLLELDPLDEEALLPLVERCLARGQRARALAHLERYRRRLWEELGERPSPEVEALLRELGG</t>
  </si>
  <si>
    <t>fig|300852.26.peg.38</t>
  </si>
  <si>
    <t>atgccccggcctccgcgactcccaaaggccccggatccgtcttcccccaccccgtttaagcgccgtgtaagcccccctgagggggacggaggtagggccccaggggtcctggaaagtgaggcagtatgcgtaagggcaaggggtacgggcttctcgttaaagactggctctgggcagggctctttctgggccttgccgtctgcaacgtgcccttcaactacgaggtcaacgtcctggactacgccgccttctcgggcaccttcacggtggagcaggggggatcagccccaaccccaagacggtgggccccgtggagatccgctacacccccgacagccgtgtgagacagccgtgtga</t>
  </si>
  <si>
    <t>MPRPPRLPKAPDPSSPTPFKRRVSPPEGDGGRAPGVLESEAVCVRARGTGFSLKTGSGQGSFWALPSATCPSTTRSTSWTTPPSRAPSRWSRGDQPQPQDGGPRGDPLHPRQPCETAV</t>
  </si>
  <si>
    <t>fig|300852.26.peg.39</t>
  </si>
  <si>
    <t>P30 adhesin</t>
  </si>
  <si>
    <t>FIG01552913</t>
  </si>
  <si>
    <t>atgaaaaagctccttgtggcgacatggacccttctggcctgggcctgggcccagtttcccccgggcccggggcttccgggccccatggccccgaccatgcccccaggccctcccagccaggggcaggtctaccagaacccagccctggggatgagcttccccgtcccggcggggtttgagcccgcgggggagatgccggtccagggagggatggcggcggccttcctccacccctcgggggctgagctctacgccgtctcctaccccttccagggggacctccaggccttccaccggcagaacctccagcgcctggcccagctggacgcccagctccaggcccagggcttccgggtacagcgccagcccctctcgggcctctccatgggggggaggccggccctcggggtccagtcccaaatcctctaccaggggcagagctacgtggacctctccgtctacaccacagagggcgggcgggtctacgcgttccagctcaccgctcccgcccaggcctttccccaggtccagggggccttccaggccctgcttcagggggttcagatcgggggaggaggcccgggtctttctcccttcccgcagcccggtttcccaacccaacctggcttcccaacacagcccggcttccctgcgcaacccggcttgccctcgcagcccggcttccccccgggaccggggacccctcccccgaaccccttccccaccccgcccggccccgggggaggggaaggatctcccccaccccttgtttcccccaccccgcccatgggccagggggcttccccgcctcgggccacctcccccgccccgcgcccggccttcaccccgcccgccgaccgggtggtggagctccgctacggcaaggaggtgggggacgggaagcgcttcgccgtggcggtgggaggtctgcgctaccgcatcgcgccccagggctctgggcgctgggcggtgacggaggtggtggaagacccgaggggcgacgaggaggccacctacctcctggacggcctcgggttgcaagaaggggaggacgcccttctgcccccggtctggcacacggggcggcgggagatggggggcctcgagcttgagcggtccgaccagggggggcttatcgtctaccgctaccaggacgaggagatgcgcctggagatcgcctaccgccctgacggctggatggcctactacgtctactgcgacctcgccaagaaggccaacccctgcgtccgccacaccctgagggaggtgcggtga</t>
  </si>
  <si>
    <t>MKKLLVATWTLLAWAWAQFPPGPGLPGPMAPTMPPGPPSQGQVYQNPALGMSFPVPAGFEPAGEMPVQGGMAAAFLHPSGAELYAVSYPFQGDLQAFHRQNLQRLAQLDAQLQAQGFRVQRQPLSGLSMGGRPALGVQSQILYQGQSYVDLSVYTTEGGRVYAFQLTAPAQAFPQVQGAFQALLQGVQIGGGGPGLSPFPQPGFPTQPGFPTQPGFPAQPGLPSQPGFPPGPGTPPPNPFPTPPGPGGGEGSPPPLVSPTPPMGQGASPPRATSPAPRPAFTPPADRVVELRYGKEVGDGKRFAVAVGGLRYRIAPQGSGRWAVTEVVEDPRGDEEATYLLDGLGLQEGEDALLPPVWHTGRREMGGLELERSDQGGLIVYRYQDEEMRLEIAYRPDGWMAYYVYCDLAKKANPCVRHTLREVR</t>
  </si>
  <si>
    <t>fig|300852.26.peg.40</t>
  </si>
  <si>
    <t>gtgatggcccgcctcttcctcttggccctgatcctggtcccggccctcgcccagggggtgcgcacggggattacccccggggagatggaggccctcctcaaggccggctcctaccgctacgagcgggtggaggaggggggaagggtctacttccacctgcggctggcaggtctcagggcggtgctctttctccaggactgccgggaaggaagctgcgagagccttctgctctacgcggggttttccacagacaatccccccagcctggagcgggtgaacgagtggaaccgggaaaagcgcttttcccgggcctacctggacgaggaaggggacccggttttggaggcggacctggacctggcaggcggggtggcggacggggccataagggctttcctggacctctttgaggagaacctgcgggccttcgcggcctggatcgggtgggagtag</t>
  </si>
  <si>
    <t>MMARLFLLALILVPALAQGVRTGITPGEMEALLKAGSYRYERVEEGGRVYFHLRLAGLRAVLFLQDCREGSCESLLLYAGFSTDNPPSLERVNEWNREKRFSRAYLDEEGDPVLEADLDLAGGVADGAIRAFLDLFEENLRAFAAWIGWE</t>
  </si>
  <si>
    <t>fig|300852.26.peg.41</t>
  </si>
  <si>
    <t>FIG01181047: hypothetical protein</t>
  </si>
  <si>
    <t>FIG01181046</t>
  </si>
  <si>
    <t>atggaagagctggcctttccggcctgggcgcgctggcggctttggtgggccctgctcctcggcgcctccctcctggccttcgcgctctgggcgcgggagctttggagccttctcctgggggtgcttctcctcggggccttcgccctccacttccgccgcacggggtacgccgtggccctcgagcccgaggggctccgttacgagggcaggttttatccccggggggccctgaagggcgtgaggcttgaccccctcctgggacggctccggctggacttcggcggggatgggcttccccttcccctggggcttcccgggtgggacgaggtcttggcccatctgggggtgggctggcgggaggtggaggggctggaggactacctcctgggccagcggggccgggtctggttcctggggagcctctaccctccccgggaggccgagggggtgcacgcctgggccctgggggtctaccggaggcacttccggcggatctacggggccctggccctggcgggggcggggctcctcctccccgagggcctggggaccgtcctcttcgccctgggactcggccttgccctctggtggcttctcttcttcccccacgacatggtgcacctgcggggaggcggggggcggtacaaccccctggaccccgagttccggaagctatgggaggaggcaaggggatga</t>
  </si>
  <si>
    <t>MEELAFPAWARWRLWWALLLGASLLAFALWARELWSLLLGVLLLGAFALHFRRTGYAVALEPEGLRYEGRFYPRGALKGVRLDPLLGRLRLDFGGDGLPLPLGLPGWDEVLAHLGVGWREVEGLEDYLLGQRGRVWFLGSLYPPREAEGVHAWALGVYRRHFRRIYGALALAGAGLLLPEGLGTVLFALGLGLALWWLLFFPHDMVHLRGGGGRYNPLDPEFRKLWEEARG</t>
  </si>
  <si>
    <t>fig|300852.26.peg.42</t>
  </si>
  <si>
    <t>FIG01180880: hypothetical protein</t>
  </si>
  <si>
    <t>FIG01180877</t>
  </si>
  <si>
    <t>atgaggaagctggttcttttgctcttgctttgcgcgtggcctggcccggcgggggccgaacggatggtggacctcctgcacggctttgccgtggacctgccggaggggtggagggtgagcctctccccgggaggcctcctcttcaccgacctggagagcgtggtcctggtgcggggcatgccccagaaaagccccaaggaagcggtcaagccccttctggaggaggcgaagcgcataggcggggggcaggccaccctccacttcaggcaggcctcagggggcctcatgctttgggcccagggcctggcctatcccctggtcttcacccagggagccatgggggaccttgtcctctttgccctggagccgcaggtccaggcggccctttccggcctccgctacgaggccatccacctcctcctgcccggccccaagaccctcctcgccgtgagcgcctacctgccccaggaccttcccgatggaaagcggcaggaggtgagggggcttctccgctccctggagttcgtggccccaaaggaccgggtgccctaccggacggaggcccttatggaccccctcctgggcgttccggcagcctacctgcccgtgccccaggggtacgccttccagggaagcgtggtggccaagggcgggaccctgcgcgcccccgccttccagctcaccaaggggggagtggtcctccgcagggacgtgatctacctggaggccatggccgtcgccacgcccttcggcggcaacccgagcaccatcctcctctggaacggccagctgggacaggtcccggggtacctctgcgccgggtcttccggggaggtccctgccctcttggcccagggactctgggcttgggaaacgggggccccctggcaggtctccaaggtccagcccctccgggggaccagccgggtggcccgctacctggagggggtgcgctgggcctgggagcagcagatgaaccagtccatgctcatggccatggggcggcccggggaccagttccagagctggcgggaagtcctgggcctctgggcggcccaggggggcctccggcggcaggccacggtggaggcccgggcccgggggtttttcttgccttcccccgccgcctcctccgcccactgcgccctttccctggaggcggtcctgctgcacgggccctccgaggccctggcccgagagacgggggcgctttcgggggtaatgctgggcttctccatgaacccccgctgggcggccctggaggcggagcggagccggcaagcgagcgccgagctcacgcggatggtcctggggatgctcaaggagggggaggagttcaactcctggatgagccgctcctgggccaaccttctttccgaccagacctatgcccgcgacccctctaccggggagaccttccgcctctacaagcagtcctttgacacgggggccttctggcgggaccccgtcttcggaggggtcctgggcaccgtggagcgcggggggaagctggaggagctcctggggcaggcgggatggcggaggctggaggagtccttaagcggccttcccggcacctggcggtga</t>
  </si>
  <si>
    <t>MRKLVLLLLLCAWPGPAGAERMVDLLHGFAVDLPEGWRVSLSPGGLLFTDLESVVLVRGMPQKSPKEAVKPLLEEAKRIGGGQATLHFRQASGGLMLWAQGLAYPLVFTQGAMGDLVLFALEPQVQAALSGLRYEAIHLLLPGPKTLLAVSAYLPQDLPDGKRQEVRGLLRSLEFVAPKDRVPYRTEALMDPLLGVPAAYLPVPQGYAFQGSVVAKGGTLRAPAFQLTKGGVVLRRDVIYLEAMAVATPFGGNPSTILLWNGQLGQVPGYLCAGSSGEVPALLAQGLWAWETGAPWQVSKVQPLRGTSRVARYLEGVRWAWEQQMNQSMLMAMGRPGDQFQSWREVLGLWAAQGGLRRQATVEARARGFFLPSPAASSAHCALSLEAVLLHGPSEALARETGALSGVMLGFSMNPRWAALEAERSRQASAELTRMVLGMLKEGEEFNSWMSRSWANLLSDQTYARDPSTGETFRLYKQSFDTGAFWRDPVFGGVLGTVERGGKLEELLGQAGWRRLEESLSGLPGTWR</t>
  </si>
  <si>
    <t>fig|300852.26.peg.43</t>
  </si>
  <si>
    <t>Cobyrinic acid A,C-diamide synthase</t>
  </si>
  <si>
    <t>FIG00138468</t>
  </si>
  <si>
    <t>icw(2);Coenzyme_B12_biosynthesis icw(2);Cobalamin_synthesis</t>
  </si>
  <si>
    <t>atgcgccttctcctcgccgccccccactcgggcgccggcaagaccacggtctccctggcccttctcctcgcccttagggcgaggggcctaagggtgcagcccttcaaggtggggccggactacattgaccccacccacctggagaaggccgccgccaggaggccctacaacctggacggcttcttcctggacgaaacgggcctcctcgccctcttccgccacggggcgaggggggcggacttcgccctgattgagggggtgatgggcctctttgacgggaaggacccccggggagaggtgggctccaccgcccaggtggctaggctccttaaggcccccgtggccctggtggtggacgccaaggggatggcgggctccatcgcccccctcgccctgggcttccgggacttccaccccggggtgcgggtggtgggggtcttcgccaaccgggtgggctcggagcggcacgcggagatcctgaaggaggccctaaaggccgtgggcctccccctcttgggctggcttccccaagaccccgccctcgccctcccagagcgccacctgggcctggtcctggccggggaggtggccccgcccctcgaggccctgaggcgggccttccgcgtggacctggaaggggtcctccgcctcgccgcctccgccccgcccctccccgaggccaggcccttcctccccccgaggcgcccgccccgggcccgggtggcctacgcctgggataaggccttctccttctactaccccgaggctttggagcttcttgaggccttgggggcggagctcgtccccttcagccccctcgaggacgaggccctccccaaagcccacgccctcctcctcgggggcggctacccagagctcttcgccgaaaggctttccgcgaacgtggccctgcgggaggccatccgccgcttccccggccccatcgtggccgagtgcggggggtacatgtacctctcccagggcctctgggtgggggagcgcttcttccccatggtgggcctggtcccgggggaggcccgcatggcggagaggcccgtcctcggctaccgggaggtggaggccttgcgggatagccccgtggcccgaaagggccaggccttcaaggggcacgagttccactacgcaaggcttcccgcctcgccaagccccgcctggcgccgcctgggcggagaggaggtggaggggtacaccgacgggcgggtgctggcgagcttcgtccacctctacctccccgcgaagcccgagggggtggagcggctcctcggcctggcctcgaggggcaaggctgccggggcctcctag</t>
  </si>
  <si>
    <t>MRLLLAAPHSGAGKTTVSLALLLALRARGLRVQPFKVGPDYIDPTHLEKAAARRPYNLDGFFLDETGLLALFRHGARGADFALIEGVMGLFDGKDPRGEVGSTAQVARLLKAPVALVVDAKGMAGSIAPLALGFRDFHPGVRVVGVFANRVGSERHAEILKEALKAVGLPLLGWLPQDPALALPERHLGLVLAGEVAPPLEALRRAFRVDLEGVLRLAASAPPLPEARPFLPPRRPPRARVAYAWDKAFSFYYPEALELLEALGAELVPFSPLEDEALPKAHALLLGGGYPELFAERLSANVALREAIRRFPGPIVAECGGYMYLSQGLWVGERFFPMVGLVPGEARMAERPVLGYREVEALRDSPVARKGQAFKGHEFHYARLPASPSPAWRRLGGEEVEGYTDGRVLASFVHLYLPAKPEGVERLLGLASRGKAAGAS</t>
  </si>
  <si>
    <t>fig|300852.26.peg.44</t>
  </si>
  <si>
    <t>Cob(I)alamin adenosyltransferase (EC 2.5.1.17)</t>
  </si>
  <si>
    <t>FIG00000641</t>
  </si>
  <si>
    <t>icw(1);Coenzyme_B12_biosynthesis icw(1);Cobalamin_synthesis</t>
  </si>
  <si>
    <t>gtggaggagcccaaacgccaaaagccctacgccaagccccaaggagagcgacgaggtctccttttggtctacaccggggacgggaagggcaagagcacggccgccttcggccttgccctcagggcccatggccgggggcttaaggtgcggattttccagtttgttaagcatggaaccgcccgcttcggggagcaccgggccttcgccctcctaggcatccccatagaaggcctgggggacgggttcacctggaggagccgggacctcgcccgctccgccgccttggcccaggaggggtgggggcgggccaaggaggtcctcctctccgggacctacgacctggtggtcctggacgaggccacctaccccctgcgctacggctgggtttccctggaggagttcctggaagtcttgcgggcgaggcctccccacgtccacgtggtggtgacggggcggggcgcccccgaggccctcttggagttggccgacacggtgacggagatgcggaaggtgaagcacgcctttgaccagggcgtccccgcccagagggggatagagcactga</t>
  </si>
  <si>
    <t>MEEPKRQKPYAKPQGERRGLLLVYTGDGKGKSTAAFGLALRAHGRGLKVRIFQFVKHGTARFGEHRAFALLGIPIEGLGDGFTWRSRDLARSAALAQEGWGRAKEVLLSGTYDLVVLDEATYPLRYGWVSLEEFLEVLRARPPHVHVVVTGRGAPEALLELADTVTEMRKVKHAFDQGVPAQRGIEH</t>
  </si>
  <si>
    <t>fig|300852.26.peg.45</t>
  </si>
  <si>
    <t>atgtccgaggaccgcctcctggagcgcttggagaagctggagggggtggtggagaccaccgtggccgtcctccctcccctaatccaggacctctcccggcgcatcgacgccctgcgggaagaggtgaaggcggagctcagggagcgggaagcccggctggaggagcgcttccagggcttggagaagcggatccaggaggtggagaccaagctggagagtcggattcagaacctggaggccaggctggggcggcagatccaggagacggagacccggctggggacccggatccaggaggtggaggccaagctggaggggcggatccagggggtggaggccaagctggaggggcagatccagggggtggaaaaccgactggaggcccggatccacgcggtggaaaccaagctggaggggaagatccaggaggtggaggcccgactggaggggcggatccagggggtggaggccaagctagagcggcagatccaggagacggagacccggctggggacccggatccaggaggtggaggccaagctagagcggcagatccaggagacggaggcccggctggggacccggatccaggaggtggaggccaagctagaccggcagatccaagagacggaggcccaactggaggcccggatccacgcggtggaaaccaagctggaagggcggatccaagaggtggagaaccgactggaagcccagatcttggccttgcgccaggagatgaaggccgaaatcggttccgccttcaacagggtgatgctctatctcacggccgtgggggtggtactggcccttctttccgtcttcttccgctag</t>
  </si>
  <si>
    <t>MSEDRLLERLEKLEGVVETTVAVLPPLIQDLSRRIDALREEVKAELREREARLEERFQGLEKRIQEVETKLESRIQNLEARLGRQIQETETRLGTRIQEVEAKLEGRIQGVEAKLEGQIQGVENRLEARIHAVETKLEGKIQEVEARLEGRIQGVEAKLERQIQETETRLGTRIQEVEAKLERQIQETEARLGTRIQEVEAKLDRQIQETEAQLEARIHAVETKLEGRIQEVENRLEAQILALRQEMKAEIGSAFNRVMLYLTAVGVVLALLSVFFR</t>
  </si>
  <si>
    <t>fig|300852.26.peg.46</t>
  </si>
  <si>
    <t>Cobalamin synthase (EC 2.7.8.26)</t>
  </si>
  <si>
    <t>icw(4);Coenzyme_B12_biosynthesis icw(3);Cobalamin_synthesis</t>
  </si>
  <si>
    <t>gtgctccgagacctccgcctcgccctggccctcctcacggtgttgcccctggcccctaaaggggtcggggaggaggacttcaagcggagcgtggccttcttccccctggcgggctacctcctggggctccccctggccctcctcgccctcttgcccctccctccagggctttccgccgccctgggggtcgccctcctcctcggcctcacgggcttcctgcacctggacggccttttggacctcgcggacgccctcctcggggcgaggcccagggaggagcgcctgaggatcctcaaggacccccacctgggggccttcgccttcggggtggggggggtctacctcctcctcctcttccaggccctggccctggtgcaagaccccctcttcctcctcctcttcccggggtgggcccgcttcgccttcctccccttcctccaccgctaccccctcttgggcccggggatggccgccttggtccggggggggccctggccctttgccctccttcccgccctgcccttcctcctcctctacccccttcccgccctcctcgccctcctcgccgcctggggggtggcccgcctggcctgggcccgcctcggggggctgaacggggacgccctcggggccatgatcgccctgggggaggtggtcctcctcctggcccaggccctgcttgggccggctccttcctcccgtgccgggcctggtttaccatag</t>
  </si>
  <si>
    <t>MLRDLRLALALLTVLPLAPKGVGEEDFKRSVAFFPLAGYLLGLPLALLALLPLPPGLSAALGVALLLGLTGFLHLDGLLDLADALLGARPREERLRILKDPHLGAFAFGVGGVYLLLLFQALALVQDPLFLLLFPGWARFAFLPFLHRYPLLGPGMAALVRGGPWPFALLPALPFLLLYPLPALLALLAAWGVARLAWARLGGLNGDALGAMIALGEVVLLLAQALLGPAPSSRAGPGLP</t>
  </si>
  <si>
    <t>fig|300852.26.peg.47</t>
  </si>
  <si>
    <t>gtgtatgatctcttcatggggcgctgggagctggaacgggcctgggacctcctggaggagggggatctcctcgaggccttggagcacgcggagcgggcctaccgcaggcaccccaaggacccggaggcccggttcctctacggctacctccgcttcacctcggacggggcctacgaagggctccgcctcatggaacttggggccaaggccatgggtggggaggcctgcgccgagctttggcggatctacggcacggagtttcccgcccacctcctggacttggcccgctttctggagcggcggggcctccctctcccgggggacaccgcctgggcggaggccgttctggaggagcaggggcttcctccggaggtggcccgggaggtggagcggtggctctaccaggaggacatcccctccctggaagggtttttccgcaaacgcccttccccctatccgggctacctcctggtgcgcctgtacctggcccggggggccttccttagggcgcaaggcctcgccggggagctcggggaggtgtggggcggggactggagggtggagctggcccgcctcctcgcccgtttcccccaggaggggccgtccctggcggaggaggcccggcccctcctcgcccggcgccccaaggacccccacctcgccgaggggctcgccctcctggccctgggtgtgggagaggggagggtggccctggagctggaccgggcctttgacccgcccctaagggcccggtttccccacctggaggagcctctggaggcggaagaggaggggaggcccctggttcccctggggctcttcctctccccgggccgggccgacgtgtcccctccacccttcgcttgggaggccttccggtcctggcttccccgcctggggctaggggagctcaccctttggggccgccccttcctgcgctcgggcctcctttccccggaagacgtgaggcaggagatgagggagggggtgatgcgcctccgcttcctggaggaggggaggccgcccttcgtgcccttggcgagcctcggggagctcctcggggcctccccggaggaacgggaggcggcctcggccgcggcctcccccggagagctggcccacttccgcaaggccttccccgatagcctcctcctggagctctacgccctcctataccggccctttggggattggcccgaggggcgggtgcgccgcctgctgcgggaggagctcccctggggggtgagggaggccctgcgcctacgcctggagctcgggcgggaccccctcgcccccctttcccctcccgaacccccgcccggggacctatggccggaggagttcctcttcacctggctcctcctggccccgcccgaggaggaggtggaagaggccttcctcgtcccccccgggaaccgggccgtgaacctggactggctcaacgtctaccccctccgcgtccgccgcctcgaggcgcaaaggccctggcggaaggaaccccttcctgaggggggcggtctggaggactgggcccgccgcctgccccttagcctcaggaccttttggcttgtcgaactggaggtggatgagggcatggggctggaggacctcctggacccggaaacccttcgggacctcctggaggggctaacccccggcgcccgctccctcctcgcccgcctcgtccgggagggaaggcttcccctttcccaagcggaggaaaaagcccttgcccaactggagcggcgcttcctggccttcgtgggggccggggaggtgggccttcctggggacctgaggcgggcacttttccgtgcgctttag</t>
  </si>
  <si>
    <t>MYDLFMGRWELERAWDLLEEGDLLEALEHAERAYRRHPKDPEARFLYGYLRFTSDGAYEGLRLMELGAKAMGGEACAELWRIYGTEFPAHLLDLARFLERRGLPLPGDTAWAEAVLEEQGLPPEVAREVERWLYQEDIPSLEGFFRKRPSPYPGYLLVRLYLARGAFLRAQGLAGELGEVWGGDWRVELARLLARFPQEGPSLAEEARPLLARRPKDPHLAEGLALLALGVGEGRVALELDRAFDPPLRARFPHLEEPLEAEEEGRPLVPLGLFLSPGRADVSPPPFAWEAFRSWLPRLGLGELTLWGRPFLRSGLLSPEDVRQEMREGVMRLRFLEEGRPPFVPLASLGELLGASPEEREAASAAASPGELAHFRKAFPDSLLLELYALLYRPFGDWPEGRVRRLLREELPWGVREALRLRLELGRDPLAPLSPPEPPPGDLWPEEFLFTWLLLAPPEEEVEEAFLVPPGNRAVNLDWLNVYPLRVRRLEAQRPWRKEPLPEGGGLEDWARRLPLSLRTFWLVELEVDEGMGLEDLLDPETLRDLLEGLTPGARSLLARLVREGRLPLSQAEEKALAQLERRFLAFVGAGEVGLPGDLRRALFRAL</t>
  </si>
  <si>
    <t>fig|300852.26.peg.48</t>
  </si>
  <si>
    <t>Nicotinate-nucleotide--dimethylbenzimidazole phosphoribosyltransferase (EC 2.4.2.21)</t>
  </si>
  <si>
    <t>FIG00000824</t>
  </si>
  <si>
    <t>icw(3);Coenzyme_B12_biosynthesis icw(1);Cobalamin_synthesis</t>
  </si>
  <si>
    <t>gtgatggacccggaggtcttcgcccaagcccggctccgcatggaccagctcaccaagcccccccgcgccttgggctacctggaggaggtggccctgcgcctcgccgccctccagggccgggtgaagcccgagctcgggcggggggcggtggtggtggccgccgccgaccacggggtggtggccgagggggtctcggcctacccccaggaggtcacccggcagatggtcctgaacttcctccgcgggggcgccgccatcaaccagttcgccctggcggcggactgcgccgtctacgtcctggacgtgggggtggtgggggagcttcccgaccacccggggcttctcaagcgcaaggtgcgcccggggacggcgaacctcgcccaaggccccgccatgaccccggaggaggcggagagggccctcctggcgggccgcgaggcggcgaggcgggccatcgcggaaggggccaccctcctcgccgccggggacatgggcatcggcaacaccacggcggcggccgccctcaccgccgccctcttaggcctccctcccgaggccgtggtgggccgggggacgggggtgggggaggagggcctgaggcggaagcgccaagcggtggcccgggccctcgcccgcctccatccgggcatgggtcccctcgaggtggcggccgaggtgggggggcttgagcttgtggccatcgccgggatctacctcgaggggtacgaggccgggcttcccttggtcctggacggctttcccgtgaccgcgggggcccttttggcctggaagatggcgccggggcttagggaccacctcttcgccggccacctctcccgggagcccggccaccgccaccagctggaggccctgggcctgaggccgcttttggacctggacctcgccctgggggaggggacgggggcggtcctcgccatgccccttctccgggccgcggcccgcatcctccacatggccaccttccaggaggcgggggtttcccgggggtga</t>
  </si>
  <si>
    <t>MMDPEVFAQARLRMDQLTKPPRALGYLEEVALRLAALQGRVKPELGRGAVVVAAADHGVVAEGVSAYPQEVTRQMVLNFLRGGAAINQFALAADCAVYVLDVGVVGELPDHPGLLKRKVRPGTANLAQGPAMTPEEAERALLAGREAARRAIAEGATLLAAGDMGIGNTTAAAALTAALLGLPPEAVVGRGTGVGEEGLRRKRQAVARALARLHPGMGPLEVAAEVGGLELVAIAGIYLEGYEAGLPLVLDGFPVTAGALLAWKMAPGLRDHLFAGHLSREPGHRHQLEALGLRPLLDLDLALGEGTGAVLAMPLLRAAARILHMATFQEAGVSRG</t>
  </si>
  <si>
    <t>fig|300852.26.peg.49</t>
  </si>
  <si>
    <t>Alpha-ribazole-5'-phosphate phosphatase (EC 3.1.3.73)</t>
  </si>
  <si>
    <t>FIG00000979</t>
  </si>
  <si>
    <t>icw(5);Coenzyme_B12_biosynthesis icw(3);Cobalamin_synthesis isu;Phosphoglycerate_mutase_protein_family</t>
  </si>
  <si>
    <t>atggagctctggctcgtgcgccacggggagaccctctggaaccgggagggaaggcttctcggctggacggacctccccctcacggcggagggcgaggcccaggcgcgaaggctcaagggggcgcttccttctcttcccgccttcagctcggacctcctccgggcgaggcggacggcggagcttgcggggttttccccccgcctctaccccgagcttcgggagatccacttcggagcgctggagggggccctttgggagaccctggacccccgttacaaggaggccctcctaaggttccagggcttccaccccccgggaggggaaagcctctcggccttccaggaaagggtcttccgcttcctggaggggcttaaagcccctgcggtcctcttcacccacgggggggtggtgcgggcggtgctcagggccttgggggaggacggccttgtgcccccgggaagcgcggtggcggtggactggcccaggagggtgctcgtccgcctcgcccttgacggggaggaggcaacggggtaa</t>
  </si>
  <si>
    <t>MELWLVRHGETLWNREGRLLGWTDLPLTAEGEAQARRLKGALPSLPAFSSDLLRARRTAELAGFSPRLYPELREIHFGALEGALWETLDPRYKEALLRFQGFHPPGGESLSAFQERVFRFLEGLKAPAVLFTHGGVVRAVLRALGEDGLVPPGSAVAVDWPRRVLVRLALDGEEATG</t>
  </si>
  <si>
    <t>fig|300852.26.peg.50</t>
  </si>
  <si>
    <t>HoxN/HupN/NixA family cobalt transporter</t>
  </si>
  <si>
    <t>FIG00010232</t>
  </si>
  <si>
    <t>isu;Transport_of_Nickel_and_Cobalt icw(3);Coenzyme_B12_biosynthesis</t>
  </si>
  <si>
    <t>gtgacgggcctcgagcttctggccgtggccctggggatgcgccacggcgtggaccccgaccacctggcggcggtggacgggctttcccgggtgaggccctcgccccttaacggcgtcctcttcgccctggggcacgggggggtggtcaccctcctggccttccccgcggcaagcctcctcgggcgggtggacctcgaggccctccacctccccgccttcctcctcctcttggtggcggccctgaacctctaccggctcctcaagcccacccctcctacccccccgaaagggcttcccctcctcaaccccctcctcctcggggtcctcttcggcctcgggtttgagacggcgagccagctttccgccctggccctttccgccgagctctcccctttgcgcctcggggccttcttcaccctggggatgctcctcgtggacggggtggacgggcttctggcgagccgtctgcagaacctggccaaggactcccgaagggcggaagaggcgagccgcctcctcgggtgggcggtggtggccgtggccctggttctggccctggcggagctcgggggggtggacctcgaggccttcgccctacccctaggcctcggcctcttcggcctcctggtctccttgaggctctacgccctgaggcccgcatga</t>
  </si>
  <si>
    <t>MTGLELLAVALGMRHGVDPDHLAAVDGLSRVRPSPLNGVLFALGHGGVVTLLAFPAASLLGRVDLEALHLPAFLLLLVAALNLYRLLKPTPPTPPKGLPLLNPLLLGVLFGLGFETASQLSALALSAELSPLRLGAFFTLGMLLVDGVDGLLASRLQNLAKDSRRAEEASRLLGWAVVAVALVLALAELGGVDLEAFALPLGLGLFGLLVSLRLYALRPA</t>
  </si>
  <si>
    <t>fig|300852.26.peg.51</t>
  </si>
  <si>
    <t>Cobalt-precorrin-6 synthase, anaerobic</t>
  </si>
  <si>
    <t>FIG00001129</t>
  </si>
  <si>
    <t>icw(8);Coenzyme_B12_biosynthesis icw(6);Cobalamin_synthesis</t>
  </si>
  <si>
    <t>atgagccacccctaccccccgccccgggacaagaagggaagccgcatcggcttcaccacgggggcaaacgccgccgcggcggccaaggccgcggccctcgccctcctcggggaagccccggaggtggtggacatctggcttcccgcggggtggcggcaacccttccgggtcttccgcctggaaaggaagggggacggggtcctggtggggatgatcaaggacgccggggacgaccccgacgtgacccacggggcggagatccaggccttcgtgcgctttgcgagcgaagaccgcctcgaggggggcgagggggtaggggtggtgaccaagcccggcctcggggtgcccgtgggggagcccgccatcaaccccgtgcccaggcggatgatctgggaagcggtgcgggaggtgacggaaaggcccctcgccgtcaccatcgccatccccggcggggaggagctcgccaagaagaccttaaaccccaggctcgggatcctcggggggctctccgtcctcgggaccacgggggtggtgaagccctactccaccagcgccttccgcatgagcgtggtccaggcggtgggggtggcgcgggcgaacgggctcttagagatcgccgccaccacggggggcaagagcgagcgcttcgcccaaaggctcctcccccacctcccggagatggccttcatagagatgggggacttcgtgggggacgtcctccgggccgccaggaaggtgggggtagaggtggtgcgcgtcgtgggaatgatcgggaagatctccaagatggccgacggcaagaccatgacccacgccgccgggggcgaggtgaacctctccctcctcctttccctcctcaaggaggcgggggcaagccctaaggccctcaaggaggcggagggggcggccaccgcccgccgcttcctggagatcgccttagaagagggcctggagcttttcttcgtgaacctcgtccgcctggcccaggagaagctccaggcctacatcggggagaggcccttcgtgagcgtggccctcaccgactttgacgaggggcggtgcctcgccgcctggcccgacagggaggtgtaccgtggatga</t>
  </si>
  <si>
    <t>MSHPYPPPRDKKGSRIGFTTGANAAAAAKAAALALLGEAPEVVDIWLPAGWRQPFRVFRLERKGDGVLVGMIKDAGDDPDVTHGAEIQAFVRFASEDRLEGGEGVGVVTKPGLGVPVGEPAINPVPRRMIWEAVREVTERPLAVTIAIPGGEELAKKTLNPRLGILGGLSVLGTTGVVKPYSTSAFRMSVVQAVGVARANGLLEIAATTGGKSERFAQRLLPHLPEMAFIEMGDFVGDVLRAARKVGVEVVRVVGMIGKISKMADGKTMTHAAGGEVNLSLLLSLLKEAGASPKALKEAEGAATARRFLEIALEEGLELFFVNLVRLAQEKLQAYIGERPFVSVALTDFDEGRCLAAWPDREVYRG</t>
  </si>
  <si>
    <t>fig|300852.26.peg.52</t>
  </si>
  <si>
    <t>Cobalt-precorrin-8x methylmutase (EC 5.4.1.2)</t>
  </si>
  <si>
    <t>FIG00051882</t>
  </si>
  <si>
    <t>icw(1);Coenzyme_B12_biosynthesis isu;Cobalamin_synthesis</t>
  </si>
  <si>
    <t>gtggatgacctgatcaaggcgcagaaaaaccctgcccaccagatgacggaaaaagggcgggccatagaggaggagagcttccgcatcgtggaccaggaagcggggccccacggcttctcccccctggagtggcccgtggtgcgccggatgatccacgccaccgccgactttgagtacaaggcgctcacccgctttagccaaggggcggtggaggcggggctaaaggccatccaagcgggggcgcggatcctggtggacgcccggatgatcgcctgcggcctaaacccggaaaggctcaggctcttcggcaacgaggtggtggagctcctcgcccaccctgaggtggtggcaagggccaaggccacggggggaacccgggccgaggcggcggtggcctacgcctgggaaaaggggcttctggacggggccatcgtgggggtggggaacgcccccaccttcctcctcgccctggtggaggccatccggcaaggggcgaggcccgccctggtcctggggatgcccgtgggcttcgtgaacgtcctggaggccaagcgggccctcatggaagccccggtgccctggatcgtcacggagggccgaaaagggggaagcaccctggtggtggccgccctccacgccctgatccgcctcgcggcggacgggggggtggacacctccagggcctacagggaggggtag</t>
  </si>
  <si>
    <t>MDDLIKAQKNPAHQMTEKGRAIEEESFRIVDQEAGPHGFSPLEWPVVRRMIHATADFEYKALTRFSQGAVEAGLKAIQAGARILVDARMIACGLNPERLRLFGNEVVELLAHPEVVARAKATGGTRAEAAVAYAWEKGLLDGAIVGVGNAPTFLLALVEAIRQGARPALVLGMPVGFVNVLEAKRALMEAPVPWIVTEGRKGGSTLVVAALHALIRLAADGGVDTSRAYREG</t>
  </si>
  <si>
    <t>fig|300852.26.peg.53</t>
  </si>
  <si>
    <t>Cobalt-precorrin-6y C5-methyltransferase (EC 2.1.1.-) / Cobalt-precorrin-6y C15-methyltransferase [decarboxylating] (EC 2.1.1.-)</t>
  </si>
  <si>
    <t>FIG00001256</t>
  </si>
  <si>
    <t>isu;Coenzyme_B12_biosynthesis icw(4);Coenzyme_B12_biosynthesis</t>
  </si>
  <si>
    <t>atggtctacgtgatcgggatgggcgcgaggggccgggagggcctgagcctaaaggccctaaggcgcctggaggaggcggaggtcctgatcggcggcaggcgccacctcgcccacttccccgaccaccccggggagaaggtgcccgtccagggccccctggaggcccttttggacctggcggaggcgcggcttaaagaggggaagaaggtggccttcctggcctcgggggaccccctcttctacgggatcggcaaaagggtcctggaacgcttccccgaggccgaggtccatcccgcccccaccgccttccaggaggccttcgcgaggcttaagctcccctgggaccaggcccgcttcttctccctccacggaaggcctttgggcggggtgcttttggagctcagcctctcccccctctccgtggtctacaccgaccccgagcacaccccggcggggatcgcccgggccctcctggagatgggcgtggacgcccgggcccacgtggcggagcggcttggggaggaggacgaaagggtgcggagcttcgcgggcctaaaggaggtggccgaggagcgcttcctggaccccaacgtcctcatcctagaggccaaggggccccttcccccaaggctcggcttcttccccgacgaggcctttgagcaaaggatgcccaagaaggggctcatcaccaaacgggaggtgcggcttttggccttggggctcctcggccttcccccggacggggtcctttgggacatcggcgccggaacggggagcgtggggattgaggcggcgaggcttgccccctggggggaggtctacgccgtggagaaaaaccccgagtcctggccccacatcgtggagaacgcccgccgcttcggggcctttaacctccacctggtcaagggggaggccccagaggccctaaagggcctccccgccccccacgccgtcttcgtggggggaagcgggggggagcttgaggagatcctccgggtgagcctaaaggccctgaggcccggggggaggctcgtggtggcggccatcaccctggagaacctccttgcggcctacggcttcctgaagggaacggggctccccctggagggcttccaggtccaggcgagccgggtggtgcccctcgcccgctaccaccgcctcgaggcgcaaaaccccatcaccctcctcgccgtgaccaaggagggcgcatga</t>
  </si>
  <si>
    <t>MVYVIGMGARGREGLSLKALRRLEEAEVLIGGRRHLAHFPDHPGEKVPVQGPLEALLDLAEARLKEGKKVAFLASGDPLFYGIGKRVLERFPEAEVHPAPTAFQEAFARLKLPWDQARFFSLHGRPLGGVLLELSLSPLSVVYTDPEHTPAGIARALLEMGVDARAHVAERLGEEDERVRSFAGLKEVAEERFLDPNVLILEAKGPLPPRLGFFPDEAFEQRMPKKGLITKREVRLLALGLLGLPPDGVLWDIGAGTGSVGIEAARLAPWGEVYAVEKNPESWPHIVENARRFGAFNLHLVKGEAPEALKGLPAPHAVFVGGSGGELEEILRVSLKALRPGGRLVVAAITLENLLAAYGFLKGTGLPLEGFQVQASRVVPLARYHRLEAQNPITLLAVTKEGA</t>
  </si>
  <si>
    <t>fig|300852.26.peg.54</t>
  </si>
  <si>
    <t>Cobalt-precorrin-2 C20-methyltransferase (EC 2.1.1.130)</t>
  </si>
  <si>
    <t>FIG00088533</t>
  </si>
  <si>
    <t>atgaagctctacctgatcggcctgggccccggcgaccccgagctcctcaccctgaaggcgctaaggctcatccaaaggcttcccgtcctcttctaccccaaggaggaggggagggagcccgtcgccctgggaatcgcccggcccttcctccccgagggcaagcccctcctccccttgcccctcttcaccggaggggaccccaaggaggcggagagggcgaggagggaggcggcccgcagggtccgggaggccctttcccgctacggggaaggggggtacctggtcctcggggacagcctcctctacgcctctcccctgaacctcctcccccacctggagggggtggcggtggaggccgttcccgggatcagcgcccaccagctggcggcggccagcctcctcaagcccatcgccctgggggaggaggggttcgccgcggtgacggggcttggccccgtggacccagagggcctagaccgcttccagagcgtcttcgtctacaaggccaaggacctcgaggccctggaaagggcctttcccgaccgggaggggtgggcctttttgcgcctggggatgccgggggaacgggtcctgcccctgggggcggccaagggggtggcgcgggactattggaccctggtggggctttggcgaaaaggaggggaaggatga</t>
  </si>
  <si>
    <t>MKLYLIGLGPGDPELLTLKALRLIQRLPVLFYPKEEGREPVALGIARPFLPEGKPLLPLPLFTGGDPKEAERARREAARRVREALSRYGEGGYLVLGDSLLYASPLNLLPHLEGVAVEAVPGISAHQLAAASLLKPIALGEEGFAAVTGLGPVDPEGLDRFQSVFVYKAKDLEALERAFPDREGWAFLRLGMPGERVLPLGAAKGVARDYWTLVGLWRKGGEG</t>
  </si>
  <si>
    <t>fig|300852.26.peg.55</t>
  </si>
  <si>
    <t>Cobalt-precorrin-4 C11-methyltransferase (EC 2.1.1.133)</t>
  </si>
  <si>
    <t>FIG00000933</t>
  </si>
  <si>
    <t>icw(9);Coenzyme_B12_biosynthesis icw(5);Cobalamin_synthesis</t>
  </si>
  <si>
    <t>atgaggcccgtggtgcacgtggtgggcggggggcccggggacccggagctcctcacggtgaagggggcgaggcttttgggagaggcccgcttcgtcctctacacgggaagcctcttccccgaaggggccttgcgggagcttgccccaaaagcggcgcttctggactccaaggggatgaccttggaggagatcgtcctggccctggccgaggaggcccggaagggcgggggggtggtccggctccactcgggggacccggggctttacgggacccttctggaggagaaggaggccctcgaggccctaggggtgggggtggaggtggtgcccggggtcacggcggccttcgccctggcggcgagggcgggcctctccctcaccgcccccggggtggcccaggcggtggccttcacccggcttggggtcaggacccctgtccccgagggccaggaccccaaaagccttgcccgcaaggggctaacccttgcggtctacctctcggggatgcacccaaggaggctatcccgggagcttctggaggcggggcttcccggggacaccccggtgctctacgggcacaaggtggcccaaccgggggaggaggtggggctcacggaccttaagggcctcgcccacctccccgcccgggacaccacggtctatctggtgggagaagctttacgggccaagggggtaaggagcctgctttacgaccccagctttaaacaccgctataggaggtga</t>
  </si>
  <si>
    <t>MRPVVHVVGGGPGDPELLTVKGARLLGEARFVLYTGSLFPEGALRELAPKAALLDSKGMTLEEIVLALAEEARKGGGVVRLHSGDPGLYGTLLEEKEALEALGVGVEVVPGVTAAFALAARAGLSLTAPGVAQAVAFTRLGVRTPVPEGQDPKSLARKGLTLAVYLSGMHPRRLSRELLEAGLPGDTPVLYGHKVAQPGEEVGLTDLKGLAHLPARDTTVYLVGEALRAKGVRSLLYDPSFKHRYRR</t>
  </si>
  <si>
    <t>fig|300852.26.peg.56</t>
  </si>
  <si>
    <t>Cobalt-precorrin-3b C17-methyltransferase</t>
  </si>
  <si>
    <t>FIG00001528</t>
  </si>
  <si>
    <t>icw(7);Coenzyme_B12_biosynthesis icw(4);Cobalamin_synthesis</t>
  </si>
  <si>
    <t>atgggagaactctttctggtgggcatgggccccggggaccttccgggccttacccaaagggcccgggaggccctggaaggggcggaggtggtcatcggctacagcacctacgtgaagctccttgaagagatggggctccttgcggggaaggaggtggtcaggaagggcatgaccgaggagctggaccgggcggaggaggccctggagcgggccctttccggccaaagggtggccctcgtctccgggggagacccggggatctacgggatggcggcccccgtcttggagctcatggaagagcggggcctaaagcgggtggacgggggggtgggccttcccggaaggttcgccggggaggaaggggaggttttcctcgccgtcatccccggggtcacggcggccaacgccgtggcgagcctcctgggaagccccctggcccacgacacctgcctcatcagcctctccgacctcctcaccccctggcccctcatagagcggaggctccacgccgcggggcagggggacttcgtggtggtcctctacaacccccaaagcaaaaggcgggactggcagcttaggaaaagcgccgagatcctcctggaataccgccccaaggagaccccggccgccttggtgaagagcgcctaccgcaagcggcaggaggtcgccctcaccaccctggaagggcttagggaggcggaggcgggcatgctcaccacggtggtcatcggcaaccgccaaagccgcttttacgagggcaccttcctcacccccaggggctacgccctgaagtacgacctggacaccaaggaagccctccccggggaaaccccggggctctccctggtcagccccgaaggggctagctcggggaggcgggatgcctga</t>
  </si>
  <si>
    <t>MGELFLVGMGPGDLPGLTQRAREALEGAEVVIGYSTYVKLLEEMGLLAGKEVVRKGMTEELDRAEEALERALSGQRVALVSGGDPGIYGMAAPVLELMEERGLKRVDGGVGLPGRFAGEEGEVFLAVIPGVTAANAVASLLGSPLAHDTCLISLSDLLTPWPLIERRLHAAGQGDFVVVLYNPQSKRRDWQLRKSAEILLEYRPKETPAALVKSAYRKRQEVALTTLEGLREAEAGMLTTVVIGNRQSRFYEGTFLTPRGYALKYDLDTKEALPGETPGLSLVSPEGASSGRRDA</t>
  </si>
  <si>
    <t>fig|300852.26.peg.57</t>
  </si>
  <si>
    <t>Cobalamin biosynthesis protein CbiG</t>
  </si>
  <si>
    <t>FIG00014596</t>
  </si>
  <si>
    <t>icw(5);Coenzyme_B12_biosynthesis icw(2);Cobalamin_synthesis</t>
  </si>
  <si>
    <t>atgcctgagcttgggcccttgcgccctgagagggtggccgtctacaccctcaccctccccggcctcgccgtggcggagaggatccatcgggtcctccccgggagcaccctctacgccgcggccaagtaccggggcctcttggagggggcggtctactttgaggagccgatcaaggaactcctcctcaagacctggcccctccacgacggccacgtcttcgtcatggcctcggggatcgtcctccgggccatcgcccccctgatcctggacaaacgggtggaccccgccgtcttggtggtggacctcaagggacgctacttcgtccccctcctcgccgggcacctgggcggggcgaaccccttagcccgccacctcgccgaggccctggggggcgaggccgtcctcaccacggggacggacagcctaaacgcccccgcccccgacctcctggcgaaggccctgggggcccgggtccccgactggagccccctcaaggaggtctccgccctcctggtggacgggaggcccgtgggcttctggtcggactgcgtggacctaagccctttggggcgctaccccatggtgcgggtgctcaaggagcccaggacggaaggggttgaggggatggtcctcttcaccgtgcgcaaagccttcccccttcccgtccccgccctcttcgcccacccccctgccctggtcctggggatcgggtgcaaccggggaacccccctggaggagatccggcgggaggtcttcgccttcttggaggaagggggcttcgcccgggaaagccttagggtcctggccaccgccgagctcaagcgggacgaggcggggcttttggccttcgccgaggaggtgggcctccccttgcgcttttaccccaaggaggtcttgaacgcccagaggatccccaacccctcggaggccgtcttccgccacacggggctatggggggtggccgaggccgccgtcttggcggaaggggcgaggctcctcgtggagaagacgaagcgggggaacctcaccctggccctgggggtcctatccctggggatccccgaggaggccctgccgtga</t>
  </si>
  <si>
    <t>MPELGPLRPERVAVYTLTLPGLAVAERIHRVLPGSTLYAAAKYRGLLEGAVYFEEPIKELLLKTWPLHDGHVFVMASGIVLRAIAPLILDKRVDPAVLVVDLKGRYFVPLLAGHLGGANPLARHLAEALGGEAVLTTGTDSLNAPAPDLLAKALGARVPDWSPLKEVSALLVDGRPVGFWSDCVDLSPLGRYPMVRVLKEPRTEGVEGMVLFTVRKAFPLPVPALFAHPPALVLGIGCNRGTPLEEIRREVFAFLEEGGFARESLRVLATAELKRDEAGLLAFAEEVGLPLRFYPKEVLNAQRIPNPSEAVFRHTGLWGVAEAAVLAEGARLLVEKTKRGNLTLALGVLSLGIPEEALP</t>
  </si>
  <si>
    <t>fig|300852.26.peg.58</t>
  </si>
  <si>
    <t>Sirohydrochlorin cobaltochelatase (EC 4.99.1.3)</t>
  </si>
  <si>
    <t>FIG00003411</t>
  </si>
  <si>
    <t>icw(3);Coenzyme_B12_biosynthesis isu;A_hypothetical_implication_in_coenzyme_B12_biosynthesis</t>
  </si>
  <si>
    <t>gtgatcctcctcgccgcccacggctcccccgacccgagggcccaggccctggcccaggggctcaggaagggactggaaaggcggctcggggaggaggtgcttttgggcttcatcgagcaccaaagccccaccctcctggaaagtgccctggagcttgcaaggcggggagggggagtggtccttcccctcctcctcctcggggcggggcacctgaaggccgacctgcccctcgctctggaggcggccagggtcaggtaccccaaggcccgcttcctcctcgcccgccccctcggcacccaccccgccctggtggccctctgggcggagcggcttaggcgcaggggggccacgccccaggacggggcggtcctggtcctgagggggggcaccgacccgggggcgaacgcggaaggggcggccctcgcccggctcatagaggagaaaaccggggtgcccacggtacccgcctacgccgccaaggcgaggcccacgcccagggaggcccttctgcgcctcgccgccttgaggccgaggagggttttcctcctcccccacctcttcttccggggggtggtggaggagaggctgaggggccgggcagggggcctggacctggaggtcctcccccccctcatgggccaccccgccctcctcgaggccctcgagggccgctaccgcgaggccctggagggcgggtacgccccctgcgacacctgccgctaccgctttcccctgggccgcttcgccccgaggcgggaggcccagatcgcggggctaagggccctccgccacgccctcttcgccccgggccgccacccccacgggcccttcacccacctcctcctctgcaccggggaggactgccgggaaaggggggccctggggcttctgcgccgcttggaggagggcctgagggacctcgggcccctggtccagctcacccccaccccttgcctcagccgctgcggcaaggggcccgtcctcatcgcctaccccgagggggtggtctacggggggctctccccggaggacgtcctccccctgcggaaggcccacctggaagggggggaggtctatcgggaaaagcttttggaggtgatctag</t>
  </si>
  <si>
    <t>MILLAAHGSPDPRAQALAQGLRKGLERRLGEEVLLGFIEHQSPTLLESALELARRGGGVVLPLLLLGAGHLKADLPLALEAARVRYPKARFLLARPLGTHPALVALWAERLRRRGATPQDGAVLVLRGGTDPGANAEGAALARLIEEKTGVPTVPAYAAKARPTPREALLRLAALRPRRVFLLPHLFFRGVVEERLRGRAGGLDLEVLPPLMGHPALLEALEGRYREALEGGYAPCDTCRYRFPLGRFAPRREAQIAGLRALRHALFAPGRHPHGPFTHLLLCTGEDCRERGALGLLRRLEEGLRDLGPLVQLTPTPCLSRCGKGPVLIAYPEGVVYGGLSPEDVLPLRKAHLEGGEVYREKLLEVI</t>
  </si>
  <si>
    <t>fig|300852.26.peg.59</t>
  </si>
  <si>
    <t>FIG056361: hypothetical protein implicated in coenzyme B12 biosynthesis</t>
  </si>
  <si>
    <t>FIG00764281</t>
  </si>
  <si>
    <t>icw(1);A_hypothetical_implication_in_coenzyme_B12_biosynthesis</t>
  </si>
  <si>
    <t>atggcatgccacgagctttcggccctgaggatcgcgatcggcgagcttttggagaaggaagcccacgacctcctccacgagcgggaggagcttgcccccgtgctcgggcaacggcccgagctcaagcgcctcgccgaggccaagaccctccccgccctggaggaagccctgagggaggccctcctccacctggaggaaagggccgcccaggagcccgaagagccctactggcgggggcttctcctggcggtggaggccatggaggggcgcctgaaggccttgagggcagaggccgaggccctctaccaggacctggacgcccttcacgggaggctccaccgcctcttcccgaggaggcgatga</t>
  </si>
  <si>
    <t>MACHELSALRIAIGELLEKEAHDLLHEREELAPVLGQRPELKRLAEAKTLPALEEALREALLHLEERAAQEPEEPYWRGLLLAVEAMEGRLKALRAEAEALYQDLDALHGRLHRLFPRRR</t>
  </si>
  <si>
    <t>fig|300852.26.peg.60</t>
  </si>
  <si>
    <t>Uroporphyrinogen-III methyltransferase (EC 2.1.1.107)</t>
  </si>
  <si>
    <t>FIG00109555</t>
  </si>
  <si>
    <t>icw(6);Coenzyme_B12_biosynthesis isu;Dissimilatory_nitrite_reductase</t>
  </si>
  <si>
    <t>atgagggggaaggtctacctggtgggggcggggtttggaggtccggagcacctcaccctgaaggccctgagggtcttggaggtggccgaggtggtcctccacgaccgcctggtccaccccggcgtcctcgccctggccaagggagagctcgtccccgtgggcaaggagggctacgggggaaagaccccccaggaggccatcacggcgaggctcatcgccctggcccgggaggggcgggtggtggcccggctcaaggggggggaccccatggtcttcgggcggggcggggaggaggccttggccttgaggcgggcgggcatcccctttgaggtggtcccgggggtgacgagcgccgtgggagccctttccgccctgggcctccccctcacccaccgggggcttgcccggagcttcgccgtggccacggggcacgaccccgccctccccctcccccgggcggacaccctggtcctcctcatgcccctccacaccctgggagggctcaaggaaaggcttttggaacgctttcctccggaaacccccctcgccctcctcgcccgggtgggctggccgggggaggcggtgcggctgggccgggtggaagacctcccgggcctcggggaagggctcccctccccggccctcctggtggtggggaaggtggtggggctttatggcgaactcctcccgaaggaccacggcctttag</t>
  </si>
  <si>
    <t>MRGKVYLVGAGFGGPEHLTLKALRVLEVAEVVLHDRLVHPGVLALAKGELVPVGKEGYGGKTPQEAITARLIALAREGRVVARLKGGDPMVFGRGGEEALALRRAGIPFEVVPGVTSAVGALSALGLPLTHRGLARSFAVATGHDPALPLPRADTLVLLMPLHTLGGLKERLLERFPPETPLALLARVGWPGEAVRLGRVEDLPGLGEGLPSPALLVVGKVVGLYGELLPKDHGL</t>
  </si>
  <si>
    <t>fig|300852.26.peg.61</t>
  </si>
  <si>
    <t>Cobalamin biosynthesis protein BluB @ 5,6-dimethylbenzimidazole synthase, flavin destructase family</t>
  </si>
  <si>
    <t>FIG00001607</t>
  </si>
  <si>
    <t>icw(1);Coenzyme_B12_biosynthesis icw(3);Cobalamin_synthesis</t>
  </si>
  <si>
    <t>atggcgaactcctcccgaaggaccacggcctttagcgaagcggagaaagcggcggtctaccgggccctccttacccgccgggacatccgccacttccggcccgaccccattccggaggaagttctggaaaggctctaccaagccttccacgccgccccaagtgtggggctcacccaaccctgggccatcgtggagatccgggaaagggcgacaaaagaaagggtcttcgccctccaccaagaggcaagggcccgggagagggccctttttcagggaaaagcccagcgggtctacgaccgtctgcggcttgaagggctcctcgaggcccccctgcacctcgccgtcttccaaaggcccgtcgcgaggagcctcggccaccacaccatgcccgagaccctcgcctactccgtggtgctggccgtgggcaacctctggaccgccgcccgggccgaggggatcggggtgggttgggtgagcatcctggaacccgaagcggtggccaggcttctgggagccccaccggactaccggcttctggcctacctctgcctgggctacccccgcgcctggccggacgaaccccttttagagcgggcgggctggcgccaaagggagccccttttgcgctaccgggagcgcttcccgtga</t>
  </si>
  <si>
    <t>MANSSRRTTAFSEAEKAAVYRALLTRRDIRHFRPDPIPEEVLERLYQAFHAAPSVGLTQPWAIVEIRERATKERVFALHQEARARERALFQGKAQRVYDRLRLEGLLEAPLHLAVFQRPVARSLGHHTMPETLAYSVVLAVGNLWTAARAEGIGVGWVSILEPEAVARLLGAPPDYRLLAYLCLGYPRAWPDEPLLERAGWRQREPLLRYRERFP</t>
  </si>
  <si>
    <t>fig|300852.26.peg.62</t>
  </si>
  <si>
    <t>Adenosylcobinamide-phosphate synthase (EC 6.3.1.10)</t>
  </si>
  <si>
    <t>FIG00000689</t>
  </si>
  <si>
    <t>icw(7);Coenzyme_B12_biosynthesis icw(5);Cobalamin_synthesis</t>
  </si>
  <si>
    <t>gtgagcctcctcctcgccctcctcctggacgccctcttcggggagcccccttcccggctccaccccgtggtctggatggggcggtacctcgcctgggcctggaggagggtccggggtttcccgtccggggccttctactgggctttgggggccctcctcttcgccctgcccgcctttctcctggacctcctcctgaggcccttggcctgggggtgggtggtcctgggcctcctcctcaagcccctcttcagcctgaggatgctcctcttggaggtctttggggtggagaaggccctggaagagggcctcgaggcgggaagaaggcgcctttcccgcatcgtgagccggagaacggaagacctctccgcggaggaggtgcgggaggccgccctggaaagcctcgcggagaacctctcggatagcctcctcgcccccctcctctactacgccctcttcggcctcgggggggccgccctctaccgctacgccaacaccgccgacgccatgtggggctacccggagcacggggccaggggcgccttcgccgcccgggcggacgacctcctgaacctgcttccggcccggctcaccgggcttctcctctgccccccggggctttgggggaggcttttgcaggaggcccgcaagaccccctcccccaacgcgggcttccccatggccgccctggccttgaggctcggggtgcgcctgaggaagcggggggcctacgccctgaaccccctggccccctcccccaaggcttcccacacccggaaggccctctggctcgtggggggcctgggctacggggtgggcctcctcctcgcggcggccacggggctttggtag</t>
  </si>
  <si>
    <t>MSLLLALLLDALFGEPPSRLHPVVWMGRYLAWAWRRVRGFPSGAFYWALGALLFALPAFLLDLLLRPLAWGWVVLGLLLKPLFSLRMLLLEVFGVEKALEEGLEAGRRRLSRIVSRRTEDLSAEEVREAALESLAENLSDSLLAPLLYYALFGLGGAALYRYANTADAMWGYPEHGARGAFAARADDLLNLLPARLTGLLLCPPGLWGRLLQEARKTPSPNAGFPMAALALRLGVRLRKRGAYALNPLAPSPKASHTRKALWLVGGLGYGVGLLLAAATGLW</t>
  </si>
  <si>
    <t>fig|300852.26.peg.63</t>
  </si>
  <si>
    <t>HEPN domain-containing protein</t>
  </si>
  <si>
    <t>FIG01569332</t>
  </si>
  <si>
    <t>gtggagcggagccgggacttcctgcttcaggccaagcgggacctggagcaggccaggctttccctgcgggaagggttttttgagtgggcggccttcgcggcgcaacaggcggcggaaaaggcggtgaaggccgtcttccagaggctgggagccgtggcctggggccactcggtggcgggcctcctggaggagctggcccaaaagctccccgtgcccgaggcgttgctggatgccgccagtgagctggacaaggcctacatcccaagccggtaccccgacgccttgccggagggcgccccttttcagcgctaccggcggggcgaggccgagcgccttttgggacacgcggaggcggtgtatgcctactgtgaaggtgttctatcccagatggacgagggaggagctcctcctccgcctcgaggaggggcttaa</t>
  </si>
  <si>
    <t>MERSRDFLLQAKRDLEQARLSLREGFFEWAAFAAQQAAEKAVKAVFQRLGAVAWGHSVAGLLEELAQKLPVPEALLDAASELDKAYIPSRYPDALPEGAPFQRYRRGEAERLLGHAEAVYAYCEGVLSQMDEGGAPPPPRGGA</t>
  </si>
  <si>
    <t>fig|300852.26.peg.64</t>
  </si>
  <si>
    <t>Nucleotidyltransferase</t>
  </si>
  <si>
    <t>FIG01373528</t>
  </si>
  <si>
    <t>gtgggaagcgacgtggacctcctcctcctctaccaggggccccgccgggaggacctccaccgcctggcccgaaaggctttccccggccttcccctagagctccacgcctacaccgaggaggaggcggcccgcctcgaggccgtcctcgcccggatgcgggagggggccctccgcctccgtccttag</t>
  </si>
  <si>
    <t>MGSDVDLLLLYQGPRREDLHRLARKAFPGLPLELHAYTEEEAARLEAVLARMREGALRLRP</t>
  </si>
  <si>
    <t>fig|300852.26.peg.65</t>
  </si>
  <si>
    <t>L-threonine 3-O-phosphate decarboxylase (EC 4.1.1.81)</t>
  </si>
  <si>
    <t>FIG00000863</t>
  </si>
  <si>
    <t>isu;Coenzyme_B12_biosynthesis isu;Cobalamin_synthesis</t>
  </si>
  <si>
    <t>atgctggacgacgtcctccgccccatccacgggggcaccgacgagggccccgagcccctctacgacttctccaccaacgccaacgccctaggccccaaccccgtggccctggcctacctgcgaagggccgacccgagccgctaccccgaccccctctaccggaggctacgccgggccctggccgaggcccacggggtctctcccgaacaggtggccgtgggcacggggacgagcgagctcatccaccgcctggcccgctggacctacctgcgggggcccatcctcctcctcccccccaccttcggcgagtacgcccgggccgcccgggccctggatctgcccctctgggaggcggaaagccccgaggccttcctggagctccttcccaaaagttccctcgccttcctctgcgtgcccaacaaccccacgggggaggtctaccccttcctggaggaggcggccaggcgcgcagggggcgccctggtcctggacctcgcctactacgacctcatggaatcccccccgcccctcccccaaacggccttccgcctctacagccccaacaaggcccacggcctcacgggggtcagggcggggtacctcctggcccccctggacctcacccacttccagaacctggccccttcctggcccctctccgtctacggggaggccttcctccacgcccacctggacccggaggcccgggcctggctggaggggagcaaaagggagctcttccgcctccggggcctcctcgccgaggggcttaggaggcttggcctcgaggtccgggaaagccccgccaacttcctcatggtgcgggtgggaagggccacggaggtggcgaaggccctgagggaaaggggcataagggtgcgggactgcaccagttttggcctccccgagtggctcaggctttccgcccagagggaggaggccataagggccctcctcctcgccctggaggaggtcctcgcgggtaaactcagggcatga</t>
  </si>
  <si>
    <t>MLDDVLRPIHGGTDEGPEPLYDFSTNANALGPNPVALAYLRRADPSRYPDPLYRRLRRALAEAHGVSPEQVAVGTGTSELIHRLARWTYLRGPILLLPPTFGEYARAARALDLPLWEAESPEAFLELLPKSSLAFLCVPNNPTGEVYPFLEEAARRAGGALVLDLAYYDLMESPPPLPQTAFRLYSPNKAHGLTGVRAGYLLAPLDLTHFQNLAPSWPLSVYGEAFLHAHLDPEARAWLEGSKRELFRLRGLLAEGLRRLGLEVRESPANFLMVRVGRATEVAKALRERGIRVRDCTSFGLPEWLRLSAQREEAIRALLLALEEVLAGKLRA</t>
  </si>
  <si>
    <t>fig|300852.26.peg.66</t>
  </si>
  <si>
    <t>Cobyric acid synthase (EC 6.3.5.10) / Adenosylcobinamide-phosphate guanylyltransferase (EC 2.7.7.62)</t>
  </si>
  <si>
    <t>FIG00083257</t>
  </si>
  <si>
    <t>icw(2);Coenzyme_B12_biosynthesis icw(3);Coenzyme_B12_biosynthesis icw(1);Cobalamin_synthesis icw(2);Cobalamin_synthesis</t>
  </si>
  <si>
    <t>ttgggaagggctaaggccctcatcgtctggggcacgggaagcggggtggggaaaagcctcttcgcggcagggcttctccgccacttcaaaaggcttggcctcgaggccgcccccttcaaggcccagaacatggcgaaccacgcccgggtggtgcggggcggggagatggcctccgcccagtggctccaggccctggcggcgggggtagagcccgaggtgcgcatgaaccccgtcctggtgaagcccttcggggagaggggcgcccaggtggtggtgtgggggaaggtggaccccttcctctccgggcttccctggaaggaaaggaggccccacctcgaggcccccgtccgcgaggccctggaaggcctcctcgccgagtacgacctcctggtgctggagggggcgggaagcccggtggagcggaacctctggcccgacctcccgaacctaagggtagccgagtgggcggacgccaaggccctcctggtggccgacgtggaccagggcggggccctgggggcgctctacggcacctgggccctcctgggggagcaccgaaagaggctcataggcttcgccttcaacaagttccggggggacctggagctcctgaagcccgcctacgcgctcctcagggactggaccggcctccccgtcctcggcaccctccccctccttcccctcgccctccccgaggaggacgggttccgctaccgccagcccgccgggaatggccccaaggtggccctcctccgctacccccacgccgccaacctggacgagttctggcccctctccgagctcgcccaggtggtctacgcccatagccccgaggaggcggaaggggcctggcttctcatcctcccgggaagccgcctcccggcgcgggacctcccctggcttcgggccttcctccccttgatccagaggcacctggaggcgggcaagcccgtcctcgccgtctgcggaggggcggagatgctttccgaagccctcctggacgaggaaggggtggaggaaaggggccacttccccggcctcggcctcctcccctaccgggtgcggatggcgcgggagaagacggtggagcggaggcgggtgcggcttcgggggctttccgggtactgggggaggcttgagggcctcgaggtggaggggtacgagatccaccacggccagggcctccccctcttccaccaggaaggaagcctcctcgccacctggctccacggcctcctggaaaaccccggggtgcagaaggccctcttcggccgggaggcgcggggcctggaggagggccttgaggccctggcggacgccctggagcgccacctggacctaagggccctccaccgggccctggggctcacggggagggccttccccgcaagccccaccgaggcgaaagccccggtggggtgcccggacccgcccccaccccccggcctcgtcctcctcctgggcggggcgaaaagcggcaagagccgcttcgcccagaggctcgccgggcccttcgccaccctggtcgccaccgccgaggcccgggacgaggagatggcggagaagatccgccgccaccaggaggagcgcccccccacctgggagaccctggaagcgcctttggacctcgtgggggccctgaagcgggcccgccaccccaccgtggtggtggactgcctcaccctctgggtcgccaacctgatggaacggggcctggaccccctcttggaggcgaggcgcttcctaagcgcggtggaggaaagcggcaagagggtcatcgccgtctccaacgaggtggggatggggatcgtcccccaaaaccccctcgcccgccgctaccgggacctcctgggccaggtgaacgcccttttggccgaggcggctcaggaggcctacctcctggtggcggggcgggccctgcccctcggcgggggcaaggttcccgcccaggaagccaaaaggcccggctcccacggaggggaaccgggccccggccgatcccgcgacccgggcccttag</t>
  </si>
  <si>
    <t>MGRAKALIVWGTGSGVGKSLFAAGLLRHFKRLGLEAAPFKAQNMANHARVVRGGEMASAQWLQALAAGVEPEVRMNPVLVKPFGERGAQVVVWGKVDPFLSGLPWKERRPHLEAPVREALEGLLAEYDLLVLEGAGSPVERNLWPDLPNLRVAEWADAKALLVADVDQGGALGALYGTWALLGEHRKRLIGFAFNKFRGDLELLKPAYALLRDWTGLPVLGTLPLLPLALPEEDGFRYRQPAGNGPKVALLRYPHAANLDEFWPLSELAQVVYAHSPEEAEGAWLLILPGSRLPARDLPWLRAFLPLIQRHLEAGKPVLAVCGGAEMLSEALLDEEGVEERGHFPGLGLLPYRVRMAREKTVERRRVRLRGLSGYWGRLEGLEVEGYEIHHGQGLPLFHQEGSLLATWLHGLLENPGVQKALFGREARGLEEGLEALADALERHLDLRALHRALGLTGRAFPASPTEAKAPVGCPDPPPPPGLVLLLGGAKSGKSRFAQRLAGPFATLVATAEARDEEMAEKIRRHQEERPPTWETLEAPLDLVGALKRARHPTVVVDCLTLWVANLMERGLDPLLEARRFLSAVEESGKRVIAVSNEVGMGIVPQNPLARRYRDLLGQVNALLAEAAQEAYLLVAGRALPLGGGKVPAQEAKRPGSHGGEPGPGRSRDPGP</t>
  </si>
  <si>
    <t>fig|300852.26.peg.67</t>
  </si>
  <si>
    <t>Alkaline phosphatase (EC 3.1.3.1)</t>
  </si>
  <si>
    <t>FIG00000766</t>
  </si>
  <si>
    <t>idu(1);Phosphate_metabolism</t>
  </si>
  <si>
    <t>atgaagcgaagggacatcctgaaaggtggcctggctgcgggggccctggccctcctgccccggggccatacccagggggctctgcagaaccagccttccttggggaggcgctaccgcaacctgatcgtcttcgtctacgacgggttttcctgggaggactacgccatcgcccaggcctacgcccggaggaggcagggccgggttctcgccctggagcgcctcctcgcccgctaccccaacgggctcatcaacacctacagcctcaccagctacgtcaccgagtccagcgccgcggggaacgccttctcctgcggggtgaagacggtgaacggggggctcgccatccacgccgacgggacccccctcaagcccttcttcgccgcggccaaggaagcggggaaggccgtggggctcgtgaccaccaccaccgtcacccacgccaccccggcgagcttcgtgatctccaatcccgaccggaacgccgaggagaggatcgccgagcagtacctggagttcggggccgaggtgtacctggggggcggggaccgcttcttcaaccccgccaggcgcaaggacgggaaggacctctacgccgccttcgccgccaaggggtacggggtggtgcgcacccccgaggagctcgtccgttccaacgccacccggctcttgggcgtcttcgccgacggccacgtgccctacgagattgaccgccgcttccagggccttggggtgccgagcctcaaggaaatggtccaggccgctttgccccggcttgccgcccaccgcgggggcttcgtccttcaggtggaagcggggcggattgaccacgccaaccacttgaacgacgccggggccaccctttgggacgtgctggcggcggacgaggtcctggagctcctcaccgccttcgtggaccggaacccggacaccctcctcatcgtggtctcggaccacgccaccggggtaggggggctttacggggccgggcggagctacctggagagctcccaaggggtggacctcctggagccgcagcgggcgagctttgagcacatgctccgcgtcctcggccaggccccggaggcctcccaggtcaaggaggccttccgggccatgaagggggtggacctcgaggacgccgaggcggaaagggtggtgcgggccatccgggagaaggtctactggccggagggggtgcgccaaggggtccagcccgccaacaccatggcctgggccatggtgcagcgggacgcccagaagcccgaccggcccaacatcggctggtcctcggggcagcacacggcgagccccgtgatgctcctcctctacggccagggcctgcgctttgtgaacctgggcctcgtggacaacacccacgtcttccgcctcatgggggaggcccttggcctccgctaccagaacccggtgatgagcgaggaggaggccctggagatcctcaaggccaggccccaggggatgcgccaccccgaggacgtctgggcctaa</t>
  </si>
  <si>
    <t>MKRRDILKGGLAAGALALLPRGHTQGALQNQPSLGRRYRNLIVFVYDGFSWEDYAIAQAYARRRQGRVLALERLLARYPNGLINTYSLTSYVTESSAAGNAFSCGVKTVNGGLAIHADGTPLKPFFAAAKEAGKAVGLVTTTTVTHATPASFVISNPDRNAEERIAEQYLEFGAEVYLGGGDRFFNPARRKDGKDLYAAFAAKGYGVVRTPEELVRSNATRLLGVFADGHVPYEIDRRFQGLGVPSLKEMVQAALPRLAAHRGGFVLQVEAGRIDHANHLNDAGATLWDVLAADEVLELLTAFVDRNPDTLLIVVSDHATGVGGLYGAGRSYLESSQGVDLLEPQRASFEHMLRVLGQAPEASQVKEAFRAMKGVDLEDAEAERVVRAIREKVYWPEGVRQGVQPANTMAWAMVQRDAQKPDRPNIGWSSGQHTASPVMLLLYGQGLRFVNLGLVDNTHVFRLMGEALGLRYQNPVMSEEEALEILKARPQGMRHPEDVWA</t>
  </si>
  <si>
    <t>fig|300852.26.peg.68</t>
  </si>
  <si>
    <t>Tll0948 protein</t>
  </si>
  <si>
    <t>FIG01664773</t>
  </si>
  <si>
    <t>gtgttcctaaaccgcttcgccctacggcctctgaaccccgaggaactcaggccttggcgcctcgaggtggttctggaccctcctccggggcgggaggaggtgtatccccttctcgcccaggtggcccgccgggcggggggcgtcacggtgcgcatgggagacggcctcgcctcctggtcaccccctgaggtcctggtcttggagggcaccttggcgcggatggggcagaactacgcctaccgcctctaccccaaggggaggaggcctctggaccccaaggacccgggggagcggagcgtgctttcggccctagcccgaaggctccttcaggagcgcctcaggcgcctcgagggggtctgggtggaggggcttgcggtgtaccggagggagcacgcccgggggcccgggtggcgggtgcttgggggggcggtcttggacctttgggtctccgactcgggggcgttcctcctggaggtggaccccgcttaccgcatcctctgcgagatgtccctcgaggcctggcttgcccaaggccaccctctgcccaaacgggtccggaacgcctacgaccggcgcacctgggagcttctccggctgggagaggaagaccccaaggagctccctctcccgggcggcttgagcctcctggactaccacgctttcaagggccgcctccagggccgggaaggggggcgggtggcctgggtggcggacccaaaggatccgcgaaagccaatcccccatctgacgggccttttggtgcccgttctgaccctggaagaccttcatgaagaggagggaagcctggccctctccttgccttgggaagagcggcgtcggcggacccgggagatcgccagctggatcggccggcgcctggggctgggcacacctgaggcggtgcgcgcccaggcttaccgcttgagcatccccaagctcatgggcagaagagccgtgagcaagcctgcggacgccctccgcgtggggttttaccgggcccaggaaaccgccctggccctcttgcgcctggacggggcccaaggatggccggagtttctccggcgggccttgctccgggcctttggggcgagcggggcttccctccgtttgcacaccctccacgcccatccctcccaaggcctggctttccgcgaggcgctgcggaaggccaaggaggagggggtccaggccgtgctggtcctcaccccgcccatggcctgggaagaccgcaaccgcctgaaggcccttcttctcagggaaggccttcccagccaaatcctcaacgtccccctccgggaggaggaacgccaccgctgggagaacgccctcctgggcctcctggccaaagcggggcttcaggtggtggccctgagcggcgcctatccggcggagctcgccgtgggctttgacgccggcggaagggagtcctttcgcttcgggggcgcggcctgcgccgtgggcggggacggcggccacctcctctggaccctccccgaggcccaggccggggagcggatcccccaggaggtggtctgggacctcttggaggagaccctctgggccttcagacgcaaggcggggaggcttccttcccgggtcctcctccttcgggacggccgcgtgccccaggacgagttcgccctggccttggaggcccttgcccgggaaggcatagcctacgacttggtttcggtgcgcaagtcgggtggggggcgggtctaccccgtgcaggggcgcctggcggacgggctttacgtccccttggaggacaagacctttcttctccttaccgtccaccgggacttccggggcacgccccgacccctgaagctggtgcacgaggcgggggacacgcccctcgaggccctggcccaccagattttccatctgacccgcctctacccggcgagcggtttcgccttcccccggcttcccgctccccttcacctggccgaccgcctggtgaaggaggtgggccggttggggatccgtcacctcaaggaggtggaccgggaaaagctcttcttcgtttag</t>
  </si>
  <si>
    <t>MFLNRFALRPLNPEELRPWRLEVVLDPPPGREEVYPLLAQVARRAGGVTVRMGDGLASWSPPEVLVLEGTLARMGQNYAYRLYPKGRRPLDPKDPGERSVLSALARRLLQERLRRLEGVWVEGLAVYRREHARGPGWRVLGGAVLDLWVSDSGAFLLEVDPAYRILCEMSLEAWLAQGHPLPKRVRNAYDRRTWELLRLGEEDPKELPLPGGLSLLDYHAFKGRLQGREGGRVAWVADPKDPRKPIPHLTGLLVPVLTLEDLHEEEGSLALSLPWEERRRRTREIASWIGRRLGLGTPEAVRAQAYRLSIPKLMGRRAVSKPADALRVGFYRAQETALALLRLDGAQGWPEFLRRALLRAFGASGASLRLHTLHAHPSQGLAFREALRKAKEEGVQAVLVLTPPMAWEDRNRLKALLLREGLPSQILNVPLREEERHRWENALLGLLAKAGLQVVALSGAYPAELAVGFDAGGRESFRFGGAACAVGGDGGHLLWTLPEAQAGERIPQEVVWDLLEETLWAFRRKAGRLPSRVLLLRDGRVPQDEFALALEALAREGIAYDLVSVRKSGGGRVYPVQGRLADGLYVPLEDKTFLLLTVHRDFRGTPRPLKLVHEAGDTPLEALAHQIFHLTRLYPASGFAFPRLPAPLHLADRLVKEVGRLGIRHLKEVDREKLFFV</t>
  </si>
  <si>
    <t>fig|300852.26.peg.69</t>
  </si>
  <si>
    <t>Putative uncharacterized protein TTHB069</t>
  </si>
  <si>
    <t>FIG01181355</t>
  </si>
  <si>
    <t>gtgcgcgtggcctacgtgctctcaagccctagggcggcaagccacaaactcggccagatgatcctcccccagctggaggcggggacccacggggtggaggtggtggggatcttcttctttgacgacaacaccctggtgctgcagaaagggaaccccatcggggagcggctcgccaaggtggccaaggagaagggcatcctcctcatgatgtgcgacctctgcgctctggagcggggcctggccgagggggagccccgctggtgcaccccggaaggagaggggcggaagacccctgggacgtgccgggtgtccccccacgtggtggagggggtggaggtggggtgcttccccgacctctaccgggctttggcgggccgggtggaccaggtgatcaccctgtag</t>
  </si>
  <si>
    <t>MRVAYVLSSPRAASHKLGQMILPQLEAGTHGVEVVGIFFFDDNTLVLQKGNPIGERLAKVAKEKGILLMMCDLCALERGLAEGEPRWCTPEGEGRKTPGTCRVSPHVVEGVEVGCFPDLYRALAGRVDQVITL</t>
  </si>
  <si>
    <t>fig|300852.26.peg.70</t>
  </si>
  <si>
    <t>5-nucleotidase SurE (EC 3.1.3.5)</t>
  </si>
  <si>
    <t>FIG00000480</t>
  </si>
  <si>
    <t>atgcggatcctggtgaccaacgacgacggcatctatagccccggcctttgggccctggccgaggccgcctcccagttcggggaggtcttcgtggccgcccccgacacggagcagagcgccgcgggccacgccatcaccatcgcccaccccgtgcgggcctacccccacccctcccccctccacgccccccacttccccgcctaccgggtgcgggggaccccggcggactgcgtggccctgggcctccacctcttcggccccgtggacctggtcctctcgggggtgaacctggggagcaacctggggcacgagatctggcactcgggcaccgtggccgcggccaagcagggctacctcttcggcctctccgccgcggccttcagcgtgcccctcaacggggaggttccggactttgccgggcttcgcccctggctcctccggaccttggagaccctcctccggttggagcggcccttcctggtgaacgtgaacctgccccttaggcccaagggcttcctctggacccggcagtcggtgcgggcctacgagggggtggtgatcccgggggaggaccccatgggccggcccttctactggttcgccccgaggcccctcaaggaggcggaggaggggacggaccgctgggcggtggcccagggcttcgtctccgccacgcccctccgcctggacctcaccgacgaaacccggctccagcccaccctggcccatgattag</t>
  </si>
  <si>
    <t>MRILVTNDDGIYSPGLWALAEAASQFGEVFVAAPDTEQSAAGHAITIAHPVRAYPHPSPLHAPHFPAYRVRGTPADCVALGLHLFGPVDLVLSGVNLGSNLGHEIWHSGTVAAAKQGYLFGLSAAAFSVPLNGEVPDFAGLRPWLLRTLETLLRLERPFLVNVNLPLRPKGFLWTRQSVRAYEGVVIPGEDPMGRPFYWFAPRPLKEAEEGTDRWAVAQGFVSATPLRLDLTDETRLQPTLAHD</t>
  </si>
  <si>
    <t>fig|300852.26.peg.71</t>
  </si>
  <si>
    <t>Putative uncharacterized protein TTHB071</t>
  </si>
  <si>
    <t>FIG01181362</t>
  </si>
  <si>
    <t>atggacgtcaggctggccttccccctttcccgggcggaagaggcccttccccgcctgcaggccctgggcctgggggcggaggtctacctggaccccgccctcttggaggaggacgccctcttccaaagcctgaggaggcggttttccgggaagctttccgtgcacctccccttctggaacctggacctcctctcgccggaccccgaggtgcggggcctcaccctgcgcaggctcctcttcgggctggaccgggcggcggagcttggggcggaccgggccgtcttccactcggggatcccccacggccgcaccccggaggaggccctggagcgggccctgcccctggcggaggccctggggctggtggtgcggcgggcccgcaccctgggggtgcgcctccttctggagaacagccacgagccccatccggaggccctgaggcccgttttggaggcccacgccggggagcttggcttctgctttgacgccgcccacgcccgggtcttcagccgaacccccgacccggggccctggctcgccctggcccccgagcacctgcacctgaacgacacggacggggtctacgaccgccactggaacctgggccggggggtcctgggccacggggcgtggctccgtccctacctggaccggaccatggtcctggaggtgagggaggacccggaggcctccctggctttccttcaagcgctcgccggggaagggcggacggcccttgaccgtctcctgatgggagaacgctaa</t>
  </si>
  <si>
    <t>MDVRLAFPLSRAEEALPRLQALGLGAEVYLDPALLEEDALFQSLRRRFSGKLSVHLPFWNLDLLSPDPEVRGLTLRRLLFGLDRAAELGADRAVFHSGIPHGRTPEEALERALPLAEALGLVVRRARTLGVRLLLENSHEPHPEALRPVLEAHAGELGFCFDAAHARVFSRTPDPGPWLALAPEHLHLNDTDGVYDRHWNLGRGVLGHGAWLRPYLDRTMVLEVREDPEASLAFLQALAGEGRTALDRLLMGER</t>
  </si>
  <si>
    <t>fig|300852.26.peg.72</t>
  </si>
  <si>
    <t>4-hydroxy-2-oxoglutarate aldolase (EC 4.1.3.16) @ 2-dehydro-3-deoxyphosphogluconate aldolase (EC 4.1.2.14)</t>
  </si>
  <si>
    <t>icw(1);D-Galacturonate_and_D-Glucuronate_Utilization</t>
  </si>
  <si>
    <t>atggaaggcatggatcccctagcggtccttgcggaaagccgcctcctccctctcctcacggtgcggggaggggaggaccttttggggcttgcccgggtcctagaggaggagggggttggggcgctggagatcaccttgcggacggagaagggcctcgaggccttgaaggcactacggaaaagcggcctccttttgggagcgggcacggtgcgaagccctaaggaagcggaagccgccctcgaggccggggccgccttcctcgtctccccggggcttctggaggaggtggccgccctggcccaggcccggggggtaccctacctccctggggtcctcacccccaccgaggtggagcgggccttggccctggggctttccgccctgaagttcttccccgccgagcccttccagggggtccgggtcctgagagcctacgccgaggtcttccccgaggtgcgcttcctgcccacgggaggcatcaaagaggagcacctcccccactacgccgccttgcccaaccttttggccgtggggggaagttggcttttgcaggggaacctggaggcggtacgggccaaggtgcgggccgccaaagccctcctcagcccccaagctcccggctga</t>
  </si>
  <si>
    <t>MEGMDPLAVLAESRLLPLLTVRGGEDLLGLARVLEEEGVGALEITLRTEKGLEALKALRKSGLLLGAGTVRSPKEAEAALEAGAAFLVSPGLLEEVAALAQARGVPYLPGVLTPTEVERALALGLSALKFFPAEPFQGVRVLRAYAEVFPEVRFLPTGGIKEEHLPHYAALPNLLAVGGSWLLQGNLEAVRAKVRAAKALLSPQAPG</t>
  </si>
  <si>
    <t>fig|300852.26.peg.73</t>
  </si>
  <si>
    <t>Transcriptional regulator, IclR family</t>
  </si>
  <si>
    <t>FIG00022569</t>
  </si>
  <si>
    <t>idu(1);Homogentisate_pathway_of_aromatic_compound_degradation</t>
  </si>
  <si>
    <t>atgaaggggcgcggcggcaaggcttccgagaccagcggggcccagaccctcctcagggggctttggcttctggaacgcgtggccgacggcgttcacgaccttccgggcctggcccaggccttgggcctaagccggagcacggcccaccggatcctctcggccctggtgagggaaggctacctgcggcacgagcccaggaagggctacttccttgggcccaagctcatccgtctgggcttcaaggcctacgggagcctccacctgccgagcctcgcccgcccccacctcgaggccctgcgggacgccaccctggagaccgtccacctggcggtcctggacgggaaggaagtggtctacattgacaaggtgccggggaaaagggagctccttctcgccagccagatcgggagccgcttccccgcccagtccaccgccttgggcaaggcccttctcgctttcctgccggaggagaggtggcccatggcctttaccccggggctcaaacgcacccccaacaccctgagcgacttcgcccgcttccgggaggagctcctcgccacaagggcccggggctacgccctggacctcgaggagaacgagcccggcgtgcggtgcgtggccgcccccatcctcaacggccggggcgagcccgtggccgccgtgagcgtctccaccgccgccatttacctggacgaggagaggcttcccgaggtggcggccgaggtggtcaggaccgcccagaggatcagccgggagcttgggggctga</t>
  </si>
  <si>
    <t>MKGRGGKASETSGAQTLLRGLWLLERVADGVHDLPGLAQALGLSRSTAHRILSALVREGYLRHEPRKGYFLGPKLIRLGFKAYGSLHLPSLARPHLEALRDATLETVHLAVLDGKEVVYIDKVPGKRELLLASQIGSRFPAQSTALGKALLAFLPEERWPMAFTPGLKRTPNTLSDFARFREELLATRARGYALDLEENEPGVRCVAAPILNGRGEPVAAVSVSTAAIYLDEERLPEVAAEVVRTAQRISRELGG</t>
  </si>
  <si>
    <t>fig|300852.26.peg.74</t>
  </si>
  <si>
    <t>TRAP transporter solute receptor, unknown substrate 8</t>
  </si>
  <si>
    <t>FIG00162742</t>
  </si>
  <si>
    <t>icw(1);TRAP_Transporter_unknown_substrate_8</t>
  </si>
  <si>
    <t>gtggtggagatgaagcggatagcggcggcgttggcggcggttttggggctggccttggcccagacctacaccctgcgcttcaaccacgtcctgggccccaaccacccctaccacgcgggcttccaggcctgggccgaacgggtggcccaaaggacgggcggggatcttcggatcctggtcttccacagctcccagctgggcattgaggaggacatcatcgagcagctccgccagggcatccccctggggcagaacaccgacggggcccgcctcggcaactatgtgaaggagctcggcgtcttcaacggcccctattttgtagagagctacgaggaggtggaaaagctcgccagcctgcccgtggtccagggctgggttgagcgcctggccaagcagtatgggatccgggtggtctgcttcaactgggtccagggctaccgccacttcatgaccaataagcccgtgcgccggcccgaggacctcaggggcctcaggatccgtaccccgcccgctcccgtctggcaggagtccgtgcgggccctgggcgcgaccccggtggccctccccttcggcgagatctactctgccctccagcagcgggccatcgacggggccgagctggtttacgccaacatccccgacatgagcctgtgggaagtgctgaggtacgtcaacgagaccaagcacttcctcctcatcaacttccaggtggtgggggaggcctggtaccagcgcctgcccgccaactaccggcagatcctgcgggaggagtgcgtgcgcgccgggcgggagacctccatgcggatccagcaggaggaggcccgcatcaagcagctcgtccagcagcggggcatgaccatcgtgagcgacgtggacctcgccgccttccgcaaggcggcggagaccgcctacgagcggctcggcctcaaggcggtgcgggacgccctctaccaggccttgaggaagtag</t>
  </si>
  <si>
    <t>MVEMKRIAAALAAVLGLALAQTYTLRFNHVLGPNHPYHAGFQAWAERVAQRTGGDLRILVFHSSQLGIEEDIIEQLRQGIPLGQNTDGARLGNYVKELGVFNGPYFVESYEEVEKLASLPVVQGWVERLAKQYGIRVVCFNWVQGYRHFMTNKPVRRPEDLRGLRIRTPPAPVWQESVRALGATPVALPFGEIYSALQQRAIDGAELVYANIPDMSLWEVLRYVNETKHFLLINFQVVGEAWYQRLPANYRQILREECVRAGRETSMRIQQEEARIKQLVQQRGMTIVSDVDLAAFRKAAETAYERLGLKAVRDALYQALRK</t>
  </si>
  <si>
    <t>fig|300852.26.peg.75</t>
  </si>
  <si>
    <t>TRAP dicarboxylate transporter, DctQ subunit, unknown substrate 8</t>
  </si>
  <si>
    <t>isu;TRAP_Transporter_unknown_substrate_8</t>
  </si>
  <si>
    <t>gtggaagagtttctggccaaggcctttctcctcgcctccaccctcatcgtcttcgccgggggggtgggacgctttcttgggcatcccctggactggtccatagacctggccaccttcaccttcgcttgggcggtgttcctgggcggggacctcgccctccgggagaaccggcacgtggccgtggagaacctcctccacctcctgcccccgggggcgaggcggtgggccagggtgggggtctggcttctcgtcgccctcttcctggccctcttcttcgtctacagccttcaggcggcttaccagacccgcttccggagcttccaggggatccccggcttcagctacgcctgggtcaccttgagcgcgagcgcggggagcctcctcatgctcctcaccgccttagggaggctccgccaggccctaaaggagtag</t>
  </si>
  <si>
    <t>MEEFLAKAFLLASTLIVFAGGVGRFLGHPLDWSIDLATFTFAWAVFLGGDLALRENRHVAVENLLHLLPPGARRWARVGVWLLVALFLALFFVYSLQAAYQTRFRSFQGIPGFSYAWVTLSASAGSLLMLLTALGRLRQALKE</t>
  </si>
  <si>
    <t>fig|300852.26.peg.76</t>
  </si>
  <si>
    <t>TRAP dicarboxylate transporter, DctM subunit, unknown substrate 8</t>
  </si>
  <si>
    <t>FIG00079521</t>
  </si>
  <si>
    <t>icw(2);TRAP_Transporter_unknown_substrate_8</t>
  </si>
  <si>
    <t>atgctgctgagctttgcggtgtttttgctcctccttcttctggggatgcccgtggtgttcgccatcgggatcggggggctcgtcttcttcctcacccagcccgggcttcagctcaccatgcccgtgcagctggccctggcggagacccagaacttctccctcctggccatccccaccttcatcctggccagcaacctgatgaacgagctgggcgtgacccggaggctcctccgcttcgcccacgtggcgacggggttcatgcggggcgggctcgcccaggtgagcgtccttctgggcttcctcatggggggggtctcgggctcggccatcgccgacgccaccatgcaagcgaggctcttgggccccgagatggtgcgccgggggtacagccgggggttcatcgccgccctccagggcttctccggcctcctcgccgtggccatccccccgagcatcggcctcatcctctacgggagcatcggccaggtgtccatcggccagctcttcgcgggggggatcggggtaggggtgctcctggcggcggtgtacatgctcaccgtggccctcctggcccggagccgggggtaccttcccgagaccgccccgcccacggccaaggaggttggggcggccctccgggagggcttcttcgccgtgcttttccccttcctgctcctcgccgccctgcgcttcggggtcttcgtcccctcggaggtaggggcggcggcggtggtctacgccctcttggtggggctcatctaccgggagctttcccttgagcgggtgaaccgggccttggcccactcggtgcgggacgtgggcatggtggccctcctcatcgccatggccgcggttttgggctacgggatgaagtgggagatgttcccccagcaggtctcggcctttctcctcgaggcggtgcagaacccccaggtggccctcctcctcatcctcttggccctcctcgttttgggcaccgtgctggactccacggtgatgatcatcctcctcacccccatcctggtccccgcggccaaggccttggggattgacctggtctacttcggcgtcctcatggtcatgacctgcgccgtggggctcctcacgccccccgtggggctttccatgtactcggtctgctcagtgatggggtgcagcattggggagtacgtgcgggaggggtggcccttgctggtcgccacccttttggtccttctcctcgtgtacctcttccccggggtggtgctcttcctgccccggttgctctttggaggtggggtgtga</t>
  </si>
  <si>
    <t>MLLSFAVFLLLLLLGMPVVFAIGIGGLVFFLTQPGLQLTMPVQLALAETQNFSLLAIPTFILASNLMNELGVTRRLLRFAHVATGFMRGGLAQVSVLLGFLMGGVSGSAIADATMQARLLGPEMVRRGYSRGFIAALQGFSGLLAVAIPPSIGLILYGSIGQVSIGQLFAGGIGVGVLLAAVYMLTVALLARSRGYLPETAPPTAKEVGAALREGFFAVLFPFLLLAALRFGVFVPSEVGAAAVVYALLVGLIYRELSLERVNRALAHSVRDVGMVALLIAMAAVLGYGMKWEMFPQQVSAFLLEAVQNPQVALLLILLALLVLGTVLDSTVMIILLTPILVPAAKALGIDLVYFGVLMVMTCAVGLLTPPVGLSMYSVCSVMGCSIGEYVREGWPLLVATLLVLLLVYLFPGVVLFLPRLLFGGGV</t>
  </si>
  <si>
    <t>fig|300852.26.peg.77</t>
  </si>
  <si>
    <t>2-deoxy-D-gluconate 3-dehydrogenase (EC 1.1.1.125)</t>
  </si>
  <si>
    <t>FIG00043852</t>
  </si>
  <si>
    <t>gtgaagctcaaagggaagaaagcgctggtcatcgcggcgggccaggggatcggccgggccatcgccgaggccttccagagggaaggggccgaggtcctgggggccaccctccatccggagaaactccagggggtggtgcccgcggtgcgcctggacgcccgggacaaggaagcggtcttccacctgatccagggcctggaccggctggacgtcctggtgaacgcccagggggtggtgccggtgggaggccttctggaggccacggaccaggactgggaggaggccttcctcctgaacgccaagagcgtattctgggccatgcaggccgccctccccaagatggccgcccagggcgggggaagcgtcatcaacatcgcctcggtggcggccttcaagatggtgcccggccgcttcatctatagcgccaccaaggccgccttggtggccatgaccaaggccgcggccctggagtttgccccaaagggcgtgcgggtgaacgccatctgccccgggaccgtagacaccccctccctgcgggagagggccggaggggaggagggccttagggcctttgccgagaggcaactcctcaagcgcctgggccgtcccgaggagatcgccgccttggcggtctacctggcctcggacgagggggccttcgccacgggaagcgccttcgtggtggacggggggatgagcctgtga</t>
  </si>
  <si>
    <t>MKLKGKKALVIAAGQGIGRAIAEAFQREGAEVLGATLHPEKLQGVVPAVRLDARDKEAVFHLIQGLDRLDVLVNAQGVVPVGGLLEATDQDWEEAFLLNAKSVFWAMQAALPKMAAQGGGSVINIASVAAFKMVPGRFIYSATKAALVAMTKAAALEFAPKGVRVNAICPGTVDTPSLRERAGGEEGLRAFAERQLLKRLGRPEEIAALAVYLASDEGAFATGSAFVVDGGMSL</t>
  </si>
  <si>
    <t>fig|300852.26.peg.78</t>
  </si>
  <si>
    <t>(R)-2-hydroxyacid dehydrogenase, similar to L-sulfolactate dehydrogenase (EC 1.1.1.272)</t>
  </si>
  <si>
    <t>FIG01303804</t>
  </si>
  <si>
    <t>isu;Glyoxylate_bypass</t>
  </si>
  <si>
    <t>gtgaggtggcgggcggacttcctctcggcctgggcggaggccctcttgcgaaaggcgggagcggacgaaccctccgccaaggcggtggcctgggccctggtggaggcggacctcaggggggtgggaagccacgggcttttgcgccttcccgtttacgtgcgccgcctcgaggcgggcctggtgaaccccagccccaccctgcccctggaggaacggggccccgtggccctcctggacggggagcacggcttcggaccccgcgtggccctaaaggccgtggaggcggcccaaagcctcgcaaggaggcacggcctcggggccgtgggggtgcggcggagcacccacttcggcatggcgggcctctacgcggagaagctcgcccgggagggcttcgtggcctgggtcaccaccaacgccgagcccgacgtggtgcccttcggggggcgggagaaggccttgggcaccaaccctctggccttcgccgccccggcccctcaggggatcctcgtggccgacctggccacctcggaaagcgccatgggcaaggtcttcctagcccgggagaagggggagcggatccccccaagctggggggtggaccgggaggggagccccacggacgacccccaccgggtctacgccctgaggcccctcggggggcccaaggggtacgccctggcccttttggtggaggtgctctcgggggtgctcacgggggcgggggtggcccacggcatcggccgcatgtacgacgagtgggaccgcccccaggacgtgggccacttcctcctggccctggacccggggcgcttcgtgggcaaagaggccttcctggagcggatgggggccctttggcaagccctaaaggccactcccccggcgccggggcacgaggaggtcttcctccccggggagttggaggccaggaggcgggagcgggccctggcggaggggatggcccttccggagcgggtggtggcggagcttaaggccttgggggagcgctacggcgtgccttggagggacgatgcttga</t>
  </si>
  <si>
    <t>MRWRADFLSAWAEALLRKAGADEPSAKAVAWALVEADLRGVGSHGLLRLPVYVRRLEAGLVNPSPTLPLEERGPVALLDGEHGFGPRVALKAVEAAQSLARRHGLGAVGVRRSTHFGMAGLYAEKLAREGFVAWVTTNAEPDVVPFGGREKALGTNPLAFAAPAPQGILVADLATSESAMGKVFLAREKGERIPPSWGVDREGSPTDDPHRVYALRPLGGPKGYALALLVEVLSGVLTGAGVAHGIGRMYDEWDRPQDVGHFLLALDPGRFVGKEAFLERMGALWQALKATPPAPGHEEVFLPGELEARRRERALAEGMALPERVVAELKALGERYGVPWRDDA</t>
  </si>
  <si>
    <t>fig|300852.26.peg.79</t>
  </si>
  <si>
    <t>2-dehydro-3-deoxygluconate kinase (EC 2.7.1.45)</t>
  </si>
  <si>
    <t>FIG00133209</t>
  </si>
  <si>
    <t>isu;D-gluconate_and_ketogluconates_metabolism icw(2);D-Galacturonate_and_D-Glucuronate_Utilization</t>
  </si>
  <si>
    <t>atgcttgaggtggtgacggcgggggagcccctggtggccctggtgccccaggagcccggacaccttcggggaaagcgccttctggaggtgtacgtgggcggggccgaggtgaacgtggccgtggccctggcccggcttggggtcaaggtgggcttcgtgggccgggtgggagaggacgagcttggggccatggtggaggaaaggctccgggccgagggggtggacctcacccacttccgcagggcgccggggttcacggggctttacctgcgggagtacttgcctttgggacaggggagggtcttctactaccgaaagggttcggcgggaagtgcccttgcccccggggcctttgaccccgactacctggagggggtccgcttccttcacctaagcggcatcaccccggccctttctcccgaggcccgggccttcagcctgtgggccatggaggaggcgaagcggcggggggtccgggtgagcctggacgtgaactaccgccagaccctctggtcccccgaggaggcccggggcttcctggagagggcccttcccggggtggacctcctcttcttgagcgaggaggaggcggagctcctcttcggccgggtggaggaggcgttgcgggcgctttccgcccccgaggtggtcctgaagcggggggccaagggggcctgggccttcgtggacgggaggcgggtggaggggagcgccttcgccgtggaggcggtggaccccgtgggcgcgggggacgccttcgccgccggttacctggcgggggcggtgtgggggctaccggtggaggaaaggcttcgcctcgccaacctcctcggggcctcggtggcggcgtcccggggagaccacgagggggcgccttaccgggaggacctcgaggtcctcctgaaggcaacccagaccttcatgcgttag</t>
  </si>
  <si>
    <t>MLEVVTAGEPLVALVPQEPGHLRGKRLLEVYVGGAEVNVAVALARLGVKVGFVGRVGEDELGAMVEERLRAEGVDLTHFRRAPGFTGLYLREYLPLGQGRVFYYRKGSAGSALAPGAFDPDYLEGVRFLHLSGITPALSPEARAFSLWAMEEAKRRGVRVSLDVNYRQTLWSPEEARGFLERALPGVDLLFLSEEEAELLFGRVEEALRALSAPEVVLKRGAKGAWAFVDGRRVEGSAFAVEAVDPVGAGDAFAAGYLAGAVWGLPVEERLRLANLLGASVAASRGDHEGAPYREDLEVLLKATQTFMR</t>
  </si>
  <si>
    <t>fig|300852.26.peg.80</t>
  </si>
  <si>
    <t>atggaacggaaagccctggttacaggaggaagccgcggcatcggccgggccatcgccgaggccttggtggcccggggctaccgggtggccatcgccagcaggaacccggaggaggcggcccagagcctcggggccgtgccgcttcccaccgacctggagaaggacgaccccaaagggctcgtcaagcgggccctcgaggccctaggcggcctccacgtcctggtccacgccgcggcggtgaacgtgcgcaagcccgccctggagctctcctacgaggagtggcgccgggtgctctacctgcacctggacgtggcctttctcctggcccaggcggcggccccccacatggcggaggcgggctggggacgggtgctcttcatcggctcggtgaccaccttcaccgccggggggcccgtgcccatccccgcctacaccacggccaagaccgccctcctgggcctcacccgggccctggccaaggagtgggcccgcctggggatccgggtgaacctcctctgcccgggctacgtggagacggagttcaccctccccttgcggcagaaccccgagctctacgagcccatcaccgcacggattcccatgggacgctgggcgaggcccgaggagatcgcccgcgtggccgcggtcctctgcggggacgaggcggagtacctcacgggccaggcggtggcggtggacgggggcttcctcgcctactag</t>
  </si>
  <si>
    <t>MERKALVTGGSRGIGRAIAEALVARGYRVAIASRNPEEAAQSLGAVPLPTDLEKDDPKGLVKRALEALGGLHVLVHAAAVNVRKPALELSYEEWRRVLYLHLDVAFLLAQAAAPHMAEAGWGRVLFIGSVTTFTAGGPVPIPAYTTAKTALLGLTRALAKEWARLGIRVNLLCPGYVETEFTLPLRQNPELYEPITARIPMGRWARPEEIARVAAVLCGDEAEYLTGQAVAVDGGFLAY</t>
  </si>
  <si>
    <t>fig|300852.26.peg.81</t>
  </si>
  <si>
    <t>catabolite control protein A</t>
  </si>
  <si>
    <t>FIG01354247</t>
  </si>
  <si>
    <t>gtgctatactcccgggcaaagatgaccaaggctcgccccaccatcgccgaagtggcccgccgcgcgggcgtctccccggccacggtgtcacgggtgctcaacggcaccgcccgggtctccccggagaaggtgcgggcggtgctccaggcggtggaggagctgggctacgccccgagccccctggcccaaggcctggccacggggcgttcctacgccgtgggcatcctcctctcggacttcgccagccccttcttcggccccatcctcgaggccctcaccctggagctggaggccaccccctaccgccccatcgccgtgcccggccactggagcctggtgagggagctggaggccctggagtttctgaaggcccaccgggtagaggccctcgtcctcctcggcaccgccctggacggggaggccttgggggagttgggcatccccgtcctcgccttcggccagcgggtagaggggccgaaggcctggtccctctgcctggacaaccagcaggcagcctacgaggccacgcgctacctcattgaccgggggcacacccgcatcgtccacatctccagccaccgcgggggaatggacgtccgggacaggcttctcgggtaccgcaaggccatgcgggaggcgggcctcgaggcccgggtggtctacggcgacctggaggaggagggcggctaccgcgcggcggccgaggccttccgccgctaccccgacaccaccgccattttcgccgccaacgaccagacggccttcggcgcccggctttacctctacgagcaagggcttcgcgtgcccgaggacgtctccctcgtggggtttgacgacatcgcccttagcgcctaccagatccccccgctcaccaccgtgcgccagcccatccaagacatcggcatcgccctgggccgcgcgctccgggcggtcctcgcgggggaggtgcccaccctgccccgcctggagctccggctggtggaaagggcctcggtaagggaggtgagagcctga</t>
  </si>
  <si>
    <t>MLYSRAKMTKARPTIAEVARRAGVSPATVSRVLNGTARVSPEKVRAVLQAVEELGYAPSPLAQGLATGRSYAVGILLSDFASPFFGPILEALTLELEATPYRPIAVPGHWSLVRELEALEFLKAHRVEALVLLGTALDGEALGELGIPVLAFGQRVEGPKAWSLCLDNQQAAYEATRYLIDRGHTRIVHISSHRGGMDVRDRLLGYRKAMREAGLEARVVYGDLEEEGGYRAAAEAFRRYPDTTAIFAANDQTAFGARLYLYEQGLRVPEDVSLVGFDDIALSAYQIPPLTTVRQPIQDIGIALGRALRAVLAGEVPTLPRLELRLVERASVREVRA</t>
  </si>
  <si>
    <t>fig|300852.26.peg.82</t>
  </si>
  <si>
    <t>Inositol transport system sugar-binding protein</t>
  </si>
  <si>
    <t>FIG00008311</t>
  </si>
  <si>
    <t>atgattaagaaagcgctttcaagccttctcgtcctggcctccctggccttcgcccagaagaccctcgaggtctggatcatgcccaacagcccccagcccgccgaggacttcaaggccctggtggccccctttgagaaggcccacggcgtggaggtgaaggtcaccgtcctggactggggcgtggcctggaccaagatcaccaccgccgccacgagcggcgtggggccggacctcacccagctcggcaccacctgggtgggggcgatcagcgccatgggcgtcctggagccggtggacgacgtgctggaggctttgggcggggagaaggcctaccttcccgccgtctggcgcaccacccgcttggagggcgcccgccaggccaccgccgtgccctggttctcggagcttcgggccttctactaccgcaccgacgccctcaaggccgcgggggtcaacccggcggagatgttcgccagctggcagggctttgaggccggcctggccaggctcaaggcctcgagcttccgcgaccccgagaccaaggcccccctggcccccctctgcaccccgggaaagaactcctgggacgtgctccacaacgccgccccgtggatctggggcgcaggcggggagatcgtccgccaggcgggcgggcgctggcagagcgccctcaacagcccggagagcctggaagggctttacttcttcctctccctggcccagaagggctacgttccggcggagagcctggagaagaacaccgcccagattgaggccgacttccaggccgggaagtgcgccgtcttcgccagcggcccctggatgatccagcgggcccaggtccccgaggccaagggcggcttcgccgagcgcaccgccgccaagaacctcggggtggccccgtaccccgccgggcccaaggggcggtacaccttcttcgggggctccaacctcgccctcttcaacttctccaagaacaagcccctggccaaggagctcctcaagtatctgggaggccccgaggcccaggtccgctacgcccagatgacggggatgctccccgccctgcgctccgcctggagcgatcccagcttccagcagaaccccctgctccgcaccttcatccaggccgctcagttcggccgcacctacccctccttggcgggctggggcggggtggagaacctggcggtgcagcacctcggcatggcttgggacctggtggcccagggcaggctcacccgtgaggccctgaaggacctcatggacaaggcctccgcggccatcaaccaggccctgaggtga</t>
  </si>
  <si>
    <t>MIKKALSSLLVLASLAFAQKTLEVWIMPNSPQPAEDFKALVAPFEKAHGVEVKVTVLDWGVAWTKITTAATSGVGPDLTQLGTTWVGAISAMGVLEPVDDVLEALGGEKAYLPAVWRTTRLEGARQATAVPWFSELRAFYYRTDALKAAGVNPAEMFASWQGFEAGLARLKASSFRDPETKAPLAPLCTPGKNSWDVLHNAAPWIWGAGGEIVRQAGGRWQSALNSPESLEGLYFFLSLAQKGYVPAESLEKNTAQIEADFQAGKCAVFASGPWMIQRAQVPEAKGGFAERTAAKNLGVAPYPAGPKGRYTFFGGSNLALFNFSKNKPLAKELLKYLGGPEAQVRYAQMTGMLPALRSAWSDPSFQQNPLLRTFIQAAQFGRTYPSLAGWGGVENLAVQHLGMAWDLVAQGRLTREALKDLMDKASAAINQALR</t>
  </si>
  <si>
    <t>fig|300852.26.peg.83</t>
  </si>
  <si>
    <t>Maltose/maltodextrin ABC transporter, permease protein MalF</t>
  </si>
  <si>
    <t>gtgaggcgtaggggggcctcgaggcccccctttttcttccccatgaggaccttctggcgtagatacggcctcgcctacctcttcatcgcccccgctttcctggggatgctcctcgtccactatggccccatggtccagggcatctacatggggttcctggacctcaggctccagaccctgaggctctacctccaggcccccttcgtggggctggagaactaccgggagatcctcctgaaccccgagtccaccttccgcgccgggtttctctacgccgtgcgcaccaccctcctctacaccctggtggtgaacgccttgaacctctcccttgggcttttggtggcccacctcctgaaccggcccctcttcctccgggggctttggcggagcctcatcctcctcccctgggtggtgccgagctacgtggtggggctcctttgggggttcatgtggctcaaggagggggtcatcaaccacctcctcgtggacgtcctcggcctcctcccgcaaaagccccactggctcatcggccccctcaccttcgtgggtcgtgtcaagagttatgtgtaa</t>
  </si>
  <si>
    <t>MRRRGASRPPFFFPMRTFWRRYGLAYLFIAPAFLGMLLVHYGPMVQGIYMGFLDLRLQTLRLYLQAPFVGLENYREILLNPESTFRAGFLYAVRTTLLYTLVVNALNLSLGLLVAHLLNRPLFLRGLWRSLILLPWVVPSYVVGLLWGFMWLKEGVINHLLVDVLGLLPQKPHWLIGPLTFVGRVKSYV</t>
  </si>
  <si>
    <t>fig|300852.26.peg.84</t>
  </si>
  <si>
    <t>gtggaccaggataccttgcggatcttgctgagggaagcggtgcgggagacagtagccgaggttctgcagacggttctggagctggaccggacagccttcttgcaggtgcacggaggccgcaggaacggctactacccccgcaagctggagaccaccttcggccaggtggacctgaaggtccctagggatcgggaatctcggtattacccggctttccttaagccctacgcccgccgcctggtggacgtgggggaagtagctgtggccttgtacgccgccggggtcagtcagcgcaaggcggccgagatactgagcctgctcctgggccaccgctactcccacgagaccctgagcgccctgacggacgaggtcctggaggcggcaggagccttccgcacccggcctttgcccgaggagatggccttcgtctacctggacgggctttccctaaaggtcttcagggaaggagaagggatcgtacgggaaagcgtgtatgtggccctgggcatcgcccctaatggggagaggcgggtcctggggttctggcttttgcccacggagagcgccctgggatgggagggggtcctgggggagctttggcagcggggcctgcggcgggtgttgctctttgtcaccgacgggctgcccgggcttcctgaagcgatccgcagggtctaccctcaggcggaatggcagcggtgcgtggtgcacggggtgcggtggagcctgtcccaggtgcgctcccgggaccgggccctgctggcggaggacctgaggcgggtgtacggggcggagagccgggaagaagctcttggggccttggaggaggtgaaggccgcctggggttcgcggtacccgggggtggtggggctttgggtacaggattcgggggccttcctgcgcttctacgggtaccccaaggtgctttggccgtacctgcggagcaccaacctgatggagcggtttatccgggagctacggcgggggacgaaggtgcgggaccacaagtttcctaaggaagaggcggtgtacaagcttctttacctggagtcggagaggcaggaagggaggtgggcagaacggaaactaaaggggttctcggaggtgaaggaggtactggagaagatgcttcaggagcggtatgccccccgtacacagactcttacacataactcttga</t>
  </si>
  <si>
    <t>MDQDTLRILLREAVRETVAEVLQTVLELDRTAFLQVHGGRRNGYYPRKLETTFGQVDLKVPRDRESRYYPAFLKPYARRLVDVGEVAVALYAAGVSQRKAAEILSLLLGHRYSHETLSALTDEVLEAAGAFRTRPLPEEMAFVYLDGLSLKVFREGEGIVRESVYVALGIAPNGERRVLGFWLLPTESALGWEGVLGELWQRGLRRVLLFVTDGLPGLPEAIRRVYPQAEWQRCVVHGVRWSLSQVRSRDRALLAEDLRRVYGAESREEALGALEEVKAAWGSRYPGVVGLWVQDSGAFLRFYGYPKVLWPYLRSTNLMERFIRELRRGTKVRDHKFPKEEAVYKLLYLESERQEGRWAERKLKGFSEVKEVLEKMLQERYAPRTQTLTHNS</t>
  </si>
  <si>
    <t>fig|300852.26.peg.85</t>
  </si>
  <si>
    <t>gtggccatcgtggtgcccacggtgtggcggagctggcccttcgtcatggtcacctacctcgccgccttgcagaccgtcccccaggagctctacgaggcggccaaggtggacggggccacgccctggcagcgcttccgcttcgtgacctggcccatgctccgcccggtgacggcggtcctcctcctctacgggctcctggggacgatgtacagcttcaacatcgtctacatgatgttcggccacggggcgggctaccccggggagtggggggacctcctcatgaccaacctcttccgcaacaccttcggcctgtggaacttcggcctgggggcggcggcgagcaccctctacatgctcctctccctcgggctcatcctcttctggtaccgggtcttccgggaggatctgcgcgcgaggtga</t>
  </si>
  <si>
    <t>MAIVVPTVWRSWPFVMVTYLAALQTVPQELYEAAKVDGATPWQRFRFVTWPMLRPVTAVLLLYGLLGTMYSFNIVYMMFGHGAGYPGEWGDLLMTNLFRNTFGLWNFGLGAAASTLYMLLSLGLILFWYRVFREDLRAR</t>
  </si>
  <si>
    <t>fig|300852.26.peg.86</t>
  </si>
  <si>
    <t>Maltose/maltodextrin ABC transporter, permease protein MalG</t>
  </si>
  <si>
    <t>FIG00007714</t>
  </si>
  <si>
    <t>atgcgtgaggaacgatggctcaagtggggcgcgggccttctcctcgtcctcgtgctcgtgttccaccttttccccatcttttggatggtgaacacctccctcatgacccagctggaggcggccacgggaagcctcttccccaagacgccccagtggggcaactacctggacatctggcgcgtcctgcccttcttccactacctgaaaaactccttcctcgtctgctccctgaccacggtcttcgccctggccgtggccaccttcgccgggtacgcccttgcccggttccgcttccccggagcggagcttttcgggggaagcgtcctcgtgacccaggtgatccccgggatcctcttcctgatccccatctacatcatgtacatctacgtgcagaactgggtccgctccgctttgggcctcgaggtgcgcctcgtgggcagctacggggggctcgtcttcacctacaccgccttcttcgtccctctgagcatctggatcctcaggggcttcttcgcctccattcccaaggagctggaggaggcggccatggtggacggggccacgcccttccaggccttccaccgggtgatcctgcccctggccctcccgggcctcgcggccacggccgtctacatcttcctcaccgcctgggacgagctcctcttcgcccaggtcctcaccaccgaggccacggccaccgttcccgtgggcatccgcaacttcgtgggcaactaccagaaccgctacgatctggtcatggccgccgccacggtggccacgctgcccgtcctcgtcctcttcttcttcgtgcagcgccagctcatccagggcctcaccgccggggcggtgaagggctag</t>
  </si>
  <si>
    <t>MREERWLKWGAGLLLVLVLVFHLFPIFWMVNTSLMTQLEAATGSLFPKTPQWGNYLDIWRVLPFFHYLKNSFLVCSLTTVFALAVATFAGYALARFRFPGAELFGGSVLVTQVIPGILFLIPIYIMYIYVQNWVRSALGLEVRLVGSYGGLVFTYTAFFVPLSIWILRGFFASIPKELEEAAMVDGATPFQAFHRVILPLALPGLAATAVYIFLTAWDELLFAQVLTTEATATVPVGIRNFVGNYQNRYDLVMAAATVATLPVLVLFFFVQRQLIQGLTAGAVKG</t>
  </si>
  <si>
    <t>fig|300852.26.peg.87</t>
  </si>
  <si>
    <t>atgaccgagaacgccgaaaaattcctttggggagtggccaccagcgcctaccagattgagggggccacccaggaggacggccgggggccttccatctgggacgccttcgcccagcgccccggggccatccgggacgggagcacaggggagcccgcctgcgaccactaccgccgctacgaggaggacatcgccctgatgcaatccctcggggtgcgggcctaccgcttctccgtggcctggccccggatcctccccgagggccgggggcggatcaaccccaagggcctcgccttctacgaccgcctggtggaccggcttctcgcttccgggatcacgccctttctcaccctctaccactgggacctgcctttggccctggaggagcggggaggctggcggagccgggagaccgccttcgccttcgccgagtacgccgaggcggtggcccgggccctcgccgaccgggtgcccttcttcgccaccctgaacgagccctggtgctcggccttcctcgggcactggacgggggaacacgcccccggcctcaggaacctggaagcggccctccgcgccgcccaccacctcctcctgggccacggcctcgccgtggaggccttgagggccgcgggggcgaggcgggtggggatcgtcctcaacttcgccccggcctacggcgaggaccccgaggcggtggacgtggccgaccgctaccacaaccgcttcttcctggaccccatcctgggcaaggggtatcccgaaagccccttccgagaccccccgcccgtccccatcctctcccgcgacctggagctcgtggcaaggcccctggacttcctgggggtgaactactacgcccccgtccgcgtggccccggggacggggaccttgcccgtgcgctaccttcccccggaagggccggccacggccatggggtgggaggtctaccccgaggggctttaccacctcttgaagcgcctcggccgggaggtgccctggcccctttacgtcacggaaaacggggccgcctaccccgatctctggacgggagaggccgtggtggaggaccccgagcgggtggcctacctcgaggcccacgtggaggccgccctccgggcccgggaagaaggggtggacctccggggctacttcgtctggagcctcatggacaactttgagtgggccttcggctacacccggcgcttcggcctctactacgtggacttccccagccagaggcgcatccccaaaaggagcgccctctggtaccgggagcggatcgcgcgggcccagacctaa</t>
  </si>
  <si>
    <t>MTENAEKFLWGVATSAYQIEGATQEDGRGPSIWDAFAQRPGAIRDGSTGEPACDHYRRYEEDIALMQSLGVRAYRFSVAWPRILPEGRGRINPKGLAFYDRLVDRLLASGITPFLTLYHWDLPLALEERGGWRSRETAFAFAEYAEAVARALADRVPFFATLNEPWCSAFLGHWTGEHAPGLRNLEAALRAAHHLLLGHGLAVEALRAAGARRVGIVLNFAPAYGEDPEAVDVADRYHNRFFLDPILGKGYPESPFRDPPPVPILSRDLELVARPLDFLGVNYYAPVRVAPGTGTLPVRYLPPEGPATAMGWEVYPEGLYHLLKRLGREVPWPLYVTENGAAYPDLWTGEAVVEDPERVAYLEAHVEAALRAREEGVDLRGYFVWSLMDNFEWAFGYTRRFGLYYVDFPSQRRIPKRSALWYRERIARAQT</t>
  </si>
  <si>
    <t>fig|300852.26.peg.88</t>
  </si>
  <si>
    <t>SoxH protein, homolog</t>
  </si>
  <si>
    <t>FIG00116865</t>
  </si>
  <si>
    <t>isu;Sulfur_oxidation</t>
  </si>
  <si>
    <t>atggaccgcaggcgttttctcaccggtgcggggctttttttggcggcgggaggccttcccttgggccgggcccaggggcgcgcgcccaagggggtgaacgggggcggcttttaccgcttccgggtaggggggatccaggcggtggtcctctccgacggccagtcccctccaggccccctcctccccaactggggggcgaacccggagctccaggaggccttccgcaggacgctcgtggagcacttcctggacccggaggccacccgcaacaacttcaacccggtgctcctggacctgggggaggccaggctcctcgtggacacggggaggggtgcgggaagtggggggcggctcctcgcccacctggagcttgccggctaccttcccgaggacatcacccacgtcttcctcacccacggccaccccgaccacatcgggggtctggtggacggggaggggcggcccgtcttcgccaaggcggagcacctcatgggccgggtggacctggagttctggcttcaaaacccctcgcccgcggtgcaaagggccctcgtgcccctaaaggagcgcatccggcccgtggaggacggggaggagatcctcccgggggtgcgggcggtggcctccttcggccacaccccggggcacatgagcctcgaggccatctccgagggaaagaggctcttcatttttggggatgcggcgggccactacctcctctccctccgcttcccccaggcctacctggcctttgacatggacaaggcgcaggtggtgcggacccgggcccgcctcttccagaaggtctcggaggagcggagcctgatcaccgcctaccacttcccctggcccgccgtcgggtacatccggcgggaaggggagggctacgccttcgtcccggccttctttgagttttag</t>
  </si>
  <si>
    <t>MDRRRFLTGAGLFLAAGGLPLGRAQGRAPKGVNGGGFYRFRVGGIQAVVLSDGQSPPGPLLPNWGANPELQEAFRRTLVEHFLDPEATRNNFNPVLLDLGEARLLVDTGRGAGSGGRLLAHLELAGYLPEDITHVFLTHGHPDHIGGLVDGEGRPVFAKAEHLMGRVDLEFWLQNPSPAVQRALVPLKERIRPVEDGEEILPGVRAVASFGHTPGHMSLEAISEGKRLFIFGDAAGHYLLSLRFPQAYLAFDMDKAQVVRTRARLFQKVSEERSLITAYHFPWPAVGYIRREGEGYAFVPAFFEF</t>
  </si>
  <si>
    <t>fig|300852.26.peg.89</t>
  </si>
  <si>
    <t>FIG01181215: hypothetical protein</t>
  </si>
  <si>
    <t>FIG01181214</t>
  </si>
  <si>
    <t>atgaaacgaggcctttttgttctggttctggcggccctggccggcctggccctgggccaaggcgccatggtgcgggtggcccacctctcccccgacgccccggcggtggacgtcctggtgaacgggcagcgggccatcacgggcctggccttcaaggaggtgaccccctacatcccccttcccgccgccaaggtccgggtccaggtggtgcccgcgggtcaggacgcccccgtggtcatagacgccgagctggacctcaaggtgggggtctactacaccgtggccgccacgggcttcctggcccagatccggccccaggtgtacacggacctcctttcgggcttcttcccccgggcgggcttcgcccggatccgggtggtccacgcctcccccgacgccccggcggtggacgtggcggtgaagggcggccccgtgctcttcgcgggccttcccttcccccgggcgagcgcctacgcgtccgtgcccgccgggacctacgacctcgaggtccgggcggcgggcaccgccaccgtggccctggacctccctggggttgagctagagcccgggaaggtctacacggtcttcgccgtgggtagcctcaaggaaggcaccctgaccgtggtccccgtggtggacgccaccgtcctcggtgggaaccgctga</t>
  </si>
  <si>
    <t>MKRGLFVLVLAALAGLALGQGAMVRVAHLSPDAPAVDVLVNGQRAITGLAFKEVTPYIPLPAAKVRVQVVPAGQDAPVVIDAELDLKVGVYYTVAATGFLAQIRPQVYTDLLSGFFPRAGFARIRVVHASPDAPAVDVAVKGGPVLFAGLPFPRASAYASVPAGTYDLEVRAAGTATVALDLPGVELEPGKVYTVFAVGSLKEGTLTVVPVVDATVLGGNR</t>
  </si>
  <si>
    <t>fig|300852.26.peg.90</t>
  </si>
  <si>
    <t>3-demethylubiquinone-9 3-methyltransferase, putative</t>
  </si>
  <si>
    <t>FIG01482558</t>
  </si>
  <si>
    <t>gtgggaaccgctgaggcccctaagccccccttcccggggcctcccggggagggggctccttcttggctccttcccctcctcgcctgccccttctgccgggggcccctcctcggggaggggtgccctgggtgcggccgggttttcccccggaaggggggctttctggacctccgggccttccgggagaggccccacctggccctggcgaaccgcctccctcccgtggccgccctctacgacctctggcgcgcccattccacgggcctcctctccggggggcggctggacctcgccggggagctcgccctcctccgggagtggctcctccccacgggagggccctttttggacgtgggcacggggaccggggtctaccgggaggccctgggggaggggatggtgggggtggacccctcccccgccttcctcaaggtggcccaaaggcgccgccccggggcctacctcctcgcccacggggagaggctccccttccgggagggggccttctcgggcgtggccatcgggcccacctggaacgagttcctggaccccgaaggggccgcgagggaggccaggcgcgtcctccggcccggggggcggctcttcggcctcctcctcctgggccccggggcctcccttgggctcttccgtcccaccccggaggccctcctccgcctcctggaaggggcgggcttccgggccgaggtccggaggctgggccggctcggcctcctcctcgccgaggtagggtga</t>
  </si>
  <si>
    <t>MGTAEAPKPPFPGPPGEGAPSWLLPLLACPFCRGPLLGEGCPGCGRVFPRKGGFLDLRAFRERPHLALANRLPPVAALYDLWRAHSTGLLSGGRLDLAGELALLREWLLPTGGPFLDVGTGTGVYREALGEGMVGVDPSPAFLKVAQRRRPGAYLLAHGERLPFREGAFSGVAIGPTWNEFLDPEGAAREARRVLRPGGRLFGLLLLGPGASLGLFRPTPEALLRLLEGAGFRAEVRRLGRLGLLLAEVG</t>
  </si>
  <si>
    <t>fig|300852.26.peg.91</t>
  </si>
  <si>
    <t>Carotenoid cis-trans isomerase (EC 5.2.-.-)</t>
  </si>
  <si>
    <t>FIG00003646</t>
  </si>
  <si>
    <t>gtgcgggctttggtggtgggggcgggcatcggcgggctggtggcggccagggccctgaggcgggctgggctcgaggtcttggtcctcgaggcccacacctacccggggggcctcgccggaacctttatccacaggggttaccgctttgacgccggggccaccctgctttccggcctcgcccccggaggccccatggccctgatcgcggaggccctggaggtgcgcttccccgtggagccgttccctgagggcttccccctcatggcggtccacctgccccggggggaggtggtgcgccccgtggggcgggaggcggagcgggaggcccagcgggacttcttcgggccccgggtcctccccttctggcgctggcaggaggagagggcaaaggccctcctccgcctcgccccccgcctcccctggccccccgagaggggggagcttctccgcctcctcgccctcctccccgagctttttcccctcctccctgacctcttcttgaaggcggcccaccgggccccccaggacccccacttcctccgcttcctggacgcccagctcctcatcgcaagccaggcggaggcgaagcgcacctacgccctctacgccgccctggccctggacctcccccacatgggcccggccctggtgccggggggcgtggggcgggtggcggaggccctggcggaaggcctccccgtgcgctacaaggcccgggcggagaggctcctcctaggggaggggcgggccttggccgtggaggtggcctacgggggaagaaggcggggggagagggaggtggtggaggccgacctcttcgtcctggacgtccccttggccccccttctcggccttcccctaaaggtccccgaggacgcctggggggccttcgtggtccacggggtcctgcccttcagggcccctcccccctacttccggcaaaacgccagggaaaagcccttcgccttcctctccttgcgccccgagggggaaaagacggccttcgccctaagcctccacacccccctcgccctctgggagggcctttccccggaggagtacgggaggctcaaggcccgctggggggagatggccctgagcctgggggaggccctcctccccgggctgagggaggcggagctcctcctcttcggcacccccaggacctacgcccgcttcgccgggcgggcctgggtgggggggttcccccagacccaccccttccgcttcccccgggtgcggcccttccccaacgtcttccgggtgggggaaggggtcttccctgggcagagcgtccccgccgcggccctctccggcctcagggcggcccgcctggccctagaagccctaggtcttgcaggtagcggaggagaagcccggccgtccttccctccctttccgtga</t>
  </si>
  <si>
    <t>MRALVVGAGIGGLVAARALRRAGLEVLVLEAHTYPGGLAGTFIHRGYRFDAGATLLSGLAPGGPMALIAEALEVRFPVEPFPEGFPLMAVHLPRGEVVRPVGREAEREAQRDFFGPRVLPFWRWQEERAKALLRLAPRLPWPPERGELLRLLALLPELFPLLPDLFLKAAHRAPQDPHFLRFLDAQLLIASQAEAKRTYALYAALALDLPHMGPALVPGGVGRVAEALAEGLPVRYKARAERLLLGEGRALAVEVAYGGRRRGEREVVEADLFVLDVPLAPLLGLPLKVPEDAWGAFVVHGVLPFRAPPPYFRQNAREKPFAFLSLRPEGEKTAFALSLHTPLALWEGLSPEEYGRLKARWGEMALSLGEALLPGLREAELLLFGTPRTYARFAGRAWVGGFPQTHPFRFPRVRPFPNVFRVGEGVFPGQSVPAAALSGLRAARLALEALGLAGSGGEARPSFPPFP</t>
  </si>
  <si>
    <t>fig|300852.26.peg.92</t>
  </si>
  <si>
    <t>Nucleoside-diphosphate-sugar epimerase</t>
  </si>
  <si>
    <t>FIG01964181</t>
  </si>
  <si>
    <t>gtgcgcgtcctggtcacgggggccacggggtacgtgggggggaggctggttccccgcctcctggagcgagggcaccaggtgcgggtcctggtgcgggacgagacccgcctcgcggggcgcccctgggcggggcgggtggaggtggtgcggggaagcctggaggacgaggaggccctcaggcgggccctggagggggcggaggccgcctactacctggtccacgccatgctctcggagaaggccttccaggaggcggagcgccgccaggcggaggccttcgcccgggtgggccgggaggcggggttggggcacgtggtctacctggggggcctcctgcccaaggagggcaagccctccccccacctgaggagccgggcccaggtgggggagatcctgagggcgaacctccccgccacggagttccgggcggggcccgtgatcggctcggggtccgccagctttgagatggtccgctacctcacggaacgcctgcccgtcatggtggccccccgctgggtcctgaaccccgtctctcccatcgccgtccgggacgtgctggcctacctggtcctggccctggagagggggccttccggcgtggtggagatcggggcggaacccctctccttcaaggccatgatggagacctacgccgaggtgcgggggctcaagcgggtcatcctccccgtccccgtcctcgccccgaggctcgccgccctctgggtgggcctcgtcacccccatccccaaccggctcgccctgcccctggtggaggggatcctccaccccctggtggcggacaccgcccgggccagggcccttttccccgaggtctcgcccatcccctaccgcaaggcggtggagctcgccctggagaggatcgccctgggggaggtggagacccgctggtccggggcgctttacggcaggggctttcgcctcgaggaccgggagggcctcatccgcgaggtccgcgccctccacaccaaggcctctccggaggccctctttcggagcttcgcctccctgggaggggagaggggctggctcgtctggaactgggcctgggccttgagggggtttctggaccgcctcctcggggggccgggcctgaggcgggggaggcgccaccccacggaactcctcccgggggaggcggtggacttctggcgggtggaggcggtggagcccccgaggctcctccgcctgcgggcggagatgcgccttcccgggcgggcctggctggagtgggaggccagggaggcggaagggggaagccttctcgtccagaccgcctactttgagcccaagggcctcacgggcttcctctactggtgggccctttaccccatccaccggcgcatcttcagcgacctggcgcgggccatcgtccgcgaggccgaagcccaagccgaagctccaccacgagggggcggggcggggtga</t>
  </si>
  <si>
    <t>MRVLVTGATGYVGGRLVPRLLERGHQVRVLVRDETRLAGRPWAGRVEVVRGSLEDEEALRRALEGAEAAYYLVHAMLSEKAFQEAERRQAEAFARVGREAGLGHVVYLGGLLPKEGKPSPHLRSRAQVGEILRANLPATEFRAGPVIGSGSASFEMVRYLTERLPVMVAPRWVLNPVSPIAVRDVLAYLVLALERGPSGVVEIGAEPLSFKAMMETYAEVRGLKRVILPVPVLAPRLAALWVGLVTPIPNRLALPLVEGILHPLVADTARARALFPEVSPIPYRKAVELALERIALGEVETRWSGALYGRGFRLEDREGLIREVRALHTKASPEALFRSFASLGGERGWLVWNWAWALRGFLDRLLGGPGLRRGRRHPTELLPGEAVDFWRVEAVEPPRLLRLRAEMRLPGRAWLEWEAREAEGGSLLVQTAYFEPKGLTGFLYWWALYPIHRRIFSDLARAIVREAEAQAEAPPRGGGAG</t>
  </si>
  <si>
    <t>fig|300852.26.peg.93</t>
  </si>
  <si>
    <t>Sepiapterin reductase (EC 1.1.1.153)</t>
  </si>
  <si>
    <t>FIG00044093</t>
  </si>
  <si>
    <t>atgcgcgtcctcatcaccggggccacagggggcctgggcggcgcttttgcccgggccctgaaggggcatgacctcctcctctcggggaggcgggccggggccttggcggagctcgcccgggaggttggggccagggcgcttcccgcggacctcgccgacgagctggaggccaaggccctcctggaggaggcggggcccttggacctcctggtccacgccgtggggaaggcggggcgggcttccgtgcgggaggcgggccgggacctcgtggaggaaatgctcgccgcccacctcctcaccgcggccttcgtcctcaagcacgcccgcttccaaaagggggcgagggcggtcttcttcggggcctacccccgttacgtccaggttcccggcttcgccgcctacgccgcggccaagggggccctggaggcctacctcgaggccgcccggaaggagctccttcgggaaggggtgcacctcgtcctggtacggcttcccgccgtggccacggggctttgggcccccctcgggggcccccccaagggggccctttccccggaggaggcggcccgaaaggttctggaggggcttttcagggagcctgtcccggccctcctggaggtgtag</t>
  </si>
  <si>
    <t>MRVLITGATGGLGGAFARALKGHDLLLSGRRAGALAELAREVGARALPADLADELEAKALLEEAGPLDLLVHAVGKAGRASVREAGRDLVEEMLAAHLLTAAFVLKHARFQKGARAVFFGAYPRYVQVPGFAAYAAAKGALEAYLEAARKELLREGVHLVLVRLPAVATGLWAPLGGPPKGALSPEEAARKVLEGLFREPVPALLEV</t>
  </si>
  <si>
    <t>fig|300852.26.peg.94</t>
  </si>
  <si>
    <t>FIG01181323: hypothetical protein</t>
  </si>
  <si>
    <t>FIG01181322</t>
  </si>
  <si>
    <t>gtgtaccggagcttcttctaccccacccgcctcgccctcctcgccgtgggacggaacttcatgcccatggcctggtggatgcccgcctccaaagagcccttccgcttcctcctcgccgtggaccgcaagaaccacaccctaagcctcctccgggagctctccgaggcggccctcgccttctacccctgggaggagcgggcctgggtggtgcgggcgggctacctctcggggggaagggtggacaaggcccggcgcctgggcgtccccttgcgccccgcctgttgcctcgcccacacccaggtgcccgagggggccctcgcggtctacgagatgcgcgtgtccgagtggccctgggacggggaccacgccctctttatgggggaggtggtccacgtggagggctccgcggaggccaaggagcgccccatcctcttcctgggcttccgcgacttcgccaccctaggggagcgctggaggttccgccccggtggcgccaagcccctccctcgggaagaaagggggaaaccatga</t>
  </si>
  <si>
    <t>MYRSFFYPTRLALLAVGRNFMPMAWWMPASKEPFRFLLAVDRKNHTLSLLRELSEAALAFYPWEERAWVVRAGYLSGGRVDKARRLGVPLRPACCLAHTQVPEGALAVYEMRVSEWPWDGDHALFMGEVVHVEGSAEAKERPILFLGFRDFATLGERWRFRPGGAKPLPREERGKP</t>
  </si>
  <si>
    <t>fig|300852.26.peg.95</t>
  </si>
  <si>
    <t>FIG01181439: hypothetical protein</t>
  </si>
  <si>
    <t>FIG01181437</t>
  </si>
  <si>
    <t>atgagaaccctcctcctcttggcgggccttctcctcctcgcccaggcccaggccccctacgccgtggaaggggtggcccgctaccgggggtactaccccctgggaagctgggagggggtgaaccccacggcccggggggaggtgctctgggacgggcgggagaaggcctcggggaaggtctgcctaaagcaggcggcctgggactcgggcaacgccgagcgggacgagaaggcgcggaagatccttaaggccgaggcctaccccgaggcctgcctctacccccaaagggcctaccgggaaggccccgggttcgtcgtggaaggggagctggagatggcggggaagcggcttcccgtacgggtcctgggggagcttagggaggagggagggggctaccgcttctcgggaagcttcaccacccgcttttcccagtggggcttggagcggccgaggttcctcttcctcgaggtccgggacgaggtggaggtctacctggaggcgaggcttctgcggtga</t>
  </si>
  <si>
    <t>MRTLLLLAGLLLLAQAQAPYAVEGVARYRGYYPLGSWEGVNPTARGEVLWDGREKASGKVCLKQAAWDSGNAERDEKARKILKAEAYPEACLYPQRAYREGPGFVVEGELEMAGKRLPVRVLGELREEGGGYRFSGSFTTRFSQWGLERPRFLFLEVRDEVEVYLEARLLR</t>
  </si>
  <si>
    <t>fig|300852.26.peg.96</t>
  </si>
  <si>
    <t>probable UV endonuclease</t>
  </si>
  <si>
    <t>FIG01423146</t>
  </si>
  <si>
    <t>gtgatccgcctgggctacccctgcgagaacctcaccctgggggccaccaccaaccgcaccctgcgcctcgcccacctcaccgaggagagggtgcgggagaaggcggcggaaaactcgtggtccacgaaccccaccacgtaccccccgtgggggtag</t>
  </si>
  <si>
    <t>MIRLGYPCENLTLGATTNRTLRLAHLTEERVREKAAENSWSTNPTTYPPWG</t>
  </si>
  <si>
    <t>fig|300852.26.peg.97</t>
  </si>
  <si>
    <t>NADH-ubiquinone oxidoreductase 39 kDa subunit related protein</t>
  </si>
  <si>
    <t>FIG01481927</t>
  </si>
  <si>
    <t>atgcgggtcttcgtcgtcggcggaacgggcttcgtgggccaggaggtggtgcgcctccttttggcgcggggccacacccccctggtcctcgcccgcaggtccaggcccctccccgagggagcggtcctcgtggagggggacatcgcccgggaggtgccggacctcgagggggtggaggcggccatctacctcgcggggatcatccgggaaaggggccagaccttccgggcggtgcacgtggagggggtgaggaacctcctccgggccatggagcgggccggggtgggccgccttctccacatgtccgccctgggggcgaggcccgaggccccaagccgctaccaccggaccaaggcggaaggggaggccctggtgcgccaaagcggcctaagccacgccatcttccgcccgagcctcatcttcggccctggggacgagttcttcggcagggtcttgaggggcctcgtctgcgcccccctccccttcgtccccctcatcggggacgggggcttccccttccgacccgtgtacgtgggggacgtggcggaggccttcgtgggggccttggagcggggcctcgaggggacctacgacctggtggggcccaaggagtacagcttccgcgagctcctccagctggtgatggaggtcctggggcggaggaaaccctttctctcccttcccctttggctcatggaccgcctcgtccccctcctttcccccttgcccataagtccccttaccctggaccagtacctcatgctcaaggaggggaacaccgcccccttccccgaggccctaaaggagcttctgcccgcgccccaggccctggaggaggtcttgccccggtacctccgctgttaa</t>
  </si>
  <si>
    <t>MRVFVVGGTGFVGQEVVRLLLARGHTPLVLARRSRPLPEGAVLVEGDIAREVPDLEGVEAAIYLAGIIRERGQTFRAVHVEGVRNLLRAMERAGVGRLLHMSALGARPEAPSRYHRTKAEGEALVRQSGLSHAIFRPSLIFGPGDEFFGRVLRGLVCAPLPFVPLIGDGGFPFRPVYVGDVAEAFVGALERGLEGTYDLVGPKEYSFRELLQLVMEVLGRRKPFLSLPLWLMDRLVPLLSPLPISPLTLDQYLMLKEGNTAPFPEALKELLPAPQALEEVLPRYLRC</t>
  </si>
  <si>
    <t>fig|300852.26.peg.98</t>
  </si>
  <si>
    <t>transcriptional regulator, Crp/Fnr family</t>
  </si>
  <si>
    <t>atgaagaggtttgcccggaaggaaaccatctacctcaggggggaggaggcccgcaccctctaccgcctggaggagggcttggtgcgggtggtggagctcctccccgacggccgcctcatcaccctgcgccacgttcttcccggggactacttcggggaggaggccttggagggtaaggcctaccgctacaccgccgaggccatgacggaggcagtggtccaggggctggagcccagggccatggaccacgaggccctgcaccgggtggcgcggaacctcgcccggcagatgcgccgggtccaggcctacgaggcccacctgcagacgggggagctccgcgcccgcatcgcccgctacctcctcttcctggcggacaccccgctttcggcccgggacaggcagggcatctacgttaccgtctcccacgaggagatcgccgacgccaccgcctccatccgcgagtccgtctccaaggtcctcgccgacctccgccgggaggggctcatcgccaccgcctaccgccgggtctacctcctggacctcgctgccttggagcgggaggcggggagcgccttggaggcggcctga</t>
  </si>
  <si>
    <t>MKRFARKETIYLRGEEARTLYRLEEGLVRVVELLPDGRLITLRHVLPGDYFGEEALEGKAYRYTAEAMTEAVVQGLEPRAMDHEALHRVARNLARQMRRVQAYEAHLQTGELRARIARYLLFLADTPLSARDRQGIYVTVSHEEIADATASIRESVSKVLADLRREGLIATAYRRVYLLDLAALEREAGSALEAA</t>
  </si>
  <si>
    <t>fig|300852.26.peg.99</t>
  </si>
  <si>
    <t>Transcriptional regulator, MerR family</t>
  </si>
  <si>
    <t>FIG00003460</t>
  </si>
  <si>
    <t>isu;Cobalt-zinc-cadmium_resistance</t>
  </si>
  <si>
    <t>ttgccctaccctaagggcatgacctcctccggggtgtacaccatcgccgaggtggaagccatgaccggcctttccgccgaggtgctccgccagtgggagcgccgctacggcttccccaagccccggcgtaccccgggagggcaccgcctctacagcgcggaagacgtggaggccctgaagacgatcaagcgctggctggaggagggggccacgcctaaagcggccatccgccgctacctggcccaggaggtgcgccccgaggacctggggaccggcctcctcgaggccctcctccggggggacctcgccggggccgaggccctcttccgccgggggctcaggttttggggcccggagggcgtcctggagcacctcctcctccccgtcctccgggaggtgggggaggcctggcaccggggggagatcggggtggcggaggagcacctggcctccaccttcctccgggcaaggctccaggaacttttggacctcgcgggcttcccgcccgggccccccgtcctcgtcaccacccctcccggggagcggcacgagatcggggccatgctcgccgcctaccacctccgccgcaaaggggtccccgccctctacctcggccccgacacccccctccccgacctcagggccttggcccggcggctcggggcggggacggtggtcctctccgccgtcctttccgagcctttaagggccctccccgacggggcccttaaggacctcgccccccgggtcttcctcggggggcagggggcggggccggaggaggccaggaggctcggcgccgagtacatggaggacctgaagggcctcgccgaggccctttggctccctagggggccggaaaaggaggcgatatga</t>
  </si>
  <si>
    <t>MPYPKGMTSSGVYTIAEVEAMTGLSAEVLRQWERRYGFPKPRRTPGGHRLYSAEDVEALKTIKRWLEEGATPKAAIRRYLAQEVRPEDLGTGLLEALLRGDLAGAEALFRRGLRFWGPEGVLEHLLLPVLREVGEAWHRGEIGVAEEHLASTFLRARLQELLDLAGFPPGPPVLVTTPPGERHEIGAMLAAYHLRRKGVPALYLGPDTPLPDLRALARRLGAGTVVLSAVLSEPLRALPDGALKDLAPRVFLGGQGAGPEEARRLGAEYMEDLKGLAEALWLPRGPEKEAI</t>
  </si>
  <si>
    <t>fig|300852.26.peg.100</t>
  </si>
  <si>
    <t>Phytoene synthase (EC 2.5.1.32)</t>
  </si>
  <si>
    <t>FIG00000928</t>
  </si>
  <si>
    <t>isu;Proteorhodopsin isu;CBSS-320388.3.peg.3759</t>
  </si>
  <si>
    <t>atggagcccgactggaaagccctcctccgcgtcctccgcgcccactccgccaccttctacctgggaagcctcctcttccccaaggaggcccgcaagggcgcctgggcggtctacgccgcctgccgcctgggggacgaggcggtggacggggagggcgggggcccggaggccctcgaggcctggtgggcgggggtggagcgggcctaccggggaaggcccctcgccgagtgggagaagggcctcgcctgggccctggagcgctgggacattccctttgaggccttcctccacatgcgggagggcttccaaacggacctcggccccgtgcggctcgggacggaggcggagctcctccgctactgctaccaggtggcgggcaccgtggggcggatgatggcccccatcgccgggggcggcaaggaggcggaagcccgggcggtgaagctggggcaggccatgcagctcaccaacatcctccgggacgtgggggaggaccttgggcgggaccgggtctacctgccctcggagctcctgaaggcctacggggtgcgcctgagcgacctggaggccgggcggatcacgccggagtaccgggccctcatggcccacctggaagggaaggcccgggccctctaccgggaggggcttgcgggcctaggccacctcaaggtgggtcgggcggccatcgccctcgccgccttgcagtaccggggcatcctggacaagctcaggctttcgggctacgacaacctgggaaggcgggcccacctcaaggcctgggaacgggccctcctcctccccaaggccttcctcgccgcccgctttcccccaaggccggagggaagcccctga</t>
  </si>
  <si>
    <t>MEPDWKALLRVLRAHSATFYLGSLLFPKEARKGAWAVYAACRLGDEAVDGEGGGPEALEAWWAGVERAYRGRPLAEWEKGLAWALERWDIPFEAFLHMREGFQTDLGPVRLGTEAELLRYCYQVAGTVGRMMAPIAGGGKEAEARAVKLGQAMQLTNILRDVGEDLGRDRVYLPSELLKAYGVRLSDLEAGRITPEYRALMAHLEGKARALYREGLAGLGHLKVGRAAIALAALQYRGILDKLRLSGYDNLGRRAHLKAWERALLLPKAFLAARFPPRPEGSP</t>
  </si>
  <si>
    <t>fig|300852.26.peg.101</t>
  </si>
  <si>
    <t>Deoxyribodipyrimidine photolyase (EC 4.1.99.3)</t>
  </si>
  <si>
    <t>FIG00000633</t>
  </si>
  <si>
    <t>isu;DNA_repair,_bacterial_photolyase</t>
  </si>
  <si>
    <t>atgggcccccttctcgtctggcaccggggcgacctccgcctccacgaccacccggccctcctggaggccctggcccgggggccggtggtgggcctcgtggtcctggaccccaacaacctgaagaccaccccgaggcggcgggcctggttcctggaaaacgtccgggccctgcgggaggcctaccgggcccggggcggggccctttgggtcctggagggcctcccttgggagaaggtgcccgaggcggcgaggcggcttaaggccaaggccgtctacgccctcacgagccacaccccttacggccgctaccgggacgggagggtgcgggaggccctccccgtgcccctccacctcctccccgccccccacctcctcccccccgacctcccccgggcctaccgggtttacaccccctttagccgcctctaccggggggccgccccgccccttccccctcccgaggccctgcccaaggggccagaggagggggaaatcccccgggaagacccggggcttcccctccccgagccgggggaggaggcggccctcgcggggcttcgggccttcctcgaggccaagctcccccgctacgccgaggagcgggaccggctggacggagaggggggctcgaggctctccccctacttcgccctaggggtcctctcccccaggctcgccgcctgggaggcggaaaggcggggcggggagggagcgaggaagtgggtggcggagctcctctggcgggacttctcctaccacctcctctaccacttcccctggatggcggaaaggcccctggacccgaggttccaggccttcccctggcaggaggacgaggccctcttccaagcttggtacgaggggaagacgggcgtccccctggtggacgccgccatgcgggagctccacgccacgggcttcctctccaaccgggcccggatgaacgcggcccagttcgcggtgaagcacctcctcctcccctggaaaaggtgcgaggaggccttccgccacctcctcctggacggggaccgggcggtgaacctccagggctggcagtgggcggggggcctgggggtggacgccgccccctacttccgggtcttcaacccggtgctccagggggaaaggcacgaccccgaggggaggtggcttaagcgctgggccccggaatacccctcctacgcccccaaggaccccgtggtggacctggaggaggcgagaaggcgctacctgcgcctggcgagggatctcgcccgagggtag</t>
  </si>
  <si>
    <t>MGPLLVWHRGDLRLHDHPALLEALARGPVVGLVVLDPNNLKTTPRRRAWFLENVRALREAYRARGGALWVLEGLPWEKVPEAARRLKAKAVYALTSHTPYGRYRDGRVREALPVPLHLLPAPHLLPPDLPRAYRVYTPFSRLYRGAAPPLPPPEALPKGPEEGEIPREDPGLPLPEPGEEAALAGLRAFLEAKLPRYAEERDRLDGEGGSRLSPYFALGVLSPRLAAWEAERRGGEGARKWVAELLWRDFSYHLLYHFPWMAERPLDPRFQAFPWQEDEALFQAWYEGKTGVPLVDAAMRELHATGFLSNRARMNAAQFAVKHLLLPWKRCEEAFRHLLLDGDRAVNLQGWQWAGGLGVDAAPYFRVFNPVLQGERHDPEGRWLKRWAPEYPSYAPKDPVVDLEEARRRYLRLARDLARG</t>
  </si>
  <si>
    <t>fig|300852.26.peg.102</t>
  </si>
  <si>
    <t>cytochrome P450</t>
  </si>
  <si>
    <t>FIG00442417</t>
  </si>
  <si>
    <t>atgaagcgcctttccctgagggaggcctggccctacctgaaagacctccagcaagatcccctcgccgtcctgctggagtggggccgggcccacccccggctcttccttcccctgccccgcttccccctggccctgatctttgaccccgagggggtggagggggcactcctcgccgaggggaccaccaaggccaccttccagtaccgggccctctcccgcctcacggggaggggcctcctcaccgactgggggaaaagctggaaggaggcgcgcaaggccctcaaagaccccttcctgccgaaaagcgtccgcggctaccgggaggccatggaggaggaggcctgggccttcttcggggagtggcggggggaggagcgggacctggaccacgagatgctcgccctctccctgcgcctcctcgggcgggccctcttcgggaagcccctctccccaagcctcgcggagcacgcccttaaggccctggaccggatcatggcccagaccaggagccccctggccctcctggacctggccgccgaagcccgcttccgtaaggaccggggggccctctaccgcgaggcggaggccctcatcgtccacccgcccctctcccaccttccccgagagcgcgccctgagcgaggccgtgaccctcctggtggcgggccacgagacggtggcgagcgccctcacctggtcctttctcctcctctcccaccgcccggactggcagaagcgggtggccgagagcgaggaggcggccctcgccgccttccaggaggccctgaggctctacccccccgcctggatcctcacccggaggctggaaaggcccctcctcctgggagaggaccggctcccccagggcaccaccctggtcctctccccctacgtgacccagaggctctacttccccgagggggaggccttccagcccgagcgcttcctggcggaaagggggaccccttccgggcgctacttcccctttggcctggggcagaggctttgcctggggcgggacttcgccctcctcgagggccccatcgtcctcagggccttcttccgccgcttccgcctagaccccctccccttcccccgggtcctcgcccaggtcaccctgaggcccgaaggcgggcttcccgcgcggcctagggagggggtgcgggcgtga</t>
  </si>
  <si>
    <t>MKRLSLREAWPYLKDLQQDPLAVLLEWGRAHPRLFLPLPRFPLALIFDPEGVEGALLAEGTTKATFQYRALSRLTGRGLLTDWGKSWKEARKALKDPFLPKSVRGYREAMEEEAWAFFGEWRGEERDLDHEMLALSLRLLGRALFGKPLSPSLAEHALKALDRIMAQTRSPLALLDLAAEARFRKDRGALYREAEALIVHPPLSHLPRERALSEAVTLLVAGHETVASALTWSFLLLSHRPDWQKRVAESEEAALAAFQEALRLYPPAWILTRRLERPLLLGEDRLPQGTTLVLSPYVTQRLYFPEGEAFQPERFLAERGTPSGRYFPFGLGQRLCLGRDFALLEGPIVLRAFFRRFRLDPLPFPRVLAQVTLRPEGGLPARPREGVRA</t>
  </si>
  <si>
    <t>fig|300852.26.peg.103</t>
  </si>
  <si>
    <t>Geranylgeranyl-diphosphate geranylgeranyl-transferase</t>
  </si>
  <si>
    <t>FIG01403052</t>
  </si>
  <si>
    <t>gtgacctacctggccttccacctcgtcttcctcctcccacccctgctcatcctcctggccacgggctttccccggccccccaggctctgggcctacctcctcatgcccctcatcgccctcgtctacaccactccctgggacaactacctggtgtggcagggggtctggggctacccggaggggagggtcctcctgcgcctcggctacgtgcccctggaggagtacctcttcttcctcctccagcccctcctcaccggggccttcctccaccgggtggcgggggcgccgcccccaggggcaggcggcctcgcccgggtggtggggggcgggatgtggcttcttctggccgccctgggggtcctcctcctggccctgggagggcggtacctctacctggggctcaccctcgcctacttcgcccccgtcttcgtcctgcagtgggccttcggaggagacctcctctggggctggcggcgggccctcctcctcggggcgggcctccccaccctctacctctggttcgccgacgcctgggccatccgggaggggatctggtggatctccccccggtacaccctgggccttggggcctttgggctccccctggaggagatggtcttcttcctctgcaccaacctggccgtggtccagggcctcctcctcgcctggcaccccgaggccctgaggcgcctaagatag</t>
  </si>
  <si>
    <t>MTYLAFHLVFLLPPLLILLATGFPRPPRLWAYLLMPLIALVYTTPWDNYLVWQGVWGYPEGRVLLRLGYVPLEEYLFFLLQPLLTGAFLHRVAGAPPPGAGGLARVVGGGMWLLLAALGVLLLALGGRYLYLGLTLAYFAPVFVLQWAFGGDLLWGWRRALLLGAGLPTLYLWFADAWAIREGIWWISPRYTLGLGAFGLPLEEMVFFLCTNLAVVQGLLLAWHPEALRRLR</t>
  </si>
  <si>
    <t>fig|300852.26.peg.104</t>
  </si>
  <si>
    <t>FIG01181141: hypothetical protein</t>
  </si>
  <si>
    <t>FIG01181140</t>
  </si>
  <si>
    <t>gtggccgacctctgggagaccctaaaggaaaggcccacgggcaaggccctgcgcctcctggtggaggccctggtcctccggagcctcaaggaaagcctccggggagtctacctgcggggggaggcgcccgaaggtcccctggtcctcgccctgaaccaccacggcttctttgacggccacctggcgtggcttctggggaagctctgccgtaggcccctaagcctcctcgtggccgaggagaaccttcgggcctaccccgtgctgaagctcgccggggccctcgaggcgggaagggtccgggaggccctgcgaaggctcaggcggggggagtgggtggccctcttccccgagggggagatgcgctaccctgggcccctggggccccttcgggagggggccaactggcttgcgcggaaagcgggggtccccctcctccccgtggccctaagggtggtcctccggggatacgagcaccccgaggccttcctctgggtgggcaggccccttcctcctggaggggacctggggagggccttgggggggcttctccaggcgctggacgccctcctcgccaaaacccacccccgggaggtgccggagggcttccgggaggtgcttcgggggaggcggagcctggaggaaagggtgcttcccctggtgaggctgctccggccatga</t>
  </si>
  <si>
    <t>MADLWETLKERPTGKALRLLVEALVLRSLKESLRGVYLRGEAPEGPLVLALNHHGFFDGHLAWLLGKLCRRPLSLLVAEENLRAYPVLKLAGALEAGRVREALRRLRRGEWVALFPEGEMRYPGPLGPLREGANWLARKAGVPLLPVALRVVLRGYEHPEAFLWVGRPLPPGGDLGRALGGLLQALDALLAKTHPREVPEGFREVLRGRRSLEERVLPLVRLLRP</t>
  </si>
  <si>
    <t>fig|300852.26.peg.105</t>
  </si>
  <si>
    <t>Glycosyl transferase, family 2 precursor</t>
  </si>
  <si>
    <t>FIG01181429</t>
  </si>
  <si>
    <t>atgagcggggacttcttcttcggggtcttcctcttcctcctcctgaggtggctcgccctcctctttaacctcctcgccttcccccgcttaaggccccgccccacacccccaaagcccacggcctccctcctcgtgccggcccggaacgaggcggagaacctaaagaggaccctccccgccctcctccgccagggggccctcgaggtcctcgtcctggacgacctctccgaggacggcaccgcccaagcggccctcgaggcggcgggaaaccaccccgccttccgcctcctccggggcgcccccccgcccccgggctggacggggaagaactgggcctgcttccagctcgcccaggaggcgcggggggaggtcttggtcttcaccgacgccgacgtcctctgggaggagggggccctcggcgggcttctggaggccctggaggggaaggagatggtctccgccctcccccggcaggaggtgggccttagggagggcgccctggtggccttcgtgatgaacgggctcctctccttcctcccccacccccttctggaagggctacgggtggcgaacggccaggtgctggccttccgcagggcggcctacctcgccctcggggggcacgaggcggtgaagggagaggtcctggaggacgtggccctggcccgaagggcgcggacctacggcctcttcctgggcggggggcttttccgggcgcggatgtaccggggctatggggaggcggtggcgggctttgcgaagaactttctggcggtccacctgaagaaccccgccgtcctcctgggctccgccttctaccacctcgccctctacaccctgccctggttcttcgggcggtgggagctcgggctcatgggcctcctagagcggctttgggtgcagaaggccctcggggggcccctctggcccgccctcctcacgcccctcgccccccttctcctcctccccgtctacctcctggccctcctcccggggaggcggtggaaggggcggaaggtgtag</t>
  </si>
  <si>
    <t>MSGDFFFGVFLFLLLRWLALLFNLLAFPRLRPRPTPPKPTASLLVPARNEAENLKRTLPALLRQGALEVLVLDDLSEDGTAQAALEAAGNHPAFRLLRGAPPPPGWTGKNWACFQLAQEARGEVLVFTDADVLWEEGALGGLLEALEGKEMVSALPRQEVGLREGALVAFVMNGLLSFLPHPLLEGLRVANGQVLAFRRAAYLALGGHEAVKGEVLEDVALARRARTYGLFLGGGLFRARMYRGYGEAVAGFAKNFLAVHLKNPAVLLGSAFYHLALYTLPWFFGRWELGLMGLLERLWVQKALGGPLWPALLTPLAPLLLLPVYLLALLPGRRWKGRKV</t>
  </si>
  <si>
    <t>fig|300852.26.peg.106</t>
  </si>
  <si>
    <t>FIG01181619: hypothetical protein</t>
  </si>
  <si>
    <t>FIG01181618</t>
  </si>
  <si>
    <t>gtggcctctaaactagacagaccggtcttttccgtgtaccctgagggggtgaaggccatctggcaactccaagaggccaaagcccgcttttccgaggtggtggagcgggccctcaagggggagccccagctcgtcctccggcggggtaagaaggcggtggtggtgctggactgggagacctacgcccggctcacgggggaagaggcctcggtcctcgaggccctaagaccccccaagaccctccccaatgaggaggtggaagccctcttccaaaggcaaaagacgggcttccgggaggtggacttctga</t>
  </si>
  <si>
    <t>MASKLDRPVFSVYPEGVKAIWQLQEAKARFSEVVERALKGEPQLVLRRGKKAVVVLDWETYARLTGEEASVLEALRPPKTLPNEEVEALFQRQKTGFREVDF</t>
  </si>
  <si>
    <t>fig|300852.26.peg.107</t>
  </si>
  <si>
    <t>plasmid stability protein stbB</t>
  </si>
  <si>
    <t>FIG01181270</t>
  </si>
  <si>
    <t>ttggacaccaacgtggtctccgaggccgtcaagcggcggcctcaccccaaggtggtggccttcctgcgccaccttaaagtgggggaggcgtacctctccgccctcaccttgggcgaactggtccagggggtggcccgggccccggaagcccgaagggccatcctcagccgatggctctcggggctgaaggcgagcttctcggggcggatccttcccctagacgccgaggtgatggagctctggggcgagctcaccggaaacgccatgagggagggcaagcccctctctcccctagacgccatgctggcggccacgaccctgcggcacggcctgatcctggccacccggaacaccgaggacttccgccacgttcccgtgcccctcgtgaacccctgggaagggtaa</t>
  </si>
  <si>
    <t>MDTNVVSEAVKRRPHPKVVAFLRHLKVGEAYLSALTLGELVQGVARAPEARRAILSRWLSGLKASFSGRILPLDAEVMELWGELTGNAMREGKPLSPLDAMLAATTLRHGLILATRNTEDFRHVPVPLVNPWEG</t>
  </si>
  <si>
    <t>fig|300852.26.peg.108</t>
  </si>
  <si>
    <t>Phytoene desaturase, neurosporene or lycopene producing (EC 1.3.-.-)</t>
  </si>
  <si>
    <t>FIG00568103</t>
  </si>
  <si>
    <t>gtggccatccgcctcgccgccatgggccttcaggtcctggtcctggagaagctcccggggcccggaggccgggccttcgtccaccgggcggagggcttcacctttgacatggggcccacggtgatcaccgtcccccccttcctggaggacctcttcgccaccgccccaggcgaccccaggctctaccccgacttccccgaggaggaagggcttaagcacacggagcgctacgtgaagctcatccccttggaccccttctaccgcctccacttcccggacggcacctactttgactacaaggacgaccccgagcacctggagggcgaggtggctcgcctcgccccggaggacctcgagggctaccgccgctttgaggcccacgccaaggccctcttccagaagggctttctggaactcggcttcacccacttcggaagcctcctggacctcctcaaggtgaccccggacctcctccgcctggacgcggtgcggccccttttcggcgtggtctcccgctacttcaagaaccccaagacccggcagatcttctcctttgagcccctcctcatcggagggaaccccctccaggtgcccgccctctacgccatgatccacttcgtggagcggcgctggggggtgcacttcgccatgggggggacgggggccttggtgcgggggctcgtcaggaagctggaggagcttggcggggagatccgctatggcgcccccgtgcgccgcatcctcaccaaggggcggcgcgccgtgggggtggtcctccaggacggggagaagctcgcggccgacctcgtggtctccaacgccgactacgtccacacctacggcgagctcctcgcccccgaggaccgcacctggaacggcgactggcgcctcaagcgcacccggctctccatgagcctcttcgtggcctacttcggcttccgggcccggggggacgagggggaaaggcttaggcaccacaacgtcctcttctcccaccgctacgaggggcttctccgggacatcttctggcggaaggtcctccccgaggacctcgcccactacctccacctccccaccctcaccgacccctccctggccccccccgggcaccacgccgcctacaccctggtccctgtaccccacaacgggagcggcctggactgggggaggctcggcccagagtacctggaaaaggccctccgttacctggacgaggcggggtacctccccgggctcatggaccgtctggtctacacccacttcatcaccccggactacttccagtggaccctgaatagccacctgggcaacgccttcggccccgagcccgtgctctggcagacggcctccttcaggcccaagaaccgctccgaggacgtgaaggggctctacctggtggggcagagctaccagccgggggcagggcttcccagcgtgatgatgtccgccaagatcacggcccggctcatcgcccacgacctgggcctggaaaaggcccctaagggccttctggaggcgcgggggtga</t>
  </si>
  <si>
    <t>MAIRLAAMGLQVLVLEKLPGPGGRAFVHRAEGFTFDMGPTVITVPPFLEDLFATAPGDPRLYPDFPEEEGLKHTERYVKLIPLDPFYRLHFPDGTYFDYKDDPEHLEGEVARLAPEDLEGYRRFEAHAKALFQKGFLELGFTHFGSLLDLLKVTPDLLRLDAVRPLFGVVSRYFKNPKTRQIFSFEPLLIGGNPLQVPALYAMIHFVERRWGVHFAMGGTGALVRGLVRKLEELGGEIRYGAPVRRILTKGRRAVGVVLQDGEKLAADLVVSNADYVHTYGELLAPEDRTWNGDWRLKRTRLSMSLFVAYFGFRARGDEGERLRHHNVLFSHRYEGLLRDIFWRKVLPEDLAHYLHLPTLTDPSLAPPGHHAAYTLVPVPHNGSGLDWGRLGPEYLEKALRYLDEAGYLPGLMDRLVYTHFITPDYFQWTLNSHLGNAFGPEPVLWQTASFRPKNRSEDVKGLYLVGQSYQPGAGLPSVMMSAKITARLIAHDLGLEKAPKGLLEARG</t>
  </si>
  <si>
    <t>fig|300852.26.peg.109</t>
  </si>
  <si>
    <t>Isopentenyl-diphosphate delta-isomerase, FMN-dependent (EC 5.3.3.2)</t>
  </si>
  <si>
    <t>FIG00001120</t>
  </si>
  <si>
    <t>isu;Isoprenoid_Biosynthesis isu;Archaeal_lipids isu;Isoprenoid_Biosynthesis:_Interconversions</t>
  </si>
  <si>
    <t>gtgaacatccgggagaggaagcggaagcacctcgaggcctgcctggaaggcgaggtggcctaccagaagaccaccacggggctggaaggcttccgcctccgctaccaggccctggcgggcctcgccctgagcgaggtggacctcaccacccccttcctggggaagaccctgaaggcccccttcctcatcggggccatgaccgggggggaggaaaacggggagaggatcaacctggccctggcggaggccgcggaggccttaggggtggggatgatgctgggctcgggcaggatccttctggagcgccccgaggccctaaggagcttccgggtgcggaaggtggccccaaaggcgctcctcatcgccaacctgggcctcgcccagctcaggcgctacgggcgggacgacctcctccggctcgtggagatgctggaggcggacgccctcgccttccacgtgaaccccctccaggaggcggtgcagcggggggacacggacttccggggcctggtggagaggctcgccgaactcctccccctccccttccccgtgatggtgaaggaggtggggcacggcctctcccgggaggcggccctggccctacgggacctgcccttggcggcggtggacgtggccggggccggggggacgagctgggcccgggtggaggagtgggtgcgcttcggggaggtgcgccacccggagctctgcgagatcgggatccccacggcgcgggccatcctcgaggtgcgggaggtcctgccccacctccccctcgtggcctccggcggggtctacacggggacggacggggccaaggccctggccctgggggcggacctcctggcggtggcccgccccctcctcaggcccgccctggagggggcggaaagggtggcggcctggatcggggactacctggaagaacttaggaccgccctcttcgccatcggggcgaggaacccgaaggaagcccgggggcgggtggagcgggtgtag</t>
  </si>
  <si>
    <t>MNIRERKRKHLEACLEGEVAYQKTTTGLEGFRLRYQALAGLALSEVDLTTPFLGKTLKAPFLIGAMTGGEENGERINLALAEAAEALGVGMMLGSGRILLERPEALRSFRVRKVAPKALLIANLGLAQLRRYGRDDLLRLVEMLEADALAFHVNPLQEAVQRGDTDFRGLVERLAELLPLPFPVMVKEVGHGLSREAALALRDLPLAAVDVAGAGGTSWARVEEWVRFGEVRHPELCEIGIPTARAILEVREVLPHLPLVASGGVYTGTDGAKALALGADLLAVARPLLRPALEGAERVAAWIGDYLEELRTALFAIGARNPKEARGRVERV</t>
  </si>
  <si>
    <t>fig|300852.26.peg.110</t>
  </si>
  <si>
    <t>gtgagggccccggaagaaagccttcgcgaagtcctcgcccgctttccccaggtccaggccgccttcctcttcggctcccgcgccgagggaagggcgcgagcggacagcgattgggacctcgccctcctcctctccccggaggagcccgaccccaccctcgaggtcctgggagccctggtggaagcggggctggaacgggtagacctggtcctcctccaccgggccccgccccttctcgccttcctcgccgtgaaggggaagcccgtctttctccgcgaaggttttgacctcggaagctacgtctcccgcgtggcccgggagtggtgggacaccgagcccctcctccgggtccagcgggaggccctaaaacggaggtggcttgacccgtcctga</t>
  </si>
  <si>
    <t>MRAPEESLREVLARFPQVQAAFLFGSRAEGRARADSDWDLALLLSPEEPDPTLEVLGALVEAGLERVDLVLLHRAPPLLAFLAVKGKPVFLREGFDLGSYVSRVAREWWDTEPLLRVQREALKRRWLDPS</t>
  </si>
  <si>
    <t>fig|300852.26.peg.111</t>
  </si>
  <si>
    <t>COG1683: Uncharacterized conserved protein / FIG143828: Hypothetical protein YbgA</t>
  </si>
  <si>
    <t>FIG00001769</t>
  </si>
  <si>
    <t>gtggtgagcgcctgcctggggttcgccgcggtgcgctactcgggggagctcatccccgacaaggtggtggcggccctaaaggagcacgtggacttcgtccccgtctgcccggaggtggagatcggcctcggggtgccgaggcccgtggtgcgcctggtgcggggggaggagggcccgaggatggtccagcccaagacgggggaggacctcacggagaggatgcgggccttcagccagcgcttcctccagggcctcggggaggtggagggcttcctcctcaagaaccgctccccctcctgcgccctgaaggacgccaagcgctacgcccacgccgaggggggcggggtggtggggaaaggccccgggcttttcgcccaggcggtggaggaggccttccccctccttcccaaggaggacgaggggaggctcaccaaccctcgcatccgggcccacttcttcacccgcatcttcgccctggcccggcttcggcgggtggaggacctccccggcctcatggccttccacgcccgttacaagctcctcctcctggcttataaccagaaggaggcgagggccctgggccgcctcctcgccggggctaaggggaggccctttcccgaggtccatggggcctacgaggaggggtttttgcgggccacggagaggccctggcgtctcggggccatggcggacgccctcctccacgccttcggccactttaagaaggccctcgccccaagggagaaggcccacttcctggatctccttgcggacttccgcgaggagcgcctgcccctcgaggcccccctggccctcctcgcctcctgggcccggcgcttcgccgagccctacgtggaggcccaggccctcctggagccgtatccccgggccctgatgcacgtccccggggcctag</t>
  </si>
  <si>
    <t>MVSACLGFAAVRYSGELIPDKVVAALKEHVDFVPVCPEVEIGLGVPRPVVRLVRGEEGPRMVQPKTGEDLTERMRAFSQRFLQGLGEVEGFLLKNRSPSCALKDAKRYAHAEGGGVVGKGPGLFAQAVEEAFPLLPKEDEGRLTNPRIRAHFFTRIFALARLRRVEDLPGLMAFHARYKLLLLAYNQKEARALGRLLAGAKGRPFPEVHGAYEEGFLRATERPWRLGAMADALLHAFGHFKKALAPREKAHFLDLLADFREERLPLEAPLALLASWARRFAEPYVEAQALLEPYPRALMHVPGA</t>
  </si>
  <si>
    <t>fig|300852.26.peg.112</t>
  </si>
  <si>
    <t>FIG01181092: hypothetical protein</t>
  </si>
  <si>
    <t>FIG01181091</t>
  </si>
  <si>
    <t>atgcaaagggtgaaagcggctccgaaggcgctcctcccgtggctcgcgttgctcagcgccctggcgacagtcgcggtaaacgccgccgccaacgcccttcccctgaacggccttaagaccggggagatctccgaccggtttgcggtgtacttcgtcccggcggggtacgtctttgcggtgtggggcctgatttacgtggggatcctggcgttctccgtttaccagctccgccccgcggtgagggaggaccccaggctggccggggtgcgcccctggttcctcgcctccaacctggccaatgcggcctgggtcttcctctggcactacgagaggtttcccctcaccctcgtggccatgggcgcgcttctggcctccctcgtcgccatccacctccacctgcggcgtgggctggggccctcgagtccctgggagcgctggcttgtggacgcgcccttcagcctctacctgggctggatctccgtggccgccatcgcgaacgtcgccgcggttctggactctgcgggatggtccggctgggggctttcccaggaggcgtggatgggcgtcgccctcgccctggtggtggccctggcgtggctcctggcccttcgcgaacgggagggggtgtttcttgccgtcctcctttgggccctcgtgggcatcggcgtgcgcttccccaacagcggcttcgtgaccctggccacctggggcgcggcgcttcttgtgggcctcgccctcgccgccgccctttggggcagggcggggcggccctccggggggtacccatga</t>
  </si>
  <si>
    <t>MQRVKAAPKALLPWLALLSALATVAVNAAANALPLNGLKTGEISDRFAVYFVPAGYVFAVWGLIYVGILAFSVYQLRPAVREDPRLAGVRPWFLASNLANAAWVFLWHYERFPLTLVAMGALLASLVAIHLHLRRGLGPSSPWERWLVDAPFSLYLGWISVAAIANVAAVLDSAGWSGWGLSQEAWMGVALALVVALAWLLALREREGVFLAVLLWALVGIGVRFPNSGFVTLATWGAALLVGLALAAALWGRAGRPSGGYP</t>
  </si>
  <si>
    <t>fig|300852.26.peg.113</t>
  </si>
  <si>
    <t>Galactose-1-phosphate uridylyltransferase (EC 2.7.7.10)</t>
  </si>
  <si>
    <t>FIG00623809</t>
  </si>
  <si>
    <t>atgccccccttctataagcgcctccaccggaagaaggacggccgggagctcttcctctacggcctaatgcccctcgagggcccccctctccccgaagacgccgagcccttccgccccgccccccacctccgctaccaccccttgcggggggagtgggtggtctacgccgcccaccgccaggggcgcaccttcctcccccccaaggagcactgccccttgtgcccgagccgggaagggggcttccccacggagatccccttcccctcctttcaggtggccgtctttgagaaccgcttcccctccttcgtggaggaagcccctccccctcccgaggggcttcccgtgcccgcggggagggccttggggcggtgcgaggtggtggtctacacccccgcccacacgggaagcctcgccaccctcacggaggaggaaaggctccttttggcctgggcgtggcgggaccggtacgaggccctctacgcccttcccggggtgcgcttcgtcatgccctttgagaataggggagaggcggtgggggtcaccctccaccacccccacggccagatctacgcctaccccttcgtgccgcccgtcctggagcgggaaagccaggccttccgggagaggcccgtgctccttaggcttttcccgagccttgggccctacgtggtggacgaggaggagggcttcctcgccttcgtcccccccttcgcccgctacccctttgaggtctgggtggcccccgtggaaaggcaccccggtccctggaccttctccgagggggagatggcggccttcgccaggctcttgggccgggtggtggcccggtacgacgccctctttggggagcccttcccttacgtcatggtcttccacgccgcgcccttgggggaggaggccacctttcacttccacgtggagttctaccccccgaggcgcacccgggacaagctcaaattcctggcggggacggagctcggggcggggacgttcgtggtggacgccctgcccgaggagaccgcgaaggcccttagggcggcgttgccgtga</t>
  </si>
  <si>
    <t>MPPFYKRLHRKKDGRELFLYGLMPLEGPPLPEDAEPFRPAPHLRYHPLRGEWVVYAAHRQGRTFLPPKEHCPLCPSREGGFPTEIPFPSFQVAVFENRFPSFVEEAPPPPEGLPVPAGRALGRCEVVVYTPAHTGSLATLTEEERLLLAWAWRDRYEALYALPGVRFVMPFENRGEAVGVTLHHPHGQIYAYPFVPPVLERESQAFRERPVLLRLFPSLGPYVVDEEEGFLAFVPPFARYPFEVWVAPVERHPGPWTFSEGEMAAFARLLGRVVARYDALFGEPFPYVMVFHAAPLGEEATFHFHVEFYPPRRTRDKLKFLAGTELGAGTFVVDALPEETAKALRAALP</t>
  </si>
  <si>
    <t>fig|300852.26.peg.114</t>
  </si>
  <si>
    <t>Alpha-galactosidase</t>
  </si>
  <si>
    <t>FIG01201267</t>
  </si>
  <si>
    <t>atgaggctaaacctaggaggagcggaggttttcctcagggcggagggcctggaggaggccccggggggagtgcgcctttggggcagggaggtgcgggtctttccccctttccccgccaaggggttcttccgccacggctggcagagctggagcctcgccgcctgggtggaccccgctcaggcccccacgcccctcctccccgaggcgcgccgcccccaggcggatgaccccttcctcctggaggccggggcgtggtggggaagcggcgtgggggcccttagggggccggacgggagggcgctccttctcggcgccctggaccttggggccagggtcctgggccgggaggacctcctcctcggccgctacgccggaaagggtggggcctggttcctcgcctacggcccggaggaggaggtcttcgccgcctacgcccggcttctccccaggcgcctttccgggaggccccccagggtgtggtgctcctggtacagcttctacacgaggattggcgaggacctccttcttcgggttctggacgaggtggcggccttctcctttgaggtcttccagatagacgacggctggcagcgggccctcggggactgggagcccaacgaccgcttcccccgggggatggccttcctcgcggagaggatccgggaacggggcttaagggccgggctttggttcgcccccttcctggtcacggcggacagccccctcttccaaaagcggcccgactgggtgctgagggacggggaggggaggcccgtgcgggcgggcttcaactggggcaggcccctctacgctctggacgcggggaacgaggaggtggtggagtgggccgcggacctcgtgcgtaaggccctcgcctggggctacgactacctgaagctggacttcctctacgccgccgcccttcccggggccgagggggaggcccgctaccggaaggccatggcccgcctgcgggaggcggcgggggaggcctacctcctcttctgcggggcccccgtcctcgcctccctgggcctcgccgacggcctgcgggtaggcccggacgtggccccctactgggacaacgaggagcgctccttttggcttgcggaccccacggggccgggcctaaggaacgccctccgctccaccctccaccgcctctggctcatggagaacgtccatgtggaccccgatgtggtctatttccgcacccgcttcaacctgctttcccccgaggagatgcggcttcaggaggccttggcccacttcaccggcttcaaggccacttccgacccgccctcgtggcttctcccggaggagaaggggcgcctcgaggccttcctcgcccgggaggtcccggtgcggcgcctcggcccctaccgctttagggtaggggaggaggaggtggactatgccccccttctataa</t>
  </si>
  <si>
    <t>MRLNLGGAEVFLRAEGLEEAPGGVRLWGREVRVFPPFPAKGFFRHGWQSWSLAAWVDPAQAPTPLLPEARRPQADDPFLLEAGAWWGSGVGALRGPDGRALLLGALDLGARVLGREDLLLGRYAGKGGAWFLAYGPEEEVFAAYARLLPRRLSGRPPRVWCSWYSFYTRIGEDLLLRVLDEVAAFSFEVFQIDDGWQRALGDWEPNDRFPRGMAFLAERIRERGLRAGLWFAPFLVTADSPLFQKRPDWVLRDGEGRPVRAGFNWGRPLYALDAGNEEVVEWAADLVRKALAWGYDYLKLDFLYAAALPGAEGEARYRKAMARLREAAGEAYLLFCGAPVLASLGLADGLRVGPDVAPYWDNEERSFWLADPTGPGLRNALRSTLHRLWLMENVHVDPDVVYFRTRFNLLSPEEMRLQEALAHFTGFKATSDPPSWLLPEEKGRLEAFLAREVPVRRLGPYRFRVGEEEVDYAPLL</t>
  </si>
  <si>
    <t>fig|300852.26.peg.115</t>
  </si>
  <si>
    <t>atggacggcttggcctgggagaggcttcgcatccggataggggagaggggtgcccgcgtggggcctcgaggccaggccgggtggggtaccctgggcggcaaggagggaggatga</t>
  </si>
  <si>
    <t>MDGLAWERLRIRIGERGARVGPRGQAGWGTLGGKEGG</t>
  </si>
  <si>
    <t>fig|300852.26.peg.116</t>
  </si>
  <si>
    <t>gtgaggccgcttcccttcgccctcgcctggggcctcggcctcggcggggtcctcttcctgccgcccatccccgaggggtggggaatgtcccgcctcgaggccctggccgccctcccctgggttctggcgcggcgcctgccctga</t>
  </si>
  <si>
    <t>MRPLPFALAWGLGLGGVLFLPPIPEGWGMSRLEALAALPWVLARRLP</t>
  </si>
  <si>
    <t>fig|300852.26.peg.117</t>
  </si>
  <si>
    <t>Acyl-CoA dehydrogenase (EC 1.3.8.7)</t>
  </si>
  <si>
    <t>FIG00002266</t>
  </si>
  <si>
    <t>atgcccctgcatcaggaggaggtagtggagtggatctcgtacgcctacggcaagaaccactacgaggcggacccggagcttagggacctcctccgccacttctggcccggggcgggggatagggaggcggagctcctcgcctggggcgcctacatggggcgggaggtttacgaggccgcctaccacattgaccaggacgcgggtcccgagctcgtcatgcacgacctggacgggaaccgggtggaccgggtgcgcctgtcgcccgtccagcgggaagtgctcaagcgcctgcgcccgatcgtccgcccgccctacgagggagggagctggcaccaccacttcgccctgggctacctcctggccgacggcgggctctactgcatcctcaccatcacccaccaggtggcctaccccatccacaagtacgcccccgggctcgcctcttggaaggagcgggtcctctacggggaggcctttggggccacctggatgacggagatccaggggggaagcgacctcggggcgaaccgcaccgtggcccgcagggaaggggaggtctggcgcctttacgggggggacaagtacttcgcctcgggggcggggcttgccgatgtggccctggtgacggcgcggcccgagggggcgccccctggccccaaggggctggccctcttcctcctgcccaggctggaccgcgaggggcgcctgaactaccgggtgcgccgcctcaagcggaaaagcggtacccgggccgtgccctcgggggaggtggagctggaggggagcgaggcctacctcatcggccgggcggaggaggggatctactacaccctggagaccctcaccgtctcccgcctggccaacgccatcgccgccatgggaattgccgccaaggccctcttggagacgcggcagcgggtgcggcggcggcagagcttcgggaggttcctcgcggaccatcccctggtgcgccacgacctcctggacctctccgtgcgccaggcgggggggctggccttggccctggcggcggtggaggcctttgaccgggcctggcacgagaggcccccttacggcgaggcctaccacctggcccgcttcctctcccacctggcgaagaaccgcaccgccgagcacagcgccgagatcacccgcctggccatggagctcttcggggggctgggcttcctggaggagtacgccgtggcccgctggcaccgggagtccctgatcacccccatctgggaggggccgagcaacatccaggccctggacctcctggaggccatgcagaagaagggggcccataggcccttcctcgcctggctggaggcgcgcctgaaggggcggagcgaggaggccgagggggccttggcggccgcccgcaagaccctggaccgcctcgccgccctcgagcccgaggccgcccagttctcggccaagacggccctgaggcgcctggcggacgctgcggcggtggcgggcctcctcgaggcgagcgccaccgccgggccccgctaccgggagctcgccgggctttacgcccgccgcttcctcctcggggaggactacccgcccgaggccctgggcgcgcgggcgttgtacctgcccgagggcggggcgtga</t>
  </si>
  <si>
    <t>MPLHQEEVVEWISYAYGKNHYEADPELRDLLRHFWPGAGDREAELLAWGAYMGREVYEAAYHIDQDAGPELVMHDLDGNRVDRVRLSPVQREVLKRLRPIVRPPYEGGSWHHHFALGYLLADGGLYCILTITHQVAYPIHKYAPGLASWKERVLYGEAFGATWMTEIQGGSDLGANRTVARREGEVWRLYGGDKYFASGAGLADVALVTARPEGAPPGPKGLALFLLPRLDREGRLNYRVRRLKRKSGTRAVPSGEVELEGSEAYLIGRAEEGIYYTLETLTVSRLANAIAAMGIAAKALLETRQRVRRRQSFGRFLADHPLVRHDLLDLSVRQAGGLALALAAVEAFDRAWHERPPYGEAYHLARFLSHLAKNRTAEHSAEITRLAMELFGGLGFLEEYAVARWHRESLITPIWEGPSNIQALDLLEAMQKKGAHRPFLAWLEARLKGRSEEAEGALAAARKTLDRLAALEPEAAQFSAKTALRRLADAAAVAGLLEASATAGPRYRELAGLYARRFLLGEDYPPEALGARALYLPEGGA</t>
  </si>
  <si>
    <t>fig|300852.26.peg.118</t>
  </si>
  <si>
    <t>FIG01181347: hypothetical protein</t>
  </si>
  <si>
    <t>FIG01181346</t>
  </si>
  <si>
    <t>ttgcggaagggtttcagcgtgatagagcttctggtggtcctcgccgtactggccgtcatcttcgccataggggccttcaacggacggcgcacgctcctaagccaggagcaggccgcctttttgcgctccctgcaaggcttgttctgggaggcggccaccgaggcggcaagcagaggggaaaacctcgtcctccacttcacggggcaacgcctcgaggtgaggcggacggacggtacggttctccgcgccttggacctccccccgggggtttctctaagcctaacgccgggcgtggtcgcccagtttacgcctcccggcaaggtggcggaccaggacgggagaaacctcctccagcccctgagcttcaccgcgacggtggggtccaagacctacacctatacggtctccctgatcggggaaacggaggtggtgccgtga</t>
  </si>
  <si>
    <t>MRKGFSVIELLVVLAVLAVIFAIGAFNGRRTLLSQEQAAFLRSLQGLFWEAATEAASRGENLVLHFTGQRLEVRRTDGTVLRALDLPPGVSLSLTPGVVAQFTPPGKVADQDGRNLLQPLSFTATVGSKTYTYTVSLIGETEVVP</t>
  </si>
  <si>
    <t>fig|300852.26.peg.119</t>
  </si>
  <si>
    <t>FIG01180949: hypothetical protein</t>
  </si>
  <si>
    <t>FIG01180947</t>
  </si>
  <si>
    <t>gtgaagaaggccctggggctcaccctggtagaggtcctcgtggccatcgccgtcctgagcctcgtcctggtcgccatgaacgccgtcctgctctccagcatccgccagaccgccatcagcggctcccgcacccaggccgtccagatcctgaactacctgggccgacgagtcgtgggcggcgaaacggccctccttcccccttcggggacggccaaagtctacgactacggatccctgggcgccgccttccccgacctgccccgcgaggtccgcttcgccgaccccgccctctacaaggcggagatcgccaaccggggcagccccggctgggcttcggggctcggcgtggccgtaaacgtctaccggatccgggtgtgctggcgccaagcgggcgaggagcggtgcaccgaggcctacaccctaagcgctcctccaggcggcgcggggccagccgctcctccgcttccggggatcaactga</t>
  </si>
  <si>
    <t>MKKALGLTLVEVLVAIAVLSLVLVAMNAVLLSSIRQTAISGSRTQAVQILNYLGRRVVGGETALLPPSGTAKVYDYGSLGAAFPDLPREVRFADPALYKAEIANRGSPGWASGLGVAVNVYRIRVCWRQAGEERCTEAYTLSAPPGGAGPAAPPLPGIN</t>
  </si>
  <si>
    <t>fig|300852.26.peg.120</t>
  </si>
  <si>
    <t>FIG01181378: hypothetical protein</t>
  </si>
  <si>
    <t>FIG01181377</t>
  </si>
  <si>
    <t>gtgtccgagcgccgaggctttacccttgtagagctccttctggccctcgccatcctcgccacgctgttggccgtggcctacgggggcgtgatccagttcatgcaaagccgctccgacctggaggccgccatcaacgcccaggccaagctccggaggatcgtggaggtgttcacccaggacctgcgtagcgccgtcttcggggggctaagcgccacgccttatcctagcggcaacgcgagcgtctccttcgccttgatcgaaggaggggcagggtaccccgtcctgccccacgacagcggggacaaccagagcttcaagcgggcgaccgaggtgaagatcgtcgtcctggcggaagccctttcggacgtgggcatagccccgggagacgaggtcctcatggtgaacaacctgggcgacggggtgatcctccccgtgacggacgtcaaacccgtggagggcggcttggaggtggtccacgacgaatgcggcaacaccatcgactacaccccgaacaccctgctcttccgcgtgcgcacgttgggcttccgctttgacccgacgacacgtcggctcgtctacagggagggcagggagggcggcggggaagaggtgaaagaggtgcccgtggcctttgacatggagcggtttgagatccactacgtctacgaaggcgctttcggggacacggtgaccgaccctcccggaggtgccttcacgccgggctacgacttcgcccgccccacgggggcccccccgtaccaggtcacggaggtggccaccggaaaggtctacacccttaggcgcctctccctggttctggaagcccgcttcccctcccgtggacgcccggtgagccgtacctacacggcccaggtggagcttgccgccaacacccagtaccaggccaagcgcatcgtcccatgcgaataa</t>
  </si>
  <si>
    <t>MSERRGFTLVELLLALAILATLLAVAYGGVIQFMQSRSDLEAAINAQAKLRRIVEVFTQDLRSAVFGGLSATPYPSGNASVSFALIEGGAGYPVLPHDSGDNQSFKRATEVKIVVLAEALSDVGIAPGDEVLMVNNLGDGVILPVTDVKPVEGGLEVVHDECGNTIDYTPNTLLFRVRTLGFRFDPTTRRLVYREGREGGGEEVKEVPVAFDMERFEIHYVYEGAFGDTVTDPPGGAFTPGYDFARPTGAPPYQVTEVATGKVYTLRRLSLVLEARFPSRGRPVSRTYTAQVELAANTQYQAKRIVPCE</t>
  </si>
  <si>
    <t>fig|300852.26.peg.121</t>
  </si>
  <si>
    <t>FIG01181808: hypothetical protein</t>
  </si>
  <si>
    <t>FIG01181806</t>
  </si>
  <si>
    <t>atgagaaacaaaggcatcgccatcgtcctagccctcgccacggtccttgtggtctcgggcatcgggaccctgatcttcacccggaccatccgcgagatccgccacggcgctcaggaccagggcatcgtccagacccttatgctcgcccgaggggccgccaacctcggaggctccctcctcgccacccggggccgggaaaggctggaaaggatcgtgcagcaaaccgcgagctccacggacaggtgggcctacggcggcaacaccgggaccgaggcgccggaccctgttctcgtggcccaagcgctggcgaacgtggcggaccgattccagtccgaccttgacggcttcctttgcggaaagaacttcgccccggacggcctacccgccgaggtgcgggtccgggtctacgtcactacgagcgcctgcggcgaaccccttcccccaaagacccacctccccccggggcgcttcgtggagggggcgccccggacagggacgggaagcggggtcagccagacctacgcccttcccttcgtcatggtggccgaggcctccctgggccaggcccgccgcaacatcgtgctccagggagagtaccgcttcaccatcggacgctccagcttcgcccggtacgccctgttcaccaacgtgcacgcccttcccaacgggaccggggtctggtttaccgaccgcaccctctttgacggccccgtgcacaccaacggccacttccgcttctaccggagcccgtggttcggcggggaggtgacgagcgcggggtgcctttccccgggaagccaaagctgccagggccagaccgtgcccggggcctatttctacggagaggggttcgtccgcgaccgcaacatgcagccgagcgccgcccggccctcctacaggaacccctacggcacccacgcccccgagttcaccgccggggtggactggaacgcgagcttcatccccctgcccccgaacagccaggaccagaggaccgccgcccaagaaagtgggctttacttcagcgacgacatccgctccctcaagctctaccgcaaatgcctcctcggggagaccgaagtggcctgctcggagccgcttggcccgggcgccctcaagcttcagtacattgaagtcacctactgcaaaaatcagtgcaaccaaaccgccaccgaagtctaccgttacggcttggacgggctcctctaccagaaggacaacgggggcctgttcgtccccgtgctccgggacggagcccccgtgcgctttaacggggtgatctacacggacggcgaggtccgaagcctctccggtcccgaaaggagccgggccacagaccccgccaccgcccccccggccctcgccgagttcgcccagatcaccgtggcggcccaaggggatatccgcatcaccggggacctcaagtacgagaagcccccctgcacgggcgtgcccacccgggaacccgacggcaccgtgacccccgccgtctgcgacaacctcggggtccagaacgtgctcggcgtgtacagccaagaggggagcgtgtggatcgcccgcgaggccccccgggacatccacatccacgggacgctcatgagttccaggggcgttgtgggcgtggaggactacaacagtattccggagaaggggagcgtctaccttctgggcggcatcatcgagtactactacggtgccttcggcacctttgaccccgcgacgggccggaacaggacgggctacggccgggccttcacctacgaccgccgcttcctccagggcctggcccctcccttcttccccaccacggggcaggaccgggtgacgagcgtgagcgtcttcagctacgggcagcgggagcaggtgtactaa</t>
  </si>
  <si>
    <t>MRNKGIAIVLALATVLVVSGIGTLIFTRTIREIRHGAQDQGIVQTLMLARGAANLGGSLLATRGRERLERIVQQTASSTDRWAYGGNTGTEAPDPVLVAQALANVADRFQSDLDGFLCGKNFAPDGLPAEVRVRVYVTTSACGEPLPPKTHLPPGRFVEGAPRTGTGSGVSQTYALPFVMVAEASLGQARRNIVLQGEYRFTIGRSSFARYALFTNVHALPNGTGVWFTDRTLFDGPVHTNGHFRFYRSPWFGGEVTSAGCLSPGSQSCQGQTVPGAYFYGEGFVRDRNMQPSAARPSYRNPYGTHAPEFTAGVDWNASFIPLPPNSQDQRTAAQESGLYFSDDIRSLKLYRKCLLGETEVACSEPLGPGALKLQYIEVTYCKNQCNQTATEVYRYGLDGLLYQKDNGGLFVPVLRDGAPVRFNGVIYTDGEVRSLSGPERSRATDPATAPPALAEFAQITVAAQGDIRITGDLKYEKPPCTGVPTREPDGTVTPAVCDNLGVQNVLGVYSQEGSVWIAREAPRDIHIHGTLMSSRGVVGVEDYNSIPEKGSVYLLGGIIEYYYGAFGTFDPATGRNRTGYGRAFTYDRRFLQGLAPPFFPTTGQDRVTSVSVFSYGQREQVY</t>
  </si>
  <si>
    <t>fig|300852.26.peg.122</t>
  </si>
  <si>
    <t>POSSIBLE RESOLVASE</t>
  </si>
  <si>
    <t>atgtttcgcgtgacctacgcccgggtctcctctgctgaccaggaggaagacctggagcgccaggtggagcgcctgaaggccttcgcccaggcccagggatgggcggagtacgaggtggtggccgaggtagggtccgccacaaggaagaggggaaggcttctccaggttctggccgatcccggggtgagccgcatcgtggcggagaagcggcaccatctgaaccagttcggcttccccctggtagaggccgcccttcgggcctcggggaggcggatcgtggtcctggaggacgaatgcgggtaa</t>
  </si>
  <si>
    <t>MFRVTYARVSSADQEEDLERQVERLKAFAQAQGWAEYEVVAEVGSATRKRGRLLQVLADPGVSRIVAEKRHHLNQFGFPLVEAALRASGRRIVVLEDECG</t>
  </si>
  <si>
    <t>fig|300852.26.peg.123</t>
  </si>
  <si>
    <t>gtgagctacctcaccgcctggcggtggttcaagtcgggcaagttccccgtccccgcccggcagctcccctcgggcaccatcctggtggaggaacctcttcccgaggggcgtacggtgcgcaagatatgtttcgcgtga</t>
  </si>
  <si>
    <t>MSYLTAWRWFKSGKFPVPARQLPSGTILVEEPLPEGRTVRKICFA</t>
  </si>
  <si>
    <t>fig|300852.26.peg.124</t>
  </si>
  <si>
    <t>Chromosome (plasmid) partitioning protein ParB</t>
  </si>
  <si>
    <t>FIG00021843</t>
  </si>
  <si>
    <t>icw(1);Plasmid_replication icw(1);Bacterial_Cytoskeleton</t>
  </si>
  <si>
    <t>gtggagggggtggtggggctcctccgcaagatgaaaaacgcaaaggagggacgagttagggacaacgttgttcctactgctgaggcccggcgggtggaagagctcttcaaggccctcggccgcatgtcctgggagtccttcgtgcagcaccgcctccccgaggacctcaaggggagccttgggggagtggaaggtccgggcgggggagtctag</t>
  </si>
  <si>
    <t>MEGVVGLLRKMKNAKEGRVRDNVVPTAEARRVEELFKALGRMSWESFVQHRLPEDLKGSLGGVEGPGGGV</t>
  </si>
  <si>
    <t>fig|300852.26.peg.125</t>
  </si>
  <si>
    <t>atgcttttgggagccggcgaggagatcactcctctttggacccctcctccccccgggaactaccgggcccgggtcttcgccgcgtcggtggacctgacccagcttcgccgtccgggccaggctgcccagctggacccccagttcaacatctcttcggcctggagccagcaaaccgtccaggtgcagtcggttggcaccttgagggtcgtgcccgcgcccgacatcgcgcccgtccttcctcccgagccggatgtggtagggggggcatcccagtag</t>
  </si>
  <si>
    <t>MLLGAGEEITPLWTPPPPGNYRARVFAASVDLTQLRRPGQAAQLDPQFNISSAWSQQTVQVQSVGTLRVVPAPDIAPVLPPEPDVVGGASQ</t>
  </si>
  <si>
    <t>fig|300852.26.peg.126</t>
  </si>
  <si>
    <t>atgagccggctggacgaggttctgggaacggcgatcctcaagggcaagaaggccttgggaaaggaggctccggaggtgcttcgccttcccctggacctcctccgggtgcgggggcagccgaggcggcgctttgaaaacctcgaggccctcgccgagagcatccgggagaagggggtcctccagcccctcctggtgcggcgggtcggggaggcctacgaggtggtggccggggagaggcgcctccgggcggcggcgatggccggccttaaggaggttccggcgcgggtcctggagctctccgacaaggaggcgaggctccttgccctcgtggagaacctccagcgggaggacctgaacccctacgaggagaccctaggggtcctcgccctgctatcggaagacttggggaagtcggtggagggggtggtggggctcctccgcaagatgaaaaacgcaaaggagggacgagttagggacaacgttgttcctactgctgaggcccggcgggtggaagagctcttcaaggccctcggccggatgtcctgggagtccttcgtgcagcaccgcctccccctccttttcctccccgaggacctgaaggcggccctggaggagggggcgatcccctacaccgccgccctggagctcaagaaggtgaaggacgcgtccttgcggaaggtcctcctggaggaggtgaaggcgggcctctccctgcgggagctgaaggcccgggtgcggggggtcttgcggaaggaaaaggctcccaggccttggcctaaggaggtggcggcgaagcttgcccggctggacctcgaggccctccctcctgagcggcgggcgagggtggaagagctcctcgcggagctggagcgggtcctagggaaataa</t>
  </si>
  <si>
    <t>MSRLDEVLGTAILKGKKALGKEAPEVLRLPLDLLRVRGQPRRRFENLEALAESIREKGVLQPLLVRRVGEAYEVVAGERRLRAAAMAGLKEVPARVLELSDKEARLLALVENLQREDLNPYEETLGVLALLSEDLGKSVEGVVGLLRKMKNAKEGRVRDNVVPTAEARRVEELFKALGRMSWESFVQHRLPLLFLPEDLKAALEEGAIPYTAALELKKVKDASLRKVLLEEVKAGLSLRELKARVRGVLRKEKAPRPWPKEVAAKLARLDLEALPPERRARVEELLAELERVLGK</t>
  </si>
  <si>
    <t>fig|300852.26.peg.127</t>
  </si>
  <si>
    <t>soj protein</t>
  </si>
  <si>
    <t>FIG00787789</t>
  </si>
  <si>
    <t>atgaagcagggcgagctggttcccgtgagcgagatggcccggaggctcggggtgacgcgggaacgggtgcggcagatgatcctcgagggtaagctggagggcgttcgcctcggccgctactggtacgtgcgggaacgggagggcgggcggctccgccgcgtctacaccttcttcacccacgccggcggggcgggcaagacctccctcgcccgcgacctcggctttgagctggcgcgccgcggcttccgcgtccttttggtggacacggatccccaggcgaacctcacctcctggctcggggtgcgggaggttgccccggaggaaaccctccttcacctggtggacacgggccagctgcccacgccgaggcgcctttccgagtggggcctggacctcatccccgcgagcctggacctcgcccgggtggaggtgcgcctcatgcagcgccccctctctaccctgctcctgcgcacggccctgcggaagacggagggctacgacttcgtccttattgactccctcccctccctggggcacctggcggccctcggggccttggcgggggacgggctcctcgtccctgtggagaccagcgtgaagggcgtggaggccctggtgggggtgatggaggcggcccaggagtaccgggaggccctggagcaggtggaccctagggtcccccggtccttcgtgcgcctcttcatccccaccaagtttgacgccaggaccctcggggacaaccgggtgctggagaagatcgcgggcctcgaggacctcgcccccgtggcctcccccatcgcctaccgcccggggccccacaggagggccacggagcgggctgttccccttcagcttgtgggggaccggcaggcccgggaggaggtggagcggctggcggaggagttcctccagcgcgtggtggcccaggacgccgtgcgggaaggggtcctggaggaggtggcggaatga</t>
  </si>
  <si>
    <t>MKQGELVPVSEMARRLGVTRERVRQMILEGKLEGVRLGRYWYVREREGGRLRRVYTFFTHAGGAGKTSLARDLGFELARRGFRVLLVDTDPQANLTSWLGVREVAPEETLLHLVDTGQLPTPRRLSEWGLDLIPASLDLARVEVRLMQRPLSTLLLRTALRKTEGYDFVLIDSLPSLGHLAALGALAGDGLLVPVETSVKGVEALVGVMEAAQEYREALEQVDPRVPRSFVRLFIPTKFDARTLGDNRVLEKIAGLEDLAPVASPIAYRPGPHRRATERAVPLQLVGDRQAREEVERLAEEFLQRVVAQDAVREGVLEEVAE</t>
  </si>
  <si>
    <t>fig|300852.26.peg.128</t>
  </si>
  <si>
    <t>atggcccgcaagcgcaggcaggacgccaccccgcccctctttgagctggagctcgccaaggagccccggcactttgacgaggccaacgtggcccggctcggcctcatctccatccaggaaaggatccccgaggggtacgcctcctgggaggaggagtttgaggtcctgggcaaaccggtaaagctcgcctgctacgccaacccgaacgtggggggcgtgccccacggcctggacaacgaggtctccctggccctcatcgccctctacctcaacgcgggaagcccccccgacggcaccttcaccaccacggcctaccagatcctcaagctcatgggctttgacacctcggggtactactaccgggccctaaaagagagcctcctccgcctcaccaccgccacctacgtcctctccgaggcctggcgggccgacggacgctggcagagcgtctccttccgctatattgacaagctggagttcacgagcggcaaggaaggaagcctggaccgctccagcgtcatccgcatcaccctggccaaggagatcgtccgctccctgcagaaccgctacaccaagcccatagacattgagttcatggcgagcctcaagcgccccctgagccgggccctctaccgcctcctggacgcccagcgcctctcccccgagcgggaggagcccctggcccagctggaggtgggcctcatggagtgggccgccgcctgcaagatcgtccacaagcggcccgacaaggtgcgccgcaccctcgagcccgcccacagggaactcatagagcgccgctaccttcgctccgtggagtacgtgggccgggggaagaaccagaccatcgtctacgtcttcggcgaggaggcgggcgggatccccgacgccgaggcggtgaacctcctcatggccgaggggctctccttcacctccgcctactccctggcgcggcgctactccctggggcacatcaaggagcggctggagcgctaccgggccatcctcgaggccggctaccggcccaagaaccgcctgggcctcctggtggacgtgatccgggacgagaccgggaagtacgagcgccccacccggacgaggcgcccggccaagcggcaagcggcccaggaggaggcggaggcccggaggctggaagaggaggccgccagggagtgggcggagatgccccgggaggcccagatccgccgggccctccaggtggcccagctcgtcctccgctcccgcatctccgtgggcgagctggaggacctgaaccgcctcatggagtccggagccctcgagcccagacgggtggtggaggagctgaaggaggctttggcccaggaccggctggaaggttggctggaacgcttccgcaagatgctccccggctga</t>
  </si>
  <si>
    <t>MARKRRQDATPPLFELELAKEPRHFDEANVARLGLISIQERIPEGYASWEEEFEVLGKPVKLACYANPNVGGVPHGLDNEVSLALIALYLNAGSPPDGTFTTTAYQILKLMGFDTSGYYYRALKESLLRLTTATYVLSEAWRADGRWQSVSFRYIDKLEFTSGKEGSLDRSSVIRITLAKEIVRSLQNRYTKPIDIEFMASLKRPLSRALYRLLDAQRLSPEREEPLAQLEVGLMEWAAACKIVHKRPDKVRRTLEPAHRELIERRYLRSVEYVGRGKNQTIVYVFGEEAGGIPDAEAVNLLMAEGLSFTSAYSLARRYSLGHIKERLERYRAILEAGYRPKNRLGLLVDVIRDETGKYERPTRTRRPAKRQAAQEEAEARRLEEEAAREWAEMPREAQIRRALQVAQLVLRSRISVGELEDLNRLMESGALEPRRVVEELKEALAQDRLEGWLERFRKMLPG</t>
  </si>
  <si>
    <t>fig|300852.26.peg.129</t>
  </si>
  <si>
    <t>Assimilatory nitrate reductase large subunit (EC:1.7.99.4)</t>
  </si>
  <si>
    <t>FIG00059898</t>
  </si>
  <si>
    <t>isu;Nitrate_and_nitrite_ammonification</t>
  </si>
  <si>
    <t>atggcgctcattccccgtagggaccggcttcccattccgcctaagaacgcgaaggtctacaaccaggtctgccagtactgcaccgtggggtgcggctacaaggtctacgtgtggcccgtgggcgaagaagggggcgtgaaacccgagcagaacgccttcggcctggacctctccacgccccagccccccctggccggccagagctacacggagaccatgcacgccgttaccgtgggcagggacgggcggcagtataacgtggtcatcgtccccgccaaggacagccccatcaaccggggcaactactccatccggggcggcaccaacgccctcaccgtttggagcctggaccggggcacccaggaccggctcacctaccccctcctcagggtgggcgaccagttccaggccatcacctggcaggacgccctcaccctcatgggcctcctcatcaagggcatccgggaccgggacggcaacgacgacaacatcgccgtgaagtgcttcgaccacgggggctcgggccagggctttgaggacaactacgccgccgggaagctcttcttcgccgccctctccgtgaagcacatcgccatccacaaccgccccgcctacaactccgaggtctggggaagccgggagaggggcgtccacgagctgaactacacctacgaggacgcccgcctcgccgacaccatcgtcctctggggagcgaactcctacgagacggccacggtgttctacgtggagcacatgctccccaacatccagggggccacggtggcggagaagcagcaggcctttgacccgggcgagcccgccgagcccggctacctcatcgtcattgaccccaggaagaccagctcctacaccgtggcggcccaggtggccccggaccgggtgatgctcctccggcccaacctgggcacggactacatcctggccaacgccatcgcccgggcggtctgggagaagggctactacgacatggcctacctccaggcccgcacggacatgaccctctttgaggagtacaaggcgaaaagcctcaagctctccgtgccctacgacgagttcatggcccaggcggagcgcatcaccggggtttcccgggcggagattgagaaggccgccgactggatcgccaagcccaaggcgggccggttcaagcgccgcaccctcaccatctacgagaagggcatcatctggaacatgaagaactacgaccaggtggcggccatcgttcagctcgccgtcctcacccacaacatcggcaggcccggcacgggctgcggccgccagggcgggcaccaggagggttacgtccgcccccccgcccccacccccggctccatctaccggggcggcccccccgtcaacgtggacaagttcctcattgaaggcaagggcaagttctactgggtcatcgccaacgacccctacctctccacccccaacaaccaggtcttccgcaagcgcatccacgagcgcacggagaagctcaccaaggccctcggcgccgggggcgagcccgggaccatacaggagcgggcccaaaagatcctggacatcctctaccaggaccccgacgccctcttcctggtggtccaggacatctacatgaccgagaccgcccgggacgcccacctcatcctccccgccgccggctggggcgaggccaacgagacctccatcaactgcaacagccgcctcctccgcctctacgagaagttcatggacccgcccggggaggccaagcccgactgggagatcttcaagtgggtgggcctgcgcatcgccgagctttaccgggccgagggcaagtttgaggaggcgaagaagtttgagttcggcaagaactggaagacggacgaggacgtcttcctcgccggggccgaggagttccgggacaacaccgtctcggaggaggacgaggcggtcctcgaggccgagaactacaagggggtcacctacaagctcctgaaggagctgggccagaagggcatccagaccccggtgcgccgcgaccccaagacggggaagcttgtgggcacggtccgccgctacacctaccgcttcggcaccgaggacggcaagttcaagtggtacggcaccgacgactgggagggctaccccgcggaggtggccaagtacctggagcccgggatggcggagaagtaccccttctgggtcaccaccggccgggcccagaccatctggcagaccgcctaccacgaccgccaccttcccgaaaaggccctggcccttcccctcccctacgtggaggtgaaccccgaggacgccaagcgcctcggcctcaagtccggggacctggtggaggtctacaacgaggaggggaacggcaccttcctcgtctacgtcacggacgcggtgaagccgggcaccctcttcctggtgatgtaccactggcggggcacctccaactccctggtcaccggctacaccgaccccaagaccaccatcccctggtacaaggggacgagggccaacctccgcaaggtggccggggccatcccctccgtgcagcagacggcgagcttcttgcagcagaacaagtttgactaa</t>
  </si>
  <si>
    <t>MALIPRRDRLPIPPKNAKVYNQVCQYCTVGCGYKVYVWPVGEEGGVKPEQNAFGLDLSTPQPPLAGQSYTETMHAVTVGRDGRQYNVVIVPAKDSPINRGNYSIRGGTNALTVWSLDRGTQDRLTYPLLRVGDQFQAITWQDALTLMGLLIKGIRDRDGNDDNIAVKCFDHGGSGQGFEDNYAAGKLFFAALSVKHIAIHNRPAYNSEVWGSRERGVHELNYTYEDARLADTIVLWGANSYETATVFYVEHMLPNIQGATVAEKQQAFDPGEPAEPGYLIVIDPRKTSSYTVAAQVAPDRVMLLRPNLGTDYILANAIARAVWEKGYYDMAYLQARTDMTLFEEYKAKSLKLSVPYDEFMAQAERITGVSRAEIEKAADWIAKPKAGRFKRRTLTIYEKGIIWNMKNYDQVAAIVQLAVLTHNIGRPGTGCGRQGGHQEGYVRPPAPTPGSIYRGGPPVNVDKFLIEGKGKFYWVIANDPYLSTPNNQVFRKRIHERTEKLTKALGAGGEPGTIQERAQKILDILYQDPDALFLVVQDIYMTETARDAHLILPAAGWGEANETSINCNSRLLRLYEKFMDPPGEAKPDWEIFKWVGLRIAELYRAEGKFEEAKKFEFGKNWKTDEDVFLAGAEEFRDNTVSEEDEAVLEAENYKGVTYKLLKELGQKGIQTPVRRDPKTGKLVGTVRRYTYRFGTEDGKFKWYGTDDWEGYPAEVAKYLEPGMAEKYPFWVTTGRAQTIWQTAYHDRHLPEKALALPLPYVEVNPEDAKRLGLKSGDLVEVYNEEGNGTFLVYVTDAVKPGTLFLVMYHWRGTSNSLVTGYTDPKTTIPWYKGTRANLRKVAGAIPSVQQTASFLQQNKFD</t>
  </si>
  <si>
    <t>fig|300852.26.peg.130</t>
  </si>
  <si>
    <t>Arsenite oxidase small subunit precursor (EC 1.20.98.1)</t>
  </si>
  <si>
    <t>FIG00498877</t>
  </si>
  <si>
    <t>atgacgcagaccatgacccgtaggcgtttcgtgcagctcaccgccgcggccaccgcccttttcaccgcaggcggcaaggcccagctctggtacgccccgagcctcacctatccggcggtgaaggtggccaacctctcccaggtcaagaccggggagcccatcttcttcaactaccccgacgcctcctccccggccgtcctggtcaagctcggccggcccgccatcgggggggtggggcgggagcgggacatcgtggccttctccgccctctgcacccacatgggctgccccgtccagtacgaggagggccgcttcatctgccgctgccactactccatgtttgaccccgccaaggcgggccagccctaccagggcctggccagctcctggctcccccagatccccttgcgcattgacggcaagggcgacatctacgccgtggccgtggcgggcctcatctggggccgcgtgaagaacgtgtga</t>
  </si>
  <si>
    <t>MTQTMTRRRFVQLTAAATALFTAGGKAQLWYAPSLTYPAVKVANLSQVKTGEPIFFNYPDASSPAVLVKLGRPAIGGVGRERDIVAFSALCTHMGCPVQYEEGRFICRCHYSMFDPAKAGQPYQGLASSWLPQIPLRIDGKGDIYAVAVAGLIWGRVKNV</t>
  </si>
  <si>
    <t>fig|300852.26.peg.131</t>
  </si>
  <si>
    <t>fig|300852.26.peg.132</t>
  </si>
  <si>
    <t>Arsenical resistance operon repressor</t>
  </si>
  <si>
    <t>FIG01124301</t>
  </si>
  <si>
    <t>gtgacgacttcccttcaccgcctcgaggccctggcccacccggcccgggtgaggatcgtgcggctcctcgctgagcttcccgacgaggagacggccaaggacccccgttgcggcacggcctacggcgtctgcttctgccacctcaaggagaagaccggcctctccgcccccacggtgagccaccacctccgcatcctccgcgaggcgggcctggtggagggggtgcgggtggggcggtggacgtactaccgcctgaggccgggggccctggaggccgtggcccgcgagctcctggggctcgcccagagggcccgggcgctggaggagcgctcggcctga</t>
  </si>
  <si>
    <t>MTTSLHRLEALAHPARVRIVRLLAELPDEETAKDPRCGTAYGVCFCHLKEKTGLSAPTVSHHLRILREAGLVEGVRVGRWTYYRLRPGALEAVARELLGLAQRARALEERSA</t>
  </si>
  <si>
    <t>fig|300852.26.peg.133</t>
  </si>
  <si>
    <t>gtgcggagaggccttttgggcgttctttttctcctctttctcctcttgggggccatgggcccggcggcctcccagggggcgtggctcgggtttctcggcgtccccgtggaggacttccccctggtccggagcctcggcgcgcgcacggtggagtaccgggcgggctag</t>
  </si>
  <si>
    <t>MRRGLLGVLFLLFLLLGAMGPAASQGAWLGFLGVPVEDFPLVRSLGARTVEYRAG</t>
  </si>
  <si>
    <t>fig|300852.26.peg.134</t>
  </si>
  <si>
    <t>atggggcgcgacctggcgcggcttcaccaggtcttccacgccttccggaccgcgttgcggcttgtggtcaacttcgggcgcctggagtgcctggagcggatgcggcgggaaagcggcggcgccccggtggccgacgtggccctcttcacggtgacggcgaaaaagatgcggcaggagccggggtacgttgaggggcaggccgccttggctaggagggcccgcaccgaacaggcgggcctcgaggtggtgcccatggtggccgtttgggccggggacggggttccgctgcccaaccccggctgggtggggggcgcggtggaggctctgcgcggcgccggggccttttccggcctcctcttctacccctggacccggccctgctgggcggagcaggcgatcaaggacgtcttcccggagttcttccgcgagctccggccgcaggcgggcgcgcaccaggtagtgggccatcttcttgccctcctttcccccagcctacccctcgaggcggcctttgtggcggcggccggcctcctggcgctctcctccaggtaa</t>
  </si>
  <si>
    <t>MGRDLARLHQVFHAFRTALRLVVNFGRLECLERMRRESGGAPVADVALFTVTAKKMRQEPGYVEGQAALARRARTEQAGLEVVPMVAVWAGDGVPLPNPGWVGGAVEALRGAGAFSGLLFYPWTRPCWAEQAIKDVFPEFFRELRPQAGAHQVVGHLLALLSPSLPLEAAFVAAAGLLALSSR</t>
  </si>
  <si>
    <t>fig|300852.26.peg.135</t>
  </si>
  <si>
    <t>Peptide methionine sulfoxide reductase MsrA (EC 1.8.4.11)</t>
  </si>
  <si>
    <t>FIG00002199</t>
  </si>
  <si>
    <t>isu;Putative_sugar_ABC_transporter_(ytf_cluster) isu;Peptide_methionine_sulfoxide_reductase</t>
  </si>
  <si>
    <t>atgcctgaagagatcgccaccttggcgggcgggtgcttctggtgcacggaggcggccttcaagctccttcggggggtgttggaggtggtgccgggctacgccggggggcacgtgccccaccccacctacgaggaggtctgcacggggaccacggggcaccgggaggcggtgcaggtgcgctttgaccccggggtccttccctatgccgacctcctccgctacttcttcgccgtgcacgaccccacgagcgaggaccggcaggggcccgacgtggggcctcagtacagccccgccatcttctaccactcggaggagcaaaagcgggtggcggaggcggtgatgcgggagctcgcccccctctacccgaagcccatcgccaccaaacttctccccttcaccaccttctaccccgccgaggcgtaccaccgggactacttcgcccgccaccccgaggccccctactgccgcttcgtcatcgcccctaagctggagaaggcccggaaggcgttcaagtcccttctccgcccgtga</t>
  </si>
  <si>
    <t>MPEEIATLAGGCFWCTEAAFKLLRGVLEVVPGYAGGHVPHPTYEEVCTGTTGHREAVQVRFDPGVLPYADLLRYFFAVHDPTSEDRQGPDVGPQYSPAIFYHSEEQKRVAEAVMRELAPLYPKPIATKLLPFTTFYPAEAYHRDYFARHPEAPYCRFVIAPKLEKARKAFKSLLRP</t>
  </si>
  <si>
    <t>fig|300852.26.peg.136</t>
  </si>
  <si>
    <t>FIG016027: protein of unknown function YeaO</t>
  </si>
  <si>
    <t>gtgggcacgcccttccgcaccaagcgggcctacgaccccccttcccccgaggacggcctccgggtcctggtggaccggatctggccccgggggcttgccaaggagaaggcccgggtagactggtgggccagggagctcgccccctccgacgccctaaagcgctggttcgcccacgaccccggaaagtag</t>
  </si>
  <si>
    <t>MGTPFRTKRAYDPPSPEDGLRVLVDRIWPRGLAKEKARVDWWARELAPSDALKRWFAHDPGK</t>
  </si>
  <si>
    <t>fig|300852.26.peg.137</t>
  </si>
  <si>
    <t>atggtccgcctgcgcaagcccctccctccctacgccctaaagaccccggaggggggcaaggtctacctaccggacctcaaggggaagcccctcgtcctcctcaggagcgaggccctggcccagggcttggcggcgcgggaggcggagctcaaggccctcgaggcccaggcctacctcctggcccaggccccaaggccaagccccctccccctccttctggacccggaaggtgccctcctcggggccatccccgaagggggcgtcctggtggcggacgccttcctcgaggtctaccacctgggccctgtacgggacgaggaagaagtcctggagtggctccgcttcgtggaggcccagtgcccggagtgcgtcctacccgaggcggactggctttga</t>
  </si>
  <si>
    <t>MVRLRKPLPPYALKTPEGGKVYLPDLKGKPLVLLRSEALAQGLAAREAELKALEAQAYLLAQAPRPSPLPLLLDPEGALLGAIPEGGVLVADAFLEVYHLGPVRDEEEVLEWLRFVEAQCPECVLPEADWL</t>
  </si>
  <si>
    <t>fig|300852.26.peg.138</t>
  </si>
  <si>
    <t>gtgattctcccctacctggacacctccgccctggtgaagcgctacgacccggaggagccgggagcggaggaggtgaggaccctcttcacggaggttagggcggtgctcacctcctccctggccgtggtggaggcggtgtccgccttccgcatcaaggagcggcaaggcgttcttaccccggaggaggtgcgcttggccgtagaagccctggaggcccacgccgccctgcagtaccgcctggtgcctcccaagcctcccgttctccgggaggccaagcgcctcctcctgcgccacaagctccgggcctacgacgccttgcacctggctaccgccctggtggtggccagggtggccggggtggagccgcggaagctccccttctggacggcagacgaggaacaggcgagagcgggggaggccgagggtctggcggtgaagcgggtgtga</t>
  </si>
  <si>
    <t>MILPYLDTSALVKRYDPEEPGAEEVRTLFTEVRAVLTSSLAVVEAVSAFRIKERQGVLTPEEVRLAVEALEAHAALQYRLVPPKPPVLREAKRLLLRHKLRAYDALHLATALVVARVAGVEPRKLPFWTADEEQARAGEAEGLAVKRV</t>
  </si>
  <si>
    <t>fig|300852.26.peg.139</t>
  </si>
  <si>
    <t>probable transcriptional regulator, CopG family</t>
  </si>
  <si>
    <t>atgctgcgcaagcaggtctacctcacccccgaggaggaggccaagctgaaacgcctggcccgcgccacggggcgcaccgaggcggagatcctccgcctggccttagacctcctcccggaggaggaggcccccctgcttctggccctggcggaggaggggctcttggaggtccccgagcgggccgtgaccccggcccggatggaggaggcctaccgccgctacctggaccgggtggccgggcgcgggctcgggctctccaaggcggtcctggcggaccgggaggggcggtga</t>
  </si>
  <si>
    <t>MLRKQVYLTPEEEAKLKRLARATGRTEAEILRLALDLLPEEEAPLLLALAEEGLLEVPERAVTPARMEEAYRRYLDRVAGRGLGLSKAVLADREGR</t>
  </si>
  <si>
    <t>fig|300852.26.peg.140</t>
  </si>
  <si>
    <t>Protein</t>
  </si>
  <si>
    <t>FIG00986912</t>
  </si>
  <si>
    <t>gtgcttctcgcccggacgcgggcggtggacctcgagggccgaaggctcctcctggaggacggggatgttcttccctaccgccacctcgtcgtggccaccggaagcctcccgagcgatctaggggtgccgggggtggggctcctcgccctgggcttcgcccaagccccggccctcgtcccctggggcggggccttggcccttgcggcccttttccacggggtggacgagagcgccctggggcttttcctctgggccgccaacctggggctttgggggctcgccttcggggaggggctcggctacctcctgctcctcctcgcctacggcctcgccctctacgacgcctaccgcatcctgaaaaaccgcatgaagcgggctttggacatcggggtgcggcactacctggcggggcttttcttcctcggcctcgcccttctggctttgcccttccatcccgtggccgccgccctttggttcgccctggggttcgtgggcctggtggtgacggggatgctctacaagatcctgccctttttggtctggacccaccgctacgccaagcgggcgggcaaggagaaggtgcccctcctcaaggagatgctccccgagggggcgggctacctggcgggggggcttttggccttcggggcgctgctttccccctggttcccctgggcggtctgggcctacgccttgggcgcccttccccacctttacgccctttgggaggtgatgcggcgatga</t>
  </si>
  <si>
    <t>MLLARTRAVDLEGRRLLLEDGDVLPYRHLVVATGSLPSDLGVPGVGLLALGFAQAPALVPWGGALALAALFHGVDESALGLFLWAANLGLWGLAFGEGLGYLLLLLAYGLALYDAYRILKNRMKRALDIGVRHYLAGLFFLGLALLALPFHPVAAALWFALGFVGLVVTGMLYKILPFLVWTHRYAKRAGKEKVPLLKEMLPEGAGYLAGGLLAFGALLSPWFPWAVWAYALGALPHLYALWEVMRR</t>
  </si>
  <si>
    <t>fig|300852.26.peg.141</t>
  </si>
  <si>
    <t>probably aromatic ring hydroxylating enzyme, evidenced by COGnitor; PaaD-like protein (DUF59) involved in Fe-S cluster assembly</t>
  </si>
  <si>
    <t>FIG00138514</t>
  </si>
  <si>
    <t>atgacggcgaggaacccgctggaagcgcaggcttgggcgcttttggaggcggtttacgacccggagctgggcctggacgtggtcaacctgggcctgatctacgacctggtggtggagccgccccgggcctacgtgcgcatgaccctcaccaccccgggctgccccctgcacgacagcctgggggaggcggtcaggcaggccctctcccggcttcccggggtggaggaggtggaggtggaggtcacctttgagcccccctggaccctggctaggctttccgagaaggcccggaggctcctcgggtgggggtga</t>
  </si>
  <si>
    <t>MTARNPLEAQAWALLEAVYDPELGLDVVNLGLIYDLVVEPPRAYVRMTLTTPGCPLHDSLGEAVRQALSRLPGVEEVEVEVTFEPPWTLARLSEKARRLLGWG</t>
  </si>
  <si>
    <t>fig|300852.26.peg.142</t>
  </si>
  <si>
    <t>atggaccgccaaggaggccccgcctacctgagggaggggcgggtgcgggtggagcccctggtgtccgaggcggtgcccctcgaggcccttcccggccacttccaaaaccggctccagggacgaatccagaccctggtccggttctag</t>
  </si>
  <si>
    <t>MDRQGGPAYLREGRVRVEPLVSEAVPLEALPGHFQNRLQGRIQTLVRF</t>
  </si>
  <si>
    <t>fig|300852.26.peg.143</t>
  </si>
  <si>
    <t>gtggagagaaagccggtgaagctcgccgcgaggcccgccaccttccccagcccctccagggcccgggcctgggcgttggggaaggtgaagaccacgaggaggaggaccagggtgaggtggagccagaaggggaaaggccttggggccagggcgtggagggggaggaagaggaggagggcaagaagccccgccacagcccgcctcagggccttcccgaggccgaggcgggccacgacctggggcccaaggaggttcgccccggcgaggacgagccccgtggccccgaaggccagggcgaaggcggggttggaaaggccgaggtgggccttgtag</t>
  </si>
  <si>
    <t>MERKPVKLAARPATFPSPSRARAWALGKVKTTRRRTRVRWSQKGKGLGARAWRGRKRRRARSPATARLRAFPRPRRATTWGPRRFAPARTSPVAPKARAKAGLERPRWAL</t>
  </si>
  <si>
    <t>fig|300852.26.peg.144</t>
  </si>
  <si>
    <t>Sodium-dependent phosphate transporter</t>
  </si>
  <si>
    <t>isu;NhaA,_NhaD_and_Sodium-dependent_phosphate_transporters isu;Phosphate_metabolism</t>
  </si>
  <si>
    <t>gtggccctcctcgggatcctcgccctcctctacctcggcaccctcctcgtcaccgagggggcgggcgggctcgtgggcccctcggggaggcggctcctctcccgcctccggggctttcccctggggcttgccgccctcctcctcggggcggcctcggggagcggcaccgggctcagcctcctggggaggggcctcctgcaggtgggggtcctgcccctgtacgaggccgccctcctcgccctcgggggcaccctgggggccacggtcctcgtggccgtggcgggcctggggaaccgcaccctggccttcgcggccctgagcctggccctggccctcgaggtcctcaagcggggccagggggcgaaccgcctcctcttcggcctcggcctcctcttcctgggcctggacctcgcccggggggaggccttggggacgggggcctggctgggaagccttccccccttggccctcttcctcgccgggcttcttttggccttcgccgtgggctcggcgaacctcgtggccctcctcgccctgggcctcgccggggagggggtggggcccgaggggaccctcgccttggtcctgggcgggggcgtggggtgcacggggcccgtcctcctccgctccaccccggaaagcctccgcctcggcctcgtcctcctcttccaccgcctggccctcgccctccccctgctcttcgccccgaacccgggcgtcttccccgcccacgcgggcttccacgccctcgccttcctcgccttccccctcgcctaccccctctgggagaggctcgccgcccgcctggccccaagcccaaagcccctcgcccccaagtacctccgccccgaggccctcaacgaccccctcctcgcccaggggctcgccctgagggagctcgcccgcatcggggacgccgcccggcacatgctggaaggggtcctgaaggccctggtccaggagacggggcacgaggccgaacttttacccctggaggagaaggtggaccggctgagccgggaggtcctggtctacgtggccaagctcccccaggacacccccgccctccccctcctcaaggcggcgagcgagctggagcacttggcggacctggccaagcgggccctgcgcaaggcggaaaggctctggacccagggggtcaccttcagccccgaggggaaggcggagctcgcccggatcgtggggcggaccctcgcccgcctggagcgggccctcacggccctggccacggggaaccgggccctggcggagagggtgctcgccgagtacccggaggtcctcgccgaggtggaggcctcgagggaggcccacctccgcaggctccgcgaccgggtggagacccgggcctccaccctcacccacctggacctcctcctcctcctggaggagctgaacctgggggtgaaccgcctggcccgcctggtggaggagatccacaaagagggctag</t>
  </si>
  <si>
    <t>MALLGILALLYLGTLLVTEGAGGLVGPSGRRLLSRLRGFPLGLAALLLGAASGSGTGLSLLGRGLLQVGVLPLYEAALLALGGTLGATVLVAVAGLGNRTLAFAALSLALALEVLKRGQGANRLLFGLGLLFLGLDLARGEALGTGAWLGSLPPLALFLAGLLLAFAVGSANLVALLALGLAGEGVGPEGTLALVLGGGVGCTGPVLLRSTPESLRLGLVLLFHRLALALPLLFAPNPGVFPAHAGFHALAFLAFPLAYPLWERLAARLAPSPKPLAPKYLRPEALNDPLLAQGLALRELARIGDAARHMLEGVLKALVQETGHEAELLPLEEKVDRLSREVLVYVAKLPQDTPALPLLKAASELEHLADLAKRALRKAERLWTQGVTFSPEGKAELARIVGRTLARLERALTALATGNRALAERVLAEYPEVLAEVEASREAHLRRLRDRVETRASTLTHLDLLLLLEELNLGVNRLARLVEEIHKEG</t>
  </si>
  <si>
    <t>fig|300852.26.peg.145</t>
  </si>
  <si>
    <t>Glycerophosphoryl diester phosphodiesterase (EC 3.1.4.46)</t>
  </si>
  <si>
    <t>FIG00002239</t>
  </si>
  <si>
    <t>isu;Glycerol_and_Glycerol-3-phosphate_Uptake_and_Utilization</t>
  </si>
  <si>
    <t>atgaccgccttccgccaaagacccctccgcctcggccaccggggcgcccccctgaaggccaaggagaacaccctggagagcttccggttggccctcgaggccggcctggacggggtagaactggacgtctggcccacccgggacggggtcttcgccgtccgccacgacccggacacccccttgggccccgtcttccaggtggactacgccgaccttaaggcccaagagcccgacctgccccgcctggaagaggtcctcgccctcaaggaggcctttccccaggccgtcttcaacgtggagctcaagtccttccccggcctcggggaggaggcggcgcgccgcctcgccgccctcctccgagggcgggagggggtgtgggtttccagctttgatcccctcgccctcctcgccctcaggaaggcggcccccggcctccctttgggcttcctcatggccgaggaccactccgccctcctcccctgcctcggggtggaggccgtccacccccaccacgccctcgtcacggaggaggccgtggcggggtggcggaagcgggggcttttcgtggtggcctggacggtgaacgaggaaggggaggccaggcgcctcctcgccctgggcctagacggcctcatcggggaccggcccgaggtcctccttcccctgggggggtga</t>
  </si>
  <si>
    <t>MTAFRQRPLRLGHRGAPLKAKENTLESFRLALEAGLDGVELDVWPTRDGVFAVRHDPDTPLGPVFQVDYADLKAQEPDLPRLEEVLALKEAFPQAVFNVELKSFPGLGEEAARRLAALLRGREGVWVSSFDPLALLALRKAAPGLPLGFLMAEDHSALLPCLGVEAVHPHHALVTEEAVAGWRKRGLFVVAWTVNEEGEARRLLALGLDGLIGDRPEVLLPLGG</t>
  </si>
  <si>
    <t>fig|300852.26.peg.146</t>
  </si>
  <si>
    <t>Glycerol kinase (EC 2.7.1.30)</t>
  </si>
  <si>
    <t>FIG00075702</t>
  </si>
  <si>
    <t>icw(2);Glycerol_and_Glycerol-3-phosphate_Uptake_and_Utilization</t>
  </si>
  <si>
    <t>gtggcgtttctcttggctttggaccagggcaccaccagcagccgggccatcctcttcaccctggaggggaggcccgtggcggtggccaagcgggagttccggcagctttacccgaaacccgggtgggtggagcacgaccccctggagatctgggagaccaccctttgggcggcgcgggaggttctcaggagggccggggcggaggcaggggaggtcctggccctggggatcacgaaccagcgggagaccaccctcctctgggaccggaagacggggaagcccctccacaacgccatcgtctggcaggaccggaggacgacccccctgtgcgaggccttgagggcaaagggcctcgagcccttgttccgggagaggaccgggctcctctttgacccctacttctcggggacgaagctcgtgtggcttctggagaacgtgcccggcctaaaggcgcgagcggaggggggcggggtggccttcggcaccgtggacacctggctcatctggaacctcacgggggggaaggtccacgccaccgaccccacgaacgcgagccgcaccctgctcttcaacctccacaccctcgcctgggacccggagcttcttgaggccctagggatccccgccgccctcctcccggaggtgcggccctcggacggggacttcggggaaaccctccccgagcttttgggggcgcccgtccccatacggggggtcttgggggaccagcaggcggccctcttcggccaggcggccctaggagggggggaggggaagtgcacctacggcaccggggccttcctcctcctgaacacggggaaaaggcccgtcctctcggaaaagggcctcctcgccacggtggcctggagccttggggggagggccacctacgccctcgaggggagcctcttcgtggcgggggccgcggtggggtggctcaaggaggtgggcctcatccgggaaagcgccgaggtggaggccctggcggcaagcgtggaggacacgggggacgtctacttcgtccccgccttcaccgggcttggcgccccctactgggacccctacgcccggggaaccctcctcggcctcacccgggggacgagccgggcccacctggcccgggcggccctggagggggtggccttccaggtgcgggacgtggtcctggccatggaggaggaggccggggtccggctcaaggtcctcaaggcggacgggggcatggcgcaaaaccgcctcttcctcaagatccaggcggacctcctcggggtgcccgtggcggtgccggaggtgacggagaccaccgccttgggggcggccctcatggccggggtgggggcgggggccctttccccggaggacgtggcggggcgcttccgcgaggcggagaggttcctccccacgatgcccgaagggaggcgggaggccctctaccggaggtggcgggaggcggtggaaagggccaagggctgggccagggaggggtag</t>
  </si>
  <si>
    <t>MAFLLALDQGTTSSRAILFTLEGRPVAVAKREFRQLYPKPGWVEHDPLEIWETTLWAAREVLRRAGAEAGEVLALGITNQRETTLLWDRKTGKPLHNAIVWQDRRTTPLCEALRAKGLEPLFRERTGLLFDPYFSGTKLVWLLENVPGLKARAEGGGVAFGTVDTWLIWNLTGGKVHATDPTNASRTLLFNLHTLAWDPELLEALGIPAALLPEVRPSDGDFGETLPELLGAPVPIRGVLGDQQAALFGQAALGGGEGKCTYGTGAFLLLNTGKRPVLSEKGLLATVAWSLGGRATYALEGSLFVAGAAVGWLKEVGLIRESAEVEALAASVEDTGDVYFVPAFTGLGAPYWDPYARGTLLGLTRGTSRAHLARAALEGVAFQVRDVVLAMEEEAGVRLKVLKADGGMAQNRLFLKIQADLLGVPVAVPEVTETTALGAALMAGVGAGALSPEDVAGRFREAERFLPTMPEGRREALYRRWREAVERAKGWAREG</t>
  </si>
  <si>
    <t>fig|300852.26.peg.147</t>
  </si>
  <si>
    <t>Aerobic glycerol-3-phosphate dehydrogenase (EC 1.1.5.3)</t>
  </si>
  <si>
    <t>FIG00043723</t>
  </si>
  <si>
    <t>icw(1);Glycerol_and_Glycerol-3-phosphate_Uptake_and_Utilization</t>
  </si>
  <si>
    <t>gtggaccgggaagccctcttggaaaggctgaaggagccctttgacctcctcgtcctggggggcggggccacgggggccggggtcctgtgggaggccacgcttaggggcctcaaggccgctttggtggaggcgggggacttcgcctcggggacgagctcccgctccaccaagctcctccacgggggggtgcggtacctggagctcgccttcaagcgcttagaccgccgccagctcaagctcgtggtggacgccctccacgagcgcaaggtggtgatggacctcgccccccacctggcgaagcccctcaccctcgtcacccccctcttccgccccctggagatcccctactacaccctgggcctgaagctctacgacctcctcgccgggaaaaggcgcctcgccccaagccgctaccttccccctgaggaggtggcgcggctcttcccggacctgcccaagaccctggggggcgtggcctaccaggacgggcagttcgccgacttccgcctaaacctcgccctcgtcctctccgccctggagcggggggcggtggccctgaaccacgccgaggccacggccctcctcctagagggggggagggtgcggggggcggtggtgcgggatgggctttcggggaaggaagtggaggtcagggccaaggccgtggtgaacgccaccgggtccctcgccgaccgggtgcgccgcctcctggacccccatcttccccccctcctcaccgcctccagcggggtccacctcgtcctggactaccccctcgaggcgggcctcctcgtccccaagaccagggacggccgcgtcctcttcctccttccctaccggggcatggccctcctcggcaccacggacctccccgccgagcccgcctcctgcccccttccccgggaggaggaggtggcctacctcctggaggagataaggccctacctgggggacgtctcgggccgggtccgggcggtctggtcgggccttaggcccctcgtggggaagggggagaccaagcttctggtccgggaccactacatagaggaaaggcggggcctctacacgttggtagggggaaagtggaccaccttccgcctcatggccttggaccttgtggagcgcctcgccaaggacctgggcctcgcccttccgccctccaaaagccacgccacgcccctcctcggggcggggccgaggccccccctccccttgcccgaggaggcggcgcggcggctctgggagacctacggcaccctggcccccgaggtcctggccctgggggataggcccctcctccccgggcttccctacctggagggagaagtggtctgggcagtgcggcgggagcttgccaggaagcccctggacgtcctggcgcggcggatgggcctcgcctttttggaccaagagaagacccgggaggccctgcccaaggtggtggagctcatggcgggccttctcggctgggacgaaagggagcgggccttgcgcctgaaggaggccgaggagggccttccggggctttgctga</t>
  </si>
  <si>
    <t>MDREALLERLKEPFDLLVLGGGATGAGVLWEATLRGLKAALVEAGDFASGTSSRSTKLLHGGVRYLELAFKRLDRRQLKLVVDALHERKVVMDLAPHLAKPLTLVTPLFRPLEIPYYTLGLKLYDLLAGKRRLAPSRYLPPEEVARLFPDLPKTLGGVAYQDGQFADFRLNLALVLSALERGAVALNHAEATALLLEGGRVRGAVVRDGLSGKEVEVRAKAVVNATGSLADRVRRLLDPHLPPLLTASSGVHLVLDYPLEAGLLVPKTRDGRVLFLLPYRGMALLGTTDLPAEPASCPLPREEEVAYLLEEIRPYLGDVSGRVRAVWSGLRPLVGKGETKLLVRDHYIEERRGLYTLVGGKWTTFRLMALDLVERLAKDLGLALPPSKSHATPLLGAGPRPPLPLPEEAARRLWETYGTLAPEVLALGDRPLLPGLPYLEGEVVWAVRRELARKPLDVLARRMGLAFLDQEKTREALPKVVELMAGLLGWDERERALRLKEAEEGLPGLC</t>
  </si>
  <si>
    <t>fig|300852.26.peg.148</t>
  </si>
  <si>
    <t>CRISPR-associated protein Cas02710</t>
  </si>
  <si>
    <t>FIG00117918</t>
  </si>
  <si>
    <t>idu(1);CRISP_Cmr_Cluster</t>
  </si>
  <si>
    <t>atgaaggtcctcatcctcaccgtgggcaccacccgggaacccctggaggtggccctggcggagcacgccccccaaggggtggtcttcctggcgagccaggcctcccacccggtggcggcggagctcgttcgggactacggcgggtctttccggcaccacacccttctcctcgaggacgccgaaagcctcatggaggcctaccagaaggccctcctggccctgaggaaggccctggagtgggaggccacggccatcgtcgccgacctcaccgggggcaccaagcccatggccgcgggcctcgtcctcgccctcacggggcggggcgtggtcttcagctacgtgggcggggaggcccgcgaccccggcacgggccgggtcctggccgggaaggagcggctcaggctcctggaggaccccacggcccggctcggccttaaggagtgggcgggcttcacccgggcctggaacgccctgaacctgggcatggccctggccgagctggaaagcctcttgaggcgggacctctccccctcggaggcccgcttctacggggcgatgaagggggtggtggaggggctcatggagtgggaccgcttccggcaccgggaggcctgggagcgcctctccgtccaccttcccctggccctggcggtggccgaggcctgggggcacggggccaaggtgcgggtcctgaaggggctggaagccctccttccccacctgaagggcatcgtggaggccgggccaaagcccaccttcctcctcctccaggaccttttggccaacgccgagcgccgggccgccttgggccgctttgacgacgccctggcgaggctctaccgcgccctggagctcgccgtggaggcggacgtccacgagaggctgggcttctccctgaaggaccccaggacctggcccgagggctttccggagggcctgagggagcgcattctcaagccccgaggcctcatggaccttttggacgccgcctttgacctggacctggcctttggggagcagggcaccctggcccagcgcctctacggggagaaaaaccgcctacaggccctcctccaaaggcggcacgaaagcatcctggcccacggcacgaggcccgtgggggaagaggactacaccgccctgcgggacttcctcatgaggctggacgagcgtctgaggccccttcccccctggcccaggttctag</t>
  </si>
  <si>
    <t>MKVLILTVGTTREPLEVALAEHAPQGVVFLASQASHPVAAELVRDYGGSFRHHTLLLEDAESLMEAYQKALLALRKALEWEATAIVADLTGGTKPMAAGLVLALTGRGVVFSYVGGEARDPGTGRVLAGKERLRLLEDPTARLGLKEWAGFTRAWNALNLGMALAELESLLRRDLSPSEARFYGAMKGVVEGLMEWDRFRHREAWERLSVHLPLALAVAEAWGHGAKVRVLKGLEALLPHLKGIVEAGPKPTFLLLQDLLANAERRAALGRFDDALARLYRALELAVEADVHERLGFSLKDPRTWPEGFPEGLRERILKPRGLMDLLDAAFDLDLAFGEQGTLAQRLYGEKNRLQALLQRRHESILAHGTRPVGEEDYTALRDFLMRLDERLRPLPPWPRF</t>
  </si>
  <si>
    <t>fig|300852.26.peg.149</t>
  </si>
  <si>
    <t>CRISPR-associated protein Cas1</t>
  </si>
  <si>
    <t>FIG00023946</t>
  </si>
  <si>
    <t>idu(2);CBSS-216592.1.peg.3534 idu(2);CRISPRs</t>
  </si>
  <si>
    <t>atgaccctgcacctcacccgccaaggggccaccttgcgcctccgccaggggaggctccttttggaggaggaggggcgggaggtggcgggcttccccgcccggcaggtgcgctccgtggccctttgggggaacgtgcggctttccacccccgccctcgttttcctcctgcggcagggggtcccggtgttcttttactccctggaagggtttctccacggggtggcgggggcctatcccgacccccacccggcccacctccgggcccagttcgccgccgaaggccttcccctggcccgcgccttcgtggtggggaagcttcgctcggctctggcccttctggagcgccaccgcctgcccgaggcgggaggtgtggtggaggccctggcccgggccgagggggcttcggagcttgagcgcctccggggggcggaaggggaggggagccgggtctacttccagggccttgcccggctcctcggcccctacggcttcgggggccgcacccgcaggcccccaagggacccggtgaacgccgccctctcctacggctacgccctcctcctggggagggttcttgtggcggtgcggctcgccgggctccaccccgaggtgggctttctccacgccgaggggcgacggagccccgccctcgctttggacctcatggaggagttccgggtgcccgtggtggaccaggtggtcctctccgccttccggcggggcctcctcaccccatcccacgctgaggtgcgggaggggggcgtttacttgaacgaggaggggcggaggcggctcatccagctctttgaggagcgcttgttggagggggtgagccatcccctggggttccgcaagcccctgggggagacgattgaggtgcaggctcagcggctgaaggcggcccttctggggcgggggcgctacactcccttttacctatggcggtag</t>
  </si>
  <si>
    <t>MTLHLTRQGATLRLRQGRLLLEEEGREVAGFPARQVRSVALWGNVRLSTPALVFLLRQGVPVFFYSLEGFLHGVAGAYPDPHPAHLRAQFAAEGLPLARAFVVGKLRSALALLERHRLPEAGGVVEALARAEGASELERLRGAEGEGSRVYFQGLARLLGPYGFGGRTRRPPRDPVNAALSYGYALLLGRVLVAVRLAGLHPEVGFLHAEGRRSPALALDLMEEFRVPVVDQVVLSAFRRGLLTPSHAEVREGGVYLNEEGRRRLIQLFEERLLEGVSHPLGFRKPLGETIEVQAQRLKAALLGRGRYTPFYLWR</t>
  </si>
  <si>
    <t>fig|300852.26.peg.150</t>
  </si>
  <si>
    <t>atgaccttcgccggcattgacgtcagcaaaacccacctggacctggccctcgtctccaactcccccaaacccacccgcctccgcttccccaactcccctgaaggccgtcaagccctcctcgccgccctcgcccaccacaaccccgcctgggtcgccctggagcccacgggcgcttaccacctccccctcctcaagctcctggcagaaaaccgcctccaggtggccctggtcaacccctaccatctcgccgccttccgcaaggccaagggagaacgccagaagaccgaccgccaagacgccctcctcctcgcccgctacgcccaggtctaccacggggagctctgggcctacaccctccccccagaagccctccgtgagctcaaagccctggtgggctaccgggaggacttggccgggcgggaaagggccatcctcaaccagatggaggcggcggagtgggcggggagcaaggaggtcctcgccctcctccaaaaggagctggcctgcgtgaaggggcttctcggggaggtggaggccaggatccaggccctcctcgccaccctccccgaggccgaggtcctgatggccctgcccggggtggggccccaggtggcggcagcggtgctggccctcctgcccccagagctctggggccgggcgaagagggcggcctcctacgcggggctcatccccgagcgggaggagtcgggaaagagcgtggagaggagtcggctctccaaaaaagggcctcccctcctgcggcgaaagctctacatgggcgccctggtggcggtgcgccatgacccggagatgcgggccttctaccaccgcctgctctcgcggggaaagagaaagaagcaggcgttggtggccgtggcccacaagctcctcaggcggatgatgggaaggctcagggagtactacgcgacccagctagatcaaggggtcgcttga</t>
  </si>
  <si>
    <t>MTFAGIDVSKTHLDLALVSNSPKPTRLRFPNSPEGRQALLAALAHHNPAWVALEPTGAYHLPLLKLLAENRLQVALVNPYHLAAFRKAKGERQKTDRQDALLLARYAQVYHGELWAYTLPPEALRELKALVGYREDLAGRERAILNQMEAAEWAGSKEVLALLQKELACVKGLLGEVEARIQALLATLPEAEVLMALPGVGPQVAAAVLALLPPELWGRAKRAASYAGLIPEREESGKSVERSRLSKKGPPLLRRKLYMGALVAVRHDPEMRAFYHRLLSRGKRKKQALVAVAHKLLRRMMGRLREYYATQLDQGVA</t>
  </si>
  <si>
    <t>fig|300852.26.peg.151</t>
  </si>
  <si>
    <t>CRISPR-associated protein Cas2</t>
  </si>
  <si>
    <t>icw(4);CRISPRs</t>
  </si>
  <si>
    <t>gtgaagctggccaacctcctgaaaagctacggggagcgggtccagctctccgtgtttgagtgctacctggacgagcggcttctggaggacctgcggcggagggccaggcggcttttggacctgggccaggacgccttgcgcatctaccccgtggcgggccaggtggaggttttgggcgtggggcctttgccggagctccgggaggtgcaggtgctgtga</t>
  </si>
  <si>
    <t>MKLANLLKSYGERVQLSVFECYLDERLLEDLRRRARRLLDLGQDALRIYPVAGQVEVLGVGPLPELREVQVL</t>
  </si>
  <si>
    <t>fig|300852.26.peg.152</t>
  </si>
  <si>
    <t>CRISPR-associated protein, Csm1 family</t>
  </si>
  <si>
    <t>FIG00006699</t>
  </si>
  <si>
    <t>icw(4);CRISPR-associated_cluster icw(6);CRISPRs</t>
  </si>
  <si>
    <t>atgcttggggacggcctgagcgtggccctggcgggacttttgcacgacgtgggcaagctctattcccgcgcccgctggggcgagcgggacgatcaggttcccgaccgcacccacaccgcctacactgcccacttcgtccgggagcatgccgggctctttcgcggggcgggcctggacccggactggctcgcccggacggcaagccgccaccacgagggctggcgggaccgcccccagtaccggcccgagacccccgaggagtggtgcgtggccctggcggacacctacgcctccaaggagcgggaggagggggagggtgggggaagccctccggaggtgcccctttcccctcccttccgcaggctcctcctggggggcgaggaggggagggaaggagggtacagccccgtgggggccggggggcgggtgggcctcgaggccggggggctttacccggaggagcggcccaacgtctccaaagacgtctacaagcggcttcttgagcggctggaggggcggcttgaggagatggcccgcttctccctgggcaaggaggcccttgtcctgaacctggccctggccctccaggagaccctttccctggtgccctcggacacccagtcggagccggacgtctccctctacgaccacctgcgcctcacggcggccatcgcccacgccttgtggcttttccacgggggaagcccctcggcacagaacctgcgccaggacggggagaagttcctcctggtggtgggggacatggggggcatccaggggcacatctaccgcatcgccggggcggaggcgggagtggggggcatcgccaagcggcttcgggcgaggagcctcgaggtgagcctggccgcggaggccatggccctggggcttctttggcgcctgggcctcacctccctgaaccgcatcttgggggcggggggcaagttctacctcctcctgcccaacaccgaggaggcgagggcggccctggaggggaccagggaggcctgggggaggtgggccctcaagcgggggggaagcctcgtgccccacctggcctgggtggccttccgggggcaggacttccgggacttcgccgcccttctcaagcgcctccacgaggccctcgcccgggagaagctcaggcccttcgccttcctcgcctccacggggggggtcctgggggcgcccctccgcccctgcgccgcctgcggcctggagcccgcccgaagggacgagcccggaagcctctgcccggactgcgagcgggaggcggccctcggggcccggcttccccgaagcgaccgggtgggcttcttcctggaagaggctccgaggccctacctggactttcccggcctgaaggtgggcctgggggggccgttggagggggccttccacctcttccgcgcccggctggacttcgccccctggcccgacccctcggaggccaagcccctcctcggccacctgccccgggtggagcacgccctgaaggccaaggggtggagcctggaggcctaccgggcctgggccgaggaggaggggcttttggaggacgaggagccccatcccgaaaaggtcctcaccttcgccgaactcgccgccctctcggagggcgccccctacctcggggccctcatgctggacgccgaccgcatgggggaggccttcgccacaggcttccgccgcgaggggcgggacctcgccaccccgagccgcctcgccgccctctcccgcaccctggaggtcttcttcaccacggaggtcctcaccctcctggaggagccccggcgctaccgggagcggcttgggtgggacgacctcgaggcccagcgcaaggaggcccgctaccccctcctctacagcgtctactccgggggggacgacctcttcctcctcgggccctgggacgcccttttggacttcgccctggacctggagaggctctaccgcctcttcacccgccacccgcggctcaccctctccggggggttcctcctcgtcccgccgagcctccccgtgcccgagctcgcccggcttttgggggaggcggagaagcgggccaaggccgaggggcgggagaggcttttcctcttcggccaggcggtgccgtgggagaccttgcggggccttcgcgcctgggccgagggcctgcgccaagacctgcgggccgagcgggtgagccgggcccaggtctaccgctggctcctcctctggcgcaggttctcccccctggaggaccccggggagcggatgcgctacaagcccctcttggcctacgccctaaggcgcgtccgggaacgggacgaggaggcgtggaagaggtatctaaagcttcttgaccaccaggacccggcctgggcctaccttcccgtctgggtccagtgggcgctttaccgggaaaggagggtgtga</t>
  </si>
  <si>
    <t>MLGDGLSVALAGLLHDVGKLYSRARWGERDDQVPDRTHTAYTAHFVREHAGLFRGAGLDPDWLARTASRHHEGWRDRPQYRPETPEEWCVALADTYASKEREEGEGGGSPPEVPLSPPFRRLLLGGEEGREGGYSPVGAGGRVGLEAGGLYPEERPNVSKDVYKRLLERLEGRLEEMARFSLGKEALVLNLALALQETLSLVPSDTQSEPDVSLYDHLRLTAAIAHALWLFHGGSPSAQNLRQDGEKFLLVVGDMGGIQGHIYRIAGAEAGVGGIAKRLRARSLEVSLAAEAMALGLLWRLGLTSLNRILGAGGKFYLLLPNTEEARAALEGTREAWGRWALKRGGSLVPHLAWVAFRGQDFRDFAALLKRLHEALAREKLRPFAFLASTGGVLGAPLRPCAACGLEPARRDEPGSLCPDCEREAALGARLPRSDRVGFFLEEAPRPYLDFPGLKVGLGGPLEGAFHLFRARLDFAPWPDPSEAKPLLGHLPRVEHALKAKGWSLEAYRAWAEEEGLLEDEEPHPEKVLTFAELAALSEGAPYLGALMLDADRMGEAFATGFRREGRDLATPSRLAALSRTLEVFFTTEVLTLLEEPRRYRERLGWDDLEAQRKEARYPLLYSVYSGGDDLFLLGPWDALLDFALDLERLYRLFTRHPRLTLSGGFLLVPPSLPVPELARLLGEAEKRAKAEGRERLFLFGQAVPWETLRGLRAWAEGLRQDLRAERVSRAQVYRWLLLWRRFSPLEDPGERMRYKPLLAYALRRVRERDEEAWKRYLKLLDHQDPAWAYLPVWVQWALYRERRV</t>
  </si>
  <si>
    <t>fig|300852.26.peg.153</t>
  </si>
  <si>
    <t>CRISPR-associated protein, Csm2 family</t>
  </si>
  <si>
    <t>FIG00034538</t>
  </si>
  <si>
    <t>icw(2);CRISPR-associated_cluster isu;CRISPRs</t>
  </si>
  <si>
    <t>atgccggcgttggagtttttcaaggacaaggagcggggagttctggaccccaaggtctttgagcgggcccgggaggtggcggaggggctcgccagggggaagctcaagtccagccagttccgcaactacttcgccgagctcagggccctggagaaccgctttgagcgggagaggcgcaaggaaggggaggagttggccttcgcccggctcgtcccccagcttgagctcctcagggccaagctcttctacaacacccgctcccagggccccttgagggacgccaaggagttcgtggagttcatggaggaggccctcgaggcggggaagcggagcccaaaggactttgaagcgatgatgaagtacgtggaggcggtgctcgcctacttctacgccttggcgaagtag</t>
  </si>
  <si>
    <t>MPALEFFKDKERGVLDPKVFERAREVAEGLARGKLKSSQFRNYFAELRALENRFERERRKEGEELAFARLVPQLELLRAKLFYNTRSQGPLRDAKEFVEFMEEALEAGKRSPKDFEAMMKYVEAVLAYFYALAK</t>
  </si>
  <si>
    <t>fig|300852.26.peg.154</t>
  </si>
  <si>
    <t>CRISPR-associated RAMP Csm3</t>
  </si>
  <si>
    <t>FIG00006046</t>
  </si>
  <si>
    <t>icw(1);CRISPR-associated_cluster icw(1);CRISPRs</t>
  </si>
  <si>
    <t>atgaagctcaagaaggtgatccgcatccgctcggtgctcctggccaagacgggcctcaggatcgggatgagccgggaccagatggccatcggcgacctggacaaccccgtggttcgcaaccccctcacggacgagccttacatccccggctccagcctcaaggggaagctccgctacctcctggagtggagcctgggcggggactacatcctgaaggccaaagaaaggcaggtctacgcctcccccgaccccaaggaccccgtggcccgcatcttcggcctggccccggagaacgacgagaggtctttggcagtggcccgggagcggggccccacgaggctcctcgtgcgggacgcttacctcacggaggacgccaaggaggccttagagcgcacctccgccaggggcgggctctacacggagatcaagcaggaggtcttcatcccccgcctgggcggaaacgccaacccccgcaccacggaaagggttcccgccggggcccgctttagggtggagatgacctaccgggtgctggacgacctggacgaggagtacttcgggaaatacctcctccgggccctggagcttctggagctggacggcctcggggggcacatcagccggggctacggccaggtctacttcctccaccccgaaaggcttacggaggaccaggagggctggcccctaaaggaaaggctcaaggtggaggaagtggtcctttag</t>
  </si>
  <si>
    <t>MKLKKVIRIRSVLLAKTGLRIGMSRDQMAIGDLDNPVVRNPLTDEPYIPGSSLKGKLRYLLEWSLGGDYILKAKERQVYASPDPKDPVARIFGLAPENDERSLAVARERGPTRLLVRDAYLTEDAKEALERTSARGGLYTEIKQEVFIPRLGGNANPRTTERVPAGARFRVEMTYRVLDDLDEEYFGKYLLRALELLELDGLGGHISRGYGQVYFLHPERLTEDQEGWPLKERLKVEEVVL</t>
  </si>
  <si>
    <t>fig|300852.26.peg.155</t>
  </si>
  <si>
    <t>CRISPR-associated RAMP protein, Csm4 family</t>
  </si>
  <si>
    <t>FIG00031731</t>
  </si>
  <si>
    <t>isu;CRISPR-associated_cluster icw(2);CRISPRs</t>
  </si>
  <si>
    <t>atgcgggcgaccctcttccgcctctacttccaaggccccctcaaggccctcccccgggcccccaccctcctgggccacctcttctggtggtaccggtacacccacgggcgggaagctttggaggagcttttagagaggttccgtcaggagccccctttccgcctttccagcgtctaccccgagggctggcttccccggcccaagcttccccccgtgcaggtggaggaaaccaccctgcggaaggccctgaagagcctctccctggtgcgcctggacactttccaggccctggcggaaaggggggaggaggccctcctcgaggcccccgaggtccagggaaaggccaggcccccggagatgcggaggctccgccgcacccgggtgggggtggaccgggccgcgggcacggcccgccccggcgtcctcttcacccaggagtaccttttccccgaccccaggaccccctatgccctttacgtcctgggggaggccccctttgacctcggggaggccctcgccttcgtgggggaaatgggctacggggggcaggccagcctgggcctcgggcgcttccgggtggaaggcccctttgcggtggagcttcccgaggccaaggagccgaacgcctacgccaccctggctccggggcccttggaagaggccctctactacgaggtggagccttactggggcaggctcgggggggcctacgtgggggcccggcccttcaaaaggccctacctaagggccaaggaggggagcgtctaccgggggcccacccaccgcctgctggaggtgacccccacggagcccccggaggcgggggcgcgggtgtgggaggccctcgtggtctttcccttgggggtgagggtatga</t>
  </si>
  <si>
    <t>MRATLFRLYFQGPLKALPRAPTLLGHLFWWYRYTHGREALEELLERFRQEPPFRLSSVYPEGWLPRPKLPPVQVEETTLRKALKSLSLVRLDTFQALAERGEEALLEAPEVQGKARPPEMRRLRRTRVGVDRAAGTARPGVLFTQEYLFPDPRTPYALYVLGEAPFDLGEALAFVGEMGYGGQASLGLGRFRVEGPFAVELPEAKEPNAYATLAPGPLEEALYYEVEPYWGRLGGAYVGARPFKRPYLRAKEGSVYRGPTHRLLEVTPTEPPEAGARVWEALVVFPLGVRV</t>
  </si>
  <si>
    <t>fig|300852.26.peg.156</t>
  </si>
  <si>
    <t>CRISPR-associated protein, Csm5 family</t>
  </si>
  <si>
    <t>FIG00039969</t>
  </si>
  <si>
    <t>icw(3);CRISPR-associated_cluster icw(3);CRISPRs</t>
  </si>
  <si>
    <t>atgaggttcctgaggagctttcgcctggagctggaggccctaagccccgtgcacgtgggcaccggggaggcctaccccgcctacgcctacgtgccggacttcgccaggaaggcggtccacctcctggaccccgcggccctcctcctcgccctccccgaggctaggcgccgccagtacctggagaaggtggcccagggccccaaggcggcccaggaggtcctgcgctatctcctggaagaagaccagcttccccgggaggccgtcctccacaccctccccgccagcaaggcctttttggaagcccttcgctccgccacggaggaggccctcctggagtaccgcccccttccccgttcccccctgggggcctacctccccggttccagcgtcaagggggccttgcgcaccgcctggctcttccacgtcctggtgagggagggcaaggtggcggtctttgaccggaaggagggggtgtggcggctcagggcctggcgggagggggacgggggcacccacgtctacccctcccggaaccccagcctttacgagaaccaggcctttgagggcgcggtcctgggctacgcccgcgaggggaaagggaggcggatgtccttggacctctaccgcgaccccttccgggcggtgcgcctttcggactcggggccggtggagaccttcttgaaccgcctcggggtcttccaccctcacaaggacacctcgaggatggtcctcttggcggagaccttccgcataggcacccgcttcgccctcaccctccgctaccacgagggccttagccgggacggggatggggagcggggggtgtccatgcccattcccccggaggacttggtccgggccctcagggactactacgggaaggtggcggagtgggaggagggcttcgccgaggagcacaggcttaagcgggccctggaggtctaccgggccctaagggagcggcttcaggacccggaggccttccccctccgggtgggctttggctcggggaggctcgccctgcgcctcgccctcctccttcccgaggaccaccccgaggcccaggagcccaagacccggaagaccgcgggggcccagaaccctgtggacggctaccccttaggctggatggtggggaggctagagcccctctag</t>
  </si>
  <si>
    <t>MRFLRSFRLELEALSPVHVGTGEAYPAYAYVPDFARKAVHLLDPAALLLALPEARRRQYLEKVAQGPKAAQEVLRYLLEEDQLPREAVLHTLPASKAFLEALRSATEEALLEYRPLPRSPLGAYLPGSSVKGALRTAWLFHVLVREGKVAVFDRKEGVWRLRAWREGDGGTHVYPSRNPSLYENQAFEGAVLGYAREGKGRRMSLDLYRDPFRAVRLSDSGPVETFLNRLGVFHPHKDTSRMVLLAETFRIGTRFALTLRYHEGLSRDGDGERGVSMPIPPEDLVRALRDYYGKVAEWEEGFAEEHRLKRALEVYRALRERLQDPEAFPLRVGFGSGRLALRLALLLPEDHPEAQEPKTRKTAGAQNPVDGYPLGWMVGRLEPL</t>
  </si>
  <si>
    <t>fig|300852.26.peg.157</t>
  </si>
  <si>
    <t>gtggaggaccttgacgccctttgggagcggtaccgggaggcggtgcgggcggggggcaacccccaggccctctaccaggagatggtctggcctgccctcctcgccctctggcgggagaagccccgggtctacccctttccccaggccttcgccgtgtccgtgcacaccctggggacgagccccgaggccacggccctcgccatcttgggggccggggcggagcgggtctacgtgctccacactccggaaagcgcccgcttcctccccaggcttcgccaggacacggggaaggacctctaccccgtggagatcggcaagagcgacgtggaggccatctaccgggaggtgaagcggcttttggagaagcacccggaggtgcccgtggccctggacctcaccagcggcaccaaggccatgagcgcggggcttgccgccgcgggcttcttcttccagcgcttttaccccaaggtgcgggtggtctacgtggacaacgaggactacgaccccgagctccgccgcccccgggcgggcacggaaaagctccgcatcctccctaacccccacgaggccctggcggaggtggacgccctcttcgccaaggagctctacgggaagggggagttcggccaggcggcggcctacttccgcggcatggtggggaggacggggaaccaggcctacgccctctacgccctcctcgcggagatgtaccgggcctggcgggccttggacttcggcgaggccttgaaggcggggaggaagctccttggccagctctcccagaacgtctggctgaaccatcccctgaacgcccggagggaggccctcgaggcccaggtggccctcctcgaggccgtggaccgcttcctgaaggcccgggacttcgcccttaaggagggggtgtacggcctcgcccgaacccttttgcacctcgcccaggaggccaaggaagaggccgccgtcctcgcggccctctacgcctaccgggccctggagctcctcctgcaggaaaggctcgcccttctcggcaggcgggccgaggccccggggctttccccggaggaggcggaggctttgcggaaggccctggcggagcttcttggggttttgcccgaggaggtgcgccttccggccaagctcggccttttggacctcctcgccttcctccgcctgaagggggatgaggcgcttggccgcctttccttggcggagcttcggggcctcgccggggcgctcaaggggaggaacagcgccctcctcgtccacggctttgacgtgccctcgcccaaggcggtggaggggatcgcccgcctggcccagggcctcctccaggacctcgaggcccggaccgctctcggccccctttccccggagcccgtccccctggggttttag</t>
  </si>
  <si>
    <t>MEDLDALWERYREAVRAGGNPQALYQEMVWPALLALWREKPRVYPFPQAFAVSVHTLGTSPEATALAILGAGAERVYVLHTPESARFLPRLRQDTGKDLYPVEIGKSDVEAIYREVKRLLEKHPEVPVALDLTSGTKAMSAGLAAAGFFFQRFYPKVRVVYVDNEDYDPELRRPRAGTEKLRILPNPHEALAEVDALFAKELYGKGEFGQAAAYFRGMVGRTGNQAYALYALLAEMYRAWRALDFGEALKAGRKLLGQLSQNVWLNHPLNARREALEAQVALLEAVDRFLKARDFALKEGVYGLARTLLHLAQEAKEEAAVLAALYAYRALELLLQERLALLGRRAEAPGLSPEEAEALRKALAELLGVLPEEVRLPAKLGLLDLLAFLRLKGDEALGRLSLAELRGLAGALKGRNSALLVHGFDVPSPKAVEGIARLAQGLLQDLEARTALGPLSPEPVPLGF</t>
  </si>
  <si>
    <t>fig|300852.26.peg.158</t>
  </si>
  <si>
    <t>ttggaggtggccgaccgggccgtgaccccggcccaaatggaagaggcctaccgccgctacctggggaaggtggccgggctcgggctcgccaaagcggttctggaagaccgggaggggcggtga</t>
  </si>
  <si>
    <t>MEVADRAVTPAQMEEAYRRYLGKVAGLGLAKAVLEDREGR</t>
  </si>
  <si>
    <t>fig|300852.26.peg.159</t>
  </si>
  <si>
    <t>atgaccttcgccggcattgacgtcagcaaaacccacctggacctggccctcgtctccaactcccccaaacccacccgcctccgcttccccaactcccctgaaggccgtcaagccctcctcgccgccctcgcccaccacaaccccgcctgggtcgccctggagcccaccagcgcctaccacctccccctcctcaagctcctggcagaaaaccgcctccaggtggccctggtcaacccctaccacctcgccgccttccgcaaggccaagggagaacgccagaagaccgaccgccaagacgccctcctcctcgcccgctacgcccaggtctaccacgaagacctccgggcctacaccctacccccagaaaccctccgggagctcaaagccctggtgggctaccgggaggacttggccgggcgggaaaggaccatcctcaaccagatggaggcggcggagtgggcggggagcaaggaggtcctcgccctcctccagaaggagctggcctgcgtgaaggggcttctcggggaggtggaggccaggatccaggccctcctcgccaccctccccgaggccgaggtcctgatggccctgcccggggtggggccccaggtggcggcagcggtgctggccctcctgcccccagagctctggggccgggcgaagagggcggcctcctacgcggggctcatccccgagcgggaggagtcgggaaagagcgtggagaggagtcggctctccaaaaaagggcctcccctcctgcggcgaaagctctacatgggcgccctggtggcggtgcgccatgacccggagatgcgggccttctaccaccgcctgctctcgcggggaaagagaaagaagcaggcgttggtggccgtggcccacaagctcctcaggcggatgatgggaaggctcagggagtactacgcaacccagctagatcaaggggtcgcttga</t>
  </si>
  <si>
    <t>MTFAGIDVSKTHLDLALVSNSPKPTRLRFPNSPEGRQALLAALAHHNPAWVALEPTSAYHLPLLKLLAENRLQVALVNPYHLAAFRKAKGERQKTDRQDALLLARYAQVYHEDLRAYTLPPETLRELKALVGYREDLAGRERTILNQMEAAEWAGSKEVLALLQKELACVKGLLGEVEARIQALLATLPEAEVLMALPGVGPQVAAAVLALLPPELWGRAKRAASYAGLIPEREESGKSVERSRLSKKGPPLLRRKLYMGALVAVRHDPEMRAFYHRLLSRGKRKKQALVAVAHKLLRRMMGRLREYYATQLDQGVA</t>
  </si>
  <si>
    <t>fig|300852.26.peg.160</t>
  </si>
  <si>
    <t>FIG01180907: hypothetical protein</t>
  </si>
  <si>
    <t>FIG01180905</t>
  </si>
  <si>
    <t>atgcaagccccggtgtacctgtgccttctgggcaacgacccggccccggcctacttgggcttgaaggtggtggagcgggaggcggggagggtggcgaaggccgtcttctactccttcccggcgtggaacgaggagtacgggaaaaagcgccaggccttcttccgcctcctttccgaaaagggcgtcctctacgaggaaaggcccctagaaaagggactggaagaagcggaggcccgggaggtctgggtgaacctcacgggaggggccaagtactgggcggtccggttcctcgggcactggcggcggcccggcgcccgggtcttcctcgtggagggccaccgcgccctcgaggcgcccagggcccttttcctctggccccgggaggaggagcgctcccttgaggccgaggccctcaccctggaggagtacgccaggctctatctggagcccctgggggaggcctgggagcgggtttccccgcccggggccttcccccctggggctcaggcggcccgccttcccggccgggagggcggggtgttcgtggtccaccggggccttccctactggtactgggtgcgcccccatctggggggcgaggccaaggacatgtcccggaaggccctttccgccttctccggcgaggccaagcgtctggggggccagctctgcctgcccgtggtcccataccacaaggcgcacctccgctcccgccaccctaaggagcgggaaaacgtcttcgcccgctggagggcctgggcccgggagtacggggtgttcctggtggacccgggcaggcctttggaagaggaggtggcttccctcatcaaggggaaggcctccaagaaggccctgcccctgccccaggaggggccccttctcctggccctggtttccgagcaggccgttcccctctatgcggcctacctccacgccggccccagggaggtctacctcctcaccacccccgagatggaaagccgcctccgctgggcggaggccttcttccggggcaagggggtgcgggtgcaccggagcttcctttccgggccctgggctttgcgggaggtgcgggacctcctcgcccccgtggtggaggaggccctgcgccggggccaccccgtgcacgccaacctgaacagcgggaccacggccatggccttgggcctctacctggccctgcgggatggggcccgtgcccactacctggatggggaccgcctcctccttctggacgggggggaggcggaggtgccttgggaggagggaaggcctgaggacttgctcgccttgcgggggtaccgctttgaggaagagtaccccgacgcccggcccgaccccgggctcctcgccctggccgaggagatcctgaggcggtgggacgaggtgcagacctcctgggaggcctcccccttggtgcggcggttcctgaagttctggaaaaagcgcttcggccaggccttccccccgaagcgcctttccaggctcaaggggcttcccctggagtacgcggtctacagccacctgaacgcccacctggccccaaaaggaggccaggcccgcatgggcgggcacctggtgcccctggggggcaatgaggccctggccccccagtccaccgaggtggacggggtcttcttccaccggggcgccctctggttcgtggagtgcaagcccacggacgagggtctgcgggagcgggcccctatcatggccgagctggtgcgctccgtgggcggggtggaggccagggggctcatggtggcccggcgttggcggggagccccgcctccggcgagccccaacctggtctacatggccctggagggcggggagggcgtgggggtctaccgcttccccgaggagctggaaaaggccctctcacggaatccggcgccgcggaggggctag</t>
  </si>
  <si>
    <t>MQAPVYLCLLGNDPAPAYLGLKVVEREAGRVAKAVFYSFPAWNEEYGKKRQAFFRLLSEKGVLYEERPLEKGLEEAEAREVWVNLTGGAKYWAVRFLGHWRRPGARVFLVEGHRALEAPRALFLWPREEERSLEAEALTLEEYARLYLEPLGEAWERVSPPGAFPPGAQAARLPGREGGVFVVHRGLPYWYWVRPHLGGEAKDMSRKALSAFSGEAKRLGGQLCLPVVPYHKAHLRSRHPKERENVFARWRAWAREYGVFLVDPGRPLEEEVASLIKGKASKKALPLPQEGPLLLALVSEQAVPLYAAYLHAGPREVYLLTTPEMESRLRWAEAFFRGKGVRVHRSFLSGPWALREVRDLLAPVVEEALRRGHPVHANLNSGTTAMALGLYLALRDGARAHYLDGDRLLLLDGGEAEVPWEEGRPEDLLALRGYRFEEEYPDARPDPGLLALAEEILRRWDEVQTSWEASPLVRRFLKFWKKRFGQAFPPKRLSRLKGLPLEYAVYSHLNAHLAPKGGQARMGGHLVPLGGNEALAPQSTEVDGVFFHRGALWFVECKPTDEGLRERAPIMAELVRSVGGVEARGLMVARRWRGAPPPASPNLVYMALEGGEGVGVYRFPEELEKALSRNPAPRRG</t>
  </si>
  <si>
    <t>fig|300852.26.peg.161</t>
  </si>
  <si>
    <t>atggaagccctctggcagcgcaccggggatcctttgggcgacttcatccgcctcgtcctcctcgtggaggagcttttggagcgcctaggggcccccaaggaggacaccctgggggccaagctccgctcgggagcggcggaggccttcttccagagccaccccgaaggcccggccctccgggggaggctttggcggctcgtggagctgaggaacgccgtgttgcacgaaagggccgaggtgccctcctgggccttctccgagggacgggacctcgcggcccggctcctcgccgccgtggagcgccaggggttttacagccgggaggagtggacggccaggatggccttcctggaagcccccgctccgcccaccccccaggccttccccgaggtcattcccccggaaagggccaggtccccggaggccgaggagcgccccccgggggcctggaaaaccctccccttccccaggaggcccctggcgaaaagggccctagcccctccgcggcgccggattccgtga</t>
  </si>
  <si>
    <t>MEALWQRTGDPLGDFIRLVLLVEELLERLGAPKEDTLGAKLRSGAAEAFFQSHPEGPALRGRLWRLVELRNAVLHERAEVPSWAFSEGRDLAARLLAAVERQGFYSREEWTARMAFLEAPAPPTPQAFPEVIPPERARSPEAEERPPGAWKTLPFPRRPLAKRALAPPRRRIP</t>
  </si>
  <si>
    <t>fig|300852.26.peg.162</t>
  </si>
  <si>
    <t>atgaccgcctggctcctgagcctcgcccttaacctccccttcctgggagggccccaggagtaccagatcctggtggccctggggtgcagcgctccccggcacgtgcagaacggctaccgggagatgctggcccacgaggtcctaccccggcttgcggagaaggtgaccaccacccaggtccgcctcaccctcgcccccatcaccgggaggagctacaccgcccctgcccgggttctggagacgcccaaccccctctccaccccgcgctttcagctggaagaggccaaaaagaccttccagaaggaggcgctccggacctttgacgagcttcgcaagcgggccgccgccgagtgcagccgggggacggagatcatcggagccctgaaggcggcgggggagcgggcccggaaacccggccgcatcctcgtcctggcccacggatttgagcagtcggagctcatgaacctctacgactaccgcctcaagctggagaagcgggaggtacgtcaaggcctcctccagcgggtgaaggcccgtttgggcctgcccaacctcaaggaccaggaggtctgcatcgccgggatcacggcgggaaacgacaacaacgccaacgcccggctcaccacctccatcaaggcgttctgggaagagctcattcaggcctcagggggcaggctggtggggtacggcaccacccctcgggtctgccccttcctctag</t>
  </si>
  <si>
    <t>MTAWLLSLALNLPFLGGPQEYQILVALGCSAPRHVQNGYREMLAHEVLPRLAEKVTTTQVRLTLAPITGRSYTAPARVLETPNPLSTPRFQLEEAKKTFQKEALRTFDELRKRAAAECSRGTEIIGALKAAGERARKPGRILVLAHGFEQSELMNLYDYRLKLEKREVRQGLLQRVKARLGLPNLKDQEVCIAGITAGNDNNANARLTTSIKAFWEELIQASGGRLVGYGTTPRVCPFL</t>
  </si>
  <si>
    <t>fig|300852.26.peg.163</t>
  </si>
  <si>
    <t>FIG01181042: hypothetical protein</t>
  </si>
  <si>
    <t>FIG01181041</t>
  </si>
  <si>
    <t>atgcttaacggcttcagggtgttgcgttcctactgggtgggacgccgggacggaaaggccctttcccggaagcacgcgagcctcgcctacctcacccccaacccctaccctgagcagctcaaggagtggttccgccgctggatggagggcctggcgcgccgctatttggccaagcgggccaagctggaggaacggctcgccctcgtccgccaccagcgcaaggccctggagaaggtggtggggcaggacgagcccacccccgaggtgttcggagggtaccacttccgctatggcctcctggggctggtcttcctgggggaggcctactacaacaagatggccatggacaccctggagatgaaccagttggaggccttcatcatcggcgccgtggccaccatcggcctcttctggctggggcacgccgccgggaacgagtaccgcaagggcaacctgcccttgagcctcatcctgggtatcccgccccttctcgtggtgatcctcttcgccgccttgcgcttctcctggacccagcgcatggccgccatccacgggaaccccgccccttccatctacggcttcctggccttgatggccatcgggttgctgctggtgagcctcaccttctacctgggctaccgcagcccccacgaacgggaggtgctcctccgcaggctcttcctcacggcccagaaggaaaggcggatctgggagcggctccggggcctaaaccgcggcgccgagcgcgccctggaccacctcctcgcccactaccgggagaacgtggccgcctactggcggggcttcgcccgcgcctggccccagtgggacccggcccccgagttcgtgggccacatcccgcccctaaaccggcccgccctcccgcccctggacctcgaggcccccaccgaccccctcacccagggaagcgcccatgaccgcctggctcctgagcctcgcccttaa</t>
  </si>
  <si>
    <t>MLNGFRVLRSYWVGRRDGKALSRKHASLAYLTPNPYPEQLKEWFRRWMEGLARRYLAKRAKLEERLALVRHQRKALEKVVGQDEPTPEVFGGYHFRYGLLGLVFLGEAYYNKMAMDTLEMNQLEAFIIGAVATIGLFWLGHAAGNEYRKGNLPLSLILGIPPLLVVILFAALRFSWTQRMAAIHGNPAPSIYGFLALMAIGLLLVSLTFYLGYRSPHEREVLLRRLFLTAQKERRIWERLRGLNRGAERALDHLLAHYRENVAAYWRGFARAWPQWDPAPEFVGHIPPLNRPALPPLDLEAPTDPLTQGSAHDRLAPEPRP</t>
  </si>
  <si>
    <t>fig|300852.26.peg.164</t>
  </si>
  <si>
    <t>FIG01180975: hypothetical protein</t>
  </si>
  <si>
    <t>FIG01180973</t>
  </si>
  <si>
    <t>atgttttggcggcgcatgggtcccgaggaggcccgggtgcgtctcctcctgctgagggaaggggtgcggcagaaggtgggggccctcgaggcccgcctcgccaagaggaaagcgcccctggaaaaggccctaaaggagtaccggggggtgctggagcacctccggcgcctggaggcggagggccgctaccccgaggccgtcctccgccccgccctggcccgggaggagctccgcatccggtacgccgaaggggagatcgcccgcctcgaggaggcccaccggcaggccgtggcccagctcgtgagccgggcccgcctcaaggccgcccggctcgccgccttggcccagatggaggaggccttggaccgcttcttccccacgcccgagacaaaggaggaggcccatgcttaa</t>
  </si>
  <si>
    <t>MFWRRMGPEEARVRLLLLREGVRQKVGALEARLAKRKAPLEKALKEYRGVLEHLRRLEAEGRYPEAVLRPALAREELRIRYAEGEIARLEEAHRQAVAQLVSRARLKAARLAALAQMEEALDRFFPTPETKEEAHA</t>
  </si>
  <si>
    <t>fig|300852.26.peg.165</t>
  </si>
  <si>
    <t>CRISPR-associated RAMP Cmr2</t>
  </si>
  <si>
    <t>FIG00114660</t>
  </si>
  <si>
    <t>icw(3);CRISP_Cmr_Cluster</t>
  </si>
  <si>
    <t>atggagcaccttctcgctatcgccctgggcccggtgcaggagttcatcgccaccgcccgcaggacccgggacctctacgcgggaagccgcctcctctccgaggcggccgcccgcgccgccaaggccctggcccgggaggtgggggcgaaaaacctcattttccccgcccccgaggacgaggcggggctggagcggctggccggggcgggcatccccaacgttcttttggtccgggttccggaggggaaggaccccaggggcctcggggaacaagccttgggagccgcccgggactacctccgggagagggcggaggaagttctggggccgcgtagggacctccttttctggagggaggccctggcccaggtggaagacctcctggagggctactacgcctaccttcccttggagggcgactatccccgggcccgggagcggctcatggccctcctggccgcccgcaaaaacacccgggacttcgcccccgtctcctggggaagcccggcctacaagagctccctggacggggcccgggagagcgtcctccgcctgcccgaaaaggaggcggaccacctcagggtgcggctcggcctgcgccccggggagtacctcgcggggcccgacctcctcaagcgctggtggaaggcggggcacggcttccttagcaccacccacatggcggccctgcccttctgggagggggtcaggcgggcgggcctggaggcggtcctaaaggaggccctggaggagcttgggggcctcgtgggggaggaggcgcgggcggaggtccgccacccggttttgcgggacacccccttcggggagtgggacgtgcgcctcctctacgagagccgcctcgaggagtttccctccctcgccgaggaccccgggcttctggagaaggcgcgggaccgcctgagggcgctttggcggaggcttttccccaaggtgagggttcccccgggcgcctactacgccctcctccacgccgacggggaccggatgggggagaccctggacggccttccgtcccccgaggcccaccgccgcttctccaacgccctggccctggggttcgccgcccaggtcaaggacatcgtggaggcccacgggggcgggctcgtctactcggggggggacgacgtcttggccctgcttcccctccacacggccctcatggccgcccgggccctggcggaccgcttccgggaggccatggcccccttcggccgggagggccgggcgccgagcctctccgtgggcctcgcggtggtccaccacctggagcctctgcaggacgccctggacctggcccgccgggcggagaaatgggcgaaggagggcgagcccaagcgcaacgccctctgcgtggcctacagcccccgctcgggggcggagcgcctggtccggggccggtgggacgagaaccctcccctcacccgccgcctcctccgctacgccgacctcctgcgggcgggggaggtgccctccagggccgcctacgagcttctggccctggtccgggaagcgggggaggccctctccggggaggccctggtggccgaggccctgcggatcctggggaggaaggagatgaagcgggcctaccgggaggagctcgaggcctggctccggaccggggaggacgtgcgccgcctggcggaggagctcatcctcgcccggcccttcgccgaggccctggaccaggcgggcgtgcccgtggagagccgggaggtgtgggatgctcattga</t>
  </si>
  <si>
    <t>MEHLLAIALGPVQEFIATARRTRDLYAGSRLLSEAAARAAKALAREVGAKNLIFPAPEDEAGLERLAGAGIPNVLLVRVPEGKDPRGLGEQALGAARDYLRERAEEVLGPRRDLLFWREALAQVEDLLEGYYAYLPLEGDYPRARERLMALLAARKNTRDFAPVSWGSPAYKSSLDGARESVLRLPEKEADHLRVRLGLRPGEYLAGPDLLKRWWKAGHGFLSTTHMAALPFWEGVRRAGLEAVLKEALEELGGLVGEEARAEVRHPVLRDTPFGEWDVRLLYESRLEEFPSLAEDPGLLEKARDRLRALWRRLFPKVRVPPGAYYALLHADGDRMGETLDGLPSPEAHRRFSNALALGFAAQVKDIVEAHGGGLVYSGGDDVLALLPLHTALMAARALADRFREAMAPFGREGRAPSLSVGLAVVHHLEPLQDALDLARRAEKWAKEGEPKRNALCVAYSPRSGAERLVRGRWDENPPLTRRLLRYADLLRAGEVPSRAAYELLALVREAGEALSGEALVAEALRILGRKEMKRAYREELEAWLRTGEDVRRLAEELILARPFAEALDQAGVPVESREVWDAH</t>
  </si>
  <si>
    <t>fig|300852.26.peg.166</t>
  </si>
  <si>
    <t>CRISPR-associated RAMP Cmr3</t>
  </si>
  <si>
    <t>FIG00097460</t>
  </si>
  <si>
    <t>isu;CRISP_Cmr_Cluster</t>
  </si>
  <si>
    <t>atgctcattgagcccagggatcctttgatcgtgcgggacggcaggcccttcaccaacagccccggggcccgggccaagagccttcccttccccctgccccagaccctggccggggcctaccgcacccgccgcgccctgctggagggccttcctctccccgagagggcggaggaggtcctccggtggggcctcagggggccccttctcgccgaggagggggaaggggggtggcggctcctggcgccccggcctctggacgccctaaagctcggggaggccctctaccccctccggcccctggagcttccccagggggccgggaccaacctgccggaggggctttctcccgtgggtcttcccagcccggccctcaaggagaagcctgcccccctgcccgccttctggtactgggagagcttcctggaatggctccttcaggacgccccggcgggtttcgcccccagggggcacgaggggcccgtcccggagacgcgcacccacgtggccctggaccccgcggcccagacggcccgggaggggttcctctttcagacctcggggctggagtttgtccgagggaggcgccgcctcgccctggtgctctggcccgaggggccggagcccgagggggtcttccccctggggggggagaggcgcctcgccttctggcagaaaggcgggcccggggttcctcccctgcccgaggaggtggtggcggggctcctccgccacagggcggcccgcctcgtcttcctcacccccgccttcttgggggaggcttacctccccaaggggagggccttccaaggggcttccgtggtggccgcggtggtggggaggccgcttgcggtctcgggctggaacctcaaggaggggaagcccaagccgagccgccgggccgtgcccgcggggagcgtctacttcgtccggctcccggaggcctggggggaaggggaggtccgggattgggcggagaaggtctggttccagaacctctccgaggaggagcaggaccggcgggacgggttcggcctggccgccctgggcctttgggacgggaagcttaggcgctgggaggaggcatga</t>
  </si>
  <si>
    <t>MLIEPRDPLIVRDGRPFTNSPGARAKSLPFPLPQTLAGAYRTRRALLEGLPLPERAEEVLRWGLRGPLLAEEGEGGWRLLAPRPLDALKLGEALYPLRPLELPQGAGTNLPEGLSPVGLPSPALKEKPAPLPAFWYWESFLEWLLQDAPAGFAPRGHEGPVPETRTHVALDPAAQTAREGFLFQTSGLEFVRGRRRLALVLWPEGPEPEGVFPLGGERRLAFWQKGGPGVPPLPEEVVAGLLRHRAARLVFLTPAFLGEAYLPKGRAFQGASVVAAVVGRPLAVSGWNLKEGKPKPSRRAVPAGSVYFVRLPEAWGEGEVRDWAEKVWFQNLSEEEQDRRDGFGLAALGLWDGKLRRWEEA</t>
  </si>
  <si>
    <t>fig|300852.26.peg.167</t>
  </si>
  <si>
    <t>CRISPR-associated RAMP Cmr1</t>
  </si>
  <si>
    <t>FIG00053994</t>
  </si>
  <si>
    <t>icw(2);CRISP_Cmr_Cluster</t>
  </si>
  <si>
    <t>gtgcgccgggacggcgcgcgggtcctcgcctgggagcgcacgtacacgctcctcacccccctcttcgggggcggggtggagcctagggaggcggatccggtgagcgtggtccgggccacggcggtccgggggcacctccgcttctggtggcgggccgtgaggggctggcgggcggggggttcgctggagaggctttgggagctggagtccgccttgtttggcagcgcgggggagggcggggcctcgcccttgagcgtggaggtggaggttctaagggaaggggaaaaggtaggcatcgcccagtacggccgcgcagtccagtggtacctgggctttcctctacgcggggacaaggaatgggccccggtcaaggagggcgtggccttccgcctccgcctccgctttcccgaaaaggtgggggagctgaacttctgggaggagctcgaggccgccctctgggcctgggagaccttcggggggatcggggcccggacccggaggggctttggcgccctcctgccccagggggccggggtgccgggggaggaggagatccgagagaagcttcgccagtatggccaaaaagcagggtggcccgaaggggtgccccacctcaccccaaaaagcttcgtgcgggtggtgcccctctcctggagagaactcgccgagcgctaccaggccttccgccaggcccgccccgggggggaccccagaagcccgggccgctcctactggcccgagcccgacggggtgcggcgcctcacggggcggcacgccccccaccacctgcccaggcaccccgtgcacaagttcccccgggcccacttcggcctgcccatcatcttccacttcaaggacaggggcgacccccccgacaccaccctccggctcaaggaggccgaccgccgggcgagccccctcctcttccgcccgcttggggaagggcagaagccctgcgtggtggcggtcctcgagggggccaggttccctggggaaaagcttgttttggagggcaaagacggccgcacttgggacgtggacccctggctcacccccgaggaggcccaaaagatcccggtgctggggggtgaggtggaccccgtcttggccttcgtgaaaagcttgtag</t>
  </si>
  <si>
    <t>MRRDGARVLAWERTYTLLTPLFGGGVEPREADPVSVVRATAVRGHLRFWWRAVRGWRAGGSLERLWELESALFGSAGEGGASPLSVEVEVLREGEKVGIAQYGRAVQWYLGFPLRGDKEWAPVKEGVAFRLRLRFPEKVGELNFWEELEAALWAWETFGGIGARTRRGFGALLPQGAGVPGEEEIREKLRQYGQKAGWPEGVPHLTPKSFVRVVPLSWRELAERYQAFRQARPGGDPRSPGRSYWPEPDGVRRLTGRHAPHHLPRHPVHKFPRAHFGLPIIFHFKDRGDPPDTTLRLKEADRRASPLLFRPLGEGQKPCVVAVLEGARFPGEKLVLEGKDGRTWDVDPWLTPEEAQKIPVLGGEVDPVLAFVKSL</t>
  </si>
  <si>
    <t>fig|300852.26.peg.168</t>
  </si>
  <si>
    <t>CRISPR-associated RAMP Cmr4</t>
  </si>
  <si>
    <t>FIG00057778</t>
  </si>
  <si>
    <t>icw(1);CRISP_Cmr_Cluster</t>
  </si>
  <si>
    <t>atgagccacgttgcgcttcttttcctgcatgccctctcccctctgcacgcggggacggggcaaggcatcggggccatagacctgcccatcgcccgggagaaggccacgggcatcccctacctgccgggaagctccctcaagggggtgctccgggaccgggcttccgcctgggacagggacaccctcttcgccgtctttgggcccgacacggaaaacgcctcggagcacgccggggcggtgcaggtgggggacgccaagctcctcctcctccccgtgcggagcctctacggggtcttcgccctggtcgcgagcccctacctcctggagcgcttccgccgtgaggccctcatggcgggccttcagcccccaggggttcccgggctccaggaccccacccgggtcctcttggccccggggtcccgccttttgggagacggggagaaggtctacctcgaggacctggacctgaaggcccagggggaggagggggtcgccgcctgggagcggtggcttgccgagcgcaccgaggccccggtcctgggaaggctcgccgtggtgcacgacgacctcatgggcttcctcctggagaccgccacggaggtggtggcccgcatccgcctggacgacgagaccaagactgtggccaagggggccctgtggtacgaggagagcctccccgcggaaagcctcctctacgccctggtgcgggccgaccgctccttccgcaaggggaaggagcttcccccagagggcgtctgggccctcttccggggcgtcttggaggagggcgggggggtgctccagctcgggggcaaggccaccgtgggccgggggctttgccggatcgtggtggggaggtag</t>
  </si>
  <si>
    <t>MSHVALLFLHALSPLHAGTGQGIGAIDLPIAREKATGIPYLPGSSLKGVLRDRASAWDRDTLFAVFGPDTENASEHAGAVQVGDAKLLLLPVRSLYGVFALVASPYLLERFRREALMAGLQPPGVPGLQDPTRVLLAPGSRLLGDGEKVYLEDLDLKAQGEEGVAAWERWLAERTEAPVLGRLAVVHDDLMGFLLETATEVVARIRLDDETKTVAKGALWYEESLPAESLLYALVRADRSFRKGKELPPEGVWALFRGVLEEGGGVLQLGGKATVGRGLCRIVVGR</t>
  </si>
  <si>
    <t>fig|300852.26.peg.169</t>
  </si>
  <si>
    <t>CRISPR-associated RAMP Cmr5</t>
  </si>
  <si>
    <t>FIG00123504</t>
  </si>
  <si>
    <t>icw(5);CRISP_Cmr_Cluster</t>
  </si>
  <si>
    <t>gtgcgcacccgctcgcaggtgtgggcccagaaggcctacgagaaggtccgggaagcggccaagggcgagggccggggcgagtaccgggacatggccctaaagcttcccgtcctggtgcgccaggcggggctttcccaggccctggccttcgtggactcccgggggaaggaggctcacaaggccctgggtaacgacctggcccaggtgctgggctaccgggacctccgggagctggcggaggccgcccgggaggccgagctcctccagtacctccgcctcacccgggaggtcctggccgcggcggagtggttcaagcgcttcgcccaggccctcattgaggagtag</t>
  </si>
  <si>
    <t>MRTRSQVWAQKAYEKVREAAKGEGRGEYRDMALKLPVLVRQAGLSQALAFVDSRGKEAHKALGNDLAQVLGYRDLRELAEAAREAELLQYLRLTREVLAAAEWFKRFAQALIEE</t>
  </si>
  <si>
    <t>fig|300852.26.peg.170</t>
  </si>
  <si>
    <t>CRISPR-associated RAMP Cmr6</t>
  </si>
  <si>
    <t>FIG00149024</t>
  </si>
  <si>
    <t>icw(4);CRISP_Cmr_Cluster</t>
  </si>
  <si>
    <t>atgggccgcagatccgcgcttgagggcgtccgcctcccccaaggcaaggagccccaccggggcctctggctggacaagttcttgaggtcggcgaggcgggaggacaccgaggccaagcgggttctcgtccgggaagcggcggggatccccgagcccggggagtaccgggcgttttttaagcggtaccgcggggccctcgaggccctgggggccgaaatccgtgaggccaggaccctctcccgcctggtggtgggcctgggtggggaaggcgtgctggagacggccctcaccctgcaccgcgcctacggggtgccctacatcccgggctcggccctgaagggcctggcgagccgctacgcccacctctacctggagggcgaggcctggcggcgcgacctcgcccgcttccaccggggcgaggcccaggcggggcttttcggcaccacggaggagcagggcctcgtggtcttctgggatgccctcccccttcccgggaaatggaagctccaccccgacattctgaacccccaccaccctgactactatgggagcgtcaaagcgccccccgcggactgggacggccccaagccggtccccttcctctccgccacgggcaccttcctcctcgccctctccccggcccccggggtttctcccgaggaggccgggccctggcttcgggccgcctggcgcatcctggcctgggccctgcgggaggagggggtgggggccaagacctcctcggggtacgggcgcatggccctggaggagcctgcgtcccaaggggaaaagcccctggcgccggggccgagcccggtccttcaggacctcctcacctgggcccgcgccctctcctacagggaggtgccccgtttcctggcttcccaggcggaggccatcctgggcctctcggtggaggaggcccaggcccttcgccgggccctggaggagcggggcttcctccgcaacccccaggacctgaagcgctggcgcaaggagcatcccggcctggaaggggttctcgccaagctgggcctctcggcctag</t>
  </si>
  <si>
    <t>MGRRSALEGVRLPQGKEPHRGLWLDKFLRSARREDTEAKRVLVREAAGIPEPGEYRAFFKRYRGALEALGAEIREARTLSRLVVGLGGEGVLETALTLHRAYGVPYIPGSALKGLASRYAHLYLEGEAWRRDLARFHRGEAQAGLFGTTEEQGLVVFWDALPLPGKWKLHPDILNPHHPDYYGSVKAPPADWDGPKPVPFLSATGTFLLALSPAPGVSPEEAGPWLRAAWRILAWALREEGVGAKTSSGYGRMALEEPASQGEKPLAPGPSPVLQDLLTWARALSYREVPRFLASQAEAILGLSVEEAQALRRALEERGFLRNPQDLKRWRKEHPGLEGVLAKLGLSA</t>
  </si>
  <si>
    <t>fig|300852.26.peg.171</t>
  </si>
  <si>
    <t>atgcgggacaccgccacagggggctgggcctacgggctttccctggtggtcctggcctggacggacgggaagcggcggattcccctggccttcctgccctacttcggggaagaggagagcaagctggacctggccctggccctgctggagtgggccaaggaggcgggctttcgtccggagggggtgctctttgacgcctggtacgcggcgcggcaggtcctggagtggctccatgcccacggctggcctttgccgcgggggtgctcaagcgtggggggaagttttacgggacggaccgggaggggtggtgggactcggggatgcgggaggtttaccggatgcggcaggccattgaggaaatattccgggggctacagcaggagcttgggtggacggggcaccggcactggcggagggggaagctactggcgcacttggcgctggggctggtggcctacgggctga</t>
  </si>
  <si>
    <t>MRDTATGGWAYGLSLVVLAWTDGKRRIPLAFLPYFGEEESKLDLALALLEWAKEAGFRPEGVLFDAWYAARQVLEWLHAHGWPLPRGCSSVGGSFTGRTGRGGGTRGCGRFTGCGRPLRKYSGGYSRSLGGRGTGTGGGGSYWRTWRWGWWPTG</t>
  </si>
  <si>
    <t>fig|300852.26.peg.172</t>
  </si>
  <si>
    <t>ttggcgctggggctggtggcctacgggctgatagagcggcaacgggaggggctggggttgagcttctacgggtgccgaagaagactcatcgcgggtaagctgagcctggatttgagccctctgttaccggtgcaggtggaggccgcgtaa</t>
  </si>
  <si>
    <t>MALGLVAYGLIERQREGLGLSFYGCRRRLIAGKLSLDLSPLLPVQVEAA</t>
  </si>
  <si>
    <t>fig|300852.26.peg.173</t>
  </si>
  <si>
    <t>atgccctacctggtaggccccaaggggcaggtggtcatcgccaaggagatccgggagcgcctggggatccgcccgggctggcgggtaatccagcgcctggtggacgaccacgtggagctctacttccttcccccaccccataaggcctccctcaaaggccttctccgggacaagatccggggcaccgtttccgaggaagcctgggcggaggccagggagagggcctggcgggcctcctggtctgaagagggggaaggttga</t>
  </si>
  <si>
    <t>MPYLVGPKGQVVIAKEIRERLGIRPGWRVIQRLVDDHVELYFLPPPHKASLKGLLRDKIRGTVSEEAWAEARERAWRASWSEEGEG</t>
  </si>
  <si>
    <t>fig|300852.26.peg.174</t>
  </si>
  <si>
    <t>ttgaaggccctggtggacacgagcctcctggtgcgctacctgaccggggacccgccccacctggcggagcgagcggcccaggtcctggacggggaggagaccctgggcctcacagaggtggccctggtggagacggcctacgtcttggagtcggtgtatggggttcccaggaaggaggtggtggacgcccttttggccctcctccagaaggagaacctgaaggcggtgggcggggacaaggacctctggatgcgggccctcctcctctgccgcccttcaaagagggtctcctttggggatgccctgatctgggcggcagccctggcctctggggtgaggcgggtctacaccctggacgcccgctttccccgggaagagatccaggtcgggccgtaa</t>
  </si>
  <si>
    <t>MKALVDTSLLVRYLTGDPPHLAERAAQVLDGEETLGLTEVALVETAYVLESVYGVPRKEVVDALLALLQKENLKAVGGDKDLWMRALLLCRPSKRVSFGDALIWAAALASGVRRVYTLDARFPREEIQVGP</t>
  </si>
  <si>
    <t>fig|300852.26.peg.175</t>
  </si>
  <si>
    <t>Conserved domain protein</t>
  </si>
  <si>
    <t>atggctagaaccaagttcggaaccctccttctggccttccttgtcctctccctctctgcctgcaacaccctccagtccctccttccccagcccaagcccttcgaggcccacgtggtgggggagggctaccagaccgtggcccctggcgaaacggccacctacaccctgcgcctctccttccgggagggagcgggccccgtcaccttgcgggtggccctcgccgacccctgcgccaagggcacctcgtactgccctggctgggacagcacccgctaccccggtgtggagcacccgagggaaaccctcaccctgacccccggtacccccgaggtgtccctcgccttccaggtggcctccgatgccctccctcagggccccttcaagtacgaggtggtgctcacggggcaggatgcctcggggaagacggtggaggaggtcgtccccctctacttgaagatcctgccccctggcgagcgctcgggcatggaggcctggaacttctggcggagctacctgggcctttctcccgtgcgagaggaccccgagtggagcttctgggcctggctccacagccgctacatggcgatgaactaccccaacaacctcccccacgatgaagacctctctcagcccttcgcaagcccggaaggccagcaagcggggaggaaggggaacgagtgggggtacttctcacggaggagcgggcaaccttactggccccctgaagagtctcccataaacgggtggatcgccgcgcccttccaccgcttcaacatgatcgccccaagggcgaccaacggcggctttgggatctacaaggacgcggggcccgttccaggctacggggacgggtacggccgctcctgggccaacctccccaacctctacgggggtacggggagcgtcccctaccttctcttccccgctccagaccgggagctcgccctggagcgctaccaaggtcgggagaaccccaaccccaccgccccctgcatgaacccagacaactcccccaagcgccccttcctcacccaggaaggcctcacctgggacgatgggacgggcgtggtgcgcacgcccatcggcctccccctcaccctccagaccttccccgcctccccggtggataccgaggtactggaggggaggctcacccggctctccgatgggagcctgaaccccttgtgcgcctacgggagcctgcagtactgggaagagcgggactcctggcgggagaaggccttgaagatccttcgtggccaaggagccgtcatcgcctttccccacgagcccctcacccccggagcggagtacgaggcctacctcaaggtgcgcctgggaagcgaggtgcgggagttcacctggcgcttccgggtggcctcccaggggaacctcaggcccctccgggtggagcccgctcacgagttctgggaggtccgctaa</t>
  </si>
  <si>
    <t>MARTKFGTLLLAFLVLSLSACNTLQSLLPQPKPFEAHVVGEGYQTVAPGETATYTLRLSFREGAGPVTLRVALADPCAKGTSYCPGWDSTRYPGVEHPRETLTLTPGTPEVSLAFQVASDALPQGPFKYEVVLTGQDASGKTVEEVVPLYLKILPPGERSGMEAWNFWRSYLGLSPVREDPEWSFWAWLHSRYMAMNYPNNLPHDEDLSQPFASPEGQQAGRKGNEWGYFSRRSGQPYWPPEESPINGWIAAPFHRFNMIAPRATNGGFGIYKDAGPVPGYGDGYGRSWANLPNLYGGTGSVPYLLFPAPDRELALERYQGRENPNPTAPCMNPDNSPKRPFLTQEGLTWDDGTGVVRTPIGLPLTLQTFPASPVDTEVLEGRLTRLSDGSLNPLCAYGSLQYWEERDSWREKALKILRGQGAVIAFPHEPLTPGAEYEAYLKVRLGSEVREFTWRFRVASQGNLRPLRVEPAHEFWEVR</t>
  </si>
  <si>
    <t>fig|300852.26.peg.176</t>
  </si>
  <si>
    <t>CAAX amino terminal protease family protein</t>
  </si>
  <si>
    <t>FIG00745068</t>
  </si>
  <si>
    <t>atgcgggccctctactggacctttggcctctcgtggagccttgccctggccgctcacctcctcggcctccgcccgcaaaaccccgcctacctcgccttcgccgtcctctacatgtgggtcccgggcctcgtggccctggccttcgcccgcaaggagggggtcgggctccccctggccttccggcccaaccgcttctggcttttcgcctggctcttccccgtggccctcaccctcctctccctccctctaagcctccccttcgccccctggaagggcctggcctgggccctgccggagggcctgccccggatccccgaggccgccctctgggccctcgtcctcctccaggggcttttcgccggggccacggtgaacctcctcgccgccttgggagaggagctcttctggcggggctacctctgggagaagctgagggagcggggcttctggcccgcaagcctagagatcggcttctactgggggctttggcacgcccccctggtcctcctcttcggccacaactacccggaccaccgcctcctgggcgtgggcatgatggtcctcttcaccctggccctcacccccgccctcctctacgccagggagaaggggggttccctttgggcccccgccctcctccacggcaccctgaacgccgtggccgggctctccctcctcgcggtggagcgcacccacgaccttctcgtgggggtggtggggcttcccggcctcttcctcctcgccctcttcaacctctggctcagaaggcgggtctaa</t>
  </si>
  <si>
    <t>MRALYWTFGLSWSLALAAHLLGLRPQNPAYLAFAVLYMWVPGLVALAFARKEGVGLPLAFRPNRFWLFAWLFPVALTLLSLPLSLPFAPWKGLAWALPEGLPRIPEAALWALVLLQGLFAGATVNLLAALGEELFWRGYLWEKLRERGFWPASLEIGFYWGLWHAPLVLLFGHNYPDHRLLGVGMMVLFTLALTPALLYAREKGGSLWAPALLHGTLNAVAGLSLLAVERTHDLLVGVVGLPGLFLLALFNLWLRRRV</t>
  </si>
  <si>
    <t>fig|300852.26.peg.177</t>
  </si>
  <si>
    <t>DNA reverse gyrase (EC 5.99.1.-)</t>
  </si>
  <si>
    <t>FIG00075840</t>
  </si>
  <si>
    <t>gtgatcccggcgcgctacgctgcctactgcccgaactgcggcggcgaggtggaaagcgagcgcctcgcggcggggctcgcctgcgcccgctgccagcccgaccccgcgaagccccccctggctggggcgctggcccggtttttcgcccaggaggaggccctcgccgactgggcccgcttcttcgcggcccacgtgggcgccccgccctggccgctgcagcgggcctgggccgcgcgggtggtgcaggggcgctccttcgcgatgctcgcccccacggggatcggcaagaccaccttcggcctcctcaccgccctctggcttgccagggaggggcggcggagctacctcgtcttccccacccgcctcctcgtggcccaggcggcggaacggctccgggccctgggggcccccttcgtggcctacaccgggaagcccaaggagaaggaggccctcctcgagggcgagcgccccatcggcctcttcaccgtggccttcctctacaaaaaccacgcccggctcccccggcccgtggacttcctcttcgtggacgacgtggacagcctccttaagtcggcgcggaacgtggaccgggtcctggagcttctgggctttacccctgaggacctggagaagggcctctccctcatccggctccggaggaagaaccccgaggaggccgagcggatggccgaagggctgaggaggaaggcccggggagtcctcgccgtggcgagcgccaccgcaaggccgcgctccccgcgggtccacctcttccgtgagcttttgggctttgaggtgggcacgccgagcttcgccctgcgcaaggtggcggacctgtacgaggaggccttcgggctctcccaggaggccctctgggcccggggggcggagtgggcgaggcggcttggaggcggggggctcctcttcctccccggggacctgccgaaggaggccgccctggacctcgcccgcttcctccgggcccagggccttagggccaaggcctacctggagcccgaggccctcgaggccttccggcggggcgaggcggaccacctcgtggggttcgcctcctggcgcaaccccctggcccggggcctggacctccccgggcgcgtccgctacgccctcttcctcggggtgcccaagctccgcttcgccttgggggaggacctcgcccccggcgagctcgtgcgcctgggcctcgccctcttgcccctcctggaggacccggggctcaaggccctggtccgaagcctcgcgcgcaggcccgggctccaggagaaggaggtcgcccccctgcgccaggccctcctggagcggctcgccgaccccgccttccgcgcccgcgtggcggaaagccccgaggtggggctcaccttcctgggggagaagcccgtcctggtcttcgccgacgtcaccggctacctccaggcctcggggcggacgagccgcctcaccccggcggggctcacccagggcctcgccctcctcctcgccgaggacaggaaggccttcaccgccctcatgcggcggctcggctacctcctggaggcgccgccccgccccgtggccgaggtggacctcgaggccctcctcaagcgcgtggacgaggaccgggaccggctcgcccggggggagcggggcggcctcgccctgcccgagcgggtggtggtggtggagtcgcccaacaaggcccgcaccctggccgggttcttcggccggcccatgcgccgctacctccccggcctcgtggtctacgaggccctctcggaggaggggtacctggtggtcaccgccacccggggccacgtcaccgacctcgccctccggggcgggctctacggggtggagacggcccccgcctaccgcccccggtaccaccccttgcgggcctgcccagaggggagcgtcccggaccccttctgcccggacgggagggcgagccggcccgaccgcgaccgggccctcgaggccctgaggagcctggccctggaggcccaggacttcctcctcgccaccgaccccgacaccgagggagagaagatcgcctgggacgtcctcctcgccctccgcgccttcgggaaggaggtggcgcggggcgagttccacgccgtcaccccccgggccttcctcgaggccctcaggcgcccccgggaggtgaaggaggacctggtggaggcccagatggtccgcaggatcgccgaccgctggatcggcttcgccctctcggaggacctgcaaaagcttcttaggcgccggagcctctccgccgggcgcgtccagaccccggtcctcggctgggtgatcgcccgggagcgggaggcccgcacccgcctccccttcaccgaggtcgccctccgggggctcaccctgcgcttccccggcgaggtcaaggcgaagaccctcctcctggaggtcctggaggagggggagcgggagcaaaacccccttcccccctacatcacggacgccctcctcgccgacgcctccaaggaggggttccgcgtcccggaggccatggccttggcccaggacctctttgaggcgggcctcatcacctaccaccgcaccgacgctacccgggtggccccggagggcatggccctggcccggaggctcattgaggcccgcttcggtccggagcacgcccgccccaggccctggggggagggcggggcccacgaggccatccgccccacccgcctcctctggcccgaggacctagaggaggcggggctcctcgcggccctccccctttccgaggcccacgggcggctttacagcctgatcttccgccgcttcctggcgagccagatggcccccgcccgggtgcgggagaagcggcttcgcgcctgcctcggcgaggcctgccaggagctcaccctgcgggtggccctcctcttccccggcttcgcccgggtctggcccctggggctggaccccgacctcgaggccggcccctacgccgtggcgcccaagacggtgcggctccccaaggcggcgcgctacaccgagggggagctcgtggcggagatgaagcggcggggcctcggccgccccagcacctacgcggccaccgtggagcggctcctggagcgccgctacgtggtccgccgcgggcccttcctcgtccccacgcgcctcggcgaaagggtctacgccctcctcacggaaaggccccccctcgcccccgtggcccggcgcttcgtcggcgaggccttcacccgggaagtggaggcctggatggaccgggtggaggcgggagaagatcccgtgcccctcctgcgggagctccaccgggccaccctggccctcctcgaggccctcgaggacgaggggcactcctag</t>
  </si>
  <si>
    <t>MIPARYAAYCPNCGGEVESERLAAGLACARCQPDPAKPPLAGALARFFAQEEALADWARFFAAHVGAPPWPLQRAWAARVVQGRSFAMLAPTGIGKTTFGLLTALWLAREGRRSYLVFPTRLLVAQAAERLRALGAPFVAYTGKPKEKEALLEGERPIGLFTVAFLYKNHARLPRPVDFLFVDDVDSLLKSARNVDRVLELLGFTPEDLEKGLSLIRLRRKNPEEAERMAEGLRRKARGVLAVASATARPRSPRVHLFRELLGFEVGTPSFALRKVADLYEEAFGLSQEALWARGAEWARRLGGGGLLFLPGDLPKEAALDLARFLRAQGLRAKAYLEPEALEAFRRGEADHLVGFASWRNPLARGLDLPGRVRYALFLGVPKLRFALGEDLAPGELVRLGLALLPLLEDPGLKALVRSLARRPGLQEKEVAPLRQALLERLADPAFRARVAESPEVGLTFLGEKPVLVFADVTGYLQASGRTSRLTPAGLTQGLALLLAEDRKAFTALMRRLGYLLEAPPRPVAEVDLEALLKRVDEDRDRLARGERGGLALPERVVVVESPNKARTLAGFFGRPMRRYLPGLVVYEALSEEGYLVVTATRGHVTDLALRGGLYGVETAPAYRPRYHPLRACPEGSVPDPFCPDGRASRPDRDRALEALRSLALEAQDFLLATDPDTEGEKIAWDVLLALRAFGKEVARGEFHAVTPRAFLEALRRPREVKEDLVEAQMVRRIADRWIGFALSEDLQKLLRRRSLSAGRVQTPVLGWVIAREREARTRLPFTEVALRGLTLRFPGEVKAKTLLLEVLEEGEREQNPLPPYITDALLADASKEGFRVPEAMALAQDLFEAGLITYHRTDATRVAPEGMALARRLIEARFGPEHARPRPWGEGGAHEAIRPTRLLWPEDLEEAGLLAALPLSEAHGRLYSLIFRRFLASQMAPARVREKRLRACLGEACQELTLRVALLFPGFARVWPLGLDPDLEAGPYAVAPKTVRLPKAARYTEGELVAEMKRRGLGRPSTYAATVERLLERRYVVRRGPFLVPTRLGERVYALLTERPPLAPVARRFVGEAFTREVEAWMDRVEAGEDPVPLLRELHRATLALLEALEDEGHS</t>
  </si>
  <si>
    <t>fig|300852.26.peg.178</t>
  </si>
  <si>
    <t>Response regulator of citrate/malate metabolism</t>
  </si>
  <si>
    <t>FIG01543060</t>
  </si>
  <si>
    <t>gtggccgccctccatcgggcctttctggaagaggagggcctaagggtggggggaattgccggaaccctccgggaggcctgggccttcctggaggaaaaccctgacctggtccttctagacctctacctccccgacggccacgggctggagctcctccccgccctggaaggggtctacaccgtggtcatcaccgccgccagggacgtgcccacggtggagcgggccctcttgggcggggccatggactacctggtgaagcccttcgggcgctcccggctccgtgaggccctggcccgcttccgcgccttccaaaacctcaaggccaagaaggaggtttcccaggcggacgtggaccgcctcctcgggcgtaggcaggcccctaagggcctggaccccttgaccctggggcgggtcctcgccctcttgcaggggggaaagcccctcacggccgaggaggtggcggaggccttgggcctttcccgggtcacggcctggcgctacctggaggccctccggcgggaggggcgggtgcgggccgaaccgcggtatggagggacgggaaggccctcccgggcctaccgcctggaaccccactga</t>
  </si>
  <si>
    <t>MAALHRAFLEEEGLRVGGIAGTLREAWAFLEENPDLVLLDLYLPDGHGLELLPALEGVYTVVITAARDVPTVERALLGGAMDYLVKPFGRSRLREALARFRAFQNLKAKKEVSQADVDRLLGRRQAPKGLDPLTLGRVLALLQGGKPLTAEEVAEALGLSRVTAWRYLEALRREGRVRAEPRYGGTGRPSRAYRLEPH</t>
  </si>
  <si>
    <t>fig|300852.26.peg.179</t>
  </si>
  <si>
    <t>Two-component sensor histidine kinase</t>
  </si>
  <si>
    <t>FIG01332169</t>
  </si>
  <si>
    <t>gtgcccttggtggccgcccttctgctcggcaagctgcgccgggccagggagcggggcctaggcttccgccttgaagggaggctccccgcccgctacgcctccataggggagagcctggcgagcatcctcggccacctgctggagaacgccctcgaggcggcccaaagcgaggtgggtctccgcttcctggaggaggaaggccttaaggtggaggttctggacgacgggccgggccttcccgagggaaaggagacccctttcctccccggagcgagcggccggggcacggggcggggctacggcctcgccttggcccgggcgcaggcgcgggccctggggggcgaggtgggctaccatagaaaggggaggtggacggttttctggttaagcctgcccaggccctcatcgtag</t>
  </si>
  <si>
    <t>MPLVAALLLGKLRRARERGLGFRLEGRLPARYASIGESLASILGHLLENALEAAQSEVGLRFLEEEGLKVEVLDDGPGLPEGKETPFLPGASGRGTGRGYGLALARAQARALGGEVGYHRKGRWTVFWLSLPRPSS</t>
  </si>
  <si>
    <t>fig|300852.26.peg.180</t>
  </si>
  <si>
    <t>ABC transporter, ATP-binding protein</t>
  </si>
  <si>
    <t>FIG00744535</t>
  </si>
  <si>
    <t>atggttcggaaagcgcttgacgggcaggaggttgtgaccgcttcggcggaaacgctaagggtggaggccctcgaggtgcgcctcggggagaacctcgtcctcaaagaggtggatctggccgtagaacccggggaaatcgtggccctcctggggccttcgggctcgggcaagaccaccctcctccgcgcggtggcggggcttttgcggcctacgggggggaggatcctcctcggcaaagaggtgttttttgacgggaaaaagggggtgttccttcccccggagcggcgcaatctgggcctcgtcttccagtcctacgccctctggccccaacgcaccgtctacgagaacgtggcctacggcctgaggctccggaaggtgccggaaaaagcggtgcgggaacgggtgctcggccttttggaccgcttggggctcacggggctcgagcgccgctacccgggggccctctccggggggcagcagcagcgggtttccttggcgcgggccctggcctacgacccaaagcttctccttctggacgaacccctttccaacttggacgccaagctccgcgatcaggcccgggtgtggcttagggagaccctaaaggccacgggcaaggccgccctcttcgtgacccacgaccaaggcgaggccatggccatcgccgaccggatcgccctcctgaacgaggggcggatggagcaggtgggcaccccggaggagctttaccgcaatccgaagaccctcttcgtggccgacttcctgggcaaccccaacgtggtggaggccctggtggtgggcctcgagggatccacggcccgcctggagcttgcgggcttccccttgcgggcccgggccatgggggctttggtcccgggaaggctggccaagcttgtcctccgccccgaggccctgcgccctgcgggcgtgggggaggtgaacgccttggagggagccctcgcccacagcctctacctgggaagccactacgagcactgggtgcgcgtgggagacgccctgcttcgcttctacagcccgcttcccctgggcgaggcacgggtgcgcctcgccgtggatccggaggcggccctggcctaccccgggtag</t>
  </si>
  <si>
    <t>MVRKALDGQEVVTASAETLRVEALEVRLGENLVLKEVDLAVEPGEIVALLGPSGSGKTTLLRAVAGLLRPTGGRILLGKEVFFDGKKGVFLPPERRNLGLVFQSYALWPQRTVYENVAYGLRLRKVPEKAVRERVLGLLDRLGLTGLERRYPGALSGGQQQRVSLARALAYDPKLLLLDEPLSNLDAKLRDQARVWLRETLKATGKAALFVTHDQGEAMAIADRIALLNEGRMEQVGTPEELYRNPKTLFVADFLGNPNVVEALVVGLEGSTARLELAGFPLRARAMGALVPGRLAKLVLRPEALRPAGVGEVNALEGALAHSLYLGSHYEHWVRVGDALLRFYSPLPLGEARVRLAVDPEAALAYPG</t>
  </si>
  <si>
    <t>fig|300852.26.peg.181</t>
  </si>
  <si>
    <t>Ferric iron ABC transporter, permease protein</t>
  </si>
  <si>
    <t>FIG00006997</t>
  </si>
  <si>
    <t>isu;Campylobacter_Iron_Metabolism</t>
  </si>
  <si>
    <t>atggtccggaaggccccgcttgccccctcggttccctggcccctcgccctcctcacgggggcggtggggcttctggtcctcgcccctatagggatcctggtctaccagagcctcctcaccgcccccttcttcgccccggccaagcgcttcgccctcgaggcctaccgctacgtcctccacgacccttacttcctcgaggccctgaaaaactcctttctgatcggccttggcatggtgctgatcgccgtacccctggggagcctcttcgccttcctcgtcaccaagaccgaccttcccttcgcccggctctttgagctcttgctcctcgcccccatcttcatctccgccatcattctgggcatcgggttcatcgtggcctttgggccttcgggagtggtttccggctgggtggagtcccttcttgggcacgtcccctggaccatctacacccttcccgccatcgccgtcatcgccgggcttacccacgtgccctacgtttacctctacgtggccagcaccatccagaacgtggacgcctccctggaggaggccgcccgggtggcgggggcgaggccctaccaggtggccctctccgtcaccctccccctcgtgcgccccgccctggtctacagcggggccctcatgctccttctcggctttgagctcttcggcctccccctggtcctgggggacgccaaagggatcatggtggtcaccacctacctctaccgcctcaccgccatcaccggaacctccgcctaccacctcatggcggcggtgagcgtcctcatcgtcctcatcgccttcaccctggtcctcctgcagcgctacctggtggggcggatggaagggcggtacgtggccatcggagcccggggataccgcacggaaaggcttcccctggggcggctccggtacgtgtgggccttcgccctcgccctctacctcctggtggcggtggtgctccccgtgctcggggtggtgttccgtagcctcgtcaccagctggggcccgggggtggacctgcgggaggtcttcaccgtggggcactacgccgatgtctttaagctcccgaacctgagccgggcggtgaccaacaccctttgggtggccgccctcggaggcctcctggccctggccttttacctcctcatcgccctgggcatccagcggggccggggttttgggcgcgtcctggactacttggcgggcctgccccgggcggtccccgggctcatcatggggctcgccttcctgtggattttcctcttcttcaagcccatcgccccctggcgcaacaccctctttgctctcgttctggcctacacggtggtctggatgccctacggggtgaggctcctcacggcggccctcctccaggtagggcgggaggtggaggaggcggccaggatcgcgggggcctcccccgttagggccttcctccacggtacccttcccctcctcaaaggcggggtccttaccgcttggttcttgctcttcatccagttcgtccgggagtactccacgggggtttacctgatgacggcgggcaccgaggtcctgggggcccagatcgtggccctctgggggacgggagcggtggacgtcatcgccgccctcgccaccctgcaggttctcatcgtcagcggcgtctttgtcctggccaatcggcttggggtgaggccccaagggctttga</t>
  </si>
  <si>
    <t>MVRKAPLAPSVPWPLALLTGAVGLLVLAPIGILVYQSLLTAPFFAPAKRFALEAYRYVLHDPYFLEALKNSFLIGLGMVLIAVPLGSLFAFLVTKTDLPFARLFELLLLAPIFISAIILGIGFIVAFGPSGVVSGWVESLLGHVPWTIYTLPAIAVIAGLTHVPYVYLYVASTIQNVDASLEEAARVAGARPYQVALSVTLPLVRPALVYSGALMLLLGFELFGLPLVLGDAKGIMVVTTYLYRLTAITGTSAYHLMAAVSVLIVLIAFTLVLLQRYLVGRMEGRYVAIGARGYRTERLPLGRLRYVWAFALALYLLVAVVLPVLGVVFRSLVTSWGPGVDLREVFTVGHYADVFKLPNLSRAVTNTLWVAALGGLLALAFYLLIALGIQRGRGFGRVLDYLAGLPRAVPGLIMGLAFLWIFLFFKPIAPWRNTLFALVLAYTVVWMPYGVRLLTAALLQVGREVEEAARIAGASPVRAFLHGTLPLLKGGVLTAWFLLFIQFVREYSTGVYLMTAGTEVLGAQIVALWGTGAVDVIAALATLQVLIVSGVFVLANRLGVRPQGL</t>
  </si>
  <si>
    <t>fig|300852.26.peg.182</t>
  </si>
  <si>
    <t>ABC-type Fe3+ transport system, periplasmic component</t>
  </si>
  <si>
    <t>atgcggcgagcgatcctgtggtttgtggctttggcgatagcctcggtcctggcccagcagtcccggcctgcctcggacccgcaggtggtggaggcggcgcggaaagaagggcgcctcatcatctactcctccacggatcaatccagcgcccaggcccttctggacgatttccgcaaactttatccctttatacagattgaatacaatgatctgggtacccaagccatctacgaccgcttcgtgagcgagactgcagccggagcctccagcgcagaccttctctggtccagcgccatggagctccaggtcaagcttgcgagcgagggctacgccctgccctacgactcccccgaggccaagaactggcccgccaacgcccgcctggggaacctggcttacagcaccactctcgagcccgcggtcgtcgtttacaacaagcgcttcctcaagcccgaggaggtgcccaccacccgggaagggctcgcccggctcctccaggagccccggatgcgcgggcgggtggccacctgggaccccgagcggagcgccgtgggcttcaccatcctcaaggcggactacgaccgcttccccgccttccaggagctggcccgggccttcggcaaagcccaggccgccctctactcctccaccggggccgcttttgaaaaggtcatctccggggagcactacctggcctacggcttcttcggctcctacgccctcctccggcagcgcacggtgaaggacctcggcatcgcctacctcaccgacggcaccgtggccatccagcgggtggccttcatcaacaagagggcggcccacccgaacgcggccaagctcttcctggactacctcctctccttaaggggccagaacctcatggcctacaccgccctcatcttcgcccgcagggaaacggtggtgggggaggccacgccccaggccctctacaaagcggtggggggaaaggacaaggtctacgccatcccggtgtccacggaaatcctcaagaacctggaccccgccgagaggatgcgcttcctcaccttctggcggcaggccgtccggggccagtaa</t>
  </si>
  <si>
    <t>MRRAILWFVALAIASVLAQQSRPASDPQVVEAARKEGRLIIYSSTDQSSAQALLDDFRKLYPFIQIEYNDLGTQAIYDRFVSETAAGASSADLLWSSAMELQVKLASEGYALPYDSPEAKNWPANARLGNLAYSTTLEPAVVVYNKRFLKPEEVPTTREGLARLLQEPRMRGRVATWDPERSAVGFTILKADYDRFPAFQELARAFGKAQAALYSSTGAAFEKVISGEHYLAYGFFGSYALLRQRTVKDLGIAYLTDGTVAIQRVAFINKRAAHPNAAKLFLDYLLSLRGQNLMAYTALIFARRETVVGEATPQALYKAVGGKDKVYAIPVSTEILKNLDPAERMRFLTFWRQAVRGQ</t>
  </si>
  <si>
    <t>fig|300852.26.peg.183</t>
  </si>
  <si>
    <t>ATP-dependent DNA helicase RecQ</t>
  </si>
  <si>
    <t>FIG00000422</t>
  </si>
  <si>
    <t>isu;DNA_repair,_bacterial_RecFOR_pathway</t>
  </si>
  <si>
    <t>gtggcctttggcgtatcgcaccccgtcgctttggacctcgaggccacctccacggatccgagcgaggcggaggtcctggaggtggcggcggtggacggcgaggggcgggtctttcaccgctacctggccacgcaaaggccccttccccccgaccacgaggtcttccagctcacgggcatcccttacgaggaatacgaggcgaaaaaggtggccccgaaggaggccttggaggagctcttggccttcttgggaggcaggcccctcctcggccacaacctcctccgctacgacctccccctgctccagcggcacctggaggaggcgggccttcctcgctggcagggcgaggccctggacaccctgaggctcgcccacctcctcttccccaccccgccggggggcctcgaggggtaccgcctcggggacctctacgccttcctcctcgggcgccccctggagggggcccaccgggcgttgaacgacgcccaagccaccctcgcggtcttccaccggctcctggaccggggcaggcgcgccctcgcccagcacccgggcctggtgcgggcctggagggaactcggcctccccgagggccacctcttccccgaggacgagggcctaatcaaggacctcctcgcccgggaggccgacgtggaggccttcttcgtggaaaaggagggcaggcctttccccgcgcccaccgacctcggccccgacctcctccccaagccccgccccgcccagagaatcaaggagtttgtccaggtggcgcacggcgtagcgggccagggactggtgggaagggaaaggcccctccatgaggtcttggagagaggcctccgtcttgcggtaggtgaggcggaagaaggcgcggtagagaaggagggctag</t>
  </si>
  <si>
    <t>MAFGVSHPVALDLEATSTDPSEAEVLEVAAVDGEGRVFHRYLATQRPLPPDHEVFQLTGIPYEEYEAKKVAPKEALEELLAFLGGRPLLGHNLLRYDLPLLQRHLEEAGLPRWQGEALDTLRLAHLLFPTPPGGLEGYRLGDLYAFLLGRPLEGAHRALNDAQATLAVFHRLLDRGRRALAQHPGLVRAWRELGLPEGHLFPEDEGLIKDLLAREADVEAFFVEKEGRPFPAPTDLGPDLLPKPRPAQRIKEFVQVAHGVAGQGLVGRERPLHEVLERGLRLAVGEAEEGAVEKEG</t>
  </si>
  <si>
    <t>fig|300852.26.peg.184</t>
  </si>
  <si>
    <t>FIG01181758: hypothetical protein</t>
  </si>
  <si>
    <t>FIG01181756</t>
  </si>
  <si>
    <t>atgaggtggaagagcgttctcggtttggcggtcttgctcctggcctccctggccttggcccaggccctcaccctggacctgcggccctatctggtcaaggtggtggagggcaaggaggtctacgaggcgaaccccctggcggtgaggccgggggacgtgctggagtggcgcctggtggcggaaaaccgcgcccagggcgacctccgccaggtggccctcgtcatccccatccccaaggaaacctactacctggaggggagcgccaagccccttcaggtgggagggacgatcgtgccgcccgagttcagctttgacggggggaagaccttcggcaggcctcccctcaagaagcggattcgggtggtggaaaacggaaaggaggtggagaaggaggtggaggtcaagcccgaggagtacacccacgcgcgctgggtcatccccgtcctttccaagggggacaaggtgatggtgagcctcaggaccatcgtgaggtaa</t>
  </si>
  <si>
    <t>MRWKSVLGLAVLLLASLALAQALTLDLRPYLVKVVEGKEVYEANPLAVRPGDVLEWRLVAENRAQGDLRQVALVIPIPKETYYLEGSAKPLQVGGTIVPPEFSFDGGKTFGRPPLKKRIRVVENGKEVEKEVEVKPEEYTHARWVIPVLSKGDKVMVSLRTIVR</t>
  </si>
  <si>
    <t>fig|300852.26.peg.185</t>
  </si>
  <si>
    <t>atgaaaagagtaggttttatcagtcttctgttagccctggttctggggctggcctacgccatgaccccggcgggcacggccatccagaaccaggcctcggcgagctacattgactcggcgaaccagccccgcaccgccacgtccaacctggtgaccaccatcgtccagcaggtctacgccttcagcatcacgccaaacggcaccgagccttccccgggccagaccaagaacgcccttcccggggggcaggtggtcttcagctacgtggtgaccaacaacggaaacggcaccgacaccatcaacctcgccaccgcccagggcaccgcggacaactttgatctcttaagccccaccatttaccgggatgccaactgcaacggcaccctggacgccggggagaccgcgcccatcacgggcgtcaccctgggcatgggccaaagcgcctgcgtcctggtcgtggccacggtgccctcctcggcgacgggcggccagtacgggaacctgaacctcgagggcacgtccgccggggacgccaccgtcaccgacaccgacaactgggcccgggccgcggccaccaccgccgctgccctcaccgccagcaaggcggcaagccccgcgggtagcgtgagcccgggcgacacgatcacctacacgatcagcggccagaacgtgggcgggagcccggcctacgggatctctgtgaccgtggacagcacttccaagacgggcatcctcatcgccgacaccatccccacgggcctcaccgtgagcgccacgcccacgggctacgccggggcgggcacggtgacctacgtctacgacgacggcaccggctggaagacgctcacttcctccgacctgcccctcaccggaaacggcacggtgaagatcggcatgctcatcgagggcacgggcgacttcttccccgtgggggcccagtacaccttcagcttcgccgccacggtgccctccgcggccagcgccgggacgagctacacgaactccgccaccgtccagtttgacgccaacggcgacggggacgccgccgattccggcgagaccgtcaccaccaacaccaccaccaacaccgtgggggcgagctacaacgtggccgtggggccctacgggtaccccgaggcgggggcttccggcagctacacggcgggcggctacgccgtggcccgtagcggcgacacccagaccatcgccagcgcctactccggcaccacggtggtcttccgccacaccctgaagaacacggggaacaccgcggatagcttcaccttgagcttctccggggcgccttccggctgggcctgccagctcgtggcggacgacctcaccacccccatctccggccccgtgggccccattgctgcgggcggcacctacgacttcgccctgaagtgcgccatcccggcgaactacaccacctcttcggccgtgagcctcaccgtcaccgccaccagcgtgaacgacacggccaagtccgacaccaccacggacacggtgaacgaggtgctcttggggtacgcggtggacctcgcgcgaaaggaccacgctggggatggtgaccccaccaacgacaacccgcccgcccagagcgcgaaccccggccagacggtctacttccccgttgaggtctacaacgccgggaacaaccccgacagctacaccctttccgccagcgtgcccacgggctggagcgtggtcttctacccggacacgaactgcgacggcacgcccgacggggctcccgtgaccaacacgggcatcgtcaaccccgggaataaggcctgcttcgtggcggcggtgagcgtgcccgccgggacggctcctggggccaaccccgtgtccttcaccgccaccagcaccacggtgggcacggtctcggacacgatcagcacggcggtcaacgtgaacctcctggcccaggtccggctggaccccgaccgctccggcaccgtgacgagcccgggcaccatcacctacacccacaccctcctgaacaactccaacgccccggcctactgcgacatctccggggacggcgggagccacggctggacctaccagtactccacggacggcacgagctggtacggcgccctggccgacgtctacgcggccccgaacggcggcacccaggcgatctacgtccgcgtcctggtgcccgccggggagcccgtgggccgggtggacgtgaacacggtgaccgcccggtgcgacgtgaccacggggagccccgacaacacctacgaggccacggacacggccacggagaccaccaccatcgtgggcggggagctcaggctccagaagtccgtggacaaggccacggcctaccccggggagaccctcacctacaccatcgttgccgagaacatcggcaccggggacctcaagaaggtgatcgtcgccgaccccgtcccgtcctacaccaccttcgtgagcgtctccgccacggccacgggctttagcggcacctacaccgtcctctactccacggacggcaccacctggagcacgaccgcccccacctccgtgcccacgggcggcacggtctacgtgggcgtggacacgaacggggacaacgccatcaccgacgccgacctcatgcccccggccgccaggatcaccatcaccctgcaggtgcaggtgcagtag</t>
  </si>
  <si>
    <t>MKRVGFISLLLALVLGLAYAMTPAGTAIQNQASASYIDSANQPRTATSNLVTTIVQQVYAFSITPNGTEPSPGQTKNALPGGQVVFSYVVTNNGNGTDTINLATAQGTADNFDLLSPTIYRDANCNGTLDAGETAPITGVTLGMGQSACVLVVATVPSSATGGQYGNLNLEGTSAGDATVTDTDNWARAAATTAAALTASKAASPAGSVSPGDTITYTISGQNVGGSPAYGISVTVDSTSKTGILIADTIPTGLTVSATPTGYAGAGTVTYVYDDGTGWKTLTSSDLPLTGNGTVKIGMLIEGTGDFFPVGAQYTFSFAATVPSAASAGTSYTNSATVQFDANGDGDAADSGETVTTNTTTNTVGASYNVAVGPYGYPEAGASGSYTAGGYAVARSGDTQTIASAYSGTTVVFRHTLKNTGNTADSFTLSFSGAPSGWACQLVADDLTTPISGPVGPIAAGGTYDFALKCAIPANYTTSSAVSLTVTATSVNDTAKSDTTTDTVNEVLLGYAVDLARKDHAGDGDPTNDNPPAQSANPGQTVYFPVEVYNAGNNPDSYTLSASVPTGWSVVFYPDTNCDGTPDGAPVTNTGIVNPGNKACFVAAVSVPAGTAPGANPVSFTATSTTVGTVSDTISTAVNVNLLAQVRLDPDRSGTVTSPGTITYTHTLLNNSNAPAYCDISGDGGSHGWTYQYSTDGTSWYGALADVYAAPNGGTQAIYVRVLVPAGEPVGRVDVNTVTARCDVTTGSPDNTYEATDTATETTTIVGGELRLQKSVDKATAYPGETLTYTIVAENIGTGDLKKVIVADPVPSYTTFVSVSATATGFSGTYTVLYSTDGTTWSTTAPTSVPTGGTVYVGVDTNGDNAITDADLMPPAARITITLQVQVQ</t>
  </si>
  <si>
    <t>fig|300852.26.peg.186</t>
  </si>
  <si>
    <t>FIG01181300: hypothetical protein</t>
  </si>
  <si>
    <t>FIG01181299</t>
  </si>
  <si>
    <t>atgggaaggcggtggagaggagccagcgggtgggcgttcgccctcaccctcctcctctccgtcgccttcgccctcaccccggcgggcacggtgatccgcaaccaggcggtggcggaggcctcgggggagcgctacctctccaacgtggcggagacccgggtccaggcggtctgccgtccccttctctttcccgacggaaccccggaggccccggccctgagggcgagcgccgctcctgggggctgggtccacctcccctaccgcctgaaaaacggggggaacgccccctacaccttcgccctgagccacgtcctccacggaacctcctcctgggtgcccgaggcggtgcgcttctacttggacgtgaacgcgaacgccctctccgaccccggggagccggaggtgtccgaggtggccctgggtatgggggaggaggtggccctggtcctggccttgaaggtgcccgccaccgcctcgggaagcctcttcatcacccccgtggccacctgccccgggggggaggaggacggggagaactacgcccgggtggaggcctctggcatcttggagcccagcctcttcctcgccaaggccgcaagccccgctgccctccttcccggggagcgggccaccttcaccctcaccctgaggaacctggggaccggggaggccagggggcccatcctcctcagtgaccctcttgcggggctggaagggctccgctacgtgccgggaagcgcccgggcccccaaggggattctggagttctttgacggcgcggcctggcgcaccgaggaacctccttccgtgctcggggtccggctccggctggagaggctcctccccggggaggaggccaccctctccttccaggtggaggccctccccaccgcctccccggggccccgggagaaccgggccctggcggaggggccggggggcccggcggaaggggtggccgtgctcgaggtcctccccctttaccgccaccacctgggccccggggggaaccccaaggccctgccggggggagaggggagcggggacgacctccaggaggcccgggggcttgcgggccagccctactgcttccgccacaccctcctcaacgagggcaccgcccaagaccgctaccgcatccgggtggaaggtgccccggggcgcctcctcaccctccaggggacgcccctccccgagcccgtccccctggggccaggggagagcctggacttcctggcctgctttgacgccaaggaggcgggagtcctcgaggccaccctggtggcggcctccctggggggcggcggggagaaccgcaccagggaccgcctggaggtcctccccgccgaggccctcgtcttgaggaaggaggcggaccccgccccggggaccaccctgaaggcgggggacctcttcacctacgccctggtggtggagaaccgcttcgcccccctccccaacgcccgggtggaggaccgcctgcccccatgggtggagttcctcgaggccagcgggggaagctacgatccggaaagccacgccgtggtcttcctcctggaccccctgcccctgggggagacccgcctatgggtgcgggtgcgggtgaaggcggacaccccggacgacaccctcctccagaaccgcttcaccctcacctccgagagcacccctaaccccctggtgtccaacgaggtgcgccaccccgtgctctccgtgaacctggccctgagcaaagaggtggctccgaaggaggccgccccgggggacctcctcacctacaccctgaaggtcaccaaccccgcctccactcccctggaggtgcgcctcgaggacactcccaacccccgcctggcctacctggagggaagcgcccggggagggcggtgcgggggaagcctgaaccccctggagcccgtgagggaaggggcctccctgcgctggaccctcaccctgggccccaaggagagcttctgcctggagtaccgcatgcgggtcctccccggggcccccgccaccctggtcaacgtggccgaggctcagggcctgagcgcccaaggggcggccaccgcccgggtccaggcccgggcccaggtgcgggtgcggcttggccccctgggcctggagcggggggtgttgctgggccgggtctacctggacgtgaacgaggacgggcgctacgaccccggcaacgacgtccccttgcccggggcgcgggtggtcctcgccaacggctggcagaccctcacggaccgggagggccgctacgccttccgggacctggagcccggcgtgtggcaggtgatgctggaccccgcctccgctcccttcccgccccttccccaccccgaggccctgggcgagggctaccgccacggggtgcgggtgcaggggcttagcgtctcggacttccccctgaaggcccccaaggggttcctcgaggcctaccgggagaccaccctgcgcttcgggcccctcaccctggaaaagcgcctccttcccctgaaggagggcttccgggtggtcctcctccttcgctcccaggagcccctggaggacctcaccgtgcgcgacccccagcccgacggcacggagaagaccttccacttcgcccttttcagcggggaggaggtcttggagtacgccctggaggaaccctacatgtccgaccccgaggtgcgctggaggtacccatga</t>
  </si>
  <si>
    <t>MGRRWRGASGWAFALTLLLSVAFALTPAGTVIRNQAVAEASGERYLSNVAETRVQAVCRPLLFPDGTPEAPALRASAAPGGWVHLPYRLKNGGNAPYTFALSHVLHGTSSWVPEAVRFYLDVNANALSDPGEPEVSEVALGMGEEVALVLALKVPATASGSLFITPVATCPGGEEDGENYARVEASGILEPSLFLAKAASPAALLPGERATFTLTLRNLGTGEARGPILLSDPLAGLEGLRYVPGSARAPKGILEFFDGAAWRTEEPPSVLGVRLRLERLLPGEEATLSFQVEALPTASPGPRENRALAEGPGGPAEGVAVLEVLPLYRHHLGPGGNPKALPGGEGSGDDLQEARGLAGQPYCFRHTLLNEGTAQDRYRIRVEGAPGRLLTLQGTPLPEPVPLGPGESLDFLACFDAKEAGVLEATLVAASLGGGGENRTRDRLEVLPAEALVLRKEADPAPGTTLKAGDLFTYALVVENRFAPLPNARVEDRLPPWVEFLEASGGSYDPESHAVVFLLDPLPLGETRLWVRVRVKADTPDDTLLQNRFTLTSESTPNPLVSNEVRHPVLSVNLALSKEVAPKEAAPGDLLTYTLKVTNPASTPLEVRLEDTPNPRLAYLEGSARGGRCGGSLNPLEPVREGASLRWTLTLGPKESFCLEYRMRVLPGAPATLVNVAEAQGLSAQGAATARVQARAQVRVRLGPLGLERGVLLGRVYLDVNEDGRYDPGNDVPLPGARVVLANGWQTLTDREGRYAFRDLEPGVWQVMLDPASAPFPPLPHPEALGEGYRHGVRVQGLSVSDFPLKAPKGFLEAYRETTLRFGPLTLEKRLLPLKEGFRVVLLLRSQEPLEDLTVRDPQPDGTEKTFHFALFSGEEVLEYALEEPYMSDPEVRWRYP</t>
  </si>
  <si>
    <t>fig|300852.26.peg.187</t>
  </si>
  <si>
    <t>FIG00787995: hypothetical protein</t>
  </si>
  <si>
    <t>FIG01434039</t>
  </si>
  <si>
    <t>atgaagcgggtttttgccctcgttctcctcttgcttcccgctttggcccagcccgtggcccgcgagctcaaggccacggtggtgggggacggggtgggctgggaaacccacgccttccggatctggctcgtgatcccggagaaggggagggtccggctggacctcttctccccggggtttgaccccacggactaccggagcgcccttctggggaaaccggagctaggggacgagcgctacgacggggggaagggggagcttaaggccaccttccgcctctatagggacgggaagcccctccgggagatggccttcggggtggagccccaccgctgggtccccttctttgaaggggagatggaggcgggcgtctacctctttgaaagcgagcttctcggaaacggcaaaaacgccttcgtcctccgcgtggaggccccgagcttcaagctgtctttggaccccaagccccagctcatcctggacgtcttcacccagaccaccaccctccgccttctgccggacgagcggggccgggtctgggtggagccccttggcgtctactccgaaggccccttggaggtggccttctacgacgaggacggccccgaggagcttcgcgcccgggtgcgctacgaggacggctccgtggaagagcgccccgtctccggggaccgggggtggaccacctacaccaagcgcccgggcctcgccctcttcggcttcacccagccccccacggccaggcagcactccaacaccgtggccttccgggtgggggcctgcacctctttggaaaacggggtgctgaaggccatccccccaggggaggccagggcgcgggtggtggacgaggagggcaagcccctccccgtccccgtagaggaaaaggaccgggtcttccggcccctcctccccgagggagcgagcctcctccgggtggaggcccggggggccgttttcgtccaggaaggctgggcggaggtaggctgccccgggggggaggtcaccttcgtggtccgccttcccaagcctcccgcgcccgaaaggcccccgcagggagaggtgcgcttcagggtggcggtggccctgcccgggggcgacctccccgccaaggccaccctccgcctcggggacctcgaggcccccgtggacggggagaggaccctcgccctgccccggggccgctaccccctggccgtcctcgcggagggggcccgggtggaggccccccaggaggtggaggtcctccccggaaagaggcaggaggtcctggtgcgcctcctgccggaggtggccctaagcctcgcccccaaggaggtctacctgcgggtgggcgaggagggggaggtggtcctcaccgccaccaccccttacccgggcctcctccccgcggagctctccctggagcttccggagggtcttacccccttgggggcctcccgggcccaggggcccctcaccaaggaccgccccttccagctcagggtgcgcttcctggcggagaaggaggggacctacgccctctcgggcctcctcgccccctgggggcttagggcggagggaagggcggtggtggtccgccccgccaccttccgcctcgtcaaggaggccctcacccccgaggtggaggccgggggggtggcccgcttccgcgtcaccgtggtgaacgagggggacgaggaggggagggccgtcctcgtggaccgcttcctggggacggaggagaggcgggaggtcttcctgaaggccaaggaggggcggagctacgagttcgccttccccgtgcccctcgaggcccaagggaccctggtcaaccgggccgagctctccaccggggagaaggccgaggccggggtgcgggtcctcaggcccaaggcccacctggagcggagcctcccccaccgggtctacctgcccggggaggaggtggtcctttccttcctggtggagaaccggggcgaggcccccatgcgctacgtcctggaggacgcctgccccgactggctgagccccctggagcccgcccgctttgagggctacctcaagcccggggaagaggccctccacgcctaccgggcccgggtcctcctggggcccgaggcggagggcgcctgcgccgccaccctgcgcacccccacggagaccctgcgggcggaggtggccctaaagaggcggcctctcctcctggagaaggaggcggaccccccgcgcctcctggagggaggccaaggggtcttccgcctccgggtgaggaaccccgcggaccaccgggtggaggtggagctcagggacatcccgggcaagggcctcggcatggacccctggagcgaacgggtggccctggaggcgggggaggagagggtcttcaccctccccttccgggccgaggccgtgggcgagctggagaacgggctttccgccttcctcggggagacccccgccgccttccccgtcaaggccaaggtggccgtcctccccgtcctcgtccccgagcggacctcggtggtgcgcctccccttccgggtggagggggaaggggacgcccttctcctcggcttcaagcccccggaaggggcggagtacagcccgggctccgcccggctggacgggaggcccgtggaggagcccagggtccttcccgacggcaccctggtctggcgcctccccttcgcccgggagggcctcttgaccctcaccctcctccacacccgggccctcccgccccttcccgagcccgccctcaccctccttcgcctggaccgggagcttcccctcaaaggggggcttcgcctgagggactacgagggggccaagcccctttcggccaagcgcaaggggcccatccgggagcccatggacggggccatcgtgcagcaggaggccgtggccttgaggattgaggcccctctcgggcccatcgccgtgcgggtgaacggcctcgaggtggaaggccgcctcctgggggaggcccagtacgacgaggagcgcaaggtgcagcgcctggcctactacggggtgcccctccgccccggcaggaacgtgatagaggtggaaggcccgggcttctacgacaaggtggaggtcttccggcccgggccccccaaggacctcgtcctggagcccgtgcgcctccgggcggacgggcgcacccccctggagttccgcctgaaggcggtggacgggatgggccttcccacgggcttcggcctcgccaccctcgaggccgaccccgagcccatcgcgcccgacgccagcctcctggagcccggctaccaggtgctcctgcgggacggggtggggacggtgatgctcaagcccctcctcaccccaaaggaggtgcgcctccgggcccgcttcaacaagctggagaagaccttccgcctcttcgccgggggcgcccaggagcccctctggctcgcccaggggagcgtgggcgtggcctacgaccccgaggaggggaggccccgcctcttcggcctcgcccggggctacgtggaagcgcccctggaagggggcttcctccagggggccctggacaccacgggagggctttcccagacccccgaggcgggcttcttccccatcaccggctcgggggaggaggcccggcgccccctggcctcggacgaccccgtggccctgcgctacaccacccccgagtacaccctcgcctacgagcggggccccctggccccgggcctaggggaggccacggccctccgcctcgccacccggggggacgccagggtggaggccttcctggccctcctccccaaggggagcgtgcgggaggagatcgtccccgacggcaccgccttctaccgcctctccggaagccccgccccgggctccctccgcctcttcctggtggagggggggaggacgagggccctggaggccggggtggactacacctacgacttcctgagcggggagatcgtcctcgcgaggcccctcgcccccttcacccccgagttcgccccggtgcgcctcgtggcggagtacgctcccctttccgcccccagggaggagctcgcccttggggcccaggcggcctacgaggcggggccctggcgctttgggcttggggggtacctgcgcctggacctccagggcttcgcctcccagggctacgcccttggggcctccctggcctatggggaggggggaagcgaggtgggcctcgaggccgccttcgcggggaagtggcgcttcggcctctccgccgccctaagcgaggggcccctcgaggcccggggcaacctggcctacgaggagggtggggaagtccagggggccttccgggcggcctacgacctgggccccggggcggtggccctggagcacaccacccccggccgcaccgggctcgtctacgaggcgaagctcgcccggggcttccgcttcggcctgggggcgggctacgcctggcgggaggggggcctctacctcctgggccgggccgcctaccaggagggccgggcccgcttcggcctctcccacgcctacctcctctccggcgggcaggaaacccgcctggacctcctctggcccctgggggaggccctggaggcggaggggagcctggcctacctctggggggagggcctgcagggggccttcggcctgcgccagcgcctggggagcgccaacctggccctctcctaccagctccccacggcgagcggggaggggaaccgcgcccgcttcggcctggaagcccccctccccctcacggaaaacctctccgcgaacctcggcctctacgccctctacgccttctccggggggcagggggagcttgggggaagcctcggcctccgctacgcccgggagggcctggtggccaccttcggggtggaaggggccctcggccccaagctcaccctccggggcggggcggcggggagcctggaccccgagaacaccctgggcctggacttcgccctctccctcctccccgaggccaaggggcgcttcagcctggcctacgccctccgcgcctcggacctctccctcctcacctaccaccgctacgccacggagacgggcctccttgaggggcagcttgccgccgcctacgcccccttccccgccttctccgtgcgccccgccttcggctaccgctatcccttccccgaccccgaaggggccacctacgccctcgggctctacgccaccctcttccccacggagcttctgggcctcgggggcggggccagctacaccttccagcccgccaccggggcgagcgacctgagcttctccgtggagggcaccctgcgcctgagccccctctggctctccctgggctaccagttcgggcccagcctcttcgccccggagggggtgtacctgaggctggacgtcttcggagggagccgatga</t>
  </si>
  <si>
    <t>MKRVFALVLLLLPALAQPVARELKATVVGDGVGWETHAFRIWLVIPEKGRVRLDLFSPGFDPTDYRSALLGKPELGDERYDGGKGELKATFRLYRDGKPLREMAFGVEPHRWVPFFEGEMEAGVYLFESELLGNGKNAFVLRVEAPSFKLSLDPKPQLILDVFTQTTTLRLLPDERGRVWVEPLGVYSEGPLEVAFYDEDGPEELRARVRYEDGSVEERPVSGDRGWTTYTKRPGLALFGFTQPPTARQHSNTVAFRVGACTSLENGVLKAIPPGEARARVVDEEGKPLPVPVEEKDRVFRPLLPEGASLLRVEARGAVFVQEGWAEVGCPGGEVTFVVRLPKPPAPERPPQGEVRFRVAVALPGGDLPAKATLRLGDLEAPVDGERTLALPRGRYPLAVLAEGARVEAPQEVEVLPGKRQEVLVRLLPEVALSLAPKEVYLRVGEEGEVVLTATTPYPGLLPAELSLELPEGLTPLGASRAQGPLTKDRPFQLRVRFLAEKEGTYALSGLLAPWGLRAEGRAVVVRPATFRLVKEALTPEVEAGGVARFRVTVVNEGDEEGRAVLVDRFLGTEERREVFLKAKEGRSYEFAFPVPLEAQGTLVNRAELSTGEKAEAGVRVLRPKAHLERSLPHRVYLPGEEVVLSFLVENRGEAPMRYVLEDACPDWLSPLEPARFEGYLKPGEEALHAYRARVLLGPEAEGACAATLRTPTETLRAEVALKRRPLLLEKEADPPRLLEGGQGVFRLRVRNPADHRVEVELRDIPGKGLGMDPWSERVALEAGEERVFTLPFRAEAVGELENGLSAFLGETPAAFPVKAKVAVLPVLVPERTSVVRLPFRVEGEGDALLLGFKPPEGAEYSPGSARLDGRPVEEPRVLPDGTLVWRLPFAREGLLTLTLLHTRALPPLPEPALTLLRLDRELPLKGGLRLRDYEGAKPLSAKRKGPIREPMDGAIVQQEAVALRIEAPLGPIAVRVNGLEVEGRLLGEAQYDEERKVQRLAYYGVPLRPGRNVIEVEGPGFYDKVEVFRPGPPKDLVLEPVRLRADGRTPLEFRLKAVDGMGLPTGFGLATLEADPEPIAPDASLLEPGYQVLLRDGVGTVMLKPLLTPKEVRLRARFNKLEKTFRLFAGGAQEPLWLAQGSVGVAYDPEEGRPRLFGLARGYVEAPLEGGFLQGALDTTGGLSQTPEAGFFPITGSGEEARRPLASDDPVALRYTTPEYTLAYERGPLAPGLGEATALRLATRGDARVEAFLALLPKGSVREEIVPDGTAFYRLSGSPAPGSLRLFLVEGGRTRALEAGVDYTYDFLSGEIVLARPLAPFTPEFAPVRLVAEYAPLSAPREELALGAQAAYEAGPWRFGLGGYLRLDLQGFASQGYALGASLAYGEGGSEVGLEAAFAGKWRFGLSAALSEGPLEARGNLAYEEGGEVQGAFRAAYDLGPGAVALEHTTPGRTGLVYEAKLARGFRFGLGAGYAWREGGLYLLGRAAYQEGRARFGLSHAYLLSGGQETRLDLLWPLGEALEAEGSLAYLWGEGLQGAFGLRQRLGSANLALSYQLPTASGEGNRARFGLEAPLPLTENLSANLGLYALYAFSGGQGELGGSLGLRYAREGLVATFGVEGALGPKLTLRGGAAGSLDPENTLGLDFALSLLPEAKGRFSLAYALRASDLSLLTYHRYATETGLLEGQLAAAYAPFPAFSVRPAFGYRYPFPDPEGATYALGLYATLFPTELLGLGGGASYTFQPATGASDLSFSVEGTLRLSPLWLSLGYQFGPSLFAPEGVYLRLDVFGGSR</t>
  </si>
  <si>
    <t>fig|300852.26.peg.188</t>
  </si>
  <si>
    <t>internalin, putative</t>
  </si>
  <si>
    <t>FIG01287332</t>
  </si>
  <si>
    <t>isu;Listeria_surface_proteins:_Internalin-like_proteins</t>
  </si>
  <si>
    <t>atgagcgtctggacgagaaccgcgccggtcctcctcgttctcctcctgggcctcgcccaggcccaggtggtcacgcccttcgcgaagcgctacgagaccaacgaccggggcgacatccggatggtggggaacaccctgatgtgcgcctcgggttccggtgtctacggctgtaacaccagcacgatgaacaacccaagcgcgaacaacaacgtgtccatggtcttcctgaacgccgaccccaccaacccctcctggcctagcggaagaggaggttccagcgccgcccagctcaacctcccttccggcgcgcaggtcctgtgggcggggctctactggggggcgcgggctgacccaagcgcctccgggcggaacaccatctacctcaagcctccgggagccgtggactaccaggcggtcccgggtaccctcctcggcaccataacaaatgcgggcacccccagctcccgcccctacgtggccttcgccgacgtcacgagccaggtgcgctctgcaggaagcggcacctactgggtgggcggcatccttgcacagacgggaaacagtggcctcggtttctacgcaggctggagcctggtggtggtctaccgcgaccccaacgccaccttaaaaaacctggtggtctacgacggcctggcgacggtgagtgacggtaacgatgtgtccatcaccctctcgggcttcctcacccctttggtgggcgccgtgaacgcccgggtgggggccgtggcctttgagggggacgggggcctcaccggggaccggcttctcctcaacggctcctccctgagcgacgcacaaaacccgcagaacaacttcttcaatagctccatctcttatctgggaacccgcttcacacaaaaaaccccggacttcgtaaaccagatggcggtggacgtggacctcgtggacgccaccgggaagctttccaacggcgccacgtcggccacggtcacgtttacttcctcaggggacatatacttccccgtggtcatggccttcgccgtggacctctacctccccgacctcatcaccaccttcaccaagaccgcctccgacctcaacggcggagacctcctggtgggggaccacttggagtacgccgtgagcttcagcaacaccgggctggacggggccacgaacgtggtggtggtggaccccatcccggcgggcacccagtacgtcccgggaagcctccgggtggtgcaaaacgcggcggcggcgcccaccggcaccttcacggacgcccccggtgacgacatcgccgagtacagcccaagctgtcccgaggcggggggagggccttgcgtgcgcttccggctcggcaccggggcaaacgccagccagggcggcctcgtcctccccggagaaggggcggaggtgcgcttccgggtacaggtgctccccagcgccgcaggccaaaccatctccaacaccgccaaggtgagctacaacgcccagaccctgggaaccggctacagccaggaggccacctcaagcgcctcggtcacggtggtgggcttcaccctggcgggccaggtctaccacgacctcgagcccaacggcctgaagtcctctggggagagctggagcgacggggccacggtctgggtgaagctcctccaggggggaagcgtggtggcccaggcccaggtggacccgggaagcggtgtgttcagcttcacgggggtggccccgggaagctacaccctcttcttggacaacaacaacgatccctccgacaccacccccaccccccctccgggctggctcttcgtcaaccccccctcgggtagcctcaacgtgagcgtgtcccaggacctctccggcctggacttcggcctcttccacggggcgaggctcgtgggcaccgtcttctacgacgacggggaagggggcggcgccgccaacgacgcctggcagacgggcggggaaaggggcgtctccggcgtggcggtcaccgcccagggaagcggcacccgctcggccaccaccgacggccagggccgctacgtcctctacatcccatggaacttcggccccttcaccctctcccaccccctgcgcccggccacgggctggaacgacgggagcaccgcgcacccggtttccggctggagtgaggcgcagagccccgctttccccaccctggacgcgggggccatcgccgggaccgaggtggcccgcaacttcggcgtggtccgggaaagccgcctctacccgccccagacgggccaagccgcaagccccggggtggtggtctacgcccacctctaccgcccgggcaccctgggaggcctcacgctctccctggccaacgccccctcctggacggtccaggtccgggtggacgggaactgcgacggggactttgacgacccgggggagggcttcgcttccttgccccagacccttcccgtggggccttcctggccccgggaggcggacgggagcctaaaggcctgcgccctcgaggtgcgggtcctcgtgccccccggggtgcccgcgggggccgtggacgtgaccctcctccaaggggccctctcctgggccaataaccccggggtggtggacctccgaagcctcgccgacaccaccacggtctcggggggcgaggtccggctggagaagagggtgcggaacgtcagccagggcacggggttcggcaccctgggggaggggaggcccggggaggtgctggagtactgcgtggcctaccgcaacctgggcacggcctccgtgagccagttcgtcctcaccgacccggtgcctttcttcacggatcctctcccctccgtgccggattacgggggaaaggccatccgctggagccacgggagcgccaccctctacctcaccgcctcccagggggacgacgccggggaggtctcaggcggggtggtgagggtggaggtgggcaacgtgggcccgggggaggcgggggaggtgtgctaccgggcgcagatccgctga</t>
  </si>
  <si>
    <t>MSVWTRTAPVLLVLLLGLAQAQVVTPFAKRYETNDRGDIRMVGNTLMCASGSGVYGCNTSTMNNPSANNNVSMVFLNADPTNPSWPSGRGGSSAAQLNLPSGAQVLWAGLYWGARADPSASGRNTIYLKPPGAVDYQAVPGTLLGTITNAGTPSSRPYVAFADVTSQVRSAGSGTYWVGGILAQTGNSGLGFYAGWSLVVVYRDPNATLKNLVVYDGLATVSDGNDVSITLSGFLTPLVGAVNARVGAVAFEGDGGLTGDRLLLNGSSLSDAQNPQNNFFNSSISYLGTRFTQKTPDFVNQMAVDVDLVDATGKLSNGATSATVTFTSSGDIYFPVVMAFAVDLYLPDLITTFTKTASDLNGGDLLVGDHLEYAVSFSNTGLDGATNVVVVDPIPAGTQYVPGSLRVVQNAAAAPTGTFTDAPGDDIAEYSPSCPEAGGGPCVRFRLGTGANASQGGLVLPGEGAEVRFRVQVLPSAAGQTISNTAKVSYNAQTLGTGYSQEATSSASVTVVGFTLAGQVYHDLEPNGLKSSGESWSDGATVWVKLLQGGSVVAQAQVDPGSGVFSFTGVAPGSYTLFLDNNNDPSDTTPTPPPGWLFVNPPSGSLNVSVSQDLSGLDFGLFHGARLVGTVFYDDGEGGGAANDAWQTGGERGVSGVAVTAQGSGTRSATTDGQGRYVLYIPWNFGPFTLSHPLRPATGWNDGSTAHPVSGWSEAQSPAFPTLDAGAIAGTEVARNFGVVRESRLYPPQTGQAASPGVVVYAHLYRPGTLGGLTLSLANAPSWTVQVRVDGNCDGDFDDPGEGFASLPQTLPVGPSWPREADGSLKACALEVRVLVPPGVPAGAVDVTLLQGALSWANNPGVVDLRSLADTTTVSGGEVRLEKRVRNVSQGTGFGTLGEGRPGEVLEYCVAYRNLGTASVSQFVLTDPVPFFTDPLPSVPDYGGKAIRWSHGSATLYLTASQGDDAGEVSGGVVRVEVGNVGPGEAGEVCYRAQIR</t>
  </si>
  <si>
    <t>fig|300852.26.peg.189</t>
  </si>
  <si>
    <t>gtggacctttcctttgccctgccccccggcctcgaggcggagatggcctactcggggtggggctacgacccggagatggcggccttctggcaggagctggtggaggtttacgcccccctcgcccacgggatccccatccgctggcgggtggggacgaaggtccaccaggcggcggcctggcggaaggagaaaggcgtgtggaccgtggagctctctcccctgctcttctcccgctaccccatcttcctcgcccgccgctacggcctccccatgggcctccctcccctccacgccctggtgcgcgtcctggaggaggcccggacgctggaggtggaggaggggcttcccgggggcgcggtcctctaccgccttcccctccccgggcccgcccccgagggcagcgaggcctggcgggaggtggagctggaggccctgctcgccgagggggggaggcttcttgagcgcgaggccgcctccgccgccgaggcccaggccctggcggaggaggccaaggagctcgccctaaggctccaggcccaccccttaggggaaagcgatcgggccctggccctccttaccgtcctggaagccttccggaaggccatggagcgcctggccgcccgctacgaggcctgggcctccgaccgggtggcccgcgagggcaccgcctacgccgcccacctctccttcccccaacgcctggcccggctcaggtaccgggaccggacgggggagtag</t>
  </si>
  <si>
    <t>MDLSFALPPGLEAEMAYSGWGYDPEMAAFWQELVEVYAPLAHGIPIRWRVGTKVHQAAAWRKEKGVWTVELSPLLFSRYPIFLARRYGLPMGLPPLHALVRVLEEARTLEVEEGLPGGAVLYRLPLPGPAPEGSEAWREVELEALLAEGGRLLEREAASAAEAQALAEEAKELALRLQAHPLGESDRALALLTVLEAFRKAMERLAARYEAWASDRVAREGTAYAAHLSFPQRLARLRYRDRTGE</t>
  </si>
  <si>
    <t>fig|300852.26.peg.190</t>
  </si>
  <si>
    <t>atgaagcgaaacgcttgggaggtgtacggcgaggttcttaagacggcccgggagcttggcctcgagggggaggagcaagaggtggccaaggccctcctcgcctggcccaaagagcgcttccacgccctcgccgcccgggtgggcctaaaggcgaagtacctgcggcacgaccttctccccatcgcctttctccccgagcccctgcgggaggcgctccaaggggggctccccctccgggaggcccacaggctccaccggctcctgaagcgcggggagctttcccttcaggacctaacgggcaaggaccccaaggccctcatggccctcccggccaggccgggggaggtggaccctcgcctccccgtctggttcttcccccctgagccctgggaggaggccctccccatggcggtggcccgggccctggtccagctctacacgagggagggggagctcgtgctggaccccatggcgggccgggggaccgtggtggaggccgcccgcgccctggaccgccgggcctggggcggggacatcgcccccaggggccccctggtggagcgggccgacatccgggacctcccccggcgcttccggaaggaggccgccttggtggtcctccacccgcccaccttctccacctggctccgggaggaggggtaccgggaggaggcggaggagcgctacggggagtacatccgccacatctcctccttcctggacctctgccgccccaccctggcccccgggggaaagctggtcctggtggccaggccccggcggaccctcaccccgaaggacctggaggcggggcacgacttcttcctcgccccgtgggaacgggccctggccgaggccgacttccgccccctctcctaccacctggccgtgagccaggacggcaggcaggactggcacctcttcgtgggggagccccgggggtaa</t>
  </si>
  <si>
    <t>MKRNAWEVYGEVLKTARELGLEGEEQEVAKALLAWPKERFHALAARVGLKAKYLRHDLLPIAFLPEPLREALQGGLPLREAHRLHRLLKRGELSLQDLTGKDPKALMALPARPGEVDPRLPVWFFPPEPWEEALPMAVARALVQLYTREGELVLDPMAGRGTVVEAARALDRRAWGGDIAPRGPLVERADIRDLPRRFRKEAALVVLHPPTFSTWLREEGYREEAEERYGEYIRHISSFLDLCRPTLAPGGKLVLVARPRRTLTPKDLEAGHDFFLAPWERALAEADFRPLSYHLAVSQDGRQDWHLFVGEPRG</t>
  </si>
  <si>
    <t>fig|300852.26.peg.191</t>
  </si>
  <si>
    <t>Transcriptional regulator, DeoR family</t>
  </si>
  <si>
    <t>FIG00743946</t>
  </si>
  <si>
    <t>atgggacaagaggccaagagcgcccgcctcctgcagatggccgaggccttaaagctcaggcccatgcgggtgggggaactcgcccgccgcttcggcgtgagcgagcgcacggtggagcgggacctcgaggcccttcttgaactcggctttcccgtggagcgcctggcccgggggctctaccgcatcgccgaccgccccccttccctccaccctatagaggccctggccctcttcgccgcgggaaggctcctctaccaccaggcccccacgcgccagtaccgcatggccttggacaaactcgcccgcatgcttcccgagcccttgcggggccttctcctccggagtacccagggcctggaggcgcgccagggggagagccgcaccctggagatggtggcccgggccctcctggagcggcgggtactcgcctttgagtaccgctccgggggctccaagaactggcggccaaaggaactcttggtctacttcctcgaggccaaccgggccaacctgggcctctacgccatcggctacgagcgcacctaccaccgggccgtgctcaccttcaagctctcccgcatgcgccacgcccgccttctggacgagtcctacgagatcccccaggactttgaccccaacgcctacctgcgccgggcctggggggtagtgggggtgcgggagaagggggtggaggtgcgcctccgtttcgctccggaggcggcctggcgggttctggagggggactaccccggcctccacctcgaggaggagcttcccgacgggagccttctcgcccgcctcgaggccgcccccttcaagggcggggtgccctgggaggtcctggcctgggtgcagagcttcggcccccgggtggaggtgctgagccccccggagctcaggcggctttggctggaggaggcggagcgggttctggccctctacgggaaccgacaggaggtgtcgggttcccctcctaaggtgcgcgcatga</t>
  </si>
  <si>
    <t>MGQEAKSARLLQMAEALKLRPMRVGELARRFGVSERTVERDLEALLELGFPVERLARGLYRIADRPPSLHPIEALALFAAGRLLYHQAPTRQYRMALDKLARMLPEPLRGLLLRSTQGLEARQGESRTLEMVARALLERRVLAFEYRSGGSKNWRPKELLVYFLEANRANLGLYAIGYERTYHRAVLTFKLSRMRHARLLDESYEIPQDFDPNAYLRRAWGVVGVREKGVEVRLRFAPEAAWRVLEGDYPGLHLEEELPDGSLLARLEAAPFKGGVPWEVLAWVQSFGPRVEVLSPPELRRLWLEEAERVLALYGNRQEVSGSPPKVRA</t>
  </si>
  <si>
    <t>fig|300852.26.peg.192</t>
  </si>
  <si>
    <t>CRISPR-associated helicase Cas3</t>
  </si>
  <si>
    <t>FIG00002034</t>
  </si>
  <si>
    <t>icw(2);CRISPRs</t>
  </si>
  <si>
    <t>atgagcgttgaggaagccgccctcgccctctgggccaaaagcgggaaccccttccaccccctcctcgcccacatgctggacacggcggccgtggccctagccgtcctccggatggagcctccccggacccgcgccctctacgccgaggactggggccttcccgaggagggggccttggcctgggcggccgccctcgtgggcctccacgacctgggcaaggcgagccccgtcttccaggcgggctgggaggagggaaaggaacgggtccaaagggcgggcctccccttcggcgagcttctggactgggtggcccacggggtcttcacggagcttttcctgcggaggctcctcaaggagaaggggcttcccgagcgggcggccaacgacctcgccgccgccctcggggctcaccacggcttcccggcgaacgccgaggagaagagccgggcccggcgccacctcaggacggaggaccccctctggaaagaggcccggaggtggctcttggaggaggttttccggaggcttggggccccccttcccccctcgcagggaaacggcgaggcgcggcccgaggccgtcctaagggtcatggccctggcctccttcgccgactgggtggcctcggacccctccctcttcccctacggccgggacccccgccggggggactacctgaaggaggccctaaggctcgctcaagaggccctgaaccgcctgggctggcccgccttcgcgaaggcccagaggagggagttcggggaacttttcccctacatcccgaagcccaatgccctccaggaaagtgtcccggccctcctggaaggggcgtgtaccccggtcctcctcctggtggaggcccccatgggcatgggcaagaccgaggccgccctctacgcccaccacctcctccaggcggggctcggccaccgggggctctacgtggccctgcccacccaggccacggccaacggcctcttcccccgggtgaggggctttctggagcggctgggggaggggagccgcctggagctccagctccagcacggcaccgccctcctcaacccccactacgccgggcttctggagcgggccgccccccgccaggtgggggaggaggaggaaggaggggctgtggcctcggcgtggttctccgcccgcaagcgggccatgctggctccctacggggtgggcaccctggaccaggccctccttggcgtgcttcgggtcaagcaccacttcgtccggctctgggggctcatgaaccgggtggtggtgctggacgaggtgcacgcctacgacgtctacacttcgggcctcctccaggccctcctgcgctggctcagggcgctcggctccagcgccgtcgtcatgaccgccaccctgcctccttcccgccggagggccctcctcgaggcctgggcgggggaggaggtggaggggcaggacctcggcccctacccccgggtggtcctggtgggggagggggtgaaggcccgctccctgcccccggcccgggaggtggaggtggccctcgaggtcctgcgggaggtggacgtggagcccctcgcccagaggcttaagggggccctccccggggcggtgggggccatcgtgaacaccgtggaccgggcccaggacctctaccgggccctgggggagggaacccctcttaccctcgaggagctggcgaggcgccttgggggcatctctggcgggcaggcgtgggaagaggtgcgccaggcgcttcccgagcgggggggtgaggtggtgggaaaggtcctgacagacggcaccctggtcttcctcctccacgcccgcttccccgccgaggagcgggccctgaggggaagcgtggtcctcgccctcttcggcaagggagggccaaggcccccgcgggccatcctggtggccacccaggtggcggagcagagcctggacctggactttgacctcctctacaccgacctcgcccccatagacctcctcttccagcgctccgggaggctccaccgccacgagcggcctaggcccgaggaacacgcccgcccccggctcctcctaggggtgccggaggacctggacttcggaaagcccctctactgggacaaggtttacgaggactacgtcctcctcgccacctggcgggccctttcggggcgggaccgcctccgcgtgcccggagacctcgaggccctcttggaggagatctatgagggggaaaatcccgagagcttccccgagggcctgcgggagcgggcgaagaagagcctgaaggcccttcaagagcggcgggaccgggaggcgaacaccgccaggaggctttccctaagcgagctggaccgcctcctcgcctactgggacgagggcgccctggtggcccaggagcgcctggaggacgacgaggagaaggcggagacccagcgcctcctcacccgcctgggagaccccagcgtggccgtggtccctctcttccgggtgggggaggggcttttcctggaccgggaggggcggcggagggcaccgctgaagggggaggtctcccgagaagaggccgaggccctcttccggcgggcggtgcgtctctcccgctttcccctcccccaggagctcctgaaggaggagcccccacccgcttggcgcaaaagcggcctcctccggggcctccgccccttggaggtggggcgggtcttccgctcgggggagcgggccttccaggtggagctggaccccgagctcggggtggtctaccttccggtctga</t>
  </si>
  <si>
    <t>MSVEEAALALWAKSGNPFHPLLAHMLDTAAVALAVLRMEPPRTRALYAEDWGLPEEGALAWAAALVGLHDLGKASPVFQAGWEEGKERVQRAGLPFGELLDWVAHGVFTELFLRRLLKEKGLPERAANDLAAALGAHHGFPANAEEKSRARRHLRTEDPLWKEARRWLLEEVFRRLGAPLPPSQGNGEARPEAVLRVMALASFADWVASDPSLFPYGRDPRRGDYLKEALRLAQEALNRLGWPAFAKAQRREFGELFPYIPKPNALQESVPALLEGACTPVLLLVEAPMGMGKTEAALYAHHLLQAGLGHRGLYVALPTQATANGLFPRVRGFLERLGEGSRLELQLQHGTALLNPHYAGLLERAAPRQVGEEEEGGAVASAWFSARKRAMLAPYGVGTLDQALLGVLRVKHHFVRLWGLMNRVVVLDEVHAYDVYTSGLLQALLRWLRALGSSAVVMTATLPPSRRRALLEAWAGEEVEGQDLGPYPRVVLVGEGVKARSLPPAREVEVALEVLREVDVEPLAQRLKGALPGAVGAIVNTVDRAQDLYRALGEGTPLTLEELARRLGGISGGQAWEEVRQALPERGGEVVGKVLTDGTLVFLLHARFPAEERALRGSVVLALFGKGGPRPPRAILVATQVAEQSLDLDFDLLYTDLAPIDLLFQRSGRLHRHERPRPEEHARPRLLLGVPEDLDFGKPLYWDKVYEDYVLLATWRALSGRDRLRVPGDLEALLEEIYEGENPESFPEGLRERAKKSLKALQERRDREANTARRLSLSELDRLLAYWDEGALVAQERLEDDEEKAETQRLLTRLGDPSVAVVPLFRVGEGLFLDREGRRRAPLKGEVSREEAEALFRRAVRLSRFPLPQELLKEEPPPAWRKSGLLRGLRPLEVGRVFRSGERAFQVELDPELGVVYLPV</t>
  </si>
  <si>
    <t>fig|300852.26.peg.193</t>
  </si>
  <si>
    <t>CRISPR-associated protein, Cse1 family</t>
  </si>
  <si>
    <t>FIG00006009</t>
  </si>
  <si>
    <t>icw(6);CRISPRs</t>
  </si>
  <si>
    <t>ttggagaagttcaacctcattgacgagccctggatccccgtcctgaagggcgggcgggtggtggaggtggggatcggggaggccctcttgcgggcccacgagttcgcccgcatagagaccccttcccccctggaggaggccgtcctccaccgcctcctcctggcggtgctccaccgggccctctcgggcccccgttgcccggaggacgttctggactggtggcggaaggggggctttccccaagaccccataagggactacctgaaccgcttccgggaccgcttcttcctcttccaccccgaggccccctttctccaggtggcggaccttccggaggagaacccccttccctggagcaagctcctccccgagctcgcgagcggcaacaaccccaccctctttgaccacaccaccgaggaaaacctccccaaggccacctacgcccaggccgcccgggccctcctcgtgcaccaggccttcgcccccggggggctcctccgccgctacggggtgggctcggcgaaagatgcccccgtggcccgtcccgccctctttctgcccaccgggcaaaacctgctggaaaccctccttttgaacctcgtcccttacactccagaggacgatgcccccatttgggaagtgccgcccttgcggcttggggacctggagggcgccaggaccaagtggcccctcacgggcaggacccgggtctacacctggcccgcccggggggtgcgcctcctggacgagggggacggcgtgcgcttcatgggctacggccccggggtggagcccttagaggccacgcaccgcgaccccatggtggcccagcgcctggatgccaaaggtaacctcctcgtcctccgcctttccgaggagcggagcttctggcgcgacttctccgccatgctcccgaggcaagggggcaaggtggccgccaccctggagcacgcggagaacctccagggggagctggaggacgagggcttggaggggcgcatcaccttgcgcgtgctgggccaggtctcggaccaggccaaggtcctggacatccgccgggaggtctaccccttgccctcggggctccttaccccgaaggcggaggaaaacctggaaaaagccttgaagatggccgaggagctggggcagggcctgaagcaccttgcccaggaggtggccaaggcggtggtgggggagcgggaccgcggtcacgggcgaagcccgtaccttgaggagcttacgaagctcgccaactccctccccctggagcgcctttactggcacgccctggacggggcctttcccaggtttttcgcccgggtggaggaggaagcctccctggacctctggcgggaagccctaaggggggcggccctggaggcctggaaggccacccggcgcttcctgggcacgggggcgcggcacctgaaggccctggcccagggagaacaggagtttggacgcttgcttggtgagcttggcgaggaggtgcggacgtga</t>
  </si>
  <si>
    <t>MEKFNLIDEPWIPVLKGGRVVEVGIGEALLRAHEFARIETPSPLEEAVLHRLLLAVLHRALSGPRCPEDVLDWWRKGGFPQDPIRDYLNRFRDRFFLFHPEAPFLQVADLPEENPLPWSKLLPELASGNNPTLFDHTTEENLPKATYAQAARALLVHQAFAPGGLLRRYGVGSAKDAPVARPALFLPTGQNLLETLLLNLVPYTPEDDAPIWEVPPLRLGDLEGARTKWPLTGRTRVYTWPARGVRLLDEGDGVRFMGYGPGVEPLEATHRDPMVAQRLDAKGNLLVLRLSEERSFWRDFSAMLPRQGGKVAATLEHAENLQGELEDEGLEGRITLRVLGQVSDQAKVLDIRREVYPLPSGLLTPKAEENLEKALKMAEELGQGLKHLAQEVAKAVVGERDRGHGRSPYLEELTKLANSLPLERLYWHALDGAFPRFFARVEEEASLDLWREALRGAALEAWKATRRFLGTGARHLKALAQGEQEFGRLLGELGEEVRT</t>
  </si>
  <si>
    <t>fig|300852.26.peg.194</t>
  </si>
  <si>
    <t>CRISPR-associated protein, Cse2 family</t>
  </si>
  <si>
    <t>FIG00010563</t>
  </si>
  <si>
    <t>gtgagcccaggagaacggtttctggactggcttaagcgccttcaaggccagaaggcctggaccgcggcgcgggcggccttcaggcggagcctggccttcccccctggggcctatcccagggcgatgccctacgtggagcccttcttggccaaaggggattggaggcaggaggagcgcgaggcccactacctggtggcggccctctacgccctgaaggacggggaccaccaagtgggccgcaccttggcccgggccctctgggagaaggcccagggctcggccagcgtggagaagcgttttctggcccttttggaggcggaccgggaccagatcgccttccgcctgcgccaggcggtggccttggtggaaggagggatagacttcgcccggcttctggatgaccttttgcgttggttttctcccgagaggcacgtccaggcgcgctgggcgagggagtactacggcgccggggcttcggaagaggagaagaagaaggaggtggaggcatga</t>
  </si>
  <si>
    <t>MSPGERFLDWLKRLQGQKAWTAARAAFRRSLAFPPGAYPRAMPYVEPFLAKGDWRQEEREAHYLVAALYALKDGDHQVGRTLARALWEKAQGSASVEKRFLALLEADRDQIAFRLRQAVALVEGGIDFARLLDDLLRWFSPERHVQARWAREYYGAGASEEEKKKEVEA</t>
  </si>
  <si>
    <t>fig|300852.26.peg.195</t>
  </si>
  <si>
    <t>CRISPR-associated protein, Cse4 family</t>
  </si>
  <si>
    <t>FIG00002459</t>
  </si>
  <si>
    <t>icw(2);CBSS-216592.1.peg.3534 icw(1);CRISPRs</t>
  </si>
  <si>
    <t>atgaagcttttggaggtgcacatcctgcagacggtggccccaagcaacctgaaccgggacgacacgggaagccccaaagacgccctcttcgggggctttaggcgggccaggatctccagccaggcccagaagcgggcagtgcgggtggcctttagggactggcccctcctctccgaggaggagcgggcggtgcggacgaagcggctcgtggaagagcttctccgcaggcttgcgggtgtggaggaggagcttgcccgccgtgccatagagaacgccctgaacgccttgggcttcggggtgaaggaggggcggacggagtatctcctcttcctggggaaccgcgagcttgacgccctggcccagggcatccgggagaacctcgaggccctctcgggcgaggtgaaggggaagaagaaggcggaggtaccccccgagctcaagaaggccctggagcgggtcctggacgggggcaaggccgtggacctggccctcttcggccggatgctcgccgaccggcccgagctcggggtggacgccgcggcccaggtggcccacgccctaagcacccacaaggtggaccgggagtttgacttctacaccgccgtggacgacctcaaccccaaagaggacacgggggcggggatgatgggggacgtggagttctactccgccaccctctaccgctacgccgtggtggacctggacaagctcgtggaaaacctccagggggacaaggagctcgccctcaagggggtcctggccttcctcgaggccttcgccctcaccctgccctcgggcaagcagaacagcttcgccgcccataacccgcccctcttcgtggcctttcgggcgggggaggggatgccccggaacctggccacggcctttgaggcccctcttcggcctaaggaggaggttcccctctctcggctttccgccgaggccctccttaaggagtgggcgaagtttgaccgggtctatgggcctctggagccggagtggaagggcgccttggacctcaccggggcggaaggggacggggttcccaggctggagaacctgaaggccctcaaggagaaggcggcggaggccgtgaaggcccttctgggggtgtag</t>
  </si>
  <si>
    <t>MKLLEVHILQTVAPSNLNRDDTGSPKDALFGGFRRARISSQAQKRAVRVAFRDWPLLSEEERAVRTKRLVEELLRRLAGVEEELARRAIENALNALGFGVKEGRTEYLLFLGNRELDALAQGIRENLEALSGEVKGKKKAEVPPELKKALERVLDGGKAVDLALFGRMLADRPELGVDAAAQVAHALSTHKVDREFDFYTAVDDLNPKEDTGAGMMGDVEFYSATLYRYAVVDLDKLVENLQGDKELALKGVLAFLEAFALTLPSGKQNSFAAHNPPLFVAFRAGEGMPRNLATAFEAPLRPKEEVPLSRLSAEALLKEWAKFDRVYGPLEPEWKGALDLTGAEGDGVPRLENLKALKEKAAEAVKALLGV</t>
  </si>
  <si>
    <t>fig|300852.26.peg.196</t>
  </si>
  <si>
    <t>CRISPR-associated protein, Cas5e family</t>
  </si>
  <si>
    <t>FIG00008770</t>
  </si>
  <si>
    <t>icw(3);CBSS-216592.1.peg.3534 icw(5);CRISPRs</t>
  </si>
  <si>
    <t>gtgcccaccctcctaatcaggctccaaggccccctgcagtcctggggcacgcggagccgctttgaccaccgggacacctggccctaccccacgaaaagcggggtggtgggccttctggccgccgccctgggccgggaccggagggaggacgtctccgatctggccgccctccgcatgggggttagggtggaccggaagggggtgctcaaggtggactaccagacggctcagtttgtttaccggacggaggggtacgttgccgttagcaccccgaaagagagggaatggctaagccgctatacaaaaactcccatacgggtagacgagcgcaatgcgaccgtgaccagtaagcggtacttcctctccgacgcggccttcctggtgggcctcgagggggagagggccctcctggaggccctgcaccgggccctaaagaaccctcgcttccccctctacctgggccggaagagctacgtgccaagccccccgccctacctccccgacggcctcgtggaggcccctttggcggaggccctcgagggctacccgtaccttttgggcgggaagcccccggaggacctcctcctggcgctggaggccgaggagggccgcctggtctacgaccaacccgcggggcccttcagcgagcgccgcttcgccgcccggttcgtgcgggaggaggtgcttcccaaggagagggtgccggaaggccccccggcgtgggaggtggcccgtgtggctcactaa</t>
  </si>
  <si>
    <t>MPTLLIRLQGPLQSWGTRSRFDHRDTWPYPTKSGVVGLLAAALGRDRREDVSDLAALRMGVRVDRKGVLKVDYQTAQFVYRTEGYVAVSTPKEREWLSRYTKTPIRVDERNATVTSKRYFLSDAAFLVGLEGERALLEALHRALKNPRFPLYLGRKSYVPSPPPYLPDGLVEAPLAEALEGYPYLLGGKPPEDLLLALEAEEGRLVYDQPAGPFSERRFAARFVREEVLPKERVPEGPPAWEVARVAH</t>
  </si>
  <si>
    <t>fig|300852.26.peg.197</t>
  </si>
  <si>
    <t>CRISPR-associated protein, Cse3 family</t>
  </si>
  <si>
    <t>FIG00005983</t>
  </si>
  <si>
    <t>isu;CBSS-216592.1.peg.3534 isu;CRISPRs</t>
  </si>
  <si>
    <t>gtgtggctcactaagctcgtgctgaacccggcatcccgggccgcccgccgggatttggcgaacccctacgagatgcaccgcaccctctccaaggcggtctcccgggccctggaggaggggcgggagcggcttctttggcgcttggagcccgcccggggtctggagcctcccgtggtcctggtgcagaccctcaccgagcccgactggagcgtgctggacgagggctacgcccaggtctttccgcccaagcccttccaccccgccctgaagcccggccagcgcctccgcttccgcctccgggccaacccggcgaagcgcctcgccgccacggggaagcgggtggccctgaagaccccggcggagaaggtcgcctggctggagaggcgccttgaggagggggggttccgcctcctggagggggaaaggggcccctgggtgcagatcctccaagacaccttcttggaggtccggcggaagaaggacggggaggaggcggggaagctcctccaggtgcaggcggtgctctttgaggggcgcctcgaggtggtggaccccgaaagggccctcgccacgctaaggcggggcgtgggccccgggaaggccctgggcctcggcctcctttccgtggccccctag</t>
  </si>
  <si>
    <t>MWLTKLVLNPASRAARRDLANPYEMHRTLSKAVSRALEEGRERLLWRLEPARGLEPPVVLVQTLTEPDWSVLDEGYAQVFPPKPFHPALKPGQRLRFRLRANPAKRLAATGKRVALKTPAEKVAWLERRLEEGGFRLLEGERGPWVQILQDTFLEVRRKKDGEEAGKLLQVQAVLFEGRLEVVDPERALATLRRGVGPGKALGLGLLSVAP</t>
  </si>
  <si>
    <t>fig|300852.26.peg.198</t>
  </si>
  <si>
    <t>icw(1);CBSS-216592.1.peg.3534 icw(3);CRISPRs</t>
  </si>
  <si>
    <t>gtgccccccgtttccagcgccaggaacctcaaggagcttcccaagttccgggacggcctctcctacctctacgtggagcacgccgtggtggagcgggaggccgggggcatcgggatctacgaccaagagggcctcaccctcgccccggtggcggggcttggagtcctcttcctggggcccggcacccgcatcacccacgccgccgtccgcctcctcgccgagaacggatgcaccgtggcctgggtgggggaggggatggcccgcttctacgcccagggcctgggcgacacccgaagcgccgcccgcttctaccgccaggcccgggcctgggccgaccccgccctgcacctcgaggtggtgatgcggctttaccgcatgcgcttctccgagcccctgcccgagggcctcaccctggagcaggtgcggggcctggagggggtgcgggtgcggaacgcttacgcccgctggagccgggagacgggcgtgccctggtacggccggagctacgaccggggcaactggcgggcggcggacccggtgaaccgggccctctccgccggggcgagctacctctacggcctggcccacgcggccatcgtctccctgggctttagccccgctttgggcttcatccacacggggaagctcctctcctttgtctacgacatcgccgacctctacaaggccgactacctggtgcccgccgccttccgcaccgtggccgaatccgaagaggccgtggagcgaagggtgcgccgggccctgcgggaggccattcaggaggggaggctccttgagcgcatggcggaagaccttctgaacctcttccggggcctcggcctccccgaggaggaggacccggtggaagaggaccccacccgccccggggggctttgggacctcgagggcgaggtggagggcggggtggcctatggtggtgatgatcctggagaaggtgccgaggagcctgaggggtga</t>
  </si>
  <si>
    <t>MPPVSSARNLKELPKFRDGLSYLYVEHAVVEREAGGIGIYDQEGLTLAPVAGLGVLFLGPGTRITHAAVRLLAENGCTVAWVGEGMARFYAQGLGDTRSAARFYRQARAWADPALHLEVVMRLYRMRFSEPLPEGLTLEQVRGLEGVRVRNAYARWSRETGVPWYGRSYDRGNWRAADPVNRALSAGASYLYGLAHAAIVSLGFSPALGFIHTGKLLSFVYDIADLYKADYLVPAAFRTVAESEEAVERRVRRALREAIQEGRLLERMAEDLLNLFRGLGLPEEEDPVEEDPTRPGGLWDLEGEVEGGVAYGGDDPGEGAEEPEG</t>
  </si>
  <si>
    <t>fig|300852.26.peg.199</t>
  </si>
  <si>
    <t>CRISPR-associated protein, Cas2</t>
  </si>
  <si>
    <t>FIG00054590</t>
  </si>
  <si>
    <t>icw(4);CBSS-216592.1.peg.3534</t>
  </si>
  <si>
    <t>atggtggtgatgatcctggagaaggtgccgaggagcctgaggggtgacctcacccgcttcctggtagaggtggacaccggggtcttcgtgggccgggtcagcgccacggtgcgagagctcctttgggaacgggccgtggagaaggccgagggcggccgggtggccctcgcctaccggacgaacaacgagcagggcttcgccttgcggcttcacggctacccggaccgctttctgcgggactttgatggtatagtgctggtgagcgttcggaacgccgaggcggtgcggaaggcggagaagctgtccaggcaggttgagaggtacaaaaaacgccttgccaagggttccgaaggggatcttgagagccaaagtccgtaa</t>
  </si>
  <si>
    <t>MVVMILEKVPRSLRGDLTRFLVEVDTGVFVGRVSATVRELLWERAVEKAEGGRVALAYRTNNEQGFALRLHGYPDRFLRDFDGIVLVSVRNAEAVRKAEKLSRQVERYKKRLAKGSEGDLESQSP</t>
  </si>
  <si>
    <t>fig|300852.26.peg.200</t>
  </si>
  <si>
    <t>Lactam utilization protein LamB</t>
  </si>
  <si>
    <t>FIG00003076</t>
  </si>
  <si>
    <t>ttggaagaggagggcggtgtgaaggtagatctgaacgccgacgcgggcgagtcctacggggccttcgcttacgggcacgaccgggagatcttccccctggtgagctcggcgaacctggcctgcggcttccacgggggaagcccgggccggatcctggaggcggtgcgcctggccaaggcccacggcgtagccgtgggagcgcacccgggcttccccgacctcgtgggcttcggccgaagggagatggccctaagccccgaggaggtctacgccgacgtgctctaccagatcggggccctctccgccttcctcaaggcggagggccttcctctccaccacgtcaagccccacggggcgctctacctcaaggcctgccgcgaccgggagacggcgagggccatcgccctcgcggtgaaggcctttgacccggggcttcccctcgtggtccttccggggacggtgtacgaggaggaggcgcggaaggcggggctcagggtggtcctcgaggccttccccgaaagggcctacctgcgaagcggccagctcgccccccgctccatgccgggctcctggatcaccgaccccgaggaggcggcccggagggccttgcgcatggtgctggagggaaaggtggaggccctggacgggggagaggtggcggtgcgggccgacacgctttgcatccacggggacaaccccaacgcccccgaggtggcgagggcggtgcgggaggccctggagcaggcgggggtggaggtgagggccttctag</t>
  </si>
  <si>
    <t>MEEEGGVKVDLNADAGESYGAFAYGHDREIFPLVSSANLACGFHGGSPGRILEAVRLAKAHGVAVGAHPGFPDLVGFGRREMALSPEEVYADVLYQIGALSAFLKAEGLPLHHVKPHGALYLKACRDRETARAIALAVKAFDPGLPLVVLPGTVYEEEARKAGLRVVLEAFPERAYLRSGQLAPRSMPGSWITDPEEAARRALRMVLEGKVEALDGGEVAVRADTLCIHGDNPNAPEVARAVREALEQAGVEVRAF</t>
  </si>
  <si>
    <t>fig|300852.26.peg.201</t>
  </si>
  <si>
    <t>Formate dehydrogenase chain D (EC 1.2.1.2)</t>
  </si>
  <si>
    <t>FIG00000529</t>
  </si>
  <si>
    <t>isu;Formate_hydrogenase</t>
  </si>
  <si>
    <t>atgaaggggaaggccagggtccgggtggcccgcctcgaggggggccggtggcgggaagtccgggacgaggtggccgcggaggcccccctggagatccggctgcgctaccgggacgaggtggcctccctgggggtggtcctccgcaccccggggcaggacgcggagctcgccgcgggcctcctctacaccgagggcctcctccaagaccccaaggaggtcctcgccatcgccccctgcgcagacggaagcctcccccccgaggcgcgggaaggggtcatccaggtcttcctgcgccaccccctcccgcccccgcccaggcgccacctcgccctcaccgccgcctgcggagcctgcggccgggaggccctccccgacccgggaaggctcggcctctcccctcccccgcccctggcggtggaccccgacctcctcctcgccctgcccgagcgcctgggggaggcccagcgcctcttccgcgccaccgggggcctccacgccgccgccctctttgaccgggaggggcggctcgtcgccttgcgggaggacgtgggccggcacaacgccctggacaagctcatcggctgggccttccttcaggggaagctccccctccacgaccacatcctcctggtgagcggccgggccgggtacgagcttttggtgaaggcggtggcggcgggcatccccgtcttctgcgccgtctccgcccccacgagcctggccgtggccctggcccaggcctacggcctcaccctggtgggcttcctgcgcccggggcggatgaacgtctacgccgggcgggagcgggtgggcccgcctcgagggctccccaacccttgcggatga</t>
  </si>
  <si>
    <t>MKGKARVRVARLEGGRWREVRDEVAAEAPLEIRLRYRDEVASLGVVLRTPGQDAELAAGLLYTEGLLQDPKEVLAIAPCADGSLPPEAREGVIQVFLRHPLPPPPRRHLALTAACGACGREALPDPGRLGLSPPPPLAVDPDLLLALPERLGEAQRLFRATGGLHAAALFDREGRLVALREDVGRHNALDKLIGWAFLQGKLPLHDHILLVSGRAGYELLVKAVAAGIPVFCAVSAPTSLAVALAQAYGLTLVGFLRPGRMNVYAGRERVGPPRGLPNPCG</t>
  </si>
  <si>
    <t>fig|300852.26.peg.202</t>
  </si>
  <si>
    <t>Formate dehydrogenase-O, major subunit (EC 1.2.1.2)</t>
  </si>
  <si>
    <t>FIG00011659</t>
  </si>
  <si>
    <t>icw(1);Formate_hydrogenase</t>
  </si>
  <si>
    <t>gtggcctccgcccttgcccgccttcgcccccggcgttacgctggcctcgaggaacccaaggaggtggccatggcctggttgaacccgttttggagctcgcccaaggcgtacgtgcgccccccaaagcgaggccttgccccggagctttgggcgagccgcatccccttcacccacctggagaacttctacgaggtctttcgggccctttgggagaaccgggacaaccttccctacgcctggcggatccttaaggacggggtctgcgacggctgcgccctcgggacctcgggcctcgaggactggaccctccacggggtccacctctgcaacgtgcgcctgcgcctcctccgcctgaacaccctgccccctctggaccccaaggtgctggaggacgtggaggccttgaaggggaggaagagccgggagctccggcgcctcggccgcctcccctaccccatgctccggcggaagggggaaaggggcttccggcgcgtctcctgggacgaggccatggggcttgccacggagtacctcaggcgccacctccccgagggggccttcttctacctcacgagccggggcgtgcccaacgagacctactacgtggtgcagaaggcggtgcgggccctggggtgcaaccacgtggacaacgccgcccgcatctgccactccccctccaccgtggtcctcaaggaggcccttggggtggcggccaccacctgcagctacaccgacctcatcggcaccgacctcgtggtcttcctgggctccaacgtggccaacaaccaaccggtgatgatgaagtacctctaccacgccaaaaaggcggggaccaaggtggcggtggtgaacccctaccgggagcccgggatggagcgctacttcgtcccctcggacctggaaagcgccctcttcggcacgaggatcgccgaccgcttcttccaaatcctccccggcggggacatcgccttcctccacggggcggccaagtggatgctggaggagggctgggtagaccccgggttcatccgggcccacaccgcgggctttgaggcgtacaaggccctcctcgaggccatccccttcgccgagctggagaaggcggcgggcgtctcccgcgaggagatgcgggccttcgccgagatggtgggccgggccgagcgggccgtcttcgtctggggcatggggatcacccagcacacccacggggaggacaacgtgcgggccatcgtcaacctcgccctcctcaagggcttcgtggggcgggaggggtgcggcctcatgcccatccgcggccactccggggtccaagggggggcggagatgggggcctacgccaccgccttcccgggggggcttcccgtgaacccggagaacgcccggaggctcgccgagctctggggctttcccgtcccggaccgccccggcctcaccaccccggaggccctggaccgggccctcgaggggaggctcggggtcctttgggccatcggaggggacttccgcgaggtcatgcccgaccccgaggccgtggaggaggccttgcggcgcgttcccctcagggtccaccaggacatcgtcctctccagccagatgctcctggagcccggggagtgtgtcctcctcctccccgccaccacccgctacgaggtcccgggcggggtcacggagaccagcacggaaaggcgcgtgatcttcagccccgagatccccggcccgaggcccccggaggcccggcccgagtgggaggtcttccaggagctcgtccaccgcctgcgccccgagctcaaggaccgcttccgcttcgcctccaccgcggagattcgcgaggagatcgcccgggtcatccccctttacgaggggatccagcgcttcaaggccaagggggaccagttccagtacggggggaggcgcctctgcgagggctggcgcttccccacccccgacgggaaggcccacttccgccccgtgcccctgccccaaaaggaggtccccgagggggccttccgcgtggtcacccgccgggggaagcagttcaactccatcgtccatgaggaccaggaccctctcaccggggccttccgggacgcggtctacatgaaccccaaggacgccgcccgcctgggcctgaagcctggggacccggtggtgctggaaaacgccttcggccgctacgccggccgggtctacctggcggaggtcaaagagggcaccctggaggtccactggcccgaggggaacgtcctggtggaccccaaggcccgctcccccctggcccacatcccggcctacaaggagatcctcgcccacctgcggcggggggaggcggaggccccttccccgctccggccatga</t>
  </si>
  <si>
    <t>MASALARLRPRRYAGLEEPKEVAMAWLNPFWSSPKAYVRPPKRGLAPELWASRIPFTHLENFYEVFRALWENRDNLPYAWRILKDGVCDGCALGTSGLEDWTLHGVHLCNVRLRLLRLNTLPPLDPKVLEDVEALKGRKSRELRRLGRLPYPMLRRKGERGFRRVSWDEAMGLATEYLRRHLPEGAFFYLTSRGVPNETYYVVQKAVRALGCNHVDNAARICHSPSTVVLKEALGVAATTCSYTDLIGTDLVVFLGSNVANNQPVMMKYLYHAKKAGTKVAVVNPYREPGMERYFVPSDLESALFGTRIADRFFQILPGGDIAFLHGAAKWMLEEGWVDPGFIRAHTAGFEAYKALLEAIPFAELEKAAGVSREEMRAFAEMVGRAERAVFVWGMGITQHTHGEDNVRAIVNLALLKGFVGREGCGLMPIRGHSGVQGGAEMGAYATAFPGGLPVNPENARRLAELWGFPVPDRPGLTTPEALDRALEGRLGVLWAIGGDFREVMPDPEAVEEALRRVPLRVHQDIVLSSQMLLEPGECVLLLPATTRYEVPGGVTETSTERRVIFSPEIPGPRPPEARPEWEVFQELVHRLRPELKDRFRFASTAEIREEIARVIPLYEGIQRFKAKGDQFQYGGRRLCEGWRFPTPDGKAHFRPVPLPQKEVPEGAFRVVTRRGKQFNSIVHEDQDPLTGAFRDAVYMNPKDAARLGLKPGDPVVLENAFGRYAGRVYLAEVKEGTLEVHWPEGNVLVDPKARSPLAHIPAYKEILAHLRRGEAEAPSPLRP</t>
  </si>
  <si>
    <t>fig|300852.26.peg.203</t>
  </si>
  <si>
    <t>FIG01181182: hypothetical protein</t>
  </si>
  <si>
    <t>FIG01774064</t>
  </si>
  <si>
    <t>gtgcggtaccgccttatctgctggatgttgctcggatggtttattgccgggtacggctacgcccagatccgtggcggcgccgaaacagcccggtttgaacccggcgacaggatcctctatcaggaagacctttcgggcacgccgattggcagccaggtggaaggctgggagatcctgcaaggtagctacgaggtggcggagtttcaggaccggcgctggttccgcccgctcgcgtacaacacgcacatcctccgtcggatggattttccgcaggacttctccgtggagttcaccacgtacctttttgaaccgggcgaagcggaactgcgggtgttcctgcacacggaggaagatataaagcgcggggtgggtcccgacggctacgcgcaggtctacctgaaaatcttccgcaccggaaatcgggacggtttctggtttgccacctggaatgccaccaaccggcgctggcaggtggtggtagaagaccccagacgccttccgcccgatacgccccacaacgtggccctgcaggtgcgaggcgggcggttgaacctcttcatcgacggcgagcgcgtggccacgacgcccttccgtccggatgcgccgctccgcgccatcagcttccgcttcctgagccgcaagggccacgaactgccctataaggaccgtccggcgctcctggacggcatccgcatcgctggctacagccgtcccgtcgggcgcgccaccggcggcgtcttcctctactggatgttccccggagggcaggaaaacctgccccagctccaggcggcgcagaaccagaccattagttctagtacggctctggatgccctcggcggtgagccccgcaccgtggaaggtacgctcgtgcctgttgaccttcccgccaacccctttgccccgggtgaggtgcgggtgcgcgccgaagggcaggcgtggcaggcgtttgtccggcgcctgagggcggacttggaagccgtgcgtcaggcaggcggcggactgatcatcgtcggcgatggaggcgatgggcgtacggagcgtgagcggaggcttttagccaaccagcgggccatcgcctttgccgcctggctggcccggcagggcatcggcaacccgcagaacctgctgagcatcgtggcggataacggcgggtatgaaagtatcttcttcgttgtgaataacggcgggtatcggggcattgtgtcgctccggatgcagccgaggcggtga</t>
  </si>
  <si>
    <t>MRYRLICWMLLGWFIAGYGYAQIRGGAETARFEPGDRILYQEDLSGTPIGSQVEGWEILQGSYEVAEFQDRRWFRPLAYNTHILRRMDFPQDFSVEFTTYLFEPGEAELRVFLHTEEDIKRGVGPDGYAQVYLKIFRTGNRDGFWFATWNATNRRWQVVVEDPRRLPPDTPHNVALQVRGGRLNLFIDGERVATTPFRPDAPLRAISFRFLSRKGHELPYKDRPALLDGIRIAGYSRPVGRATGGVFLYWMFPGGQENLPQLQAAQNQTISSSTALDALGGEPRTVEGTLVPVDLPANPFAPGEVRVRAEGQAWQAFVRRLRADLEAVRQAGGGLIIVGDGGDGRTERERRLLANQRAIAFAAWLARQGIGNPQNLLSIVADNGGYESIFFVVNNGGYRGIVSLRMQPRR</t>
  </si>
  <si>
    <t>fig|300852.26.peg.204</t>
  </si>
  <si>
    <t>FIG01181602: hypothetical protein</t>
  </si>
  <si>
    <t>FIG01181601</t>
  </si>
  <si>
    <t>atgaagcgcacgggggttgcgctggcgttcctggtggcgctgctcggcctcggcagcgccgttaaggcacagacagcagagctcctccagcagctggaagcggcccggacgcccaccgaggccctccctctgctggaacggcttgggcgggcgctgagcgagggggaactgttcggcgaagaggtgcgcattgcccgcctgaccgtgcgcttctggcaggacccggcggcacctccggaggtggtggaacgcctgcagcacatctacggcatgatcgcgccagccctggcggtcatggatcccccgctggccgagacgctgttcgtgcgggtgccgctgacgtgggcgacgtcggacgacgcaatacgccgaaagcaggggctggcggtgctcatcctgagctgggagctcttctttggctacgagcagcaggaaattctgctgcaggcccttccctcggtcctcgcccaggccgccacctggcccgaggaggcttttgaagccatcctgtccttcctggccgatcgggtaacgctttcctccgaagcgcacctgccggacagcctgccagaggccttcgtggagcgcctgcgccgccatcagggcaactatgcctggcgactccccgatatcctggccctggataccacggaaacgggcacggaccggctcatcgcgtgggcccagagtccgccccctttgccgccgtcgctggctgcataccgccaacgttggcgcgaggcctttctggcgaagttggatggtcgccgattgaccctggagcagaagcggcgggtggtggcgctgctatctgaccctgggctccgggacgccgtgttccgcctggtgcgcacctggcggcaccggggtgagccgttgcctcctccgccgccggagagcctgccactgctggaggagtgggccgtccgggaacactgcgaggaagccgtgcgcctgctggcggcggccggtcaagaggggctgacgcggctcttccgggtggcgatggaggacctccgggaccgggacgcccctatccgagagcctcgcccctgcgagtgggaccgctggagcgccctcttcgcgcacgccgaagccatcgcagaccggatcggggccgcctaccgggaagggccaacgccccggcttctgcgcctgctggcccgcgcgggacgctgggaggtcgtcctcgaggccctgtcctctcccgaggccgccctgcggcgggaggcggcctttcttctggccctggcggtggcgccggaagaggatgcgctggcgcgaacaggggatgccgggcaggggcaggcgctggtggcgtcgtggcaaaagcggccggagctgcacccgcgcgcgcgggaagcgctacgccaggcgctccgcgacgaagacccgaacgtgcagcgggaggccctccgggcgctcctctttctgggcgacgagaccgcctggccggtgcttcttgcggcgcttcgggtggaaaacgagaaccggtttcagaccttcctcagcgggttccgaccggcgcttacggactccctggcgcgtgcgctggccgaggtggccaggggggatcccagcgaggcgttgcgccgccgcgccgtcgtcctgcttggccgcgcggagcccggaccttggcaggccgcggtggagcccgtgctgcagcagcttctccgggaccccgaccaggaggtgcgccgcgccgcggcggaatacttcgcggccgtccccgcccgggaggtcgccaccacggctgccctcctcgaggccacgcgcgatgcccacatgtacgtccggcatgctgcggccatagccctggggctggcccgtggctggacgccggagctggtggaccgcctggaggtgcggctacgcgaaggtgatccggacgcaaatgtcgtgcgggcgcttgaagacgcgtatccgcatgccctccgccgggcgcccggcgccgtggaccgcctgctggcgatcgtcctggagcggaaaggaccggcgcgctggcggaaggccctggccgaagggccgcaggccgatgcggccgtggcttgggaactcctgaagcggctggaggcgaggccgctcaaagactgggcccccgtgccgccggggttcggccccgggctcctgcagcgcatggtggaattcttcgtccgcgcggaggaggacccgccgccgctggggatcatcgggcaccttgtcccccgggaaatgcttgatccctttttgattcgccgggcgctggaagatccggaggcgtcactggggcaccggctgtggctcatccagcaggcgctggagattccggaggatcttcgagagggtgtctggcagctgctcatgcaggcgcttcgcgaggaagaaggcggcgaaatgacgctggcgctgctcggaaggtggggatttgacggcgtgcggcggctcgttgaagagctctggggtgagcccgagacgctccggcacgtcgcgcgacacctgcggcaacaagaagaactcggaaagctccagatggccgccggaaatgtgggcggtccgcgtctgcccgagcccactgccgaggatctgccctgggttgaggctaccctggcgcgcctggcgcccggcgcccgcgacccacgcctggagccgcttgtggatctgctgggcctctggaacctgggcaacgattctgccttaaggaaggccgcgtttcggtaccgcattccgcagctcctgctccgccatctggctgatccccacgaatgccgcgctgtggccgaggttgtggggagtctgttcggccggggcgtcacaccccgctgtcgttga</t>
  </si>
  <si>
    <t>MKRTGVALAFLVALLGLGSAVKAQTAELLQQLEAARTPTEALPLLERLGRALSEGELFGEEVRIARLTVRFWQDPAAPPEVVERLQHIYGMIAPALAVMDPPLAETLFVRVPLTWATSDDAIRRKQGLAVLILSWELFFGYEQQEILLQALPSVLAQAATWPEEAFEAILSFLADRVTLSSEAHLPDSLPEAFVERLRRHQGNYAWRLPDILALDTTETGTDRLIAWAQSPPPLPPSLAAYRQRWREAFLAKLDGRRLTLEQKRRVVALLSDPGLRDAVFRLVRTWRHRGEPLPPPPPESLPLLEEWAVREHCEEAVRLLAAAGQEGLTRLFRVAMEDLRDRDAPIREPRPCEWDRWSALFAHAEAIADRIGAAYREGPTPRLLRLLARAGRWEVVLEALSSPEAALRREAAFLLALAVAPEEDALARTGDAGQGQALVASWQKRPELHPRAREALRQALRDEDPNVQREALRALLFLGDETAWPVLLAALRVENENRFQTFLSGFRPALTDSLARALAEVARGDPSEALRRRAVVLLGRAEPGPWQAAVEPVLQQLLRDPDQEVRRAAAEYFAAVPAREVATTAALLEATRDAHMYVRHAAAIALGLARGWTPELVDRLEVRLREGDPDANVVRALEDAYPHALRRAPGAVDRLLAIVLERKGPARWRKALAEGPQADAAVAWELLKRLEARPLKDWAPVPPGFGPGLLQRMVEFFVRAEEDPPPLGIIGHLVPREMLDPFLIRRALEDPEASLGHRLWLIQQALEIPEDLREGVWQLLMQALREEEGGEMTLALLGRWGFDGVRRLVEELWGEPETLRHVARHLRQQEELGKLQMAAGNVGGPRLPEPTAEDLPWVEATLARLAPGARDPRLEPLVDLLGLWNLGNDSALRKAAFRYRIPQLLLRHLADPHECRAVAEVVGSLFGRGVTPRCR</t>
  </si>
  <si>
    <t>fig|300852.26.peg.205</t>
  </si>
  <si>
    <t>gtggccctgggcatcgcccctaatggggagaggcgggtcctggggttctggcttttgcccacggagagcgccctgggatgggagggggtcctgggggagctttggcagcggggcctgcggcgggtgttgctctttgtcaccgacgggctgcccgggcttcctgaagcgatccgcagggtctaccctcaggcggaatggcagcggtgcgtggtgcacggggtgcggtggagcctgtcccaggtgcgctcccgggaccgggccctgctggcggaggacctgaggcgggtgtacggggcggagagccgggaagaagctcttggggccttggaggaggtgaaggccgcctggggttcgcggtacccgggggtggtggggctttgggtacaggattcgggggccttcctgcgcttctacgggtaccccaaggtgctttggccgtacctgcggagcaccaacctgatggagcggtttatccgggagctacggcgggggacgaaggtgcgggaccacaagtttcctaaggaagaggcggtgtacaagcttctttacctggagtcggagaggcaggaagggaggtgggcagaacggaaactaaaggggttctcggaggtgaaggaggtactggagaagatgcttcaggagcggtatgccccccgtacacagactcttacacataactcttga</t>
  </si>
  <si>
    <t>MALGIAPNGERRVLGFWLLPTESALGWEGVLGELWQRGLRRVLLFVTDGLPGLPEAIRRVYPQAEWQRCVVHGVRWSLSQVRSRDRALLAEDLRRVYGAESREEALGALEEVKAAWGSRYPGVVGLWVQDSGAFLRFYGYPKVLWPYLRSTNLMERFIRELRRGTKVRDHKFPKEEAVYKLLYLESERQEGRWAERKLKGFSEVKEVLEKMLQERYAPRTQTLTHNS</t>
  </si>
  <si>
    <t>fig|300852.26.peg.206</t>
  </si>
  <si>
    <t>gtggaccaggataccttgcggatcttgctgagggaagcggtgcgggagacagtagccgaggttctgcagacggttctggagctggaccggacagccttcttgcaggtgcacggaggccgcaggaacggctactacccccgcaagctggagaccaccttcggccaggtggacctgaaggtccctagggatcgggaatctcggtattacccggctttccttaagccctacgcccgccgcctggtggacgtgggggaagtagctgtggccttgtacgccgccggggtcagtcagcgcaaggcggccgagatactgagcctgctcctgggccaccgctactcccacgagaccctgagcgccctgacggacgaggtcctggaggcggcaggagccttccgcacccggcctttgcccgaggagatggccttcgtctacctggacgggctttcccctaaaggtcttcagggaaggagaagggatcgtacgggaaagcgtgtatgtggccctgggcatcgcccctaa</t>
  </si>
  <si>
    <t>MDQDTLRILLREAVRETVAEVLQTVLELDRTAFLQVHGGRRNGYYPRKLETTFGQVDLKVPRDRESRYYPAFLKPYARRLVDVGEVAVALYAAGVSQRKAAEILSLLLGHRYSHETLSALTDEVLEAAGAFRTRPLPEEMAFVYLDGLSPKGLQGRRRDRTGKRVCGPGHRP</t>
  </si>
  <si>
    <t>fig|300852.26.peg.207</t>
  </si>
  <si>
    <t>Plasmid partitioning protein ParA</t>
  </si>
  <si>
    <t>FIG00124148</t>
  </si>
  <si>
    <t>gtgaagggctacggggtggtggtggtggacacgccccccgccctccgctccgaggccctggaggcggtgctcagggcggcggactacgccgtcctccccacgccccccgcccccctggacctcgaggccctggtggagacggtgcggaaggccgtccgacccctcggggtggcctaccgggtcctcctcacccgggtggacccccggagcctgggggaggccctcgaggcccagaccgccctcatggaggccggggtgcccgccttccacgccttcgtgcgggcctacaaggcccacgagcgggccgccctggacggcaagcccatcacccgctggcgcggccccaacgcccgcgagggtcgtgtaaggatttatgtgtaa</t>
  </si>
  <si>
    <t>MKGYGVVVVDTPPALRSEALEAVLRAADYAVLPTPPAPLDLEALVETVRKAVRPLGVAYRVLLTRVDPRSLGEALEAQTALMEAGVPAFHAFVRAYKAHERAALDGKPITRWRGPNAREGRVRIYV</t>
  </si>
  <si>
    <t>fig|300852.26.peg.208</t>
  </si>
  <si>
    <t>ttgccgccctcgcccgttaggctccaccgcctcttcctggacgccaacgtcctcttcgctgcttgctggcaagaggggagagcgcaggcccttttggagctggcgccgagggccaaggtcctcctcctcacctctccccacgccctggaggaggcccggcgcaacctggaggccaagcggcccgaggccctggagtgccttcagcggatacgggaacgggtgcagacggtccccgaggcccctatggcgttggtgcggaaagcgctggcagaaggcctaccccttaaggatgccccgatcctggcggctgcctggaaggccggcgccgaggccctggtgactggggaccggcgccactttgggcacctcatggggaagagggtaagggggctctgggtggtttcgctggcggaagccctggcgggggtgatgggcctcttggaggacaagggttag</t>
  </si>
  <si>
    <t>MPPSPVRLHRLFLDANVLFAACWQEGRAQALLELAPRAKVLLLTSPHALEEARRNLEAKRPEALECLQRIRERVQTVPEAPMALVRKALAEGLPLKDAPILAAAWKAGAEALVTGDRRHFGHLMGKRVRGLWVVSLAEALAGVMGLLEDKG</t>
  </si>
  <si>
    <t>fig|300852.26.peg.209</t>
  </si>
  <si>
    <t>atggagctggccaaactcagccgcaagggccaactctccatccctaagcgcctcctcaaggccttgggcgtggaaggggaagcctacttcctggtggaactcgctcccgagggaggccttctcttgcgccccgccggggtctaccccttagaggtctacacggaagagcgcctccaggaactcctggccgaggacaccctcaccgaggaggagcgcgcccgccttgccgccctcgcccgttag</t>
  </si>
  <si>
    <t>MELAKLSRKGQLSIPKRLLKALGVEGEAYFLVELAPEGGLLLRPAGVYPLEVYTEERLQELLAEDTLTEEERARLAALAR</t>
  </si>
  <si>
    <t>fig|300852.26.peg.210</t>
  </si>
  <si>
    <t>FIG01181053: hypothetical protein</t>
  </si>
  <si>
    <t>FIG01735924</t>
  </si>
  <si>
    <t>gtgcggggcgtgggggcgcaggtcttggccgccctccgggcctttctggtgtccctgctgcaccgcaggagggtgcgggagaaggtcacgcgccagcgtaccttgaaagcggccctggaggccttctccttccatcccctctccgccctcaggttcctggggctctatgcggtataa</t>
  </si>
  <si>
    <t>MRGVGAQVLAALRAFLVSLLHRRRVREKVTRQRTLKAALEAFSFHPLSALRFLGLYAV</t>
  </si>
  <si>
    <t>fig|300852.26.peg.211</t>
  </si>
  <si>
    <t>gtgcgggggcacgcgcggcttctggccctgatgcggtgggatagggagaggcggctcttgtggccctggggtggagtggtgggggagggctacgccccggacccccggcttgggggggaggtgctgaggcggtttcctccttcccgggggtggcttttggcggacgcggggtttgacgggaaggaggtgtggggggttttgggggaggcgggggtgcggccggtgatccggcttcggggcgggggcgaggccagggaggaggcgcgggtgcgggcgcgggaggggtgggaccccgaggtgtaccggtttcgcggggtggtggagggggtgtttggggggatgaagacgcggctgggtggggggtacctttgggagcggaagccttggacggccatggcgcgggcgcttttggagctcatcgcctacggccttagggttcttctctcccttctcccgccccctccggggtacaaggcaatttactag</t>
  </si>
  <si>
    <t>MRGHARLLALMRWDRERRLLWPWGGVVGEGYAPDPRLGGEVLRRFPPSRGWLLADAGFDGKEVWGVLGEAGVRPVIRLRGGGEAREEARVRAREGWDPEVYRFRGVVEGVFGGMKTRLGGGYLWERKPWTAMARALLELIAYGLRVLLSLLPPPPGYKAIY</t>
  </si>
  <si>
    <t>fig|300852.26.peg.212</t>
  </si>
  <si>
    <t>FIG01181111: hypothetical protein</t>
  </si>
  <si>
    <t>FIG01181108</t>
  </si>
  <si>
    <t>gtgtatatctctctcctgatgggcaagcgaggcttccttcgcagggaggcaagccccaaggaggtcctggaacactgcctgcgcctggcccgggaggtggcccctcccacccccaaaggcaagcggggccgcccctggcgctacagccacgccctttacctggccctccttctcttccgcgccttcttccacctcacctaccgcgagacggaggcctcactccaggacctgatggaaggccccttcccttcccaccagtccctggcccgctacgccctcaagcacctggaccccaaactccttgaggccctcctggagaggctttcccgggaactggaggcccatctcgccccggagtcctcgccggaaggcgaagcggcttcggacgaggcgccggcacacctggcggcgctttccccccctctacctcatggacaccacggggctggcctaccggagcaaggaccggcttctccgctttcgtcgggggaaggaggtgcggcgggtgcgggggcacgcgcggcttctggccctgatgcggtgggatag</t>
  </si>
  <si>
    <t>MYISLLMGKRGFLRREASPKEVLEHCLRLAREVAPPTPKGKRGRPWRYSHALYLALLLFRAFFHLTYRETEASLQDLMEGPFPSHQSLARYALKHLDPKLLEALLERLSRELEAHLAPESSPEGEAASDEAPAHLAALSPPLPHGHHGAGLPEQGPASPLSSGEGGAAGAGARAASGPDAVG</t>
  </si>
  <si>
    <t>fig|300852.26.peg.213</t>
  </si>
  <si>
    <t>Acyl-CoA hydrolase (EC 3.1.2.20)</t>
  </si>
  <si>
    <t>FIG01955826</t>
  </si>
  <si>
    <t>atgcgggaaacgcggatggtctaccccgtcttccccggggagaccaaccactacggaaccctgtttggcggaacggttctggcctggatggaccaggcggcctttgtggccgccacgcgccacgcgcgcaagaaggtggtaacggtacacgcggacgcggtggacttcaagcgccccgtccccctgggggccatcgtggagctggtggcccggcttaaggaggtggggcgcacctccatgcgggtggaggtggagatgtgggtggagccggtgaaggaaggcgaggaggcctacctggctgcccggggcgggtttgtcctggtggcggtggacgaaagggggaggccaagcccggtgcctcccctggaaggaggtgaggcccatgcccctcacggcccctag</t>
  </si>
  <si>
    <t>MRETRMVYPVFPGETNHYGTLFGGTVLAWMDQAAFVAATRHARKKVVTVHADAVDFKRPVPLGAIVELVARLKEVGRTSMRVEVEMWVEPVKEGEEAYLAARGGFVLVAVDERGRPSPVPPLEGGEAHAPHGP</t>
  </si>
  <si>
    <t>fig|300852.26.peg.214</t>
  </si>
  <si>
    <t>Ribonucleotide reductase of class Ia (aerobic), beta subunit (EC 1.17.4.1)</t>
  </si>
  <si>
    <t>FIG00000585</t>
  </si>
  <si>
    <t>isu;Ribonucleotide_reduction</t>
  </si>
  <si>
    <t>atgcccctcacggcccctaggctcgcctaccgcccctacgagtaccccgagctcctccgcttccgggacgccatccggcacagctactgggtgcacacggagttcagcttccagtctgacctacaggaccacgccctggccgacgagaaggagcgctccctggtggagcgcgccctcctcgccatcgcccaggtggagctcgccgtcaagctcttctgggcccgggtctacgaccgctttcccaagcccgagatcgccgaggtgggcctcaccttcgccgagagcgaggtgcggcacgccaacgcctacgcccacctcctggagcttttgggcctggaggaagcctttggacaggccctggagggggcgagcgccctccgggaccgggcccaggccctgggggaggcccttcggcgcgcccaggggaaggacctgcgggaatacgccctcgcccttttcctcttctccgccttcacggaacacgtctccctcttctcccagttctacgtcctcatggccctaaaccgccgcggcaaccgctataaggggatctccaacgccatcgaggccaccagcaaggaggagaacgtccacggcctctttggggtggagctcctccgtctcctcaggacggagcaccccgaggccctcggcgaggggtttcaggaggaggccttgcgcctcgcccagggccttttccgggcggaggaggccttgctggactggctcttctccgcgggggagcctgccctggtgggccacagggagaccttggagtttctcaaagggcgctacaaccaggtcctcgccctccacggcctgcccccggtcttctccgtggacgagaaggccttgagggacacggagtggttcaccctggagctccttgccgacaaggaggtggacttcttcaacaagcggagcgtggcctacgcgcgcagggtgcaaagctttgacccggaggagcttttctga</t>
  </si>
  <si>
    <t>MPLTAPRLAYRPYEYPELLRFRDAIRHSYWVHTEFSFQSDLQDHALADEKERSLVERALLAIAQVELAVKLFWARVYDRFPKPEIAEVGLTFAESEVRHANAYAHLLELLGLEEAFGQALEGASALRDRAQALGEALRRAQGKDLREYALALFLFSAFTEHVSLFSQFYVLMALNRRGNRYKGISNAIEATSKEENVHGLFGVELLRLLRTEHPEALGEGFQEEALRLAQGLFRAEEALLDWLFSAGEPALVGHRETLEFLKGRYNQVLALHGLPPVFSVDEKALRDTEWFTLELLADKEVDFFNKRSVAYARRVQSFDPEELF</t>
  </si>
  <si>
    <t>fig|300852.26.peg.215</t>
  </si>
  <si>
    <t>Ribonucleotide reductase of class Ia (aerobic), alpha subunit (EC 1.17.4.1)</t>
  </si>
  <si>
    <t>FIG00000606</t>
  </si>
  <si>
    <t>icw(1);Ribonucleotide_reduction</t>
  </si>
  <si>
    <t>atgaccaaggccaagcggacctacgagccctggtactgggccaacgagcacacccgcctctacatgcgccggggttacctgctgcccggggtgagcgtggaggagcgggtgaaggagatcgcccagcgggccgaggccctcaccaaggtagaggggtttggccgcaagttccttgagtacatggcccggggctggtactccctcgccacccccatctgggccaactacggcctcaggcggggccttcccatttcctgctacggcacctacgtggaggacgacaccgcctccatcctgagggcggtggccgaggtggggatgatgagcaagcaggggggagggacctccctctacctgggaaggctccgcccccggggggcccccatccgggacaacggggagagcaacggctcctttgccttcgcctccctctttgaccgggtgatcgaggtcttcaaccagggctccacccgcaggggccagtgcgccgcctacctggacgtggagcaccccgacctcgaggagtggctctccatccagcgggagcactccccggtccagtccctcttctggggggtgagcgtgggggaccgctggcttgaggagatgatcgccggggacggggagaagcgggcccgctgggccaaaatcctgaagagccgggccgaggtgggcatcccctacctcttcttccgggacaacgccaaccaaaaggcccccgaggtcttccgcgccttgggcaagaccatctgggccagcaacctctgcacggagatcatgctcccctcctcggaggaggagagcttcgtctgctgcctctcctccctgaacctcctccactacgaggagtggaaggacacggacgcggtggagaccctggtcattttcctggactccgtgctggacgacttcattgagaaggcggagggcatcccctacatggagcgggcggtgcgcttcgccaagcgctaccgggccatcggcctcggggtcctgggctggcacagctacctccagtcccaaagaatccccctggaaagccccgaggccttccggagaaacgccgagatcttcaagaccatccgggagcgggccgaggaggcctcgaggtggctgaggaagcggcaccccgaggacgagctcgccggggtgggggagcttaaggaacggcgcaacgccaccctcctcgccatcgcccccaccaagtccagcgccttcatcctgggccaggtctccccctccatagagccctacaccagcaactactacctgaaggacctacagaaagcccgcgtccccttcaagaaccccttcctggaggaggtgctgagggagaagggcaaggacgaggaaaaggtctggcggagcatcctggagcacaacggctccgtgcagcacctggacttcctcaccgatgaggaaaaggcggtgttcaagaccttcgccgaaatctcgcagatgaccctggtgaacctggcggcctcgaggcagaagcacattgaccaggggcagtccctgaaccttgtgatccacccggaggccccgcccagggacgtgaacgccctggtgctccacgcctggcgctcgggcctcaaggccctctactaccagttcagccagagcgtggcccaggcctacagccgggacctcctcctctcctgccaggcctgcgaggggtag</t>
  </si>
  <si>
    <t>MTKAKRTYEPWYWANEHTRLYMRRGYLLPGVSVEERVKEIAQRAEALTKVEGFGRKFLEYMARGWYSLATPIWANYGLRRGLPISCYGTYVEDDTASILRAVAEVGMMSKQGGGTSLYLGRLRPRGAPIRDNGESNGSFAFASLFDRVIEVFNQGSTRRGQCAAYLDVEHPDLEEWLSIQREHSPVQSLFWGVSVGDRWLEEMIAGDGEKRARWAKILKSRAEVGIPYLFFRDNANQKAPEVFRALGKTIWASNLCTEIMLPSSEEESFVCCLSSLNLLHYEEWKDTDAVETLVIFLDSVLDDFIEKAEGIPYMERAVRFAKRYRAIGLGVLGWHSYLQSQRIPLESPEAFRRNAEIFKTIRERAEEASRWLRKRHPEDELAGVGELKERRNATLLAIAPTKSSAFILGQVSPSIEPYTSNYYLKDLQKARVPFKNPFLEEVLREKGKDEEKVWRSILEHNGSVQHLDFLTDEEKAVFKTFAEISQMTLVNLAASRQKHIDQGQSLNLVIHPEAPPRDVNALVLHAWRSGLKALYYQFSQSVAQAYSRDLLLSCQACEG</t>
  </si>
  <si>
    <t>fig|300852.26.peg.216</t>
  </si>
  <si>
    <t>FIG01181009: hypothetical protein</t>
  </si>
  <si>
    <t>FIG01181008</t>
  </si>
  <si>
    <t>gtgaacgtgagcgaggccctgaagggggccctccccaatttcatccccggcctcggcaccctctacgtggacccgagcaccctgcccgaaggccctttcctcgcctacgacagggcggggaacctggtgaaggtggtcttcatggtccccctcaagaagctcaacgagagccataagtacgtggacatcggcacgaagaccctgagggctctggggatcacccgcatagaccacgtgaacctcatcccctcgggaccccaccccggggtgagcgagccccactaccacattgagctggtcctggtctccgtggaccaggagcggaaggtgctggagggcgagccgtactga</t>
  </si>
  <si>
    <t>MNVSEALKGALPNFIPGLGTLYVDPSTLPEGPFLAYDRAGNLVKVVFMVPLKKLNESHKYVDIGTKTLRALGITRIDHVNLIPSGPHPGVSEPHYHIELVLVSVDQERKVLEGEPY</t>
  </si>
  <si>
    <t>fig|300852.26.peg.217</t>
  </si>
  <si>
    <t>RNA polymerase sigma-70 factor</t>
  </si>
  <si>
    <t>FIG01303902</t>
  </si>
  <si>
    <t>icw(1);CBSS-313593.3.peg.2729 isu;CBSS-316057.3.peg.1308</t>
  </si>
  <si>
    <t>gtggtggatgaggccaaaccggccgggctttccgcccgtatggtagggtggaggcggatgggcttgcccgccgattccctctccgacgaggccctcctcgccttggtggcccgcggggacgaggaggccttccgcgcccttttccgacgctacgcgggaagcttcctcgccctggcgcgcaggatgggcttggatggggcggcggcagaggacgtggtgcaggaggcgatgataagggtctggcagaaggccaaggagtttgaccccaggcgcgggagcgcccgggcttttctcctcaccctggggcaccacgcggcggtggacgaggtgcgcaggcgggccgcgaggccccttcccctggagcccgatcccgagagggaggaggaggcctttgaccttccggggcctgggctggacgaggagggccacctggaccgcacccgcctcggccgggccctgaaggccctatccccggaggagcggcgggtgattgaggtcctctactaccagggctacacccaccgggaggcggcgagcctcctcggcctccccctgggaaccctcaaaacctgggcccgaagggccctttccaagctcaaggaggtgctccgtgagccctga</t>
  </si>
  <si>
    <t>MVDEAKPAGLSARMVGWRRMGLPADSLSDEALLALVARGDEEAFRALFRRYAGSFLALARRMGLDGAAAEDVVQEAMIRVWQKAKEFDPRRGSARAFLLTLGHHAAVDEVRRRAARPLPLEPDPEREEEAFDLPGPGLDEEGHLDRTRLGRALKALSPEERRVIEVLYYQGYTHREAASLLGLPLGTLKTWARRALSKLKEVLREP</t>
  </si>
  <si>
    <t>fig|300852.26.peg.218</t>
  </si>
  <si>
    <t>FIG111991: hypothetical protein</t>
  </si>
  <si>
    <t>FIG00002457</t>
  </si>
  <si>
    <t>isu;CBSS-313593.3.peg.2729</t>
  </si>
  <si>
    <t>gtgagccctgaggaggtccgggaacttctccccctttacgccctcggggccctcacccccgaggagcgggcccgggtagaggaggccctaaagcgctaccccgagctctggcccgaagccaaggcccttctggagacggcggcggagctcgccgcgggcctcccccaggagccggtgccccggggcctcgaggagcgggtcctccgccgcatccgcccaaggcgccttcccttcctccccctcctcgcccgggcggccgcggtcctggccttcctcctcgtgggctacggggcctacttcggcctctcctggaccctgagcctcggagcccccaccacccgcgtctacgccctggtgggcccggaggggacgcccgtggggcgggcggtggtccggggggacggggaggccctggtggtcctgaaggccccggcgcccgcgggccgggtctaccaggcctggggtctggggaaaggggatcctgtgcccctgcccaccttccgcctccccctcaaagtggtgcgcctgccggaaggggcggaggccctggccgtctccctcgagcccccggggggaagccaaaggcccacggagatcctcggcctgccccggccctaa</t>
  </si>
  <si>
    <t>MSPEEVRELLPLYALGALTPEERARVEEALKRYPELWPEAKALLETAAELAAGLPQEPVPRGLEERVLRRIRPRRLPFLPLLARAAAVLAFLLVGYGAYFGLSWTLSLGAPTTRVYALVGPEGTPVGRAVVRGDGEALVVLKAPAPAGRVYQAWGLGKGDPVPLPTFRLPLKVVRLPEGAEALAVSLEPPGGSQRPTEILGLPRP</t>
  </si>
  <si>
    <t>fig|300852.26.peg.219</t>
  </si>
  <si>
    <t>putative exported protein</t>
  </si>
  <si>
    <t>atggaacggattctggcgcgcaggcagttcatgagggtgctcacggccaccgggctctccgcggccttcgcgggaagcctcctggaccgggccttggcggcccacggggggccctcggacgcggacatcctgcagctcgccctcacggcggagtacctggccgtggacgcctacaccaaaagcctcttcggcggcttccagggcctggtgaaggactacctcgaggccgccctgacccaggaggaggcccacgtgaaggccctgcgggacaccttgagcgccctcggggtgaagcccgtggagaagcccagcttcgtctaccccgtggagttcctcccccggaaccagctcgccatcctgaggcttttgaacgccctggaggacgccttcgtgggggcctacctcggggccctgcccctcatccagagcaaagacgttctcaaggccgcgggggccatcctggggaacgaggcggcccaccgggccacggtgcgggcctcgcggatcctccttggggaccaggagctccctgggccccgctcccccgcggaccgggcctttgaggtggccatcaccccggaggaggcgcagaaggcggtctcgggcttcatccggaagtaa</t>
  </si>
  <si>
    <t>MERILARRQFMRVLTATGLSAAFAGSLLDRALAAHGGPSDADILQLALTAEYLAVDAYTKSLFGGFQGLVKDYLEAALTQEEAHVKALRDTLSALGVKPVEKPSFVYPVEFLPRNQLAILRLLNALEDAFVGAYLGALPLIQSKDVLKAAGAILGNEAAHRATVRASRILLGDQELPGPRSPADRAFEVAITPEEAQKAVSGFIRK</t>
  </si>
  <si>
    <t>fig|300852.26.peg.220</t>
  </si>
  <si>
    <t>dessication-related protein pcc13-62 precursor</t>
  </si>
  <si>
    <t>atggagggcctcttctacctggcggccaccggccggctgagcgagctcaaccaggtggggggcaacgcccagatcctccttcccccgggcttcaacggcacgagcccggttccggggcttacgggggacctcctggacctggccgatcggagaatgtaccgggccaagcgccgcaagaaaggttag</t>
  </si>
  <si>
    <t>MEGLFYLAATGRLSELNQVGGNAQILLPPGFNGTSPVPGLTGDLLDLADRRMYRAKRRKKG</t>
  </si>
  <si>
    <t>fig|300852.26.peg.221</t>
  </si>
  <si>
    <t>Probable thiol oxidoreductase with 2 cytochrome c heme-binding sites</t>
  </si>
  <si>
    <t>FIG00920194</t>
  </si>
  <si>
    <t>isu;Iron_Scavenging_cluster_in_Thermus</t>
  </si>
  <si>
    <t>atgcgccgccttcttctcgggcttctcccccttctcctcgccgggcttcccgcccggtacctggtgcaggacgcctcctcccgcgccttcgggcaccccctgcccggcctccccgaggaggccttggaggccttccgcctcggcgaccaggccttccaacgggtcttcgtgcgggaggacgggctcgggccccgcttcgtccaccagtcctgcgcgggctgccacgtgggggacgggcggggaaggccccttttcgcggaaaggagcgaggccttggtgcgcacccgggccccagacgggcagtccccccatcccctcttcggcttccagctccaggaccacgccctccccggccacaccccggaaggccgggtggagctctactgggaagaggtggagggccgctaccccgacggcacgccctaccgcctaaggcgcccccgcctgagggtcctggaccccgaagggaaacccgtgcccggggcttatagcctccgcatcgccccacccgtcttcggggccgggcttttggaaaaggttcccgaggcggccatcctggccctagaagacccccaggaccaagacggggacgggatctcggggagggccgctcgcctggaagggggccttggccgcttcggctggaaggcgagcacgactagcctcttagagcagagcgccctggcctatcgggaggacatggggctttccacgcccctcttcccggaggaggggcgggccgaggtgagcgaggaggagctggaacgggtgaccttctacgtggcgcacctggcggtgcccgccccccggcacctccccgaggacctccgggggaaaaggctcttccgggaggtggggtgcgcaagctgccaccgggagcgcctcggggggcttcccgcctacaccgacctcctcctccacgacatgggggaggccctcgccgacggggtagcggaaggcgcggcctcccccgcggagtggcgcaccccgcccctctgggggatcggcctcacccgcaaggtcctgggggaagaggtctacctccacgacgggcgggcgcaaagcctcgaggaggccatcctctggcacggcggggaggccgaggaggccaagcggcgcttcatggccctgcccaaggcggaccgggaagccctcctccgcttcctgagagggctataa</t>
  </si>
  <si>
    <t>MRRLLLGLLPLLLAGLPARYLVQDASSRAFGHPLPGLPEEALEAFRLGDQAFQRVFVREDGLGPRFVHQSCAGCHVGDGRGRPLFAERSEALVRTRAPDGQSPHPLFGFQLQDHALPGHTPEGRVELYWEEVEGRYPDGTPYRLRRPRLRVLDPEGKPVPGAYSLRIAPPVFGAGLLEKVPEAAILALEDPQDQDGDGISGRAARLEGGLGRFGWKASTTSLLEQSALAYREDMGLSTPLFPEEGRAEVSEEELERVTFYVAHLAVPAPRHLPEDLRGKRLFREVGCASCHRERLGGLPAYTDLLLHDMGEALADGVAEGAASPAEWRTPPLWGIGLTRKVLGEEVYLHDGRAQSLEEAILWHGGEAEEAKRRFMALPKADREALLRFLRGL</t>
  </si>
  <si>
    <t>fig|300852.26.peg.222</t>
  </si>
  <si>
    <t>Ferrichrome-binding periplasmic protein precursor (TC 3.A.1.14.3)</t>
  </si>
  <si>
    <t>FIG00513154</t>
  </si>
  <si>
    <t>icw(1);Iron_Scavenging_cluster_in_Thermus</t>
  </si>
  <si>
    <t>atgcagaagagtctttggctggtgggatgggttgttgctttggccttggcccaggccgcctgcccaggggggcgggtggcccatgacctgggagaggtctgcctccccgccccccccaagcgggtggtgaccctggactggcgtcccctcgaggacctcctcctcctcggggtgaggcccgtggcgggggcggacctcgaggacttcccccggtgggtgcggttaagcctccctccggggatccaaaacctagggagccgcaccgccccaaacctggaactcctggccgccctaaagccggacctcatcctgggctatacgggctttcagggaaggctctaccccgagctttcccgcatcgcccccaccgccctttacgactacctgcctcccgaggggcagcttgccgccatggagcggcacttcctccccgggaggaggaggccctga</t>
  </si>
  <si>
    <t>MQKSLWLVGWVVALALAQAACPGGRVAHDLGEVCLPAPPKRVVTLDWRPLEDLLLLGVRPVAGADLEDFPRWVRLSLPPGIQNLGSRTAPNLELLAALKPDLILGYTGFQGRLYPELSRIAPTALYDYLPPEGQLAAMERHFLPGRRRP</t>
  </si>
  <si>
    <t>fig|300852.26.peg.223</t>
  </si>
  <si>
    <t>hypothetical protein in Thermus iron scavenging cluster</t>
  </si>
  <si>
    <t>FIG01440422</t>
  </si>
  <si>
    <t>icw(3);Iron_Scavenging_cluster_in_Thermus</t>
  </si>
  <si>
    <t>gtggagcctgagcacgccgaggtggtggcccggctctccgagggccgctacctggcccgttgctcctgcaacgggggtacctaccacctccactgggacgcggccaccttccgcctcacgccggaggggctcaccttcctggcccaggtgctggaggacctcctcgcccaggggaacgacgagggagcggtgtggctcggctcggtgggccttaggttccggaagggggaagggtgggggctcctccggctgctgcgtcaggggcttctcccgggaaaggagccgccccgcgccctgcttcgccatctgaactga</t>
  </si>
  <si>
    <t>MEPEHAEVVARLSEGRYLARCSCNGGTYHLHWDAATFRLTPEGLTFLAQVLEDLLAQGNDEGAVWLGSVGLRFRKGEGWGLLRLLRQGLLPGKEPPRALLRHLN</t>
  </si>
  <si>
    <t>fig|300852.26.peg.224</t>
  </si>
  <si>
    <t>Heme ABC transporter, ATPase component HmuV</t>
  </si>
  <si>
    <t>FIG00102709</t>
  </si>
  <si>
    <t>icw(2);Iron_Scavenging_cluster_in_Thermus isu;Heme,_hemin_uptake_and_utilization_systems_in_GramPositives</t>
  </si>
  <si>
    <t>gtgcttaaagtccagaacctcggctaccgtgtaggggagcgctggctccttaggggcgtggacctcgccgtgggggagggggagttcctggcggtcctgggacccaacggcagcggcaagaccaccctcctaaggctcctcgccggggagcttaggcccacggaaggagaggtcttcctcctgggagagcccctcgccgtctacgggccccaggccctggctcgccaacgggcggtcctctcccaggtgcgggagatggccttcccctataccgcctacgaggtggccttcctggggcggcttccccacctggtggggcgggagcgtcccttggaccaccggaaaaccctcgaggccctagaaagggtgcgggccctttcccttaaggagcgccttttcccgagcctctcggggggcgaggccatgcgggtggaggtggcccggctcctcaaccaggaggcccggctcctcctggacgagcccaccaaccacctggacccgaggtacgccctcgagctcctctgcctcttccgggccctggcctacgagggaaaaggcgtggtggccgtgctccacgacctcaacctggcgggcctcttcgcggaccgggtgcttctcctgaaggaggggagggccgtggcctatggccctccccaggccgttctgcaccccggtctcctggaagaggtctacgaggtggcctttagcgttctggggcagcccggggggcctaccttctgggtgcccctgccccgggaggtggtccgtggagcctga</t>
  </si>
  <si>
    <t>MLKVQNLGYRVGERWLLRGVDLAVGEGEFLAVLGPNGSGKTTLLRLLAGELRPTEGEVFLLGEPLAVYGPQALARQRAVLSQVREMAFPYTAYEVAFLGRLPHLVGRERPLDHRKTLEALERVRALSLKERLFPSLSGGEAMRVEVARLLNQEARLLLDEPTNHLDPRYALELLCLFRALAYEGKGVVAVLHDLNLAGLFADRVLLLKEGRAVAYGPPQAVLHPGLLEEVYEVAFSVLGQPGGPTFWVPLPREVVRGA</t>
  </si>
  <si>
    <t>fig|300852.26.peg.225</t>
  </si>
  <si>
    <t>Heme ABC transporter, permease protein HmuU</t>
  </si>
  <si>
    <t>FIG00098480</t>
  </si>
  <si>
    <t>icw(5);Iron_Scavenging_cluster_in_Thermus icw(1);Heme,_hemin_uptake_and_utilization_systems_in_GramPositives</t>
  </si>
  <si>
    <t>atggtaggcctcttcccccgcttccgccgctaccgcctggccctcctcggattctccctcgcccttcccctcaccctcctcctgggggcggggcttggagcctaccccattccccctctggccatcccggggatcctcctcaggggcgagggggtggagtaccaggtcctcgtcgccctacgccttccccgggttctgggggcggccgtggtgggggggcttttggccctggcgggggcggtgctccaggggcttttccggaacccccttgtggacccggggctcatcggggtctcctcgggggcggccttgggggcggccctcttcatcgtgctggtgcccggggcagggcccctggaagtctacgccctccccctcttcgccttcctgggggggcttctcgccacctccctcctctggcgcctggcccaaagcccctgggggacccaagtgaccatcctcctcctctcgggcatcgccctcaacgccctcgtgggagcgggaatcgggctcctcaccttcttggccacggaggaggagcttaggagcctcaccttctggaccctgggcggattttccgccctcacctggcgcctcctcctcgtaggggtgcccttcgccttcctggccttcgccctcctccttcccctggcccggcccctcaacgccctggccctaggggaacgggaggccttccacctgggaatagacctggagcgccttaagcgccgggcggttgcgggggctgccctgggcgtgggggtggccgtggccctggcgggtggggtggggtttttaggcctggtggccccccatctcttccggctcctggcggggcccgaccaccgctacctcctccccggttccgccctgctgggagggagcctggcggtcttggccgacctcctcgcccgcaccctggcggccccggcggagatccccgtgggggtggtcacggccctcctgggggggcctttcttcctctacctggtcttacggcacaagcgggaggtgtaccgtgcttaa</t>
  </si>
  <si>
    <t>MVGLFPRFRRYRLALLGFSLALPLTLLLGAGLGAYPIPPLAIPGILLRGEGVEYQVLVALRLPRVLGAAVVGGLLALAGAVLQGLFRNPLVDPGLIGVSSGAALGAALFIVLVPGAGPLEVYALPLFAFLGGLLATSLLWRLAQSPWGTQVTILLLSGIALNALVGAGIGLLTFLATEEELRSLTFWTLGGFSALTWRLLLVGVPFAFLAFALLLPLARPLNALALGEREAFHLGIDLERLKRRAVAGAALGVGVAVALAGGVGFLGLVAPHLFRLLAGPDHRYLLPGSALLGGSLAVLADLLARTLAAPAEIPVGVVTALLGGPFFLYLVLRHKREVYRA</t>
  </si>
  <si>
    <t>fig|300852.26.peg.226</t>
  </si>
  <si>
    <t>gtgaagaactacctgttcctccgggcctttttcaaagcggccctgctcctcctcctcttgggcaaaccggttcccgaaagcctcgaggccgccttccggggggcaagatggtag</t>
  </si>
  <si>
    <t>MKNYLFLRAFFKAALLLLLLGKPVPESLEAAFRGARW</t>
  </si>
  <si>
    <t>fig|300852.26.peg.227</t>
  </si>
  <si>
    <t>Heme ABC transporter, cell surface heme and hemoprotein receptor HmuT</t>
  </si>
  <si>
    <t>FIG00079700</t>
  </si>
  <si>
    <t>icw(6);Iron_Scavenging_cluster_in_Thermus icw(2);Heme,_hemin_uptake_and_utilization_systems_in_GramPositives</t>
  </si>
  <si>
    <t>atgagaaggcttctcttgcttctaggggtcttcggcgccctggcctcggcccagtcctatcgggtcgtggacgcccgggggaaggtggtggaggtgcgctccgtggagcgcatcgtcagcctggacgggatcaccaccgagatcctcttcgccctgggggtgggggagaaggtggtgggccgggacgactccagctactaccctcccgaggcccagaggcttcccagcgtgggctaccagttccgcctctccgccgaggggattctttccctcaagcccaccctggtgatcgggcgggaggatgtgcggcccaaggaggtggtggagcagctggagagggcgggggtggccgtggtcctggtgcccaccgagcccagcgtggaaggggccaaggccaagatccgcaccgtggcccaggccgtgggaagggtggagcagggcgaagccctggtgcgggctctggagcgggacctcctgctccttagggccttccaggcccaacacgccgccaaggggaagcttagagcccttttcctctaccttcggggccccgggaccaccttcgtctgcggagaggggagcacccccgtgggggtgatggagcttgcgggcctggagaatgccgccaagggtatccgggagtgccagcctatgacggcggagagcgtggtggccgcaaggcccgaggtgatcgtggtcttcaagaagggtctggaaagcgtagggggtctggagggcctcctgaagcttcctggcgtggcccagaccccggccgggcagaagcggaaggtggtggccatggacgacctctacctgggtagcttcggcccaagggcgggaagggcggccttggacctcttccgggccgcctacctgcaggagggcttcgtggaggtggggccgtga</t>
  </si>
  <si>
    <t>MRRLLLLLGVFGALASAQSYRVVDARGKVVEVRSVERIVSLDGITTEILFALGVGEKVVGRDDSSYYPPEAQRLPSVGYQFRLSAEGILSLKPTLVIGREDVRPKEVVEQLERAGVAVVLVPTEPSVEGAKAKIRTVAQAVGRVEQGEALVRALERDLLLLRAFQAQHAAKGKLRALFLYLRGPGTTFVCGEGSTPVGVMELAGLENAAKGIRECQPMTAESVVAARPEVIVVFKKGLESVGGLEGLLKLPGVAQTPAGQKRKVVAMDDLYLGSFGPRAGRAALDLFRAAYLQEGFVEVGP</t>
  </si>
  <si>
    <t>fig|300852.26.peg.228</t>
  </si>
  <si>
    <t>FIG078613: hypothetical protein in iron scavenging cluster</t>
  </si>
  <si>
    <t>FIG00078613</t>
  </si>
  <si>
    <t>icw(7);Iron_Scavenging_cluster_in_Thermus</t>
  </si>
  <si>
    <t>gtggaggccgagggctttgccccaaagacccttggtctctttggggaggccggcgctatcgcggaaaaggagctcggttccctcctcggacaccgccgccctgccccctttgaggaaggcgagggacgctaccctatgcgcctctttgccgaggggcccttgggcacggggatcgccctcgaggaccccttccggtcccgcatctgggttaaggaggggcggctcgccctcattgagcgccacctccccgagggttccttccgcatccacctggagacctggcgggaagtgggggagaggcttctgccccaccgcttcctcctggtccaccgggatcctcgggggcacctcctcaaggtggaaaggttccgggacgagtacgcccaggtgggcccctactggctccccgtggagcgggaggtggtggtggaaggagagggcctgggggtcttggtcctgaggcttgaggaagtggaggtgaaaggatga</t>
  </si>
  <si>
    <t>MEAEGFAPKTLGLFGEAGAIAEKELGSLLGHRRPAPFEEGEGRYPMRLFAEGPLGTGIALEDPFRSRIWVKEGRLALIERHLPEGSFRIHLETWREVGERLLPHRFLLVHRDPRGHLLKVERFRDEYAQVGPYWLPVEREVVVEGEGLGVLVLRLEEVEVKG</t>
  </si>
  <si>
    <t>fig|300852.26.peg.229</t>
  </si>
  <si>
    <t>Heme-degrading oxygenase, IsdG-like</t>
  </si>
  <si>
    <t>FIG00149186</t>
  </si>
  <si>
    <t>gtgttcgtgacgatgaaccgcatccccgtgcggcccgagtacgccgagcagtttgaggaggccttccggcagagggcccggctcgtggaccggatgccggggtttatccgcaacctggtcctgaggcccaagaacccgggggacccctacgtcgtcatgaccctctgggagagcgaggaggccttccgggcctggacagaaagccccgccttcaaggaggggcacgcccggagcggcaccctgcccaaggaggccttcctggggccgaacaggctggaggcctttgaggtggtcctggactcggaggggagggatggttga</t>
  </si>
  <si>
    <t>MFVTMNRIPVRPEYAEQFEEAFRQRARLVDRMPGFIRNLVLRPKNPGDPYVVMTLWESEEAFRAWTESPAFKEGHARSGTLPKEAFLGPNRLEAFEVVLDSEGRDG</t>
  </si>
  <si>
    <t>fig|300852.26.peg.230</t>
  </si>
  <si>
    <t>icw(1);CRISPRs</t>
  </si>
  <si>
    <t>atgagggaactgtacctggtcatcgcctacgatacccctgacgaccgtcggcgggcgcggcttgccaagctgctcaagggctttggcgaaaggcggcagtactccgtgtttgaagcccggttgacccgggagcagtgggcccacctcaagggcaagctggaagccctggtcaacaaggaggaggacgttttggcggtgtacttcttgcccccggaggcggtgggacgcacctggcgcatcggccacgaggggttgaagcgcctcgaggaccccgacttcgtctag</t>
  </si>
  <si>
    <t>MRELYLVIAYDTPDDRRRARLAKLLKGFGERRQYSVFEARLTREQWAHLKGKLEALVNKEEDVLAVYFLPPEAVGRTWRIGHEGLKRLEDPDFV</t>
  </si>
  <si>
    <t>fig|300852.26.peg.231</t>
  </si>
  <si>
    <t>gtgggcgtagtctacgtcctggaaaacgaagcctacctttccaaggaggggggaaccctcaaggtgtcccgccgggctgggcgggaggtgctcctgcaaaaacccctcatcgcggtggaggagatcgtgatcctgggcaacgcggtggtaaccccagccctcctcaagcactgcgcccaagagggtgtcggtattcactacctctcccccaccgggacttactacgcgggcctcacccgtaccccgtccaagaacgctcctgctcgggtagcccagttcaaagcctacctggagcccacgtggaagctcgccttggcccagcgcttcgttttggggaagatccgaaatggcctcgtcttcctaaggcgcaacggggccgagggctgggaaaggctcaaggaagccctcttagaggccgagcgcgcccaagatgaggaagcgctaaggggcgcggagggtcgggccgccgacctctacttccgggcctttgcagagcttttgccggaagagttcgcctttggggagcggagccgccgcccgccccgggacccggccaacagcctcctctccctggcctacaccctcctcgccaaggagtgcgaaagcgccctcctcgtggccgggcttgacccttatgtgggctacctccacgaggtccgctacggccgcccctcgttagcgttggacctgatggaagagttccggagcgtccttgcggactcggtggttctaagtctcctcaacaaccgccgggtgaccctcgaggactttgacgacagcgaaggtttcccccgtctacggaaagaggcgtggcccaagttcttaagggcttgggaagggcgactaaacgagcggatacagcacccccttctgggaaagcgcctggcctatcgcgaaatcctcttagcccaagcccggatcctggtcaagcacctcctaggggagcttccccgctacgagccttttgcggtgcgatga</t>
  </si>
  <si>
    <t>MGVVYVLENEAYLSKEGGTLKVSRRAGREVLLQKPLIAVEEIVILGNAVVTPALLKHCAQEGVGIHYLSPTGTYYAGLTRTPSKNAPARVAQFKAYLEPTWKLALAQRFVLGKIRNGLVFLRRNGAEGWERLKEALLEAERAQDEEALRGAEGRAADLYFRAFAELLPEEFAFGERSRRPPRDPANSLLSLAYTLLAKECESALLVAGLDPYVGYLHEVRYGRPSLALDLMEEFRSVLADSVVLSLLNNRRVTLEDFDDSEGFPRLRKEAWPKFLRAWEGRLNERIQHPLLGKRLAYREILLAQARILVKHLLGELPRYEPFAVR</t>
  </si>
  <si>
    <t>fig|300852.26.peg.232</t>
  </si>
  <si>
    <t>CRISPR-associated RecB family exonuclease Cas4</t>
  </si>
  <si>
    <t>atgggccatgggggagccgtggaatacctgcccctctccaaggtgaacacggtggtctactgcccccggcgcttctatctggagtacgtcctgggggaagcgcacgccaaccaccacctgattgagggccactacctccacgaaagggcctacaccgagccgggggaggagagcgggctttgggtgtggtcggaccggcttgggcttcttggagtggtggatcggctggagtggcggcggggggaggcctgccccgtggagtacaagctgggccgggccaaggaagaggcctacctctccgatgccgtgcagcttgccgctcaggccctttgtctccgggaatccagagggatcaaggcccggaggggattcgtttactaccacaaaagccacacccgccgggaagtggttttcaccccagagctctttcgcgccgtggaggcggctgtagtccgaatgcgggcccttctccaaagccctcgccccccaagggtagaggttcccccctccaagtgcgaggggtgtagcgtacggggcgcctgccagcccgagctgtggcggaagggggtggcggggtgggcgtag</t>
  </si>
  <si>
    <t>MGHGGAVEYLPLSKVNTVVYCPRRFYLEYVLGEAHANHHLIEGHYLHERAYTEPGEESGLWVWSDRLGLLGVVDRLEWRRGEACPVEYKLGRAKEEAYLSDAVQLAAQALCLRESRGIKARRGFVYYHKSHTRREVVFTPELFRAVEAAVVRMRALLQSPRPPRVEVPPSKCEGCSVRGACQPELWRKGVAGWA</t>
  </si>
  <si>
    <t>fig|300852.26.peg.233</t>
  </si>
  <si>
    <t>gtgggcctgcggtgggctttgacccttcttgtcctgggactggccgcctgcaacggtggtgggtacaacgccagcggcacctgggaaggtgtggccacgaaccggagctatccctttccctctctcggacccgccttcaaagctcgggcttttcccatgggatag</t>
  </si>
  <si>
    <t>MGLRWALTLLVLGLAACNGGGYNASGTWEGVATNRSYPFPSLGPAFKARAFPMG</t>
  </si>
  <si>
    <t>fig|300852.26.peg.234</t>
  </si>
  <si>
    <t>gtggtagaatgggcccaatctatggaaagccgcctgccggacttccttcgccttcttagggaaagccccaaagggcttcccgtgcgggagatcgccgcccggctcggagtgaggcggcagagcgtttaccgcctgagggacaaggcgcaaagcctcggggtctgggtggaaacccacggagaaaacccggaggtcccccctgggtggatgcgcctcgaggcgcccttagaagtgaccgtccgcctcaccctcgaggaggccgaggccctaagggctgccgtggagcggatggaacccttgacccccttggccaaaagggccttggaacgcttggccctccgcacccttgccgcgcccgggaaggaccggcaggaccccgtggtctacacccccctggcggacgagtaccccccggggctttttgagcgggcggtgcgggccatccgggagcggcgaacctgccaggtcacctacaagaacgccaaaggggaggtcaagacctaccgctttgacccctacgccctcattgcccgcgacccgcacctctacctggtgggggccaaccacaactcccggcgggcggggcacgaccccgtgaaggaccttaggctggaccagatcctggaccttcggcttactcgcgagcgttttaggaagccccgctttgacgtgcgggcctacgcgcaacgccgcttccgggccttcgccggggagggggctcccgtgcgggtccgggtgcgctttagccctgagaaggcgggcttcatccgccggacccgccgccaccccacccaggtggtggaggacctccccgacgggagcgtggtctggcaggtggaggtgcccctctctgaggacctggtgcacttcatcgtgggctacggcccccacgccaccgtgctggagcccgaggagctgaggcggcgggtggtggcctgggccaagggggcggtggcggcaaacgagggggttttgtcaccggaaggggtgacgggactggattaa</t>
  </si>
  <si>
    <t>MVEWAQSMESRLPDFLRLLRESPKGLPVREIAARLGVRRQSVYRLRDKAQSLGVWVETHGENPEVPPGWMRLEAPLEVTVRLTLEEAEALRAAVERMEPLTPLAKRALERLALRTLAAPGKDRQDPVVYTPLADEYPPGLFERAVRAIRERRTCQVTYKNAKGEVKTYRFDPYALIARDPHLYLVGANHNSRRAGHDPVKDLRLDQILDLRLTRERFRKPRFDVRAYAQRRFRAFAGEGAPVRVRVRFSPEKAGFIRRTRRHPTQVVEDLPDGSVVWQVEVPLSEDLVHFIVGYGPHATVLEPEELRRRVVAWAKGAVAANEGVLSPEGVTGLD</t>
  </si>
  <si>
    <t>fig|300852.26.peg.235</t>
  </si>
  <si>
    <t>FIG01181066: hypothetical protein</t>
  </si>
  <si>
    <t>FIG01181065</t>
  </si>
  <si>
    <t>atggagcgggtgatggtacaagcttctaccgtggctagggccaagcggctcgtggccgacgtgcgtttcggcgaggctcctagggaagccctcttggcctataaagaagcgcttgacgagccggagtttgcggccttcctggaacggatagatccccggatcgtacgctacctgcgcgtggcgcctgggggttcgcaggccctctctgatcccaagggcaaggacctgctcctgtacctccatcccttgcccggtgagcgccagatgcgggctgcctacgaggtggcgattgagggcttcctggagcacctcgaggccaaaggctaccccgtggtggagcgaggtgcaggctgggtgaaggcgtacgtgagccccaaggccccgtccttggacctcgagggggcctggaaggcctacatagaggaagcctttagcctggaggggctttcggctaggcttcttccccttctgaactccgtgcggctagccgggcggggcatcagcgcccccaaggtgcccgtgcccaccctgggagcccgggacttcctcgccgcctggtacctcgccaacctgctttccgtcaaagagcgtctagcctggcgggatcaggaaatacgccgcctagaggaggaggcttcccgccttcctgaaggttcggagaagtccaggaagctccgggagctggaaaagcggcggcaggaccaagagaaggagcttaagaaatacgggggggagcttcggaagaagtgggaagaaatcgtccgggaggaagagaaaagggccgaaaagcggcgcaagctggaagagcggctgcaaagggccaaacccaaggataggccccgcttagagaacgagcttttggccctcgagcctcccctcgccgagtgggctctagagggtctggaaaaagccaaagacgaccccggacggctttggacgtggctggacccggaaagccccgaggctcccggggcgatccagaggcttaagccgtatctggggcgcttcggccctttggccaaagggcagctcaacaccgctgtgggcaacaagtttaccaagatcctcgaggagctcctccgcctcctcagcctttcgtcccccgatgtggaggtgccgcctctggtttccgaaaccccctttgccttggacctaagggatccgggggataaagccgatgtctgttacgggtgcgggcgccccctgggcaaggacaagctcaaggccagcaagctggtgttcgccagcccaagccagcgcctgcaaagcggaaatggtcaggaagagccctgggtctgcccttcctgcgccgcccttgccctcctttcccccatcaaacccggggaggggagcgtcttggtgcaggtaggaagctatggggctcccgaggcggccaagcacttcgcccgcctcctggttacgggaaccctgcacgtggcagccgggcgctacctgctcctaaatagcccacaggtaggggggaagcccttggcccaagctttgggccgcgtggtctacgccctccaggccttggggcaagaggtaaaccccaaggtcctggagcgctttcccttctacctggtggagggcgcgcaagaaatcccccttccccctagagcgctctggctttcccacgtcctgcaaagggcctttgcctcccggccggatgagggcggcgaggtcaaccgccccttgggggaggccttgcgctatgccctgggcgaccttccctggcatgccctgtacaccttggcgcggcgctatggccgggtggccgatcggttttcgctggaggatggcctgatgcggtatgcgagccttttggaaaaggaggtgggcatgaaggaaaacacggacctttcccaacgtttccgggacgtggccggcctcaccgggcttctcagcgcctgggtggggtacgtggagggccaggtgggccggaactcccaggaagccaaacgggcggtggtgaagcttctggataacctggagcgccctggggacttcctgtacgtggccgcctaccacctggacagcacccaggcccggctttacgaggcgggcggggctttcttctaccaggaggccaagcggctcctccaggaggcgggggccagggcgcaggaggcggaggaaggctcgggccgcttcctgaccgtctcccaggacgaccttcaccgggtttacgcgcacctggcggcgcgctatccgggcaaggcctgggaagggtttatctacgaggtgcgtctaagtctggcctcgaggttcccccagtacatccggatggagaaggagggttag</t>
  </si>
  <si>
    <t>MERVMVQASTVARAKRLVADVRFGEAPREALLAYKEALDEPEFAAFLERIDPRIVRYLRVAPGGSQALSDPKGKDLLLYLHPLPGERQMRAAYEVAIEGFLEHLEAKGYPVVERGAGWVKAYVSPKAPSLDLEGAWKAYIEEAFSLEGLSARLLPLLNSVRLAGRGISAPKVPVPTLGARDFLAAWYLANLLSVKERLAWRDQEIRRLEEEASRLPEGSEKSRKLRELEKRRQDQEKELKKYGGELRKKWEEIVREEEKRAEKRRKLEERLQRAKPKDRPRLENELLALEPPLAEWALEGLEKAKDDPGRLWTWLDPESPEAPGAIQRLKPYLGRFGPLAKGQLNTAVGNKFTKILEELLRLLSLSSPDVEVPPLVSETPFALDLRDPGDKADVCYGCGRPLGKDKLKASKLVFASPSQRLQSGNGQEEPWVCPSCAALALLSPIKPGEGSVLVQVGSYGAPEAAKHFARLLVTGTLHVAAGRYLLLNSPQVGGKPLAQALGRVVYALQALGQEVNPKVLERFPFYLVEGAQEIPLPPRALWLSHVLQRAFASRPDEGGEVNRPLGEALRYALGDLPWHALYTLARRYGRVADRFSLEDGLMRYASLLEKEVGMKENTDLSQRFRDVAGLTGLLSAWVGYVEGQVGRNSQEAKRAVVKLLDNLERPGDFLYVAAYHLDSTQARLYEAGGAFFYQEAKRLLQEAGARAQEAEEGSGRFLTVSQDDLHRVYAHLAARYPGKAWEGFIYEVRLSLASRFPQYIRMEKEG</t>
  </si>
  <si>
    <t>fig|300852.26.peg.236</t>
  </si>
  <si>
    <t>FIG01181623: hypothetical protein</t>
  </si>
  <si>
    <t>FIG01181619</t>
  </si>
  <si>
    <t>atggcgagcggactcacccccaaaggcgaggccctgtaccactgggacatctacgccctgctctacgccccccaggaggtctactttggccacgagacccaggtgaacgtgaacctcattgagaccgtaagcctccccgacgggagcgagcgggtttacctttcccccaccaagcgccgcggggtggagcggcgggccctcctttacgctcccgtggagcggaatgggcagcacctttacctcaccgacctcctgaactgcggcatccccaacacctgtggccgggagaactgccccgtctgccgggtctacggggccttggtcacggagcggcgggggaataccgaacgcaccactttcatcggccggctcacccacggaggtggcgtgtccatacccgcttggcagcccctggaaaagcagcgggccatgcacccttccgaccttaggcgggagtcgggcgaagagccccagcccttcaggcggcagtacggggctccgggcctcctcttccccgtgtacaaccacgtccttgccgcgagcgaaagggagttccgggcggtggcctacgccttcctggcaagccttcctcggctcggggcgggaaaccccaaagggctggacctctacgaggacgagaccttcggcccctacctggtcctggaccgctacaaggcccctttggggcggcgggtggtcctcccgcccacccttaaggaccccggggaggccctggcggagttccggcgcagggcggaggatgcccccgaaggagaagcgcttttccagcgccaccgggggagggcggccttggaggcgcttcggaggttggccaaggcttttgtggaggaggaccttccggctctggcttccgcttcctaa</t>
  </si>
  <si>
    <t>MASGLTPKGEALYHWDIYALLYAPQEVYFGHETQVNVNLIETVSLPDGSERVYLSPTKRRGVERRALLYAPVERNGQHLYLTDLLNCGIPNTCGRENCPVCRVYGALVTERRGNTERTTFIGRLTHGGGVSIPAWQPLEKQRAMHPSDLRRESGEEPQPFRRQYGAPGLLFPVYNHVLAASEREFRAVAYAFLASLPRLGAGNPKGLDLYEDETFGPYLVLDRYKAPLGRRVVLPPTLKDPGEALAEFRRRAEDAPEGEALFQRHRGRAALEALRRLAKAFVEEDLPALASAS</t>
  </si>
  <si>
    <t>fig|300852.26.peg.237</t>
  </si>
  <si>
    <t>FIG01181492: hypothetical protein</t>
  </si>
  <si>
    <t>FIG01181491</t>
  </si>
  <si>
    <t>ttgtggaggaggaccttccggctctggcttccgcttcctaacatgcacgccatcgccctcaggatccggcccacctcggccctcaccttccgggtgcttcccggctccatcctggacatcgccacctaccccttcgtcccgcccaccaccctttcgggatggctaaggcggctcttctgggcccaggagggcctccttcccccggatcagagggaggggaacaccccccgcttctacgtcctcccccggcgataccttccccttggggcgtaccccgtgggggagtggagggtccaccgcacccatcggcatgggccaagggccttcacccacagcgagttttcccgcctgcgccgggaaggcaagccccccaagggaggggaccttcagctgcatacttgggagtacctcctggccgaggagtttttgggggcggttttggcggagaaggaggaggacctccggcgcctccagggtcttgtgggctacggggccaagctgggcaaggagggcttcgcctacctcgaggccgtgggcgaacccctggaggtccgcctcgaggaaggggatgcgcccttcacccccgttcgtgcggaagcctggggcggggccatccagggggcttaccccctctaccgcttccgctttggggaggctgaagacccggaccccgcaagccccgaccccagtccggtcatagggtacgagggggcctactttgttctcccccgtgggcggggcctggccaaaggtttttccttggaagggcggtttttcgcttgggatctggtggagttcctatgggcgagggcatcgggagggtcttcttcctaa</t>
  </si>
  <si>
    <t>MWRRTFRLWLPLPNMHAIALRIRPTSALTFRVLPGSILDIATYPFVPPTTLSGWLRRLFWAQEGLLPPDQREGNTPRFYVLPRRYLPLGAYPVGEWRVHRTHRHGPRAFTHSEFSRLRREGKPPKGGDLQLHTWEYLLAEEFLGAVLAEKEEDLRRLQGLVGYGAKLGKEGFAYLEAVGEPLEVRLEEGDAPFTPVRAEAWGGAIQGAYPLYRFRFGEAEDPDPASPDPSPVIGYEGAYFVLPRGRGLAKGFSLEGRFFAWDLVEFLWARASGGSSS</t>
  </si>
  <si>
    <t>fig|300852.26.peg.238</t>
  </si>
  <si>
    <t>atgggcgagggcatcgggagggtcttcttcctaaaggacgaggtgggcttccagcccctttccaaccaccaggggctcgtggtcaagctcctggagtcgtggcgggaaggggatgagcccctggcgctttctccaaagaccaaggagcgcctcctccttgcggcgcggtaccacgacgacggaaagcgttttaccttccacatcgttccagacgggaagggcgggctcacctatagcttccgcgggcaccgcttccgggtggcccaggccgtccaagacccctacgcccaggcccttatccggggtcaccatgattactccacccgcgaggtggtgaacctggccgcggacttcctcgaggagggcttgggccaccgcttccccgaggaccttttcctcctcatgatggccgaccagttggaagcggagcttgcggtgcggttgtggcagaggcgggcaggggaggtccggcccttcgtggagtttgacctgttacccgacggcgaaggcggattcctcttggacccctggcccttccgggtggacgaagtcgccctggacttcctggtctacttccacccctaccggggcgaggaggccaaggtcgtggaggggtgggggcgggccttggtgggcgctttggaggaggggaaggtgcccgaggccttccgagaggaaaaacgccgggtgcgcctcaggccctgggcggccggggcgaggaaagcggacgaccccgaggccttctacgaccggtttggcctgaagcccacccccttccaaagggaggtcttcaaggtagcggagggggaccccgcccacctcctcctcgcccccacggggacggggaagaccgaggccgcagccttccccgccctggcccggggggagcggctcgtcttcgtcctgcccacacggagcctcgtggacgacctggaggggcgctttcgctgctatctcaaaatcctggcccaggaggaagggcggcctaaggccttggtggtggacaccggccaccgccaggcgcgctttcgctttagcccagatggccaagaggaggccaccaaggagcggcacctctaccacgccgatgtcatcctcaccaccttggacaagctcctctaccgctacttcggctacgccgagggggtcaaatcctacacctttccccggcggatccacgaccggaggacgcttttcgtctttgacgaggtgcacctttacgaggccaccgcctgggtcaacttccgccacctgatcgcctccttgtacaaggcgggcgtgcgctttctggtcatgagcgccaccatgcccgggacgtaccgggaggagctgctcctcgagggcaccctggagcaccctgcggccaagcggccgagccgggtgctccgctacatgccccagggcaaccccatggaaatcatccaaagccaccggggcaagcgggttttggtggttctggaggaggtcaaggaggcggcggagctttacaagaggctcaaaggggagggggtcttcctctaccatggccgcctggcggagggccaaaggagaagggtctttggggaggtcaagcgccgggacaaggcccaggagccttacctcttgatcaccactcccgccatagaggtgggggtggacctggacgcagaggttctggtcacgaccctctgcccgccggaaaaccttctgcaacgcctgggaagggtgaaccgaaggggagggggccaaggggaggcctacgtggtgggggaaacctaccccgactacctcggaagcctgccggagggctacttggaactcctaaaggcgctggatgggcaagacctggcccaagggggggaggagcgccttcggcaggccatccgctaccccaagtacctggaccccagggcggaaaccttctttgaggccctgcaggactacgtctacgggctggaccttacccaagaacccctccaccgcaagggcttcgtggccacccggggttggacgcccagcgtgcgcctccgccaaggagaggacgaggtggaggttcccatagaccggcttgtcggcaggaaggaggagctcactcccgtccgggttgtggagcggcttttgaccgatggagaaacgggcaaccggcgccgggaagaggttccattgcgctctggggagctttacggacgggagctggtgttgaactacccctacccctacgacccagagctgggcttcgtggagttgcccaaggtgtttcagcgccttcgccatcccgacccccaacgggtccagcttctctacgccccggaaaaggacgcgggcgaggcgccggaaggcgttatggacaccgatcaggtaacgggcgggggaagacgggttctctggtatctgggggagtcggcctgggcggaacccgccaagagcggggaggtggccgaagagaccgaggaagaggaagaagagggggactga</t>
  </si>
  <si>
    <t>MGEGIGRVFFLKDEVGFQPLSNHQGLVVKLLESWREGDEPLALSPKTKERLLLAARYHDDGKRFTFHIVPDGKGGLTYSFRGHRFRVAQAVQDPYAQALIRGHHDYSTREVVNLAADFLEEGLGHRFPEDLFLLMMADQLEAELAVRLWQRRAGEVRPFVEFDLLPDGEGGFLLDPWPFRVDEVALDFLVYFHPYRGEEAKVVEGWGRALVGALEEGKVPEAFREEKRRVRLRPWAAGARKADDPEAFYDRFGLKPTPFQREVFKVAEGDPAHLLLAPTGTGKTEAAAFPALARGERLVFVLPTRSLVDDLEGRFRCYLKILAQEEGRPKALVVDTGHRQARFRFSPDGQEEATKERHLYHADVILTTLDKLLYRYFGYAEGVKSYTFPRRIHDRRTLFVFDEVHLYEATAWVNFRHLIASLYKAGVRFLVMSATMPGTYREELLLEGTLEHPAAKRPSRVLRYMPQGNPMEIIQSHRGKRVLVVLEEVKEAAELYKRLKGEGVFLYHGRLAEGQRRRVFGEVKRRDKAQEPYLLITTPAIEVGVDLDAEVLVTTLCPPENLLQRLGRVNRRGGGQGEAYVVGETYPDYLGSLPEGYLELLKALDGQDLAQGGEERLRQAIRYPKYLDPRAETFFEALQDYVYGLDLTQEPLHRKGFVATRGWTPSVRLRQGEDEVEVPIDRLVGRKEELTPVRVVERLLTDGETGNRRREEVPLRSGELYGRELVLNYPYPYDPELGFVELPKVFQRLRHPDPQRVQLLYAPEKDAGEAPEGVMDTDQVTGGGRRVLWYLGESAWAEPAKSGEVAEETEEEEEEGD</t>
  </si>
  <si>
    <t>fig|300852.26.peg.239</t>
  </si>
  <si>
    <t>CRISPR repeat RNA endoribonuclease Cas6</t>
  </si>
  <si>
    <t>FIG00149627</t>
  </si>
  <si>
    <t>isu;CRISPR-associated_cluster isu;CRISPRs</t>
  </si>
  <si>
    <t>atgcctcaggccgtggtcctcgagctcgtgggggaaaaaccccccctttaccccgcccgctatgcccacggcctcttctttgccctgctttcccgggtaagcccggagctggcccagaagctccacgaggctccgcgcaagcccttcaccctggcgccgcttcccagggctggccccgaaggggccaccttgaaggggaccctgaggctccgccttaccaccctggacgatggcctttttgcgccctttctgcgggccctcctggaggccgccccggatgggcttcccctgggggatagttcctaccggctggcgcgggtcctggctacccgcgaggggcaccccctggccggggccacctcctgggaggaactcaaggaggcccccaagcgggaaaaggccacctttcgcttccttacccccacggtcttcgccacttctaagccgggtgggcgcacccgctacactcccttgcccgacccccgcctcatcgcaggctccctcctggacaagtggcaggctcacagcccctttccttacaacccaaaggaagaggccgccttgcgggagctttttgagctggacctcgaggtggcaggcttccgcaacctgcgcttccaccgggtacaggcaggaaagggctttttccccggtttcacgggtgaggcgaccctgaggctttggagccagagcctcgaggcccaggaggccctggggcgcctccacgccctagccttcttcagcggcgtgggggctaagaccccctacggcatgggcctggcagtccccctctag</t>
  </si>
  <si>
    <t>MPQAVVLELVGEKPPLYPARYAHGLFFALLSRVSPELAQKLHEAPRKPFTLAPLPRAGPEGATLKGTLRLRLTTLDDGLFAPFLRALLEAAPDGLPLGDSSYRLARVLATREGHPLAGATSWEELKEAPKREKATFRFLTPTVFATSKPGGRTRYTPLPDPRLIAGSLLDKWQAHSPFPYNPKEEAALRELFELDLEVAGFRNLRFHRVQAGKGFFPGFTGEATLRLWSQSLEAQEALGRLHALAFFSGVGAKTPYGMGLAVPL</t>
  </si>
  <si>
    <t>fig|300852.26.peg.240</t>
  </si>
  <si>
    <t>gtggaccaggataccttgcggatcttgctgagggaagcggtgcgggagacggtggccgaggttttgcagacggttctggagctggaccggacagccttcttgcaggtgcacggaggccgcaggaacggctactacccccgcaagctggagaccaccttcggccaggtggacctgaaggtccctagggatcgggaatctcggtattacccggctttccttaagccctacgcccgccgcctggtggacgtgggggaagtagctgtggccttgtacgccgccggggtcagtcagcgcaaggcggccgagatactgagcctgctcctgggccaccgctactcccacgagaccctgagcgccctgacggacgaggtcctggaggcggcaggagccttccgcacccggcctttgcccgaggagatggccttcgtctacctggacgggctttccctaaaggtcttcagggaaggagaagggatcgtacgggaaagcgtgtatgtggccctgggcatcgcccctaatggggagaggcgggtcctggggttctggcttttgcccacggagagcgccctgggatgggagggggtcctgggggagctttggcagcggggcctgcggcgggtgttgctctttgtcaccgacgggctgcccgggcttcctgaagcgatccgcagggtctaccctcaggcggaatggcagcggtgcgtggtgcacggggtgcggtggagcctgtcccaggtgcgctcccgggaccgggccctgctggcggaggacctgaggcgggtgtacggggcggagagccgggaagaagctcttggggccttggaggaggtgaaggccgcctggggttcgcggtacccgggggtggtggggctttgggtacaggattcgggggccttcctgcggttctacgggtaccccaaggtgctttggccgtacttgcggagcaccaacctgatggagcggtttatccgggagctacggcgggggacgaaggtgcgggaccacaagtttcctaaggaagaggcggtgtacaagcttctttacctggagtcggagaggcaggaagggaggtgggcagaacggaaactaaaggggttctcggaggtgaaggaggtgctggagaagatgcttcaggagcggtatgccccccgtacacagactcttacacagagtccttga</t>
  </si>
  <si>
    <t>MDQDTLRILLREAVRETVAEVLQTVLELDRTAFLQVHGGRRNGYYPRKLETTFGQVDLKVPRDRESRYYPAFLKPYARRLVDVGEVAVALYAAGVSQRKAAEILSLLLGHRYSHETLSALTDEVLEAAGAFRTRPLPEEMAFVYLDGLSLKVFREGEGIVRESVYVALGIAPNGERRVLGFWLLPTESALGWEGVLGELWQRGLRRVLLFVTDGLPGLPEAIRRVYPQAEWQRCVVHGVRWSLSQVRSRDRALLAEDLRRVYGAESREEALGALEEVKAAWGSRYPGVVGLWVQDSGAFLRFYGYPKVLWPYLRSTNLMERFIRELRRGTKVRDHKFPKEEAVYKLLYLESERQEGRWAERKLKGFSEVKEVLEKMLQERYAPRTQTLTQSP</t>
  </si>
  <si>
    <t>fig|300852.26.peg.241</t>
  </si>
  <si>
    <t>gtgctggccctcctgcccccagagctctggggccgggcgaagagggcggcctcctacgcggggctcatccccgagcgggaggagtcgggaaagagcgtggagaggagccagctctccaggaaaggaccccccctcctgcggcgaaagctctacatgggcgccctggtggcggtgcgccatgacccggagatgcgggccttctaccaccgtttgctctcccgagggaagagaaaaaagcaggcgcttttggctgtggcccacaagctccggtcgtgtaaggatttatgtgtaagggtccgtgtttaa</t>
  </si>
  <si>
    <t>MLALLPPELWGRAKRAASYAGLIPEREESGKSVERSQLSRKGPPLLRRKLYMGALVAVRHDPEMRAFYHRLLSRGKRKKQALLAVAHKLRSCKDLCVRVRV</t>
  </si>
  <si>
    <t>fig|300852.26.peg.242</t>
  </si>
  <si>
    <t>FIG01181101: hypothetical protein</t>
  </si>
  <si>
    <t>FIG01181098</t>
  </si>
  <si>
    <t>gtgatcccagagcggctggtcttggacgcggggcccctcatcgccctcctccaccgctccgacccggaccacgaggaggcggtgaggggcttccgccgcctcgccgagggcggcgcccggctcttcctgcccatgcccgtcctctttgaggtgttcaagtggctcctcttccaggcgggaccgaaggcggcgcgggagggcctggccaaggtagaggagggagtggtggtggtgcccttcaccctggaagacctggaggaagtgtgccttctcctcgcccggctgcccggatgggggggcaccctggaggacacgggcgtggccctcctcgccctgcggcttggggcgcccgtttggacgctgaactaccgggacctgggggcctttcccgccctccgcttctggaccccgtga</t>
  </si>
  <si>
    <t>MIPERLVLDAGPLIALLHRSDPDHEEAVRGFRRLAEGGARLFLPMPVLFEVFKWLLFQAGPKAAREGLAKVEEGVVVVPFTLEDLEEVCLLLARLPGWGGTLEDTGVALLALRLGAPVWTLNYRDLGAFPALRFWTP</t>
  </si>
  <si>
    <t>fig|300852.26.peg.243</t>
  </si>
  <si>
    <t>FIG01181029: hypothetical protein</t>
  </si>
  <si>
    <t>FIG01181025</t>
  </si>
  <si>
    <t>atgcgggtgaccatctaccttcccgaccacctggcccaggaggtggaggcctaccgcaaggcccgccccggcctcagcctctccgccctggtgcgggagctcctggagcgggagctcgtcaagcgcccggaggccctcctggaggttgcggggctggtggagagggccgagctttccgcccgggagcacgacgccctcatccgcgaggagcggtga</t>
  </si>
  <si>
    <t>MRVTIYLPDHLAQEVEAYRKARPGLSLSALVRELLERELVKRPEALLEVAGLVERAELSAREHDALIREER</t>
  </si>
  <si>
    <t>fig|300852.26.peg.244</t>
  </si>
  <si>
    <t>atgaagcggtggcttctcgcgctcacggctttggttctggtggcctgtagcggacttcaaggttcggagcctccaggggcttcctccccctggcgcgaggtctcctcggggaccagcgacaccctcacaggcgtggcctacggcaacggggtgttcgtagcggtgggaggggcgtccggcaagtctacgattttggtctcccgcgacggccaaagctggacgcgggtttcctacgatgcccaatccttcctcaatggaatcgcctacgacaacggccttttcgtggcggtggggtttgacgagaccatcctcacctcgccggacggatactcctggactaaggttcatggcaccgggtcagccctccagtacctcaacggggtggcctacggcggcggacggtgggtggccacgggggccttctcccagctcctggtgtcccaagacgccggggcttcggcttggcagcgggtgaacctggacgcgcaggggctcgagggcgtggcctacggaaacggccgcttcgtggtttccggacagctgggccgcctcttcacctccaccgacgggctggcctggcaggcggtctcctcggggacagacgccaaccttggaaacgcggtcttcggcggagggcgcttcctggtcttcgtcccctacagaggcgaagcgcttacctccacggacggcctgacctggaccagggtgagcggcctaggcgctagggcggcaacctacgccaacggaaggtgggtggccgtggggtggggggagaaggctttcctctcccaggacggcctccgctggagcgaggagccccttcccggctacagaagcctgaacgccgtcgcctacggcaacggcctctatgtggcggtgggggattacgggcacattctgatccgcagggagtag</t>
  </si>
  <si>
    <t>MKRWLLALTALVLVACSGLQGSEPPGASSPWREVSSGTSDTLTGVAYGNGVFVAVGGASGKSTILVSRDGQSWTRVSYDAQSFLNGIAYDNGLFVAVGFDETILTSPDGYSWTKVHGTGSALQYLNGVAYGGGRWVATGAFSQLLVSQDAGASAWQRVNLDAQGLEGVAYGNGRFVVSGQLGRLFTSTDGLAWQAVSSGTDANLGNAVFGGGRFLVFVPYRGEALTSTDGLTWTRVSGLGARAATYANGRWVAVGWGEKAFLSQDGLRWSEEPLPGYRSLNAVAYGNGLYVAVGDYGHILIRRE</t>
  </si>
  <si>
    <t>fig|300852.26.peg.245</t>
  </si>
  <si>
    <t>gtgaggatgagagaaggacttgggctggaggtctgggaccaccccgaggagcgaaggcgggtggtaggggaggcgttggcgcggtgggacgaggcgctcctcaaggaggccctctgggcctacctcgtgcgccaccgcaagaagcccgaccgggcggccccccactacgtgggctacttcgtccgctggctcgccctgaaggggaggcggtggccccatctggagcccgaggaccccaaggccttcctcctggaggccaaggagaagggcttccccggaggggagcggggacccatggcctggagcaccgtggagcgggcccgggcgagcctcaggcacctcttccccttcctggactgggccgggcatcccatgccctcccatgtgcgcctcccctcccggcaggagcttcccgtggtcgccccctcccgggccatgcccgaggaggcctaccgggacctcctggaaaaggccggggcctatcccctcgcctactggcgtcccctcctccgggtcctcctcgtcctcctgggagaagtcggcctcacggtgaaggaggccgtggagctctggcaggaggacgtccgggagaaggtcctcctggtgcggggggccaagctccgggaggtccccctctcccccctcgcccgggaggtcctcgccgactggctcccccagagggccttcctcgcctcccaccagcccctcccctacccccacctcctcctcaagcccgccccggggaagaaccgggggaagccccttggcctggaggaggccaagtggatcctcaccgagttcgcggacttcgccggggtgaaggcggagggcaagcggcgggccgacctcgccctccccttgcgctggcgggccatccgccgcttcctcaaagaaggccaccccagggagaaggtggcctactggaccgggatgaagagcctcgtggtcccggggtggggggaggagtga</t>
  </si>
  <si>
    <t>MRMREGLGLEVWDHPEERRRVVGEALARWDEALLKEALWAYLVRHRKKPDRAAPHYVGYFVRWLALKGRRWPHLEPEDPKAFLLEAKEKGFPGGERGPMAWSTVERARASLRHLFPFLDWAGHPMPSHVRLPSRQELPVVAPSRAMPEEAYRDLLEKAGAYPLAYWRPLLRVLLVLLGEVGLTVKEAVELWQEDVREKVLLVRGAKLREVPLSPLAREVLADWLPQRAFLASHQPLPYPHLLLKPAPGKNRGKPLGLEEAKWILTEFADFAGVKAEGKRRADLALPLRWRAIRRFLKEGHPREKVAYWTGMKSLVVPGWGEE</t>
  </si>
  <si>
    <t>fig|300852.26.peg.246</t>
  </si>
  <si>
    <t>2-hydroxymuconic semialdehyde hydrolase (EC 3.7.1.9)</t>
  </si>
  <si>
    <t>FIG00042074</t>
  </si>
  <si>
    <t>atgaggcccaaagcccttcgcggtgggcctaaggaggtagacatggaaagcgtcaaggtcgccacgggacccttcctaacccacctccaccgggcgggcgagggggaggcggtcctcttcatccacggctcggggccgggggccacggggctttccaactggcagctggccctgccggagctggggcgggacttcctctgcctggccccggaccttgtgggctacggggagagcacccaccccgagccgcccccccggggggcgagggcctggatgcggctctgggtggaccagctcctggggcttttggacgccctggggctggagcgggcccacctggtggggaactccctcgggggggccatcgccctccacctcctcatggaggccccggagcgcttcgggagggtggtcctcatggggcctgtgggggggcctttccgcctgaccccggagctggaccgcatctggggcttctacgaggaccccaccttaagcgccatgaggaacgccatccgctggttcgcctttgacgaggggttcgtcagggaccgcctcgaggagatcgcccggatgcgcctcgaggccgccctgaggccggaggtgcgtcggagctttgaggccatgtggccgaggccgaggcaggaggccattgaccagctggtggtgcctccctcggccctcaagcggatggaccaccccgtcctcatcctccacggataccgggacgggatcgtgcccatagagacgagcctctacctcatggagcacctgccaaacgcccacctggtccttttggggcggacgggccactgggtgcagatcgagcaggcggcgaccttccaccgcctggtgcgggcctttctcaagggggagctatga</t>
  </si>
  <si>
    <t>MRPKALRGGPKEVDMESVKVATGPFLTHLHRAGEGEAVLFIHGSGPGATGLSNWQLALPELGRDFLCLAPDLVGYGESTHPEPPPRGARAWMRLWVDQLLGLLDALGLERAHLVGNSLGGAIALHLLMEAPERFGRVVLMGPVGGPFRLTPELDRIWGFYEDPTLSAMRNAIRWFAFDEGFVRDRLEEIARMRLEAALRPEVRRSFEAMWPRPRQEAIDQLVVPPSALKRMDHPVLILHGYRDGIVPIETSLYLMEHLPNAHLVLLGRTGHWVQIEQAATFHRLVRAFLKGEL</t>
  </si>
  <si>
    <t>fig|300852.26.peg.247</t>
  </si>
  <si>
    <t>gtgcccatgctggaggttttagtctcccgggagaagcccctcacccgggaggagagggaggccctgaaggaggaggccgaggccatcttccaggaggtcctcggcacccccaaggggaggcttagggtcttcgtcctggaggaggcgccgaagggggatgaggcccaaagcccttcgcggtgggcctaa</t>
  </si>
  <si>
    <t>MPMLEVLVSREKPLTREEREALKEEAEAIFQEVLGTPKGRLRVFVLEEAPKGDEAQSPSRWA</t>
  </si>
  <si>
    <t>fig|300852.26.peg.248</t>
  </si>
  <si>
    <t>4-oxalocrotonate decarboxylase (EC 4.1.1.77)</t>
  </si>
  <si>
    <t>FIG00133921</t>
  </si>
  <si>
    <t>atgcgcccggaaaccttcgccgaggaactggaacgggcctgggaggagcggaggcccatagagcccctctccgaccggggcctcaagggaatagaggccgcctaccgggtgcaggaggcctggaacgccctgcgcctagggaagggggaccgggtggtgggccggaagatcggcctcacctccaaggcggtgcaggagcagctcggggtggaccagcccgacttcggcaacctttgggaaagccgcttctttggcgtgggggagcgggtggaggtggaggcccgcctcttcctccagccccgggtggagggggagctcgcctttctcatcgggaggaggctggagggccccggggtcacgccccaggaggtgctcgccgccacggaggccgtggccttcgccatagagatcgtggactccaggatccgcgactggcggatccgcattgaggacaccatcgccgacaacgcctcctatggggggttcgtggtggggccttgggagaaggcccttctggaggaggacctctccgccttgggcctggtgctttacaagaacggggaacccgtggcccagggggcgggggcggcctgcctcggccacccggcgagggccgtggcctggctcaccaacaccctcgccgccttcggggtggccctggagcccggggacatcgtgatgtccggggcctgggccccggtgcagcccgcaggcccgggggacctcttcaccctggtggggacgggggggagggccctttccctgcgcttcgcctag</t>
  </si>
  <si>
    <t>MRPETFAEELERAWEERRPIEPLSDRGLKGIEAAYRVQEAWNALRLGKGDRVVGRKIGLTSKAVQEQLGVDQPDFGNLWESRFFGVGERVEVEARLFLQPRVEGELAFLIGRRLEGPGVTPQEVLAATEAVAFAIEIVDSRIRDWRIRIEDTIADNASYGGFVVGPWEKALLEEDLSALGLVLYKNGEPVAQGAGAACLGHPARAVAWLTNTLAAFGVALEPGDIVMSGAWAPVQPAGPGDLFTLVGTGGRALSLRFA</t>
  </si>
  <si>
    <t>fig|300852.26.peg.249</t>
  </si>
  <si>
    <t>5-carboxymethyl-2-hydroxymuconate semialdehyde dehydrogenase (EC 1.2.1.60)</t>
  </si>
  <si>
    <t>FIG00133544</t>
  </si>
  <si>
    <t>isu;4-Hydroxyphenylacetic_acid_catabolic_pathway</t>
  </si>
  <si>
    <t>atggtggaacccaagatctacaaggagacggtggagcggcttgaggctttgggctttcccttccggcttcccctcgaggtcacccactacatcgggggggagttcgtgcggggggaaaacttcttccccgtggtctacccggccacgggggaggtgatcggcaccgcccccgaggggcgggaaaaagaggtggagcaggcggtggccgcggccaaggaggccttcaagaagtggagcaagatgccgccgagccagcgccgtccctacctccgccgcttcgcggagaagatccgggagtacaagccggtctttgaggtcttggagaccttggacgtgggccggcccatccacgagaaccgcctggggtacgtggaccggatggccaacaacatcgagttcttcgccgacttcgccgtgacccacggctccgaggcctaccccatggaaaacggctacatcaactacgtcctccgcttccccgtgggggtggcggccctcattaccccatggaacatgcccagcatgctcgccacctggaagatcgggcccaccctggccttcgggaacaccgccgtgctcaagcccgcggagttcacccccctcggggcctggctcctcgccaagtgcgcccacgaggcggggcttcccccgggggtcttcaacgtggtccacggctttgggccggactccgccggggagcttctcaccaagcaccccgacgtgcgcctcatctccttcaccggggagaccaccacggggaagatcatcatgaagaacgcctccgacaccctcaagcgcctctccatggagcttggggggaaggcgcccaacctcatctttgaaagcgccgacttggaccgggcggtggaggtgaccatgcgggcgagcttcttcaaccagggggaggtgtgcctggcggggtcccgcctcctggtccagcgctccgtctacgagcccttcctggagaggctggtgaaggcggcccggtccctcaaggtgggggaccccctggaccccgagacccgcatgggggccctgatcgccgaggagcacctgaacaaggtgatgtcctacgtggagatcgcccgggaaaccgccaccatcctcaccgggggcaggcgccctgagcttccccacccctttgacaagggctacttcctggagcccacggtggtggtggacgtgaagccctcggacaaggtctgccaggaggagatcttcgggcccatggtggtggtgatgccctttgacacggaggaggaggccatagagcttgccaacaacaccccctacggcctgaacgccatcgtccagacccgggacgtgggccaggcggtgcgggtctccgaggccctggaggtgggcacggtctgggtgaacgactggttcgtgcgggacctccgggtgcccttcggcggggccaagcagtcggggatcggccgggagggcggccactacggctacgagttctactacgagaccaagaacgtctgcatcgccaaccgctag</t>
  </si>
  <si>
    <t>MVEPKIYKETVERLEALGFPFRLPLEVTHYIGGEFVRGENFFPVVYPATGEVIGTAPEGREKEVEQAVAAAKEAFKKWSKMPPSQRRPYLRRFAEKIREYKPVFEVLETLDVGRPIHENRLGYVDRMANNIEFFADFAVTHGSEAYPMENGYINYVLRFPVGVAALITPWNMPSMLATWKIGPTLAFGNTAVLKPAEFTPLGAWLLAKCAHEAGLPPGVFNVVHGFGPDSAGELLTKHPDVRLISFTGETTTGKIIMKNASDTLKRLSMELGGKAPNLIFESADLDRAVEVTMRASFFNQGEVCLAGSRLLVQRSVYEPFLERLVKAARSLKVGDPLDPETRMGALIAEEHLNKVMSYVEIARETATILTGGRRPELPHPFDKGYFLEPTVVVDVKPSDKVCQEEIFGPMVVVMPFDTEEEAIELANNTPYGLNAIVQTRDVGQAVRVSEALEVGTVWVNDWFVRDLRVPFGGAKQSGIGREGGHYGYEFYYETKNVCIANR</t>
  </si>
  <si>
    <t>fig|300852.26.peg.250</t>
  </si>
  <si>
    <t>atgacgcttcttgaggcggtagagaaggcccgcgcggagaggaggaccctttccggcgggcgggactggggggtgggcctggaggaggcctaccgcatccaggaagccctcttccccgggcccctcaagggctacaagctgggcctggtctccgaggccaagcagcggcagatggggatcgccgaacccatcttcggccgggtgcacccggggatgctcctggagcgggtggtcctggaggcctttgtccagccccgcctcgagcccgaggtggccgtggtcctgaaggaggacctgccccccggggcctccgtgggggaggcctatcgggcggtgggggggtacttccttgccgtggacgtcctggactcggtgtgggagggctaccgcttcaccctccccgaggtggtggcggacaacacctccgggggcggcttcctcctgggaaggaggcgcttctcccggcttccccaaggaagcctccgggcctacctgaacggggagaaggtggccgagggccccgtggaggccctgggggacccggggaggaggctcctttggcttgcggagagggtcggggggcttcgggcgggccaggtggtcttcctgggctccccggcccaggcggtgcccctcgcgcggggcgtcctggaggtctggggcgggggggacgtgctcctcgcccgggtggtgtag</t>
  </si>
  <si>
    <t>MTLLEAVEKARAERRTLSGGRDWGVGLEEAYRIQEALFPGPLKGYKLGLVSEAKQRQMGIAEPIFGRVHPGMLLERVVLEAFVQPRLEPEVAVVLKEDLPPGASVGEAYRAVGGYFLAVDVLDSVWEGYRFTLPEVVADNTSGGGFLLGRRRFSRLPQGSLRAYLNGEKVAEGPVEALGDPGRRLLWLAERVGGLRAGQVVFLGSPAQAVPLARGVLEVWGGGDVLLARVV</t>
  </si>
  <si>
    <t>fig|300852.26.peg.251</t>
  </si>
  <si>
    <t>4-oxalocrotonate tautomerase</t>
  </si>
  <si>
    <t>FIG01240363</t>
  </si>
  <si>
    <t>atggtggtgctcaaggtgaccctactggagggccgcccccccgagaagaagcgggagctggtgcggaggctcacggagatggcttcccgcctcctcggcgagccctacgaggaggtccgggtcatcctctacgaggtgcgccgggaccagtgggcggcggggggcgtgctcttctcggacaaggaggggacatga</t>
  </si>
  <si>
    <t>MVVLKVTLLEGRPPEKKRELVRRLTEMASRLLGEPYEEVRVILYEVRRDQWAAGGVLFSDKEGT</t>
  </si>
  <si>
    <t>fig|300852.26.peg.252</t>
  </si>
  <si>
    <t>Integral membrane protein</t>
  </si>
  <si>
    <t>gtgggggcctgggtcctcctggccctcttagcgggggcggtcctccccttgcaggcgggggtcaacgccgagctcgcccgggtggtgggggggcctgtgcgctcggccctggtctccttcgccgtgggcaccctggccctcttccttctggcccttctcctcacagggccctcctggccctggggccggatgctccaggcccccgcgtgggtgtatgtgggagggcttcttggagcggtgtacgtggtttccgtgatcgtcctggcgcctaggcttggacctcttctcaccttcgccctggtgatcgccgggcagcttctcgcctccctcctcctggagcacctgggtctcctctacgcccgccatcccgtgaacctcccccgcctcctcggcctcttgctggtgctcctcggggcttacctggtgcggaggttctga</t>
  </si>
  <si>
    <t>MGAWVLLALLAGAVLPLQAGVNAELARVVGGPVRSALVSFAVGTLALFLLALLLTGPSWPWGRMLQAPAWVYVGGLLGAVYVVSVIVLAPRLGPLLTFALVIAGQLLASLLLEHLGLLYARHPVNLPRLLGLLLVLLGAYLVRRF</t>
  </si>
  <si>
    <t>fig|300852.26.peg.253</t>
  </si>
  <si>
    <t>atggaaaagggctgggacctttcccctccccgctgcgacctctgcgggcgggccctcacctggcgggaagggcgggaccacctctactactacaccgccgcggggcacacggggctccttatggtctgctcccgctgccgtgcggaggcggaggagcttcttccccccaacctgcacagggcccttcctccctgggggggcctggcctacctctacagccgcaggcgggcctga</t>
  </si>
  <si>
    <t>MEKGWDLSPPRCDLCGRALTWREGRDHLYYYTAAGHTGLLMVCSRCRAEAEELLPPNLHRALPPWGGLAYLYSRRRA</t>
  </si>
  <si>
    <t>fig|300852.26.peg.254</t>
  </si>
  <si>
    <t>Nitrilotriacetate monooxygenase component B (EC 1.14.13.-)</t>
  </si>
  <si>
    <t>FIG00039067</t>
  </si>
  <si>
    <t>icw(1);Aromatic_Amin_Catabolism</t>
  </si>
  <si>
    <t>gtgatcgatcccacggagttccgcaggaccctggggcgcttcgccacgggggtgacggtggtctccgcctacgacgaggggggaaaccccagggggctcacggccaacgccttcatgtccgtctccctggaccctcccctggtcctggtttccctggacaaccgctcccggacgaagcccgttttggagcgggcgggccgctacggggtgagcgttctcgccgaggagcaacgggccctttccgaccacttcgcgggccgtccccaggaggggctggagatcgcctttgaggagcgggcgggggtgcccctcctgaagggggccctggcccaggtggcggcccgggtggtggcggtctaccccgggggggaccacaccctcttcctgggggaggtggagtacctctcctggcgggaagggaggcccctcctctactacgcgggccggtacggccggctgggagagtggggttaa</t>
  </si>
  <si>
    <t>MIDPTEFRRTLGRFATGVTVVSAYDEGGNPRGLTANAFMSVSLDPPLVLVSLDNRSRTKPVLERAGRYGVSVLAEEQRALSDHFAGRPQEGLEIAFEERAGVPLLKGALAQVAARVVAVYPGGDHTLFLGEVEYLSWREGRPLLYYAGRYGRLGEWG</t>
  </si>
  <si>
    <t>fig|300852.26.peg.255</t>
  </si>
  <si>
    <t>Dehydrogenase</t>
  </si>
  <si>
    <t>FIG01323940</t>
  </si>
  <si>
    <t>atgaggcgcgtagggtttatcggccttgggcgcatgggcctccccatggcccagaacctggcgagggcgggttacgaggtgttggcctggaaccgcacgcccaaggaggcggagggccttgtcctggtgggaagccctaaggaggcggcgggaacgggcctggtcatcaccatgctggcggacgacgccgccacggaggccgtcctaggggagatcctggaggggcttcccgagggggggctccacatcgccatgagcaccctgggggtgccctactcccgcgctttggaggaacggcacaaggcggcggggcggcgctacctggcggcccccgtctttgggaggcccgaggcggcggcctcccgagcgctccgcatcgtggtggcgggggaggccagggacgtggaggaggcgaggcctattctttcggccttgggccaggaggtccacgtggtgggggagcgtccccaccaggcccacgcggtgaagcttggggggaacttcctcatcgcggccatgctagaggccctttccgaggcctacgtgctggtggagaagaacggggtgaagcgggaggccttttacgaggtggtgcgggcctttttccgctcaccggtttacgagaactacggccgcattcttttggagcggcgctttacgcctccgggctttgctttgcgccttgggctcaaggacgtgcgcctcatccaccaggcggcggacaccacccacacccccatgccccttgcccacctgcttttggaccggatgctggagggggtggcccgggggatgggggaggaggactggaccgccatccttaagctcgccgaggcccacggaggtttggcgtga</t>
  </si>
  <si>
    <t>MRRVGFIGLGRMGLPMAQNLARAGYEVLAWNRTPKEAEGLVLVGSPKEAAGTGLVITMLADDAATEAVLGEILEGLPEGGLHIAMSTLGVPYSRALEERHKAAGRRYLAAPVFGRPEAAASRALRIVVAGEARDVEEARPILSALGQEVHVVGERPHQAHAVKLGGNFLIAAMLEALSEAYVLVEKNGVKREAFYEVVRAFFRSPVYENYGRILLERRFTPPGFALRLGLKDVRLIHQAADTTHTPMPLAHLLLDRMLEGVARGMGEEDWTAILKLAEAHGGLA</t>
  </si>
  <si>
    <t>fig|300852.26.peg.256</t>
  </si>
  <si>
    <t>4-hydroxy-2-oxovalerate aldolase (EC 4.1.3.39)</t>
  </si>
  <si>
    <t>isu;Cinnamic_Acid_Degradation isu;carbazol_degradation_cluster icw(1);Biphenyl_Degradation</t>
  </si>
  <si>
    <t>gtgagctgggacctttccacggccaagcccccggtggtggtggacaccaccctgcgggacggctcccacgcccaccggcaccagtacacggtggaagaggcccgggccatcgcccaggccctggacgaggcgggggtctacgccatagaggtctcccacggggacgggcttgggggaagctccctccagtacggcttctcccgcacggacgagatggagctcatccgcgcggtgcgggagacggtgcggcgggccaaggtggcggccctcctccttcccgggatcggcacccggaaggagctcaaggaggcggtggaggcggggatccagatggtccgcatcgccacccagtgcaccgaggcggacatctcggagcagcacttcggcatggccaaggagatgggcctggaggcggtgggcttcctcatgatgagccacatgcgccctcccgagttcctcgcggagcaggcccgcctcatggaagggtacggggcggacgtggtctacatcgtggactcggcgggggccatgctcccggaggacgcctacgcccgggtgaaggccctgaaggaggccctctcccgggccaaggtgggcttccacgcccacaacaacctgggcctcgccatcgggaacaccctggcggccctggccgcgggggcggactgggtggacgccaccctaaggggctacggggcgggggcggggaacgcccccttggaggtcctggctgccgtcttggacaaggcggggctcaacccgggcctggacgtcttcaagctcctggacgccgccgagtacgtgatggggcccatcctccacttccagccctaccccgaccgggactccgtggccatcggctacgccggggtctactccaccttcctcctccacgccaagaggatcgggaaggaactgggcgtggaccccttggccatcctcctggaactcggccgccgccaggcggtggcggggcaggaggactggatcctgcgggtggccctggagctcaaggagaaggaggcgggggccctcgcggactag</t>
  </si>
  <si>
    <t>MSWDLSTAKPPVVVDTTLRDGSHAHRHQYTVEEARAIAQALDEAGVYAIEVSHGDGLGGSSLQYGFSRTDEMELIRAVRETVRRAKVAALLLPGIGTRKELKEAVEAGIQMVRIATQCTEADISEQHFGMAKEMGLEAVGFLMMSHMRPPEFLAEQARLMEGYGADVVYIVDSAGAMLPEDAYARVKALKEALSRAKVGFHAHNNLGLAIGNTLAALAAGADWVDATLRGYGAGAGNAPLEVLAAVLDKAGLNPGLDVFKLLDAAEYVMGPILHFQPYPDRDSVAIGYAGVYSTFLLHAKRIGKELGVDPLAILLELGRRQAVAGQEDWILRVALELKEKEAGALAD</t>
  </si>
  <si>
    <t>fig|300852.26.peg.257</t>
  </si>
  <si>
    <t>Acetaldehyde dehydrogenase, acetylating, (EC 1.2.1.10) in gene cluster for degradation of phenols, cresols, catechol</t>
  </si>
  <si>
    <t>FIG00002495</t>
  </si>
  <si>
    <t>isu;Biphenyl_Degradation</t>
  </si>
  <si>
    <t>atgtccgaaagggttaaggtagccatcctgggctccggcaacatcgggacggacctgatgtacaagctcctgaagaacccgggccacatggagcttgtggcggtggtggggatagaccccaagtccgagggcctggcccgggcgcgggccttagggttagaggcgagccacgaagggatcgcctacatcctggagaggccggagatcaagatcgtctttgacgccaccagcgccaaggcccacgtgcgccacgccaagctcctgagggaggcggggaagatcgccatagacctcacgccggcggcccggggcccttacgtggtgcccccggtgaacctgaaggaacacctggacaaggacaacgtgaacctcatcacctgcggggggcaggccaccatccccctggtctacgcggtgcaccgggtggcccccgtgctctacgcggagatggtctccacggtggcctcccgctccgcgggccccggcacccggcagaacatcgacgagttcaccttcaccaccgcccggggcctggaggccatcgggggggccaagaaggggaaggccatcatcatcctgaacccggcggaaccccccatcctcatgaccaacaccgtgcgctgcatccccgaggacgagggctttgaccgggaggccgtggtggcgagcgtccgggccatggagcgggaggtccaggcctacgtgcccggctaccgcctgaaggcggacccggtgtttgagaggcttcccaccccctggggggagcgcaccgtggtctccatgctcctggaggtggagggggcgggggactatttgcccaaatacgccggcaacctggacatcatgacggcttctgcccggagggtgggggaggtcttcgcccagcacctcctggggaagcccgtggaggaggtggtggcgtga</t>
  </si>
  <si>
    <t>MSERVKVAILGSGNIGTDLMYKLLKNPGHMELVAVVGIDPKSEGLARARALGLEASHEGIAYILERPEIKIVFDATSAKAHVRHAKLLREAGKIAIDLTPAARGPYVVPPVNLKEHLDKDNVNLITCGGQATIPLVYAVHRVAPVLYAEMVSTVASRSAGPGTRQNIDEFTFTTARGLEAIGGAKKGKAIIILNPAEPPILMTNTVRCIPEDEGFDREAVVASVRAMEREVQAYVPGYRLKADPVFERLPTPWGERTVVSMLLEVEGAGDYLPKYAGNLDIMTASARRVGEVFAQHLLGKPVEEVVA</t>
  </si>
  <si>
    <t>fig|300852.26.peg.258</t>
  </si>
  <si>
    <t>gtgccgaaggtaatccggagcgtcaagaaggccatggagctcttggacctcttcaccgaggagcgtcccgagtggggggtcacggagctcgcccaggccctggggcttcccaaggccaccgtgcatggtctcctctgctccttggtggaggggggggtactccaccgcctgccctcggggcggtaccgcctgggctggcgcattcccctgctcaaccgcgttctcatggagtcggttccccttcgcctcgaggcccgcccccgcatggcccgcctggccgagctctacggtgagaccgtgcacctggcggtgttggagcggggcagggtgctctacctggagaaacagcaagggaaccgggccattcaggtgaacatcaccggcgtgggcgcctacctctacgctcacgcctctgcccttggcaaggtcctcctgagcggcctgagcgagaaggaggtgatcgccgttgtcaggacccacggtttgcccgccctcacccccaacaccatcaccaccctggaggaactcctttccgagctcaggggggtgcgggagcggggctacgcctacgatctggaggagtaccttcccgacctctgctgcgtggcggcccccatccgggaccacacgggggaggtgatagccgccctgagcttttccgtccccaagtaccggtttttggagatgaagcaggcctaccggaacgtcatcgtggaagcggccaaggagatctccgaggccttaggttacgaggaggcgagagggaggagaggttatgtccgaaagggttaa</t>
  </si>
  <si>
    <t>MPKVIRSVKKAMELLDLFTEERPEWGVTELAQALGLPKATVHGLLCSLVEGGVLHRLPSGRYRLGWRIPLLNRVLMESVPLRLEARPRMARLAELYGETVHLAVLERGRVLYLEKQQGNRAIQVNITGVGAYLYAHASALGKVLLSGLSEKEVIAVVRTHGLPALTPNTITTLEELLSELRGVRERGYAYDLEEYLPDLCCVAAPIRDHTGEVIAALSFSVPKYRFLEMKQAYRNVIVEAAKEISEALGYEEARGRRGYVRKG</t>
  </si>
  <si>
    <t>fig|300852.26.peg.259</t>
  </si>
  <si>
    <t>4-hydroxyphenylacetate 3-monooxygenase (EC 1.14.13.3)</t>
  </si>
  <si>
    <t>FIG00138613</t>
  </si>
  <si>
    <t>isu;4-Hydroxyphenylacetic_acid_catabolic_pathway isu;Aromatic_Amin_Catabolism</t>
  </si>
  <si>
    <t>atgaacgagcaggtacatgcgcggctcaaggcgctggcccggcccatgacgggcgaggagtacctggagagcctccgggacggccgggaggtctacttcatgggcgagcgggtgaaggacgtgaccacccaccccgccttccgcaacaccgcccgcatgttcgcccgctggtacgaccggctgcacgagctccacaaggaggacctggagcgctctaaggacccctcgggctggaagtggaccgtgcccaccgagtccggcaacggctggacccaccccttcttcgtggggccccggagcgccgaggacctcctcaaggcccgggacaccatcgccgaactgcaacggacggtctacggctggggcggccgcagccccgactacaaggcggccttcgtgggcaccctggggcccaacgccgagttctacgccccctaccaggaaaacgcccgccgctggtacaaggaaacccaggaaaagctcctctactggaaccacgccatcgtcaacccccccgtggaccggcacaagcccgtggaggaggtgggggacgtctacatgcacgtggagcgggagacggacgcgggcatcgtggtctcgggggccaaggtggtggccacggggagcgccttcacccacgtgaacttcatcgcccactacgggccccttcccatcaaggacaagaagttcgccctcatcttcgtggtgcccatggacgccaagggggtcaagctcatctcccgggcctcctacgagttcatcgccgccaagacagggagcccctttgactaccccctctccagccgcctggacgagaacgacgccatcctcgtctttgacaacgtgctggtgccctgggagaacgtcttcgtctacggggacgtggagaaggtgaacgccttcttccccctctcgggcttcgtccaccgcttccccttccaggggtgcacccgcctggcggtgaagctggacttcatcgccggcctcacgatgaaggccctggacgtcaccggggcctcccagttccgcggcgtccaggcccgactgggcgagatcctcacctaccgcaacctcttctgggccctcacggaggccatggcccgcgaccccatgccctgggtggacgggtacgtcctgcccaacctctgggcgggcctcacctaccgggtgcttgccccggaggtctaccccaaaatcaaggacatcattgagcgcgacctggcgagcgccctcatctacctgccctcccacgccaaggatttccagaacccccagatccggcggtacctggaccagtacgtgcggggcaacggggtggacgccgtcacccgggtaaagatcatgaaggcgctttgggacgccgtgggcacggagttcggtggccgccacgagctctacgagcgcaactacgctgggaaccacgagaacatccgcatagaggttctgggggcgatggaggccgccggggtcaacgaggccctcagggccttcgtggacaagttcctcggggagtacgacctggagggctggaaggtgcctgacctcatcaaccccacggaggcctaa</t>
  </si>
  <si>
    <t>MNEQVHARLKALARPMTGEEYLESLRDGREVYFMGERVKDVTTHPAFRNTARMFARWYDRLHELHKEDLERSKDPSGWKWTVPTESGNGWTHPFFVGPRSAEDLLKARDTIAELQRTVYGWGGRSPDYKAAFVGTLGPNAEFYAPYQENARRWYKETQEKLLYWNHAIVNPPVDRHKPVEEVGDVYMHVERETDAGIVVSGAKVVATGSAFTHVNFIAHYGPLPIKDKKFALIFVVPMDAKGVKLISRASYEFIAAKTGSPFDYPLSSRLDENDAILVFDNVLVPWENVFVYGDVEKVNAFFPLSGFVHRFPFQGCTRLAVKLDFIAGLTMKALDVTGASQFRGVQARLGEILTYRNLFWALTEAMARDPMPWVDGYVLPNLWAGLTYRVLAPEVYPKIKDIIERDLASALIYLPSHAKDFQNPQIRRYLDQYVRGNGVDAVTRVKIMKALWDAVGTEFGGRHELYERNYAGNHENIRIEVLGAMEAAGVNEALRAFVDKFLGEYDLEGWKVPDLINPTEA</t>
  </si>
  <si>
    <t>fig|300852.26.peg.260</t>
  </si>
  <si>
    <t>Catechol 2,3-dioxygenase (EC 1.13.11.2)</t>
  </si>
  <si>
    <t>FIG00005527</t>
  </si>
  <si>
    <t>atgaagccggagccgatttttgacgtgcaccagctggcccacgtggagatctacacccccaaccccgaagggaccctctggttcttccgcgatctcctgggcatggaggtcacgaagcaggaggggcagtccgtgtacatgcgggcctacgaggactggtaccaccacaccctgaagatcaccgaggcccccaagcccggcctgggccacgtggcctggcgcaccagctccccccaggccctggaacgccgggtgaaggccctggaggccacgggccttggcaagggctggattgacggggacctcggccacgggcccgcctaccgcttcaccaccccggacgggcaccccatggagctcctctgggaggtggagtactacgagccccccgaggacaagaagacccccctcctcaaccgtccccagaagcggcccctgaggggcgtgcccgtgcgccgcctggaccacgtgaacctcctggcctcggacgtcaccgtcaacaagaacttcatgatggagcacctaggcttccgcctccgggagcacatcgtcatgaaggacggcaccgaggccggggcctggatcagcgtgagccccctggtccacgagatcgccttcatgcgggacggcaagagggccaaggggcgtctgcaccacatctgctactggtacggctacccccatgacctgaacaacatcgccgacgtcttccgcgaggtagggatcaagatcgaggccggccccggcaagcacggcatcagccaggccatgttcatgtacgtcctcgagcccggcgggaaccgggtggagctcttcggcgaccccggctacctcatctttgatcccgactggaagcccatcaagtggacggaggaaaccctcgaggccggcatcatctggtacggtagccccctgcccgccgagttcttcctctacggcacgccggatgtagaagagcaggtggcggcggactag</t>
  </si>
  <si>
    <t>MKPEPIFDVHQLAHVEIYTPNPEGTLWFFRDLLGMEVTKQEGQSVYMRAYEDWYHHTLKITEAPKPGLGHVAWRTSSPQALERRVKALEATGLGKGWIDGDLGHGPAYRFTTPDGHPMELLWEVEYYEPPEDKKTPLLNRPQKRPLRGVPVRRLDHVNLLASDVTVNKNFMMEHLGFRLREHIVMKDGTEAGAWISVSPLVHEIAFMRDGKRAKGRLHHICYWYGYPHDLNNIADVFREVGIKIEAGPGKHGISQAMFMYVLEPGGNRVELFGDPGYLIFDPDWKPIKWTEETLEAGIIWYGSPLPAEFFLYGTPDVEEQVAAD</t>
  </si>
  <si>
    <t>TTHB001</t>
  </si>
  <si>
    <t>TTHB002</t>
  </si>
  <si>
    <t>TTHB003</t>
  </si>
  <si>
    <t>TTHB004</t>
  </si>
  <si>
    <t>transposase</t>
  </si>
  <si>
    <t>TTHB005</t>
  </si>
  <si>
    <t>TTHB006</t>
  </si>
  <si>
    <t>TTHB007</t>
  </si>
  <si>
    <t>TTHB008</t>
  </si>
  <si>
    <t>TTHB009</t>
  </si>
  <si>
    <t>TTHB010</t>
  </si>
  <si>
    <t>transposase-related protein</t>
  </si>
  <si>
    <t>TTHB011</t>
  </si>
  <si>
    <t>TTHB012</t>
  </si>
  <si>
    <t>phosphoglycerate mutase family protein</t>
  </si>
  <si>
    <t>TTHB013</t>
  </si>
  <si>
    <t>TTHB014</t>
  </si>
  <si>
    <t>phosphotransferase</t>
  </si>
  <si>
    <t>TTHB015</t>
  </si>
  <si>
    <t>putative acyl-CoA dehydrogenase</t>
  </si>
  <si>
    <t>TTHB016</t>
  </si>
  <si>
    <t>gluconate 5-dehydrogenase</t>
  </si>
  <si>
    <t>TTHB017</t>
  </si>
  <si>
    <t>medium-chain acyl-CoA ligase-related protein</t>
  </si>
  <si>
    <t>TTHB018</t>
  </si>
  <si>
    <t>TTHB019</t>
  </si>
  <si>
    <t>TTHB020</t>
  </si>
  <si>
    <t>3-oxoacyl-[acyl carrier protein] reductase</t>
  </si>
  <si>
    <t>TTHB021</t>
  </si>
  <si>
    <t>TTHB022</t>
  </si>
  <si>
    <t>TTHB023</t>
  </si>
  <si>
    <t>TetR family transcriptional regulator</t>
  </si>
  <si>
    <t>TTHB025</t>
  </si>
  <si>
    <t>TTHB024</t>
  </si>
  <si>
    <t>TTHB026</t>
  </si>
  <si>
    <t>TTHB027</t>
  </si>
  <si>
    <t>TTHB028</t>
  </si>
  <si>
    <t>TTHB029</t>
  </si>
  <si>
    <t>TTHB030</t>
  </si>
  <si>
    <t>sugar transporter</t>
  </si>
  <si>
    <t>TTHB031</t>
  </si>
  <si>
    <t>TTHB032</t>
  </si>
  <si>
    <t>putative beta-galactosidase</t>
  </si>
  <si>
    <t>TTHB033</t>
  </si>
  <si>
    <t>alpha-glucosidase</t>
  </si>
  <si>
    <t>TTHB034</t>
  </si>
  <si>
    <t>putative beta-mannosidase</t>
  </si>
  <si>
    <t>TTHB035</t>
  </si>
  <si>
    <t>TTHB036</t>
  </si>
  <si>
    <t>TTHB037</t>
  </si>
  <si>
    <t>TTHB038</t>
  </si>
  <si>
    <t>TTHB039</t>
  </si>
  <si>
    <t>TTHB040</t>
  </si>
  <si>
    <t>TTHB041</t>
  </si>
  <si>
    <t>TTHB042</t>
  </si>
  <si>
    <t>TTHB043</t>
  </si>
  <si>
    <t>cobyrinic acid a,c-diamide synthase</t>
  </si>
  <si>
    <t>TTHB044</t>
  </si>
  <si>
    <t>cob(I)alamin adenosyltransferase</t>
  </si>
  <si>
    <t>TTHB045</t>
  </si>
  <si>
    <t>TTHB046</t>
  </si>
  <si>
    <t>cobalamin (5'-phosphate) synthase</t>
  </si>
  <si>
    <t>TTHB047</t>
  </si>
  <si>
    <t>TTHB048</t>
  </si>
  <si>
    <t>nicotinate-nucleotide--dimethylbenzimidazole phosphoribosyltransferase</t>
  </si>
  <si>
    <t>TTHB049</t>
  </si>
  <si>
    <t>alpha-ribazole-5'-phosphate phosphatase</t>
  </si>
  <si>
    <t>TTHB050</t>
  </si>
  <si>
    <t>high-affinity nickel permease</t>
  </si>
  <si>
    <t>TTHB051</t>
  </si>
  <si>
    <t>cobalt-precorrin-6A synthase</t>
  </si>
  <si>
    <t>TTHB052</t>
  </si>
  <si>
    <t>cobalamin biosynthesis precorrin-8X isomerase</t>
  </si>
  <si>
    <t>TTHB053</t>
  </si>
  <si>
    <t>precorrin-6Y C5,15-methyltransferase [decarboxylating]</t>
  </si>
  <si>
    <t>TTHB054</t>
  </si>
  <si>
    <t>precorrin-2 methylase</t>
  </si>
  <si>
    <t>TTHB055</t>
  </si>
  <si>
    <t>precorrin-4 C11-methyltransferase</t>
  </si>
  <si>
    <t>TTHB056</t>
  </si>
  <si>
    <t>precorrin-3 C17-methyltransferase</t>
  </si>
  <si>
    <t>TTHB057</t>
  </si>
  <si>
    <t>cobalamin biosynthesis protein CbiG</t>
  </si>
  <si>
    <t>TTHB058</t>
  </si>
  <si>
    <t>cobalamin biosynthesis protein CbiX</t>
  </si>
  <si>
    <t>TTHB059</t>
  </si>
  <si>
    <t>TTHB060</t>
  </si>
  <si>
    <t>S-adenosyl-L-methionine uroporphyrinogen methyltransferase</t>
  </si>
  <si>
    <t>TTHB061</t>
  </si>
  <si>
    <t>cobalamin biosynthesis nitroreductase BluB</t>
  </si>
  <si>
    <t>TTHB062</t>
  </si>
  <si>
    <t>cobalamin biosynthesis protein CbiB</t>
  </si>
  <si>
    <t>TTHB063</t>
  </si>
  <si>
    <t>TTHB064</t>
  </si>
  <si>
    <t>TTHB065</t>
  </si>
  <si>
    <t>cobalamin biosynthesis aminotransferase</t>
  </si>
  <si>
    <t>TTHB066</t>
  </si>
  <si>
    <t>cobyric acid synthase/cobinamide kinase</t>
  </si>
  <si>
    <t>TTHB067</t>
  </si>
  <si>
    <t>alkaline phosphatase</t>
  </si>
  <si>
    <t>TTHB068</t>
  </si>
  <si>
    <t>TTHB069</t>
  </si>
  <si>
    <t>TTHB070</t>
  </si>
  <si>
    <t>survival protein SurE</t>
  </si>
  <si>
    <t>TTHB071</t>
  </si>
  <si>
    <t>TTHB072</t>
  </si>
  <si>
    <t>4-hydroxy-2-oxoglutarate aldolase/2-deydro-3-deoxyphosphogluconate aldolase</t>
  </si>
  <si>
    <t>TTHB073</t>
  </si>
  <si>
    <t>transcriptional regulator</t>
  </si>
  <si>
    <t>TTHB074</t>
  </si>
  <si>
    <t>putative C4-dicarboxylate transporter, periplasmic C4-dicarboxylate-binding protein</t>
  </si>
  <si>
    <t>TTHB075</t>
  </si>
  <si>
    <t>putative C4-dicarboxylate transporter, small permease protein</t>
  </si>
  <si>
    <t>TTHB076</t>
  </si>
  <si>
    <t>putative C4-dicarboxylate transporter, large permease protein</t>
  </si>
  <si>
    <t>TTHB077</t>
  </si>
  <si>
    <t>short chain dehydrogenase/reductase family oxidoreductase</t>
  </si>
  <si>
    <t>TTHB078</t>
  </si>
  <si>
    <t>malate/L-lactate dehydrogenase family protein</t>
  </si>
  <si>
    <t>TTHB079</t>
  </si>
  <si>
    <t>2-keto-3-deoxy-gluconate kinase</t>
  </si>
  <si>
    <t>TTHB080</t>
  </si>
  <si>
    <t>2-deoxy-D-gluconate 3-dehydrogenase</t>
  </si>
  <si>
    <t>TTHB081</t>
  </si>
  <si>
    <t>LacI family transcription regulator</t>
  </si>
  <si>
    <t>TTHB082</t>
  </si>
  <si>
    <t>sugar ABC transporter, periplasmic sugar-binding protein</t>
  </si>
  <si>
    <t>TTHB083</t>
  </si>
  <si>
    <t>sugar ABC transporter, permease protein</t>
  </si>
  <si>
    <t>TTHB084</t>
  </si>
  <si>
    <t>TTHB085</t>
  </si>
  <si>
    <t>TTHB086</t>
  </si>
  <si>
    <t>TTHB087</t>
  </si>
  <si>
    <t>beta-glucosidase</t>
  </si>
  <si>
    <t>TTHB088</t>
  </si>
  <si>
    <t>Zn-dependent hydrolase</t>
  </si>
  <si>
    <t>TTHB089</t>
  </si>
  <si>
    <t>TTHB090</t>
  </si>
  <si>
    <t>TTHB091</t>
  </si>
  <si>
    <t>TTHB092</t>
  </si>
  <si>
    <t>phytoene dehydrogenase</t>
  </si>
  <si>
    <t>TTHB093</t>
  </si>
  <si>
    <t>putative oxidoreductase</t>
  </si>
  <si>
    <t>TTHB094</t>
  </si>
  <si>
    <t>putative short-chain oxidoreductase</t>
  </si>
  <si>
    <t>TTHB095</t>
  </si>
  <si>
    <t>TTHB096</t>
  </si>
  <si>
    <t>TTHB097</t>
  </si>
  <si>
    <t>TTHB098</t>
  </si>
  <si>
    <t>TTHB099</t>
  </si>
  <si>
    <t>Crp family transcriptional regulator</t>
  </si>
  <si>
    <t>TTHB100</t>
  </si>
  <si>
    <t>MerR family transcriptional regulator</t>
  </si>
  <si>
    <t>TTHB101</t>
  </si>
  <si>
    <t>phytoene synthase</t>
  </si>
  <si>
    <t>TTHB102</t>
  </si>
  <si>
    <t>DNA photolyase</t>
  </si>
  <si>
    <t>TTHB103</t>
  </si>
  <si>
    <t>cytochrome P450 (Cyp175a1)</t>
  </si>
  <si>
    <t>TTHB104</t>
  </si>
  <si>
    <t>phytoene synthase-related protein</t>
  </si>
  <si>
    <t>TTHB105</t>
  </si>
  <si>
    <t>putative acyltransferase</t>
  </si>
  <si>
    <t>TTHB106</t>
  </si>
  <si>
    <t>glycosyltransferase</t>
  </si>
  <si>
    <t>TTHB107</t>
  </si>
  <si>
    <t>TTHB108</t>
  </si>
  <si>
    <t>plasmid stability protein</t>
  </si>
  <si>
    <t>TTHB109</t>
  </si>
  <si>
    <t>TTHB110</t>
  </si>
  <si>
    <t>isopentenyl pyrophosphate isomerase</t>
  </si>
  <si>
    <t>TTHB111</t>
  </si>
  <si>
    <t>TTHB112</t>
  </si>
  <si>
    <t>TTHB113</t>
  </si>
  <si>
    <t>TTHB114</t>
  </si>
  <si>
    <t>galactose-1-phosphate uridylyltransferase</t>
  </si>
  <si>
    <t>TTHB115</t>
  </si>
  <si>
    <t>alpha-galactosidase</t>
  </si>
  <si>
    <t>TTHB116</t>
  </si>
  <si>
    <t>acyl-CoA dehydrogenase, short-chain specific ( AidB protein)</t>
  </si>
  <si>
    <t>TTHB117</t>
  </si>
  <si>
    <t>putative type IV pilin</t>
  </si>
  <si>
    <t>TTHB118</t>
  </si>
  <si>
    <t>secretion system protein</t>
  </si>
  <si>
    <t>TTHB119</t>
  </si>
  <si>
    <t>prepilin-like protein</t>
  </si>
  <si>
    <t>TTHB120</t>
  </si>
  <si>
    <t>TTHB121</t>
  </si>
  <si>
    <t>resolvase-related protein</t>
  </si>
  <si>
    <t>TTHB122</t>
  </si>
  <si>
    <t>TTHB123</t>
  </si>
  <si>
    <t>TTHB124</t>
  </si>
  <si>
    <t>ParB family chromosome partitioning protein</t>
  </si>
  <si>
    <t>TTHB125</t>
  </si>
  <si>
    <t>ParA family chromosome partitioning ATPase</t>
  </si>
  <si>
    <t>TTHB126</t>
  </si>
  <si>
    <t>TTHB127</t>
  </si>
  <si>
    <t>arsenite oxidase, large subunit</t>
  </si>
  <si>
    <t>TTHB128</t>
  </si>
  <si>
    <t>arsenite oxidase, small subunit</t>
  </si>
  <si>
    <t>TTHB129</t>
  </si>
  <si>
    <t>TTHB130</t>
  </si>
  <si>
    <t>putative transcriptional regulator</t>
  </si>
  <si>
    <t>TTHB131</t>
  </si>
  <si>
    <t>TTHB132</t>
  </si>
  <si>
    <t>methionine sulfoxide reductase A</t>
  </si>
  <si>
    <t>TTHB133</t>
  </si>
  <si>
    <t>TTHB134</t>
  </si>
  <si>
    <t>TTHB135</t>
  </si>
  <si>
    <t>TTHB136</t>
  </si>
  <si>
    <t>CopG family transcriptional regulator</t>
  </si>
  <si>
    <t>TTHB137</t>
  </si>
  <si>
    <t>TTHB138</t>
  </si>
  <si>
    <t>TTHB139</t>
  </si>
  <si>
    <t>major facilitator superfamily permease</t>
  </si>
  <si>
    <t>TTHB140</t>
  </si>
  <si>
    <t>TTHB141</t>
  </si>
  <si>
    <t>putative glycerophosphoryl diester phosphodiesterase</t>
  </si>
  <si>
    <t>TTHB142</t>
  </si>
  <si>
    <t>glycerol kinase</t>
  </si>
  <si>
    <t>TTHB143</t>
  </si>
  <si>
    <t>putative glycerol-3-phohsphate dehydrogenase</t>
  </si>
  <si>
    <t>TTHB144</t>
  </si>
  <si>
    <t>TTHB145</t>
  </si>
  <si>
    <t>TTHB146</t>
  </si>
  <si>
    <t>TTHB147</t>
  </si>
  <si>
    <t>TTHB148</t>
  </si>
  <si>
    <t>TTHB149</t>
  </si>
  <si>
    <t>TTHB150</t>
  </si>
  <si>
    <t>TTHB151</t>
  </si>
  <si>
    <t>TTHB152</t>
  </si>
  <si>
    <t>TTHB153</t>
  </si>
  <si>
    <t>TTHB154</t>
  </si>
  <si>
    <t>TTHB155</t>
  </si>
  <si>
    <t>TTHB156</t>
  </si>
  <si>
    <t>TTHB157</t>
  </si>
  <si>
    <t>TTHB158</t>
  </si>
  <si>
    <t>TTHB159</t>
  </si>
  <si>
    <t>TTHB160</t>
  </si>
  <si>
    <t>TTHB161</t>
  </si>
  <si>
    <t>TTHB162</t>
  </si>
  <si>
    <t>TTHB163</t>
  </si>
  <si>
    <t>TTHB164</t>
  </si>
  <si>
    <t>TTHB165</t>
  </si>
  <si>
    <t>TTHB166</t>
  </si>
  <si>
    <t>TTHB167</t>
  </si>
  <si>
    <t>TTHB168</t>
  </si>
  <si>
    <t>TTHB169</t>
  </si>
  <si>
    <t>TTHB170</t>
  </si>
  <si>
    <t>TTHB171</t>
  </si>
  <si>
    <t>TTHB172</t>
  </si>
  <si>
    <t>reverse gyrase</t>
  </si>
  <si>
    <t>TTHB173</t>
  </si>
  <si>
    <t>response regulator</t>
  </si>
  <si>
    <t>TTHB174</t>
  </si>
  <si>
    <t>sensor histidine kinase-like protein</t>
  </si>
  <si>
    <t>TTHB175</t>
  </si>
  <si>
    <t>TTHB176</t>
  </si>
  <si>
    <t>putative iron ABC transporter, permease protein</t>
  </si>
  <si>
    <t>TTHB177</t>
  </si>
  <si>
    <t>iron ABC transporter, periplasmic iron-binding protein</t>
  </si>
  <si>
    <t>TTHB178</t>
  </si>
  <si>
    <t>TTHB179</t>
  </si>
  <si>
    <t>TTHB180</t>
  </si>
  <si>
    <t>TTHB181</t>
  </si>
  <si>
    <t>TTHB182</t>
  </si>
  <si>
    <t>TTHB183</t>
  </si>
  <si>
    <t>TTHB184</t>
  </si>
  <si>
    <t>TTHB185</t>
  </si>
  <si>
    <t>TTHB186</t>
  </si>
  <si>
    <t>TTHB187</t>
  </si>
  <si>
    <t>TTHB188</t>
  </si>
  <si>
    <t>TTHB189</t>
  </si>
  <si>
    <t>CRISPR-associated Cse2 family protein</t>
  </si>
  <si>
    <t>TTHB190</t>
  </si>
  <si>
    <t>TTHB191</t>
  </si>
  <si>
    <t>TTHB192</t>
  </si>
  <si>
    <t>TTHB193</t>
  </si>
  <si>
    <t>TTHB194</t>
  </si>
  <si>
    <t>TTHB195</t>
  </si>
  <si>
    <t>LamB/YcsF family protein</t>
  </si>
  <si>
    <t>TTHB196</t>
  </si>
  <si>
    <t>putative protein required for formate dehydrogenase activity</t>
  </si>
  <si>
    <t>TTHB197</t>
  </si>
  <si>
    <t>formate dehydrogenase</t>
  </si>
  <si>
    <t>TTHB198</t>
  </si>
  <si>
    <t>TTHB199</t>
  </si>
  <si>
    <t>TTHB200</t>
  </si>
  <si>
    <t>transposase-like protein</t>
  </si>
  <si>
    <t>TTHB201</t>
  </si>
  <si>
    <t>TTHB202</t>
  </si>
  <si>
    <t>TTHB203</t>
  </si>
  <si>
    <t>TTHB204</t>
  </si>
  <si>
    <t>TTHB205</t>
  </si>
  <si>
    <t>TTHB206</t>
  </si>
  <si>
    <t>TTHB207</t>
  </si>
  <si>
    <t>TTHB208</t>
  </si>
  <si>
    <t>ribonucleoside-diphosphate reductase, beta subunit</t>
  </si>
  <si>
    <t>TTHB209</t>
  </si>
  <si>
    <t>ribonucleotide-diphosphate reductase subunit alpha</t>
  </si>
  <si>
    <t>TTHB210</t>
  </si>
  <si>
    <t>TTHB211</t>
  </si>
  <si>
    <t>putative RNA polymerase sigma E protein</t>
  </si>
  <si>
    <t>TTHB212</t>
  </si>
  <si>
    <t>putative anti-sigmaE protein</t>
  </si>
  <si>
    <t>TTHB213</t>
  </si>
  <si>
    <t>TTHB214</t>
  </si>
  <si>
    <t>TTHB215</t>
  </si>
  <si>
    <t>TTHB216</t>
  </si>
  <si>
    <t>ABC transporter, periplasmic solute-binding protein-related protein</t>
  </si>
  <si>
    <t>TTHB217</t>
  </si>
  <si>
    <t>TTHB218</t>
  </si>
  <si>
    <t>TTHB219</t>
  </si>
  <si>
    <t>hemin ABC transporter, permease protein</t>
  </si>
  <si>
    <t>TTHB220</t>
  </si>
  <si>
    <t>hemin ABC transporter, periplasmic hemin-binding protein</t>
  </si>
  <si>
    <t>TTHB221</t>
  </si>
  <si>
    <t>TTHB222</t>
  </si>
  <si>
    <t>TTHB223</t>
  </si>
  <si>
    <t>TTHB224</t>
  </si>
  <si>
    <t>TTHB225</t>
  </si>
  <si>
    <t>TTHB226</t>
  </si>
  <si>
    <t>TTHB227</t>
  </si>
  <si>
    <t>TTHB228</t>
  </si>
  <si>
    <t>TTHB229</t>
  </si>
  <si>
    <t>TTHB230</t>
  </si>
  <si>
    <t>putative ATP-dependent RNA helicase</t>
  </si>
  <si>
    <t>TTHB231</t>
  </si>
  <si>
    <t>TTHB232</t>
  </si>
  <si>
    <t>TTHB233</t>
  </si>
  <si>
    <t>TTHB234</t>
  </si>
  <si>
    <t>TTHB235</t>
  </si>
  <si>
    <t>TTHB236</t>
  </si>
  <si>
    <t>TTHB237</t>
  </si>
  <si>
    <t>2-hydroxymuconic semialdehyde hydrolase</t>
  </si>
  <si>
    <t>TTHB238</t>
  </si>
  <si>
    <t>TTHB239</t>
  </si>
  <si>
    <t>2-oxopent-4-dienoate hydratase</t>
  </si>
  <si>
    <t>TTHB240</t>
  </si>
  <si>
    <t>5-carboxy-2-hydroxymuconate semialdehyde dehydrogenase</t>
  </si>
  <si>
    <t>TTHB241</t>
  </si>
  <si>
    <t>4-oxalocrotonate decarboxylase</t>
  </si>
  <si>
    <t>TTHB242</t>
  </si>
  <si>
    <t>TTHB243</t>
  </si>
  <si>
    <t>TTHB244</t>
  </si>
  <si>
    <t>phenol hydroxylase component B</t>
  </si>
  <si>
    <t>TTHB245</t>
  </si>
  <si>
    <t>TTHB246</t>
  </si>
  <si>
    <t>4-hydroxy-2-ketovalerate aldolase</t>
  </si>
  <si>
    <t>TTHB247</t>
  </si>
  <si>
    <t>acetaldehyde dehydrogenase</t>
  </si>
  <si>
    <t>TTHB248</t>
  </si>
  <si>
    <t>IclR family transcriptional regulator</t>
  </si>
  <si>
    <t>TTHB249</t>
  </si>
  <si>
    <t>phenol hydroxylase component A</t>
  </si>
  <si>
    <t>TTHB250</t>
  </si>
  <si>
    <t>metapyrocatechase (catechol 2,3-dioxygenase)</t>
  </si>
  <si>
    <t>TTHB251</t>
  </si>
  <si>
    <t>Общий итог</t>
  </si>
  <si>
    <t>Итог</t>
  </si>
  <si>
    <t>stop1</t>
  </si>
  <si>
    <t>Количество по полю stop</t>
  </si>
  <si>
    <t>RAST</t>
  </si>
  <si>
    <t>GenBank</t>
  </si>
  <si>
    <t>start?</t>
  </si>
  <si>
    <t>stop?</t>
  </si>
  <si>
    <t>both?</t>
  </si>
  <si>
    <t>RAST?</t>
  </si>
  <si>
    <t>GenBank?</t>
  </si>
  <si>
    <t>Число генов с одинаковым старт-кодоном</t>
  </si>
  <si>
    <t>Число генов с одинаковым стоп-кодоном</t>
  </si>
  <si>
    <t>Число одинаково аннотированных генов.</t>
  </si>
  <si>
    <t>Число генов с одинаковым стоп-кодоном, но с разными старт-кодонами</t>
  </si>
  <si>
    <t>Число генов, аннотированных в RAST</t>
  </si>
  <si>
    <t>Число генов аннотированных в GenBank</t>
  </si>
  <si>
    <t>Число генов, аннотированных и в RAST, и в GenBank</t>
  </si>
  <si>
    <t>Число генов, аннотированных только в RAST</t>
  </si>
  <si>
    <t>Число генов, аннотированных только в GenBank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</si>
</sst>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4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33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R512" sheet="Sheet1"/>
  </cacheSource>
  <cacheFields count="12">
    <cacheField name="feature_id">
      <sharedItems containsMixedTypes="0"/>
    </cacheField>
    <cacheField name="start1">
      <sharedItems containsSemiMixedTypes="0" containsString="0" containsMixedTypes="0" containsNumber="1" containsInteger="1"/>
    </cacheField>
    <cacheField name="stop1">
      <sharedItems containsSemiMixedTypes="0" containsString="0" containsMixedTypes="0" containsNumber="1" containsInteger="1" count="266">
        <n v="3"/>
        <n v="452"/>
        <n v="1308"/>
        <n v="1305"/>
        <n v="1877"/>
        <n v="2363"/>
        <n v="2672"/>
        <n v="3558"/>
        <n v="3959"/>
        <n v="4080"/>
        <n v="4341"/>
        <n v="5044"/>
        <n v="5694"/>
        <n v="6037"/>
        <n v="7011"/>
        <n v="8184"/>
        <n v="8945"/>
        <n v="9925"/>
        <n v="10275"/>
        <n v="10714"/>
        <n v="11505"/>
        <n v="12048"/>
        <n v="13171"/>
        <n v="14194"/>
        <n v="16319"/>
        <n v="17122"/>
        <n v="17144"/>
        <n v="17753"/>
        <n v="19525"/>
        <n v="20519"/>
        <n v="20791"/>
        <n v="22518"/>
        <n v="24911"/>
        <n v="26644"/>
        <n v="26955"/>
        <n v="28217"/>
        <n v="28563"/>
        <n v="31556"/>
        <n v="31543"/>
        <n v="33125"/>
        <n v="33574"/>
        <n v="34278"/>
        <n v="35861"/>
        <n v="36195"/>
        <n v="37517"/>
        <n v="38112"/>
        <n v="38950"/>
        <n v="39673"/>
        <n v="41504"/>
        <n v="43071"/>
        <n v="43998"/>
        <n v="45095"/>
        <n v="45786"/>
        <n v="46998"/>
        <n v="47666"/>
        <n v="48406"/>
        <n v="49298"/>
        <n v="50370"/>
        <n v="51470"/>
        <n v="51833"/>
        <n v="52537"/>
        <n v="53150"/>
        <n v="53995"/>
        <n v="54436"/>
        <n v="54692"/>
        <n v="55736"/>
        <n v="57839"/>
        <n v="57836"/>
        <n v="59516"/>
        <n v="62152"/>
        <n v="62228"/>
        <n v="62972"/>
        <n v="64660"/>
        <n v="64638"/>
        <n v="66451"/>
        <n v="66954"/>
        <n v="68240"/>
        <n v="68941"/>
        <n v="69972"/>
        <n v="70894"/>
        <n v="71623"/>
        <n v="72833"/>
        <n v="74213"/>
        <n v="74779"/>
        <n v="74763"/>
        <n v="76438"/>
        <n v="77299"/>
        <n v="78616"/>
        <n v="78640"/>
        <n v="80386"/>
        <n v="81125"/>
        <n v="82402"/>
        <n v="82317"/>
        <n v="85261"/>
        <n v="85946"/>
        <n v="86478"/>
        <n v="86990"/>
        <n v="87142"/>
        <n v="87001"/>
        <n v="87383"/>
        <n v="88247"/>
        <n v="88831"/>
        <n v="90649"/>
        <n v="91911"/>
        <n v="93266"/>
        <n v="93961"/>
        <n v="94643"/>
        <n v="95662"/>
        <n v="95976"/>
        <n v="96389"/>
        <n v="98055"/>
        <n v="99050"/>
        <n v="99452"/>
        <n v="99483"/>
        <n v="100427"/>
        <n v="101295"/>
        <n v="102328"/>
        <n v="103755"/>
        <n v="103890"/>
        <n v="104030"/>
        <n v="106165"/>
        <n v="106641"/>
        <n v="107582"/>
        <n v="109466"/>
        <n v="109973"/>
        <n v="110263"/>
        <n v="110549"/>
        <n v="111125"/>
        <n v="111457"/>
        <n v="112341"/>
        <n v="113820"/>
        <n v="115281"/>
        <n v="117878"/>
        <n v="118438"/>
        <n v="120062"/>
        <n v="120250"/>
        <n v="121032"/>
        <n v="121572"/>
        <n v="121736"/>
        <n v="121929"/>
        <n v="122441"/>
        <n v="122884"/>
        <n v="124192"/>
        <n v="124500"/>
        <n v="124740"/>
        <n v="126021"/>
        <n v="125472"/>
        <n v="125927"/>
        <n v="127398"/>
        <n v="129694"/>
        <n v="131226"/>
        <n v="132451"/>
        <n v="133402"/>
        <n v="133966"/>
        <n v="136401"/>
        <n v="138874"/>
        <n v="139279"/>
        <n v="140016"/>
        <n v="140901"/>
        <n v="142052"/>
        <n v="143457"/>
        <n v="143528"/>
        <n v="144854"/>
        <n v="148930"/>
        <n v="148901"/>
        <n v="149427"/>
        <n v="150115"/>
        <n v="151073"/>
        <n v="153364"/>
        <n v="154439"/>
        <n v="155623"/>
        <n v="156499"/>
        <n v="156847"/>
        <n v="157896"/>
        <n v="158171"/>
        <n v="158734"/>
        <n v="158853"/>
        <n v="159336"/>
        <n v="159728"/>
        <n v="161180"/>
        <n v="161480"/>
        <n v="162279"/>
        <n v="166021"/>
        <n v="166632"/>
        <n v="167973"/>
        <n v="169095"/>
        <n v="170802"/>
        <n v="172275"/>
        <n v="173856"/>
        <n v="176536"/>
        <n v="179347"/>
        <n v="184731"/>
        <n v="187718"/>
        <n v="187763"/>
        <n v="188503"/>
        <n v="192127"/>
        <n v="194886"/>
        <n v="196444"/>
        <n v="196950"/>
        <n v="198062"/>
        <n v="198810"/>
        <n v="199432"/>
        <n v="200419"/>
        <n v="200750"/>
        <n v="202082"/>
        <n v="202862"/>
        <n v="203704"/>
        <n v="207572"/>
        <n v="210417"/>
        <n v="211123"/>
        <n v="211784"/>
        <n v="212351"/>
        <n v="212788"/>
        <n v="213224"/>
        <n v="213525"/>
        <n v="213742"/>
        <n v="214184"/>
        <n v="215520"/>
        <n v="216475"/>
        <n v="218165"/>
        <n v="218295"/>
        <n v="219428"/>
        <n v="220035"/>
        <n v="220734"/>
        <n v="220968"/>
        <n v="221278"/>
        <n v="222605"/>
        <n v="223066"/>
        <n v="223370"/>
        <n v="224139"/>
        <n v="225158"/>
        <n v="225268"/>
        <n v="226170"/>
        <n v="226783"/>
        <n v="228477"/>
        <n v="228758"/>
        <n v="229726"/>
        <n v="230575"/>
        <n v="231659"/>
        <n v="233977"/>
        <n v="234860"/>
        <n v="235653"/>
        <n v="238073"/>
        <n v="238867"/>
        <n v="239306"/>
        <n v="240519"/>
        <n v="240849"/>
        <n v="241259"/>
        <n v="241796"/>
        <n v="244172"/>
        <n v="244424"/>
        <n v="245274"/>
        <n v="245475"/>
        <n v="246259"/>
        <n v="247778"/>
        <n v="248470"/>
        <n v="248664"/>
        <n v="249117"/>
        <n v="249400"/>
        <n v="249870"/>
        <n v="250734"/>
        <n v="251774"/>
        <n v="252681"/>
        <n v="255291"/>
        <n v="256476"/>
        <n v="256824"/>
      </sharedItems>
    </cacheField>
    <cacheField name="start">
      <sharedItems containsSemiMixedTypes="0" containsString="0" containsMixedTypes="0" containsNumber="1" containsInteger="1" count="339">
        <n v="302"/>
        <n v="814"/>
        <n v="1033"/>
        <n v="1823"/>
        <n v="1880"/>
        <n v="2338"/>
        <n v="2362"/>
        <n v="2671"/>
        <n v="2944"/>
        <n v="3328"/>
        <n v="3555"/>
        <n v="4262"/>
        <n v="4304"/>
        <n v="4625"/>
        <n v="5697"/>
        <n v="6044"/>
        <n v="7014"/>
        <n v="8171"/>
        <n v="8945"/>
        <n v="9889"/>
        <n v="10278"/>
        <n v="10730"/>
        <n v="11505"/>
        <n v="12035"/>
        <n v="13184"/>
        <n v="13746"/>
        <n v="15333"/>
        <n v="15489"/>
        <n v="15504"/>
        <n v="16328"/>
        <n v="17341"/>
        <n v="17941"/>
        <n v="17953"/>
        <n v="18731"/>
        <n v="19539"/>
        <n v="20405"/>
        <n v="20519"/>
        <n v="20788"/>
        <n v="20794"/>
        <n v="22530"/>
        <n v="22581"/>
        <n v="24908"/>
        <n v="26623"/>
        <n v="26746"/>
        <n v="26955"/>
        <n v="31178"/>
        <n v="31190"/>
        <n v="31200"/>
        <n v="31325"/>
        <n v="31851"/>
        <n v="33122"/>
        <n v="33125"/>
        <n v="33583"/>
        <n v="34257"/>
        <n v="34275"/>
        <n v="37517"/>
        <n v="38080"/>
        <n v="38945"/>
        <n v="39672"/>
        <n v="41481"/>
        <n v="41496"/>
        <n v="42511"/>
        <n v="42514"/>
        <n v="42538"/>
        <n v="43336"/>
        <n v="43995"/>
        <n v="45088"/>
        <n v="45130"/>
        <n v="45787"/>
        <n v="46995"/>
        <n v="47663"/>
        <n v="48411"/>
        <n v="49291"/>
        <n v="50367"/>
        <n v="51471"/>
        <n v="51830"/>
        <n v="52503"/>
        <n v="53147"/>
        <n v="54005"/>
        <n v="54363"/>
        <n v="54507"/>
        <n v="54729"/>
        <n v="54738"/>
        <n v="55821"/>
        <n v="55950"/>
        <n v="59341"/>
        <n v="61549"/>
        <n v="61573"/>
        <n v="61751"/>
        <n v="62962"/>
        <n v="63736"/>
        <n v="64037"/>
        <n v="65405"/>
        <n v="65414"/>
        <n v="65483"/>
        <n v="65492"/>
        <n v="66493"/>
        <n v="66523"/>
        <n v="66957"/>
        <n v="68237"/>
        <n v="68938"/>
        <n v="69965"/>
        <n v="70904"/>
        <n v="71820"/>
        <n v="71841"/>
        <n v="72909"/>
        <n v="74210"/>
        <n v="74252"/>
        <n v="75941"/>
        <n v="75983"/>
        <n v="76019"/>
        <n v="76442"/>
        <n v="77321"/>
        <n v="79464"/>
        <n v="79557"/>
        <n v="79721"/>
        <n v="80373"/>
        <n v="81122"/>
        <n v="83720"/>
        <n v="83768"/>
        <n v="83816"/>
        <n v="85323"/>
        <n v="85948"/>
        <n v="86475"/>
        <n v="86987"/>
        <n v="87210"/>
        <n v="88246"/>
        <n v="88834"/>
        <n v="89688"/>
        <n v="89706"/>
        <n v="89780"/>
        <n v="89798"/>
        <n v="90649"/>
        <n v="92097"/>
        <n v="93263"/>
        <n v="93966"/>
        <n v="94640"/>
        <n v="95668"/>
        <n v="95716"/>
        <n v="95985"/>
        <n v="95997"/>
        <n v="96487"/>
        <n v="96529"/>
        <n v="98052"/>
        <n v="99060"/>
        <n v="100397"/>
        <n v="100430"/>
        <n v="101215"/>
        <n v="102344"/>
        <n v="103758"/>
        <n v="103868"/>
        <n v="104033"/>
        <n v="105655"/>
        <n v="105728"/>
        <n v="105746"/>
        <n v="106162"/>
        <n v="106653"/>
        <n v="107595"/>
        <n v="110275"/>
        <n v="110400"/>
        <n v="110761"/>
        <n v="111400"/>
        <n v="112344"/>
        <n v="113309"/>
        <n v="115211"/>
        <n v="117866"/>
        <n v="118360"/>
        <n v="119616"/>
        <n v="119658"/>
        <n v="119724"/>
        <n v="120083"/>
        <n v="120481"/>
        <n v="121042"/>
        <n v="121924"/>
        <n v="122324"/>
        <n v="122887"/>
        <n v="123174"/>
        <n v="123434"/>
        <n v="123449"/>
        <n v="124189"/>
        <n v="124594"/>
        <n v="124777"/>
        <n v="125804"/>
        <n v="127396"/>
        <n v="128072"/>
        <n v="128207"/>
        <n v="129694"/>
        <n v="131246"/>
        <n v="132455"/>
        <n v="134919"/>
        <n v="136183"/>
        <n v="136457"/>
        <n v="138875"/>
        <n v="139291"/>
        <n v="140026"/>
        <n v="140859"/>
        <n v="140898"/>
        <n v="142063"/>
        <n v="143650"/>
        <n v="143986"/>
        <n v="145807"/>
        <n v="147020"/>
        <n v="149422"/>
        <n v="150146"/>
        <n v="151080"/>
        <n v="151483"/>
        <n v="151610"/>
        <n v="153354"/>
        <n v="154436"/>
        <n v="154496"/>
        <n v="155639"/>
        <n v="156503"/>
        <n v="156850"/>
        <n v="158025"/>
        <n v="158270"/>
        <n v="158494"/>
        <n v="158704"/>
        <n v="158902"/>
        <n v="159076"/>
        <n v="159333"/>
        <n v="159345"/>
        <n v="159738"/>
        <n v="159849"/>
        <n v="162256"/>
        <n v="165629"/>
        <n v="166617"/>
        <n v="166674"/>
        <n v="167042"/>
        <n v="167372"/>
        <n v="169079"/>
        <n v="170792"/>
        <n v="171878"/>
        <n v="173165"/>
        <n v="173200"/>
        <n v="173362"/>
        <n v="173870"/>
        <n v="176642"/>
        <n v="176654"/>
        <n v="179344"/>
        <n v="184728"/>
        <n v="188458"/>
        <n v="188500"/>
        <n v="189447"/>
        <n v="191138"/>
        <n v="192124"/>
        <n v="194936"/>
        <n v="194945"/>
        <n v="196441"/>
        <n v="196947"/>
        <n v="198064"/>
        <n v="198797"/>
        <n v="199442"/>
        <n v="200373"/>
        <n v="200376"/>
        <n v="202834"/>
        <n v="202852"/>
        <n v="203707"/>
        <n v="205989"/>
        <n v="206058"/>
        <n v="206340"/>
        <n v="206364"/>
        <n v="207574"/>
        <n v="207610"/>
        <n v="211806"/>
        <n v="211812"/>
        <n v="212302"/>
        <n v="212344"/>
        <n v="212731"/>
        <n v="213024"/>
        <n v="213243"/>
        <n v="213466"/>
        <n v="213701"/>
        <n v="213872"/>
        <n v="214227"/>
        <n v="214431"/>
        <n v="214732"/>
        <n v="215119"/>
        <n v="215501"/>
        <n v="215591"/>
        <n v="216486"/>
        <n v="218645"/>
        <n v="218808"/>
        <n v="218865"/>
        <n v="219418"/>
        <n v="220114"/>
        <n v="220783"/>
        <n v="222456"/>
        <n v="222462"/>
        <n v="223054"/>
        <n v="223380"/>
        <n v="224146"/>
        <n v="225164"/>
        <n v="225271"/>
        <n v="226173"/>
        <n v="226658"/>
        <n v="226790"/>
        <n v="227103"/>
        <n v="228761"/>
        <n v="229735"/>
        <n v="229756"/>
        <n v="230310"/>
        <n v="230411"/>
        <n v="230466"/>
        <n v="230655"/>
        <n v="231677"/>
        <n v="233979"/>
        <n v="234739"/>
        <n v="234820"/>
        <n v="235620"/>
        <n v="238073"/>
        <n v="240484"/>
        <n v="240526"/>
        <n v="240824"/>
        <n v="241262"/>
        <n v="241474"/>
        <n v="241489"/>
        <n v="242578"/>
        <n v="242710"/>
        <n v="243204"/>
        <n v="243210"/>
        <n v="245305"/>
        <n v="245456"/>
        <n v="245462"/>
        <n v="246251"/>
        <n v="247767"/>
        <n v="248473"/>
        <n v="248664"/>
        <n v="249101"/>
        <n v="249110"/>
        <n v="249350"/>
        <n v="249873"/>
        <n v="250724"/>
        <n v="251777"/>
        <n v="252697"/>
        <n v="253472"/>
        <n v="253532"/>
        <n v="253726"/>
        <n v="255502"/>
        <n v="256540"/>
      </sharedItems>
    </cacheField>
    <cacheField name="stop">
      <sharedItems containsSemiMixedTypes="0" containsString="0" containsMixedTypes="0" containsNumber="1" containsInteger="1" count="266">
        <n v="3"/>
        <n v="452"/>
        <n v="1308"/>
        <n v="1305"/>
        <n v="1877"/>
        <n v="2363"/>
        <n v="2672"/>
        <n v="3558"/>
        <n v="3959"/>
        <n v="4080"/>
        <n v="4341"/>
        <n v="5044"/>
        <n v="5694"/>
        <n v="6037"/>
        <n v="7011"/>
        <n v="8184"/>
        <n v="8945"/>
        <n v="9925"/>
        <n v="10275"/>
        <n v="10714"/>
        <n v="11505"/>
        <n v="12048"/>
        <n v="13171"/>
        <n v="14194"/>
        <n v="16319"/>
        <n v="17122"/>
        <n v="17144"/>
        <n v="17753"/>
        <n v="19525"/>
        <n v="20519"/>
        <n v="20791"/>
        <n v="22518"/>
        <n v="24911"/>
        <n v="26644"/>
        <n v="26955"/>
        <n v="28217"/>
        <n v="28563"/>
        <n v="31556"/>
        <n v="31543"/>
        <n v="33125"/>
        <n v="33574"/>
        <n v="34278"/>
        <n v="35861"/>
        <n v="36195"/>
        <n v="37517"/>
        <n v="38112"/>
        <n v="38950"/>
        <n v="39673"/>
        <n v="41504"/>
        <n v="43071"/>
        <n v="43998"/>
        <n v="45095"/>
        <n v="45786"/>
        <n v="46998"/>
        <n v="47666"/>
        <n v="48406"/>
        <n v="49298"/>
        <n v="50370"/>
        <n v="51470"/>
        <n v="51833"/>
        <n v="52537"/>
        <n v="53150"/>
        <n v="53995"/>
        <n v="54436"/>
        <n v="54692"/>
        <n v="55736"/>
        <n v="57839"/>
        <n v="57836"/>
        <n v="59516"/>
        <n v="62152"/>
        <n v="62228"/>
        <n v="62972"/>
        <n v="64660"/>
        <n v="64638"/>
        <n v="66451"/>
        <n v="66954"/>
        <n v="68240"/>
        <n v="68941"/>
        <n v="69972"/>
        <n v="70894"/>
        <n v="71623"/>
        <n v="72833"/>
        <n v="74213"/>
        <n v="74779"/>
        <n v="74763"/>
        <n v="76438"/>
        <n v="77299"/>
        <n v="78616"/>
        <n v="78640"/>
        <n v="80386"/>
        <n v="81125"/>
        <n v="82402"/>
        <n v="82317"/>
        <n v="85261"/>
        <n v="85946"/>
        <n v="86478"/>
        <n v="86990"/>
        <n v="87142"/>
        <n v="87001"/>
        <n v="87383"/>
        <n v="88247"/>
        <n v="88831"/>
        <n v="90649"/>
        <n v="91911"/>
        <n v="93266"/>
        <n v="93961"/>
        <n v="94643"/>
        <n v="95662"/>
        <n v="95976"/>
        <n v="96389"/>
        <n v="98055"/>
        <n v="99050"/>
        <n v="99452"/>
        <n v="99483"/>
        <n v="100427"/>
        <n v="101295"/>
        <n v="102328"/>
        <n v="103755"/>
        <n v="103890"/>
        <n v="104030"/>
        <n v="106165"/>
        <n v="106641"/>
        <n v="107582"/>
        <n v="109466"/>
        <n v="109973"/>
        <n v="110263"/>
        <n v="110549"/>
        <n v="111125"/>
        <n v="111457"/>
        <n v="112341"/>
        <n v="113820"/>
        <n v="115281"/>
        <n v="117878"/>
        <n v="118438"/>
        <n v="120062"/>
        <n v="120250"/>
        <n v="121032"/>
        <n v="121572"/>
        <n v="121736"/>
        <n v="121929"/>
        <n v="122441"/>
        <n v="122884"/>
        <n v="124192"/>
        <n v="124500"/>
        <n v="124740"/>
        <n v="126021"/>
        <n v="125472"/>
        <n v="125927"/>
        <n v="127398"/>
        <n v="129694"/>
        <n v="131226"/>
        <n v="132451"/>
        <n v="133402"/>
        <n v="133966"/>
        <n v="136401"/>
        <n v="138874"/>
        <n v="139279"/>
        <n v="140016"/>
        <n v="140901"/>
        <n v="142052"/>
        <n v="143457"/>
        <n v="143528"/>
        <n v="144854"/>
        <n v="148930"/>
        <n v="148901"/>
        <n v="149427"/>
        <n v="150115"/>
        <n v="151073"/>
        <n v="153364"/>
        <n v="154439"/>
        <n v="155623"/>
        <n v="156499"/>
        <n v="156847"/>
        <n v="157896"/>
        <n v="158171"/>
        <n v="158734"/>
        <n v="158853"/>
        <n v="159336"/>
        <n v="159728"/>
        <n v="161180"/>
        <n v="161480"/>
        <n v="162279"/>
        <n v="166021"/>
        <n v="166632"/>
        <n v="167973"/>
        <n v="169095"/>
        <n v="170802"/>
        <n v="172275"/>
        <n v="173856"/>
        <n v="176536"/>
        <n v="179347"/>
        <n v="184731"/>
        <n v="187718"/>
        <n v="187763"/>
        <n v="188503"/>
        <n v="192127"/>
        <n v="194886"/>
        <n v="196444"/>
        <n v="196950"/>
        <n v="198062"/>
        <n v="198810"/>
        <n v="199432"/>
        <n v="200419"/>
        <n v="200750"/>
        <n v="202082"/>
        <n v="202862"/>
        <n v="203704"/>
        <n v="207572"/>
        <n v="210417"/>
        <n v="211123"/>
        <n v="211784"/>
        <n v="212351"/>
        <n v="212788"/>
        <n v="213224"/>
        <n v="213525"/>
        <n v="213742"/>
        <n v="214184"/>
        <n v="215520"/>
        <n v="216475"/>
        <n v="218165"/>
        <n v="218295"/>
        <n v="219428"/>
        <n v="220035"/>
        <n v="220734"/>
        <n v="220968"/>
        <n v="221278"/>
        <n v="222605"/>
        <n v="223066"/>
        <n v="223370"/>
        <n v="224139"/>
        <n v="225158"/>
        <n v="225268"/>
        <n v="226170"/>
        <n v="226783"/>
        <n v="228477"/>
        <n v="228758"/>
        <n v="229726"/>
        <n v="230575"/>
        <n v="231659"/>
        <n v="233977"/>
        <n v="234860"/>
        <n v="235653"/>
        <n v="238073"/>
        <n v="238867"/>
        <n v="239306"/>
        <n v="240519"/>
        <n v="240849"/>
        <n v="241259"/>
        <n v="241796"/>
        <n v="244172"/>
        <n v="244424"/>
        <n v="245274"/>
        <n v="245475"/>
        <n v="246259"/>
        <n v="247778"/>
        <n v="248470"/>
        <n v="248664"/>
        <n v="249117"/>
        <n v="249400"/>
        <n v="249870"/>
        <n v="250734"/>
        <n v="251774"/>
        <n v="252681"/>
        <n v="255291"/>
        <n v="256476"/>
        <n v="256824"/>
      </sharedItems>
    </cacheField>
    <cacheField name="strand">
      <sharedItems containsMixedTypes="1" containsNumber="1" containsInteger="1"/>
    </cacheField>
    <cacheField name="function">
      <sharedItems containsMixedTypes="0"/>
    </cacheField>
    <cacheField name="aliases">
      <sharedItems containsMixedTypes="0"/>
    </cacheField>
    <cacheField name="figfam">
      <sharedItems containsMixedTypes="0"/>
    </cacheField>
    <cacheField name="evidence_codes">
      <sharedItems containsMixedTypes="0"/>
    </cacheField>
    <cacheField name="nucleotide_sequence">
      <sharedItems containsMixedTypes="0"/>
    </cacheField>
    <cacheField name="aa_sequen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8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271" firstHeaderRow="2" firstDataRow="2" firstDataCol="1"/>
  <pivotFields count="12">
    <pivotField compact="0" outline="0" subtotalTop="0" showAll="0"/>
    <pivotField compact="0" outline="0" subtotalTop="0" showAll="0"/>
    <pivotField axis="axisRow" compact="0" outline="0" subtotalTop="0" showAll="0" sortType="ascending">
      <items count="267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7"/>
        <item x="66"/>
        <item x="68"/>
        <item x="69"/>
        <item x="70"/>
        <item x="71"/>
        <item x="73"/>
        <item x="72"/>
        <item x="74"/>
        <item x="75"/>
        <item x="76"/>
        <item x="77"/>
        <item x="78"/>
        <item x="79"/>
        <item x="80"/>
        <item x="81"/>
        <item x="82"/>
        <item x="84"/>
        <item x="83"/>
        <item x="85"/>
        <item x="86"/>
        <item x="87"/>
        <item x="88"/>
        <item x="89"/>
        <item x="90"/>
        <item x="92"/>
        <item x="91"/>
        <item x="93"/>
        <item x="94"/>
        <item x="95"/>
        <item x="96"/>
        <item x="98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45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4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 t="grand">
      <x/>
    </i>
  </rowItems>
  <colItems count="1">
    <i/>
  </colItems>
  <dataFields count="1">
    <dataField name="Количество по полю stop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st.nmpdr.org//seedviewer.cgi?page=Annotation&amp;feature=fig|300852.26.peg.1" TargetMode="External" /><Relationship Id="rId2" Type="http://schemas.openxmlformats.org/officeDocument/2006/relationships/hyperlink" Target="http://rast.nmpdr.org//seedviewer.cgi?page=Annotation&amp;feature=fig|300852.26.peg.2" TargetMode="External" /><Relationship Id="rId3" Type="http://schemas.openxmlformats.org/officeDocument/2006/relationships/hyperlink" Target="http://rast.nmpdr.org//seedviewer.cgi?page=Annotation&amp;feature=fig|300852.26.peg.3" TargetMode="External" /><Relationship Id="rId4" Type="http://schemas.openxmlformats.org/officeDocument/2006/relationships/hyperlink" Target="http://rast.nmpdr.org//seedviewer.cgi?page=Annotation&amp;feature=fig|300852.26.peg.4" TargetMode="External" /><Relationship Id="rId5" Type="http://schemas.openxmlformats.org/officeDocument/2006/relationships/hyperlink" Target="http://rast.nmpdr.org//seedviewer.cgi?page=Annotation&amp;feature=fig|300852.26.peg.5" TargetMode="External" /><Relationship Id="rId6" Type="http://schemas.openxmlformats.org/officeDocument/2006/relationships/hyperlink" Target="http://rast.nmpdr.org//seedviewer.cgi?page=Annotation&amp;feature=fig|300852.26.peg.6" TargetMode="External" /><Relationship Id="rId7" Type="http://schemas.openxmlformats.org/officeDocument/2006/relationships/hyperlink" Target="http://rast.nmpdr.org//seedviewer.cgi?page=Annotation&amp;feature=fig|300852.26.peg.7" TargetMode="External" /><Relationship Id="rId8" Type="http://schemas.openxmlformats.org/officeDocument/2006/relationships/hyperlink" Target="http://rast.nmpdr.org//seedviewer.cgi?page=Annotation&amp;feature=fig|300852.26.peg.8" TargetMode="External" /><Relationship Id="rId9" Type="http://schemas.openxmlformats.org/officeDocument/2006/relationships/hyperlink" Target="http://rast.nmpdr.org//seedviewer.cgi?page=Annotation&amp;feature=fig|300852.26.peg.9" TargetMode="External" /><Relationship Id="rId10" Type="http://schemas.openxmlformats.org/officeDocument/2006/relationships/hyperlink" Target="http://rast.nmpdr.org//seedviewer.cgi?page=Annotation&amp;feature=fig|300852.26.peg.10" TargetMode="External" /><Relationship Id="rId11" Type="http://schemas.openxmlformats.org/officeDocument/2006/relationships/hyperlink" Target="http://rast.nmpdr.org//seedviewer.cgi?page=Annotation&amp;feature=fig|300852.26.peg.11" TargetMode="External" /><Relationship Id="rId12" Type="http://schemas.openxmlformats.org/officeDocument/2006/relationships/hyperlink" Target="http://rast.nmpdr.org//seedviewer.cgi?page=Annotation&amp;feature=fig|300852.26.peg.12" TargetMode="External" /><Relationship Id="rId13" Type="http://schemas.openxmlformats.org/officeDocument/2006/relationships/hyperlink" Target="http://rast.nmpdr.org//seedviewer.cgi?page=Annotation&amp;feature=fig|300852.26.peg.13" TargetMode="External" /><Relationship Id="rId14" Type="http://schemas.openxmlformats.org/officeDocument/2006/relationships/hyperlink" Target="http://rast.nmpdr.org//seedviewer.cgi?page=Annotation&amp;feature=fig|300852.26.peg.14" TargetMode="External" /><Relationship Id="rId15" Type="http://schemas.openxmlformats.org/officeDocument/2006/relationships/hyperlink" Target="http://rast.nmpdr.org//seedviewer.cgi?page=Annotation&amp;feature=fig|300852.26.peg.15" TargetMode="External" /><Relationship Id="rId16" Type="http://schemas.openxmlformats.org/officeDocument/2006/relationships/hyperlink" Target="http://rast.nmpdr.org//seedviewer.cgi?page=Annotation&amp;feature=fig|300852.26.peg.16" TargetMode="External" /><Relationship Id="rId17" Type="http://schemas.openxmlformats.org/officeDocument/2006/relationships/hyperlink" Target="http://rast.nmpdr.org//seedviewer.cgi?page=Annotation&amp;feature=fig|300852.26.peg.17" TargetMode="External" /><Relationship Id="rId18" Type="http://schemas.openxmlformats.org/officeDocument/2006/relationships/hyperlink" Target="http://rast.nmpdr.org//seedviewer.cgi?page=Annotation&amp;feature=fig|300852.26.peg.18" TargetMode="External" /><Relationship Id="rId19" Type="http://schemas.openxmlformats.org/officeDocument/2006/relationships/hyperlink" Target="http://rast.nmpdr.org//seedviewer.cgi?page=Annotation&amp;feature=fig|300852.26.peg.19" TargetMode="External" /><Relationship Id="rId20" Type="http://schemas.openxmlformats.org/officeDocument/2006/relationships/hyperlink" Target="http://rast.nmpdr.org//seedviewer.cgi?page=Annotation&amp;feature=fig|300852.26.peg.20" TargetMode="External" /><Relationship Id="rId21" Type="http://schemas.openxmlformats.org/officeDocument/2006/relationships/hyperlink" Target="http://rast.nmpdr.org//seedviewer.cgi?page=Annotation&amp;feature=fig|300852.26.peg.21" TargetMode="External" /><Relationship Id="rId22" Type="http://schemas.openxmlformats.org/officeDocument/2006/relationships/hyperlink" Target="http://rast.nmpdr.org//seedviewer.cgi?page=Annotation&amp;feature=fig|300852.26.peg.22" TargetMode="External" /><Relationship Id="rId23" Type="http://schemas.openxmlformats.org/officeDocument/2006/relationships/hyperlink" Target="http://rast.nmpdr.org//seedviewer.cgi?page=Annotation&amp;feature=fig|300852.26.peg.23" TargetMode="External" /><Relationship Id="rId24" Type="http://schemas.openxmlformats.org/officeDocument/2006/relationships/hyperlink" Target="http://rast.nmpdr.org//seedviewer.cgi?page=Annotation&amp;feature=fig|300852.26.peg.24" TargetMode="External" /><Relationship Id="rId25" Type="http://schemas.openxmlformats.org/officeDocument/2006/relationships/hyperlink" Target="http://rast.nmpdr.org//seedviewer.cgi?page=Annotation&amp;feature=fig|300852.26.peg.25" TargetMode="External" /><Relationship Id="rId26" Type="http://schemas.openxmlformats.org/officeDocument/2006/relationships/hyperlink" Target="http://rast.nmpdr.org//seedviewer.cgi?page=Annotation&amp;feature=fig|300852.26.peg.26" TargetMode="External" /><Relationship Id="rId27" Type="http://schemas.openxmlformats.org/officeDocument/2006/relationships/hyperlink" Target="http://rast.nmpdr.org//seedviewer.cgi?page=Annotation&amp;feature=fig|300852.26.peg.27" TargetMode="External" /><Relationship Id="rId28" Type="http://schemas.openxmlformats.org/officeDocument/2006/relationships/hyperlink" Target="http://rast.nmpdr.org//seedviewer.cgi?page=Annotation&amp;feature=fig|300852.26.peg.28" TargetMode="External" /><Relationship Id="rId29" Type="http://schemas.openxmlformats.org/officeDocument/2006/relationships/hyperlink" Target="http://rast.nmpdr.org//seedviewer.cgi?page=Annotation&amp;feature=fig|300852.26.peg.29" TargetMode="External" /><Relationship Id="rId30" Type="http://schemas.openxmlformats.org/officeDocument/2006/relationships/hyperlink" Target="http://rast.nmpdr.org//seedviewer.cgi?page=Annotation&amp;feature=fig|300852.26.peg.30" TargetMode="External" /><Relationship Id="rId31" Type="http://schemas.openxmlformats.org/officeDocument/2006/relationships/hyperlink" Target="http://rast.nmpdr.org//seedviewer.cgi?page=Annotation&amp;feature=fig|300852.26.peg.31" TargetMode="External" /><Relationship Id="rId32" Type="http://schemas.openxmlformats.org/officeDocument/2006/relationships/hyperlink" Target="http://rast.nmpdr.org//seedviewer.cgi?page=Annotation&amp;feature=fig|300852.26.peg.32" TargetMode="External" /><Relationship Id="rId33" Type="http://schemas.openxmlformats.org/officeDocument/2006/relationships/hyperlink" Target="http://rast.nmpdr.org//seedviewer.cgi?page=Annotation&amp;feature=fig|300852.26.peg.33" TargetMode="External" /><Relationship Id="rId34" Type="http://schemas.openxmlformats.org/officeDocument/2006/relationships/hyperlink" Target="http://rast.nmpdr.org//seedviewer.cgi?page=Annotation&amp;feature=fig|300852.26.peg.34" TargetMode="External" /><Relationship Id="rId35" Type="http://schemas.openxmlformats.org/officeDocument/2006/relationships/hyperlink" Target="http://rast.nmpdr.org//seedviewer.cgi?page=Annotation&amp;feature=fig|300852.26.peg.35" TargetMode="External" /><Relationship Id="rId36" Type="http://schemas.openxmlformats.org/officeDocument/2006/relationships/hyperlink" Target="http://rast.nmpdr.org//seedviewer.cgi?page=Annotation&amp;feature=fig|300852.26.peg.36" TargetMode="External" /><Relationship Id="rId37" Type="http://schemas.openxmlformats.org/officeDocument/2006/relationships/hyperlink" Target="http://rast.nmpdr.org//seedviewer.cgi?page=Annotation&amp;feature=fig|300852.26.peg.37" TargetMode="External" /><Relationship Id="rId38" Type="http://schemas.openxmlformats.org/officeDocument/2006/relationships/hyperlink" Target="http://rast.nmpdr.org//seedviewer.cgi?page=Annotation&amp;feature=fig|300852.26.peg.38" TargetMode="External" /><Relationship Id="rId39" Type="http://schemas.openxmlformats.org/officeDocument/2006/relationships/hyperlink" Target="http://rast.nmpdr.org//seedviewer.cgi?page=Annotation&amp;feature=fig|300852.26.peg.39" TargetMode="External" /><Relationship Id="rId40" Type="http://schemas.openxmlformats.org/officeDocument/2006/relationships/hyperlink" Target="http://rast.nmpdr.org//seedviewer.cgi?page=Annotation&amp;feature=fig|300852.26.peg.40" TargetMode="External" /><Relationship Id="rId41" Type="http://schemas.openxmlformats.org/officeDocument/2006/relationships/hyperlink" Target="http://rast.nmpdr.org//seedviewer.cgi?page=Annotation&amp;feature=fig|300852.26.peg.41" TargetMode="External" /><Relationship Id="rId42" Type="http://schemas.openxmlformats.org/officeDocument/2006/relationships/hyperlink" Target="http://rast.nmpdr.org//seedviewer.cgi?page=Annotation&amp;feature=fig|300852.26.peg.42" TargetMode="External" /><Relationship Id="rId43" Type="http://schemas.openxmlformats.org/officeDocument/2006/relationships/hyperlink" Target="http://rast.nmpdr.org//seedviewer.cgi?page=Annotation&amp;feature=fig|300852.26.peg.43" TargetMode="External" /><Relationship Id="rId44" Type="http://schemas.openxmlformats.org/officeDocument/2006/relationships/hyperlink" Target="http://rast.nmpdr.org//seedviewer.cgi?page=Annotation&amp;feature=fig|300852.26.peg.44" TargetMode="External" /><Relationship Id="rId45" Type="http://schemas.openxmlformats.org/officeDocument/2006/relationships/hyperlink" Target="http://rast.nmpdr.org//seedviewer.cgi?page=Annotation&amp;feature=fig|300852.26.peg.45" TargetMode="External" /><Relationship Id="rId46" Type="http://schemas.openxmlformats.org/officeDocument/2006/relationships/hyperlink" Target="http://rast.nmpdr.org//seedviewer.cgi?page=Annotation&amp;feature=fig|300852.26.peg.46" TargetMode="External" /><Relationship Id="rId47" Type="http://schemas.openxmlformats.org/officeDocument/2006/relationships/hyperlink" Target="http://rast.nmpdr.org//seedviewer.cgi?page=Annotation&amp;feature=fig|300852.26.peg.47" TargetMode="External" /><Relationship Id="rId48" Type="http://schemas.openxmlformats.org/officeDocument/2006/relationships/hyperlink" Target="http://rast.nmpdr.org//seedviewer.cgi?page=Annotation&amp;feature=fig|300852.26.peg.48" TargetMode="External" /><Relationship Id="rId49" Type="http://schemas.openxmlformats.org/officeDocument/2006/relationships/hyperlink" Target="http://rast.nmpdr.org//seedviewer.cgi?page=Annotation&amp;feature=fig|300852.26.peg.49" TargetMode="External" /><Relationship Id="rId50" Type="http://schemas.openxmlformats.org/officeDocument/2006/relationships/hyperlink" Target="http://rast.nmpdr.org//seedviewer.cgi?page=Annotation&amp;feature=fig|300852.26.peg.50" TargetMode="External" /><Relationship Id="rId51" Type="http://schemas.openxmlformats.org/officeDocument/2006/relationships/hyperlink" Target="http://rast.nmpdr.org//seedviewer.cgi?page=Annotation&amp;feature=fig|300852.26.peg.51" TargetMode="External" /><Relationship Id="rId52" Type="http://schemas.openxmlformats.org/officeDocument/2006/relationships/hyperlink" Target="http://rast.nmpdr.org//seedviewer.cgi?page=Annotation&amp;feature=fig|300852.26.peg.52" TargetMode="External" /><Relationship Id="rId53" Type="http://schemas.openxmlformats.org/officeDocument/2006/relationships/hyperlink" Target="http://rast.nmpdr.org//seedviewer.cgi?page=Annotation&amp;feature=fig|300852.26.peg.53" TargetMode="External" /><Relationship Id="rId54" Type="http://schemas.openxmlformats.org/officeDocument/2006/relationships/hyperlink" Target="http://rast.nmpdr.org//seedviewer.cgi?page=Annotation&amp;feature=fig|300852.26.peg.54" TargetMode="External" /><Relationship Id="rId55" Type="http://schemas.openxmlformats.org/officeDocument/2006/relationships/hyperlink" Target="http://rast.nmpdr.org//seedviewer.cgi?page=Annotation&amp;feature=fig|300852.26.peg.55" TargetMode="External" /><Relationship Id="rId56" Type="http://schemas.openxmlformats.org/officeDocument/2006/relationships/hyperlink" Target="http://rast.nmpdr.org//seedviewer.cgi?page=Annotation&amp;feature=fig|300852.26.peg.56" TargetMode="External" /><Relationship Id="rId57" Type="http://schemas.openxmlformats.org/officeDocument/2006/relationships/hyperlink" Target="http://rast.nmpdr.org//seedviewer.cgi?page=Annotation&amp;feature=fig|300852.26.peg.57" TargetMode="External" /><Relationship Id="rId58" Type="http://schemas.openxmlformats.org/officeDocument/2006/relationships/hyperlink" Target="http://rast.nmpdr.org//seedviewer.cgi?page=Annotation&amp;feature=fig|300852.26.peg.58" TargetMode="External" /><Relationship Id="rId59" Type="http://schemas.openxmlformats.org/officeDocument/2006/relationships/hyperlink" Target="http://rast.nmpdr.org//seedviewer.cgi?page=Annotation&amp;feature=fig|300852.26.peg.59" TargetMode="External" /><Relationship Id="rId60" Type="http://schemas.openxmlformats.org/officeDocument/2006/relationships/hyperlink" Target="http://rast.nmpdr.org//seedviewer.cgi?page=Annotation&amp;feature=fig|300852.26.peg.60" TargetMode="External" /><Relationship Id="rId61" Type="http://schemas.openxmlformats.org/officeDocument/2006/relationships/hyperlink" Target="http://rast.nmpdr.org//seedviewer.cgi?page=Annotation&amp;feature=fig|300852.26.peg.61" TargetMode="External" /><Relationship Id="rId62" Type="http://schemas.openxmlformats.org/officeDocument/2006/relationships/hyperlink" Target="http://rast.nmpdr.org//seedviewer.cgi?page=Annotation&amp;feature=fig|300852.26.peg.62" TargetMode="External" /><Relationship Id="rId63" Type="http://schemas.openxmlformats.org/officeDocument/2006/relationships/hyperlink" Target="http://rast.nmpdr.org//seedviewer.cgi?page=Annotation&amp;feature=fig|300852.26.peg.63" TargetMode="External" /><Relationship Id="rId64" Type="http://schemas.openxmlformats.org/officeDocument/2006/relationships/hyperlink" Target="http://rast.nmpdr.org//seedviewer.cgi?page=Annotation&amp;feature=fig|300852.26.peg.64" TargetMode="External" /><Relationship Id="rId65" Type="http://schemas.openxmlformats.org/officeDocument/2006/relationships/hyperlink" Target="http://rast.nmpdr.org//seedviewer.cgi?page=Annotation&amp;feature=fig|300852.26.peg.65" TargetMode="External" /><Relationship Id="rId66" Type="http://schemas.openxmlformats.org/officeDocument/2006/relationships/hyperlink" Target="http://rast.nmpdr.org//seedviewer.cgi?page=Annotation&amp;feature=fig|300852.26.peg.66" TargetMode="External" /><Relationship Id="rId67" Type="http://schemas.openxmlformats.org/officeDocument/2006/relationships/hyperlink" Target="http://rast.nmpdr.org//seedviewer.cgi?page=Annotation&amp;feature=fig|300852.26.peg.67" TargetMode="External" /><Relationship Id="rId68" Type="http://schemas.openxmlformats.org/officeDocument/2006/relationships/hyperlink" Target="http://rast.nmpdr.org//seedviewer.cgi?page=Annotation&amp;feature=fig|300852.26.peg.68" TargetMode="External" /><Relationship Id="rId69" Type="http://schemas.openxmlformats.org/officeDocument/2006/relationships/hyperlink" Target="http://rast.nmpdr.org//seedviewer.cgi?page=Annotation&amp;feature=fig|300852.26.peg.69" TargetMode="External" /><Relationship Id="rId70" Type="http://schemas.openxmlformats.org/officeDocument/2006/relationships/hyperlink" Target="http://rast.nmpdr.org//seedviewer.cgi?page=Annotation&amp;feature=fig|300852.26.peg.70" TargetMode="External" /><Relationship Id="rId71" Type="http://schemas.openxmlformats.org/officeDocument/2006/relationships/hyperlink" Target="http://rast.nmpdr.org//seedviewer.cgi?page=Annotation&amp;feature=fig|300852.26.peg.71" TargetMode="External" /><Relationship Id="rId72" Type="http://schemas.openxmlformats.org/officeDocument/2006/relationships/hyperlink" Target="http://rast.nmpdr.org//seedviewer.cgi?page=Annotation&amp;feature=fig|300852.26.peg.72" TargetMode="External" /><Relationship Id="rId73" Type="http://schemas.openxmlformats.org/officeDocument/2006/relationships/hyperlink" Target="http://rast.nmpdr.org//seedviewer.cgi?page=Annotation&amp;feature=fig|300852.26.peg.73" TargetMode="External" /><Relationship Id="rId74" Type="http://schemas.openxmlformats.org/officeDocument/2006/relationships/hyperlink" Target="http://rast.nmpdr.org//seedviewer.cgi?page=Annotation&amp;feature=fig|300852.26.peg.74" TargetMode="External" /><Relationship Id="rId75" Type="http://schemas.openxmlformats.org/officeDocument/2006/relationships/hyperlink" Target="http://rast.nmpdr.org//seedviewer.cgi?page=Annotation&amp;feature=fig|300852.26.peg.75" TargetMode="External" /><Relationship Id="rId76" Type="http://schemas.openxmlformats.org/officeDocument/2006/relationships/hyperlink" Target="http://rast.nmpdr.org//seedviewer.cgi?page=Annotation&amp;feature=fig|300852.26.peg.76" TargetMode="External" /><Relationship Id="rId77" Type="http://schemas.openxmlformats.org/officeDocument/2006/relationships/hyperlink" Target="http://rast.nmpdr.org//seedviewer.cgi?page=Annotation&amp;feature=fig|300852.26.peg.77" TargetMode="External" /><Relationship Id="rId78" Type="http://schemas.openxmlformats.org/officeDocument/2006/relationships/hyperlink" Target="http://rast.nmpdr.org//seedviewer.cgi?page=Annotation&amp;feature=fig|300852.26.peg.78" TargetMode="External" /><Relationship Id="rId79" Type="http://schemas.openxmlformats.org/officeDocument/2006/relationships/hyperlink" Target="http://rast.nmpdr.org//seedviewer.cgi?page=Annotation&amp;feature=fig|300852.26.peg.79" TargetMode="External" /><Relationship Id="rId80" Type="http://schemas.openxmlformats.org/officeDocument/2006/relationships/hyperlink" Target="http://rast.nmpdr.org//seedviewer.cgi?page=Annotation&amp;feature=fig|300852.26.peg.80" TargetMode="External" /><Relationship Id="rId81" Type="http://schemas.openxmlformats.org/officeDocument/2006/relationships/hyperlink" Target="http://rast.nmpdr.org//seedviewer.cgi?page=Annotation&amp;feature=fig|300852.26.peg.81" TargetMode="External" /><Relationship Id="rId82" Type="http://schemas.openxmlformats.org/officeDocument/2006/relationships/hyperlink" Target="http://rast.nmpdr.org//seedviewer.cgi?page=Annotation&amp;feature=fig|300852.26.peg.82" TargetMode="External" /><Relationship Id="rId83" Type="http://schemas.openxmlformats.org/officeDocument/2006/relationships/hyperlink" Target="http://rast.nmpdr.org//seedviewer.cgi?page=Annotation&amp;feature=fig|300852.26.peg.83" TargetMode="External" /><Relationship Id="rId84" Type="http://schemas.openxmlformats.org/officeDocument/2006/relationships/hyperlink" Target="http://rast.nmpdr.org//seedviewer.cgi?page=Annotation&amp;feature=fig|300852.26.peg.84" TargetMode="External" /><Relationship Id="rId85" Type="http://schemas.openxmlformats.org/officeDocument/2006/relationships/hyperlink" Target="http://rast.nmpdr.org//seedviewer.cgi?page=Annotation&amp;feature=fig|300852.26.peg.85" TargetMode="External" /><Relationship Id="rId86" Type="http://schemas.openxmlformats.org/officeDocument/2006/relationships/hyperlink" Target="http://rast.nmpdr.org//seedviewer.cgi?page=Annotation&amp;feature=fig|300852.26.peg.86" TargetMode="External" /><Relationship Id="rId87" Type="http://schemas.openxmlformats.org/officeDocument/2006/relationships/hyperlink" Target="http://rast.nmpdr.org//seedviewer.cgi?page=Annotation&amp;feature=fig|300852.26.peg.87" TargetMode="External" /><Relationship Id="rId88" Type="http://schemas.openxmlformats.org/officeDocument/2006/relationships/hyperlink" Target="http://rast.nmpdr.org//seedviewer.cgi?page=Annotation&amp;feature=fig|300852.26.peg.88" TargetMode="External" /><Relationship Id="rId89" Type="http://schemas.openxmlformats.org/officeDocument/2006/relationships/hyperlink" Target="http://rast.nmpdr.org//seedviewer.cgi?page=Annotation&amp;feature=fig|300852.26.peg.89" TargetMode="External" /><Relationship Id="rId90" Type="http://schemas.openxmlformats.org/officeDocument/2006/relationships/hyperlink" Target="http://rast.nmpdr.org//seedviewer.cgi?page=Annotation&amp;feature=fig|300852.26.peg.90" TargetMode="External" /><Relationship Id="rId91" Type="http://schemas.openxmlformats.org/officeDocument/2006/relationships/hyperlink" Target="http://rast.nmpdr.org//seedviewer.cgi?page=Annotation&amp;feature=fig|300852.26.peg.91" TargetMode="External" /><Relationship Id="rId92" Type="http://schemas.openxmlformats.org/officeDocument/2006/relationships/hyperlink" Target="http://rast.nmpdr.org//seedviewer.cgi?page=Annotation&amp;feature=fig|300852.26.peg.92" TargetMode="External" /><Relationship Id="rId93" Type="http://schemas.openxmlformats.org/officeDocument/2006/relationships/hyperlink" Target="http://rast.nmpdr.org//seedviewer.cgi?page=Annotation&amp;feature=fig|300852.26.peg.93" TargetMode="External" /><Relationship Id="rId94" Type="http://schemas.openxmlformats.org/officeDocument/2006/relationships/hyperlink" Target="http://rast.nmpdr.org//seedviewer.cgi?page=Annotation&amp;feature=fig|300852.26.peg.94" TargetMode="External" /><Relationship Id="rId95" Type="http://schemas.openxmlformats.org/officeDocument/2006/relationships/hyperlink" Target="http://rast.nmpdr.org//seedviewer.cgi?page=Annotation&amp;feature=fig|300852.26.peg.95" TargetMode="External" /><Relationship Id="rId96" Type="http://schemas.openxmlformats.org/officeDocument/2006/relationships/hyperlink" Target="http://rast.nmpdr.org//seedviewer.cgi?page=Annotation&amp;feature=fig|300852.26.peg.96" TargetMode="External" /><Relationship Id="rId97" Type="http://schemas.openxmlformats.org/officeDocument/2006/relationships/hyperlink" Target="http://rast.nmpdr.org//seedviewer.cgi?page=Annotation&amp;feature=fig|300852.26.peg.97" TargetMode="External" /><Relationship Id="rId98" Type="http://schemas.openxmlformats.org/officeDocument/2006/relationships/hyperlink" Target="http://rast.nmpdr.org//seedviewer.cgi?page=Annotation&amp;feature=fig|300852.26.peg.98" TargetMode="External" /><Relationship Id="rId99" Type="http://schemas.openxmlformats.org/officeDocument/2006/relationships/hyperlink" Target="http://rast.nmpdr.org//seedviewer.cgi?page=Annotation&amp;feature=fig|300852.26.peg.99" TargetMode="External" /><Relationship Id="rId100" Type="http://schemas.openxmlformats.org/officeDocument/2006/relationships/hyperlink" Target="http://rast.nmpdr.org//seedviewer.cgi?page=Annotation&amp;feature=fig|300852.26.peg.100" TargetMode="External" /><Relationship Id="rId101" Type="http://schemas.openxmlformats.org/officeDocument/2006/relationships/hyperlink" Target="http://rast.nmpdr.org//seedviewer.cgi?page=Annotation&amp;feature=fig|300852.26.peg.101" TargetMode="External" /><Relationship Id="rId102" Type="http://schemas.openxmlformats.org/officeDocument/2006/relationships/hyperlink" Target="http://rast.nmpdr.org//seedviewer.cgi?page=Annotation&amp;feature=fig|300852.26.peg.102" TargetMode="External" /><Relationship Id="rId103" Type="http://schemas.openxmlformats.org/officeDocument/2006/relationships/hyperlink" Target="http://rast.nmpdr.org//seedviewer.cgi?page=Annotation&amp;feature=fig|300852.26.peg.103" TargetMode="External" /><Relationship Id="rId104" Type="http://schemas.openxmlformats.org/officeDocument/2006/relationships/hyperlink" Target="http://rast.nmpdr.org//seedviewer.cgi?page=Annotation&amp;feature=fig|300852.26.peg.104" TargetMode="External" /><Relationship Id="rId105" Type="http://schemas.openxmlformats.org/officeDocument/2006/relationships/hyperlink" Target="http://rast.nmpdr.org//seedviewer.cgi?page=Annotation&amp;feature=fig|300852.26.peg.105" TargetMode="External" /><Relationship Id="rId106" Type="http://schemas.openxmlformats.org/officeDocument/2006/relationships/hyperlink" Target="http://rast.nmpdr.org//seedviewer.cgi?page=Annotation&amp;feature=fig|300852.26.peg.106" TargetMode="External" /><Relationship Id="rId107" Type="http://schemas.openxmlformats.org/officeDocument/2006/relationships/hyperlink" Target="http://rast.nmpdr.org//seedviewer.cgi?page=Annotation&amp;feature=fig|300852.26.peg.107" TargetMode="External" /><Relationship Id="rId108" Type="http://schemas.openxmlformats.org/officeDocument/2006/relationships/hyperlink" Target="http://rast.nmpdr.org//seedviewer.cgi?page=Annotation&amp;feature=fig|300852.26.peg.108" TargetMode="External" /><Relationship Id="rId109" Type="http://schemas.openxmlformats.org/officeDocument/2006/relationships/hyperlink" Target="http://rast.nmpdr.org//seedviewer.cgi?page=Annotation&amp;feature=fig|300852.26.peg.109" TargetMode="External" /><Relationship Id="rId110" Type="http://schemas.openxmlformats.org/officeDocument/2006/relationships/hyperlink" Target="http://rast.nmpdr.org//seedviewer.cgi?page=Annotation&amp;feature=fig|300852.26.peg.110" TargetMode="External" /><Relationship Id="rId111" Type="http://schemas.openxmlformats.org/officeDocument/2006/relationships/hyperlink" Target="http://rast.nmpdr.org//seedviewer.cgi?page=Annotation&amp;feature=fig|300852.26.peg.111" TargetMode="External" /><Relationship Id="rId112" Type="http://schemas.openxmlformats.org/officeDocument/2006/relationships/hyperlink" Target="http://rast.nmpdr.org//seedviewer.cgi?page=Annotation&amp;feature=fig|300852.26.peg.112" TargetMode="External" /><Relationship Id="rId113" Type="http://schemas.openxmlformats.org/officeDocument/2006/relationships/hyperlink" Target="http://rast.nmpdr.org//seedviewer.cgi?page=Annotation&amp;feature=fig|300852.26.peg.113" TargetMode="External" /><Relationship Id="rId114" Type="http://schemas.openxmlformats.org/officeDocument/2006/relationships/hyperlink" Target="http://rast.nmpdr.org//seedviewer.cgi?page=Annotation&amp;feature=fig|300852.26.peg.114" TargetMode="External" /><Relationship Id="rId115" Type="http://schemas.openxmlformats.org/officeDocument/2006/relationships/hyperlink" Target="http://rast.nmpdr.org//seedviewer.cgi?page=Annotation&amp;feature=fig|300852.26.peg.115" TargetMode="External" /><Relationship Id="rId116" Type="http://schemas.openxmlformats.org/officeDocument/2006/relationships/hyperlink" Target="http://rast.nmpdr.org//seedviewer.cgi?page=Annotation&amp;feature=fig|300852.26.peg.116" TargetMode="External" /><Relationship Id="rId117" Type="http://schemas.openxmlformats.org/officeDocument/2006/relationships/hyperlink" Target="http://rast.nmpdr.org//seedviewer.cgi?page=Annotation&amp;feature=fig|300852.26.peg.117" TargetMode="External" /><Relationship Id="rId118" Type="http://schemas.openxmlformats.org/officeDocument/2006/relationships/hyperlink" Target="http://rast.nmpdr.org//seedviewer.cgi?page=Annotation&amp;feature=fig|300852.26.peg.118" TargetMode="External" /><Relationship Id="rId119" Type="http://schemas.openxmlformats.org/officeDocument/2006/relationships/hyperlink" Target="http://rast.nmpdr.org//seedviewer.cgi?page=Annotation&amp;feature=fig|300852.26.peg.119" TargetMode="External" /><Relationship Id="rId120" Type="http://schemas.openxmlformats.org/officeDocument/2006/relationships/hyperlink" Target="http://rast.nmpdr.org//seedviewer.cgi?page=Annotation&amp;feature=fig|300852.26.peg.120" TargetMode="External" /><Relationship Id="rId121" Type="http://schemas.openxmlformats.org/officeDocument/2006/relationships/hyperlink" Target="http://rast.nmpdr.org//seedviewer.cgi?page=Annotation&amp;feature=fig|300852.26.peg.121" TargetMode="External" /><Relationship Id="rId122" Type="http://schemas.openxmlformats.org/officeDocument/2006/relationships/hyperlink" Target="http://rast.nmpdr.org//seedviewer.cgi?page=Annotation&amp;feature=fig|300852.26.peg.122" TargetMode="External" /><Relationship Id="rId123" Type="http://schemas.openxmlformats.org/officeDocument/2006/relationships/hyperlink" Target="http://rast.nmpdr.org//seedviewer.cgi?page=Annotation&amp;feature=fig|300852.26.peg.123" TargetMode="External" /><Relationship Id="rId124" Type="http://schemas.openxmlformats.org/officeDocument/2006/relationships/hyperlink" Target="http://rast.nmpdr.org//seedviewer.cgi?page=Annotation&amp;feature=fig|300852.26.peg.124" TargetMode="External" /><Relationship Id="rId125" Type="http://schemas.openxmlformats.org/officeDocument/2006/relationships/hyperlink" Target="http://rast.nmpdr.org//seedviewer.cgi?page=Annotation&amp;feature=fig|300852.26.peg.125" TargetMode="External" /><Relationship Id="rId126" Type="http://schemas.openxmlformats.org/officeDocument/2006/relationships/hyperlink" Target="http://rast.nmpdr.org//seedviewer.cgi?page=Annotation&amp;feature=fig|300852.26.peg.126" TargetMode="External" /><Relationship Id="rId127" Type="http://schemas.openxmlformats.org/officeDocument/2006/relationships/hyperlink" Target="http://rast.nmpdr.org//seedviewer.cgi?page=Annotation&amp;feature=fig|300852.26.peg.127" TargetMode="External" /><Relationship Id="rId128" Type="http://schemas.openxmlformats.org/officeDocument/2006/relationships/hyperlink" Target="http://rast.nmpdr.org//seedviewer.cgi?page=Annotation&amp;feature=fig|300852.26.peg.128" TargetMode="External" /><Relationship Id="rId129" Type="http://schemas.openxmlformats.org/officeDocument/2006/relationships/hyperlink" Target="http://rast.nmpdr.org//seedviewer.cgi?page=Annotation&amp;feature=fig|300852.26.peg.129" TargetMode="External" /><Relationship Id="rId130" Type="http://schemas.openxmlformats.org/officeDocument/2006/relationships/hyperlink" Target="http://rast.nmpdr.org//seedviewer.cgi?page=Annotation&amp;feature=fig|300852.26.peg.130" TargetMode="External" /><Relationship Id="rId131" Type="http://schemas.openxmlformats.org/officeDocument/2006/relationships/hyperlink" Target="http://rast.nmpdr.org//seedviewer.cgi?page=Annotation&amp;feature=fig|300852.26.peg.131" TargetMode="External" /><Relationship Id="rId132" Type="http://schemas.openxmlformats.org/officeDocument/2006/relationships/hyperlink" Target="http://rast.nmpdr.org//seedviewer.cgi?page=Annotation&amp;feature=fig|300852.26.peg.132" TargetMode="External" /><Relationship Id="rId133" Type="http://schemas.openxmlformats.org/officeDocument/2006/relationships/hyperlink" Target="http://rast.nmpdr.org//seedviewer.cgi?page=Annotation&amp;feature=fig|300852.26.peg.133" TargetMode="External" /><Relationship Id="rId134" Type="http://schemas.openxmlformats.org/officeDocument/2006/relationships/hyperlink" Target="http://rast.nmpdr.org//seedviewer.cgi?page=Annotation&amp;feature=fig|300852.26.peg.134" TargetMode="External" /><Relationship Id="rId135" Type="http://schemas.openxmlformats.org/officeDocument/2006/relationships/hyperlink" Target="http://rast.nmpdr.org//seedviewer.cgi?page=Annotation&amp;feature=fig|300852.26.peg.135" TargetMode="External" /><Relationship Id="rId136" Type="http://schemas.openxmlformats.org/officeDocument/2006/relationships/hyperlink" Target="http://rast.nmpdr.org//seedviewer.cgi?page=Annotation&amp;feature=fig|300852.26.peg.136" TargetMode="External" /><Relationship Id="rId137" Type="http://schemas.openxmlformats.org/officeDocument/2006/relationships/hyperlink" Target="http://rast.nmpdr.org//seedviewer.cgi?page=Annotation&amp;feature=fig|300852.26.peg.137" TargetMode="External" /><Relationship Id="rId138" Type="http://schemas.openxmlformats.org/officeDocument/2006/relationships/hyperlink" Target="http://rast.nmpdr.org//seedviewer.cgi?page=Annotation&amp;feature=fig|300852.26.peg.138" TargetMode="External" /><Relationship Id="rId139" Type="http://schemas.openxmlformats.org/officeDocument/2006/relationships/hyperlink" Target="http://rast.nmpdr.org//seedviewer.cgi?page=Annotation&amp;feature=fig|300852.26.peg.139" TargetMode="External" /><Relationship Id="rId140" Type="http://schemas.openxmlformats.org/officeDocument/2006/relationships/hyperlink" Target="http://rast.nmpdr.org//seedviewer.cgi?page=Annotation&amp;feature=fig|300852.26.peg.140" TargetMode="External" /><Relationship Id="rId141" Type="http://schemas.openxmlformats.org/officeDocument/2006/relationships/hyperlink" Target="http://rast.nmpdr.org//seedviewer.cgi?page=Annotation&amp;feature=fig|300852.26.peg.141" TargetMode="External" /><Relationship Id="rId142" Type="http://schemas.openxmlformats.org/officeDocument/2006/relationships/hyperlink" Target="http://rast.nmpdr.org//seedviewer.cgi?page=Annotation&amp;feature=fig|300852.26.peg.142" TargetMode="External" /><Relationship Id="rId143" Type="http://schemas.openxmlformats.org/officeDocument/2006/relationships/hyperlink" Target="http://rast.nmpdr.org//seedviewer.cgi?page=Annotation&amp;feature=fig|300852.26.peg.143" TargetMode="External" /><Relationship Id="rId144" Type="http://schemas.openxmlformats.org/officeDocument/2006/relationships/hyperlink" Target="http://rast.nmpdr.org//seedviewer.cgi?page=Annotation&amp;feature=fig|300852.26.peg.144" TargetMode="External" /><Relationship Id="rId145" Type="http://schemas.openxmlformats.org/officeDocument/2006/relationships/hyperlink" Target="http://rast.nmpdr.org//seedviewer.cgi?page=Annotation&amp;feature=fig|300852.26.peg.145" TargetMode="External" /><Relationship Id="rId146" Type="http://schemas.openxmlformats.org/officeDocument/2006/relationships/hyperlink" Target="http://rast.nmpdr.org//seedviewer.cgi?page=Annotation&amp;feature=fig|300852.26.peg.146" TargetMode="External" /><Relationship Id="rId147" Type="http://schemas.openxmlformats.org/officeDocument/2006/relationships/hyperlink" Target="http://rast.nmpdr.org//seedviewer.cgi?page=Annotation&amp;feature=fig|300852.26.peg.147" TargetMode="External" /><Relationship Id="rId148" Type="http://schemas.openxmlformats.org/officeDocument/2006/relationships/hyperlink" Target="http://rast.nmpdr.org//seedviewer.cgi?page=Annotation&amp;feature=fig|300852.26.peg.148" TargetMode="External" /><Relationship Id="rId149" Type="http://schemas.openxmlformats.org/officeDocument/2006/relationships/hyperlink" Target="http://rast.nmpdr.org//seedviewer.cgi?page=Annotation&amp;feature=fig|300852.26.peg.149" TargetMode="External" /><Relationship Id="rId150" Type="http://schemas.openxmlformats.org/officeDocument/2006/relationships/hyperlink" Target="http://rast.nmpdr.org//seedviewer.cgi?page=Annotation&amp;feature=fig|300852.26.peg.150" TargetMode="External" /><Relationship Id="rId151" Type="http://schemas.openxmlformats.org/officeDocument/2006/relationships/hyperlink" Target="http://rast.nmpdr.org//seedviewer.cgi?page=Annotation&amp;feature=fig|300852.26.peg.151" TargetMode="External" /><Relationship Id="rId152" Type="http://schemas.openxmlformats.org/officeDocument/2006/relationships/hyperlink" Target="http://rast.nmpdr.org//seedviewer.cgi?page=Annotation&amp;feature=fig|300852.26.peg.152" TargetMode="External" /><Relationship Id="rId153" Type="http://schemas.openxmlformats.org/officeDocument/2006/relationships/hyperlink" Target="http://rast.nmpdr.org//seedviewer.cgi?page=Annotation&amp;feature=fig|300852.26.peg.153" TargetMode="External" /><Relationship Id="rId154" Type="http://schemas.openxmlformats.org/officeDocument/2006/relationships/hyperlink" Target="http://rast.nmpdr.org//seedviewer.cgi?page=Annotation&amp;feature=fig|300852.26.peg.154" TargetMode="External" /><Relationship Id="rId155" Type="http://schemas.openxmlformats.org/officeDocument/2006/relationships/hyperlink" Target="http://rast.nmpdr.org//seedviewer.cgi?page=Annotation&amp;feature=fig|300852.26.peg.155" TargetMode="External" /><Relationship Id="rId156" Type="http://schemas.openxmlformats.org/officeDocument/2006/relationships/hyperlink" Target="http://rast.nmpdr.org//seedviewer.cgi?page=Annotation&amp;feature=fig|300852.26.peg.156" TargetMode="External" /><Relationship Id="rId157" Type="http://schemas.openxmlformats.org/officeDocument/2006/relationships/hyperlink" Target="http://rast.nmpdr.org//seedviewer.cgi?page=Annotation&amp;feature=fig|300852.26.peg.157" TargetMode="External" /><Relationship Id="rId158" Type="http://schemas.openxmlformats.org/officeDocument/2006/relationships/hyperlink" Target="http://rast.nmpdr.org//seedviewer.cgi?page=Annotation&amp;feature=fig|300852.26.peg.158" TargetMode="External" /><Relationship Id="rId159" Type="http://schemas.openxmlformats.org/officeDocument/2006/relationships/hyperlink" Target="http://rast.nmpdr.org//seedviewer.cgi?page=Annotation&amp;feature=fig|300852.26.peg.159" TargetMode="External" /><Relationship Id="rId160" Type="http://schemas.openxmlformats.org/officeDocument/2006/relationships/hyperlink" Target="http://rast.nmpdr.org//seedviewer.cgi?page=Annotation&amp;feature=fig|300852.26.peg.160" TargetMode="External" /><Relationship Id="rId161" Type="http://schemas.openxmlformats.org/officeDocument/2006/relationships/hyperlink" Target="http://rast.nmpdr.org//seedviewer.cgi?page=Annotation&amp;feature=fig|300852.26.peg.161" TargetMode="External" /><Relationship Id="rId162" Type="http://schemas.openxmlformats.org/officeDocument/2006/relationships/hyperlink" Target="http://rast.nmpdr.org//seedviewer.cgi?page=Annotation&amp;feature=fig|300852.26.peg.162" TargetMode="External" /><Relationship Id="rId163" Type="http://schemas.openxmlformats.org/officeDocument/2006/relationships/hyperlink" Target="http://rast.nmpdr.org//seedviewer.cgi?page=Annotation&amp;feature=fig|300852.26.peg.163" TargetMode="External" /><Relationship Id="rId164" Type="http://schemas.openxmlformats.org/officeDocument/2006/relationships/hyperlink" Target="http://rast.nmpdr.org//seedviewer.cgi?page=Annotation&amp;feature=fig|300852.26.peg.164" TargetMode="External" /><Relationship Id="rId165" Type="http://schemas.openxmlformats.org/officeDocument/2006/relationships/hyperlink" Target="http://rast.nmpdr.org//seedviewer.cgi?page=Annotation&amp;feature=fig|300852.26.peg.165" TargetMode="External" /><Relationship Id="rId166" Type="http://schemas.openxmlformats.org/officeDocument/2006/relationships/hyperlink" Target="http://rast.nmpdr.org//seedviewer.cgi?page=Annotation&amp;feature=fig|300852.26.peg.166" TargetMode="External" /><Relationship Id="rId167" Type="http://schemas.openxmlformats.org/officeDocument/2006/relationships/hyperlink" Target="http://rast.nmpdr.org//seedviewer.cgi?page=Annotation&amp;feature=fig|300852.26.peg.167" TargetMode="External" /><Relationship Id="rId168" Type="http://schemas.openxmlformats.org/officeDocument/2006/relationships/hyperlink" Target="http://rast.nmpdr.org//seedviewer.cgi?page=Annotation&amp;feature=fig|300852.26.peg.168" TargetMode="External" /><Relationship Id="rId169" Type="http://schemas.openxmlformats.org/officeDocument/2006/relationships/hyperlink" Target="http://rast.nmpdr.org//seedviewer.cgi?page=Annotation&amp;feature=fig|300852.26.peg.169" TargetMode="External" /><Relationship Id="rId170" Type="http://schemas.openxmlformats.org/officeDocument/2006/relationships/hyperlink" Target="http://rast.nmpdr.org//seedviewer.cgi?page=Annotation&amp;feature=fig|300852.26.peg.170" TargetMode="External" /><Relationship Id="rId171" Type="http://schemas.openxmlformats.org/officeDocument/2006/relationships/hyperlink" Target="http://rast.nmpdr.org//seedviewer.cgi?page=Annotation&amp;feature=fig|300852.26.peg.171" TargetMode="External" /><Relationship Id="rId172" Type="http://schemas.openxmlformats.org/officeDocument/2006/relationships/hyperlink" Target="http://rast.nmpdr.org//seedviewer.cgi?page=Annotation&amp;feature=fig|300852.26.peg.172" TargetMode="External" /><Relationship Id="rId173" Type="http://schemas.openxmlformats.org/officeDocument/2006/relationships/hyperlink" Target="http://rast.nmpdr.org//seedviewer.cgi?page=Annotation&amp;feature=fig|300852.26.peg.173" TargetMode="External" /><Relationship Id="rId174" Type="http://schemas.openxmlformats.org/officeDocument/2006/relationships/hyperlink" Target="http://rast.nmpdr.org//seedviewer.cgi?page=Annotation&amp;feature=fig|300852.26.peg.174" TargetMode="External" /><Relationship Id="rId175" Type="http://schemas.openxmlformats.org/officeDocument/2006/relationships/hyperlink" Target="http://rast.nmpdr.org//seedviewer.cgi?page=Annotation&amp;feature=fig|300852.26.peg.175" TargetMode="External" /><Relationship Id="rId176" Type="http://schemas.openxmlformats.org/officeDocument/2006/relationships/hyperlink" Target="http://rast.nmpdr.org//seedviewer.cgi?page=Annotation&amp;feature=fig|300852.26.peg.176" TargetMode="External" /><Relationship Id="rId177" Type="http://schemas.openxmlformats.org/officeDocument/2006/relationships/hyperlink" Target="http://rast.nmpdr.org//seedviewer.cgi?page=Annotation&amp;feature=fig|300852.26.peg.177" TargetMode="External" /><Relationship Id="rId178" Type="http://schemas.openxmlformats.org/officeDocument/2006/relationships/hyperlink" Target="http://rast.nmpdr.org//seedviewer.cgi?page=Annotation&amp;feature=fig|300852.26.peg.178" TargetMode="External" /><Relationship Id="rId179" Type="http://schemas.openxmlformats.org/officeDocument/2006/relationships/hyperlink" Target="http://rast.nmpdr.org//seedviewer.cgi?page=Annotation&amp;feature=fig|300852.26.peg.179" TargetMode="External" /><Relationship Id="rId180" Type="http://schemas.openxmlformats.org/officeDocument/2006/relationships/hyperlink" Target="http://rast.nmpdr.org//seedviewer.cgi?page=Annotation&amp;feature=fig|300852.26.peg.180" TargetMode="External" /><Relationship Id="rId181" Type="http://schemas.openxmlformats.org/officeDocument/2006/relationships/hyperlink" Target="http://rast.nmpdr.org//seedviewer.cgi?page=Annotation&amp;feature=fig|300852.26.peg.181" TargetMode="External" /><Relationship Id="rId182" Type="http://schemas.openxmlformats.org/officeDocument/2006/relationships/hyperlink" Target="http://rast.nmpdr.org//seedviewer.cgi?page=Annotation&amp;feature=fig|300852.26.peg.182" TargetMode="External" /><Relationship Id="rId183" Type="http://schemas.openxmlformats.org/officeDocument/2006/relationships/hyperlink" Target="http://rast.nmpdr.org//seedviewer.cgi?page=Annotation&amp;feature=fig|300852.26.peg.183" TargetMode="External" /><Relationship Id="rId184" Type="http://schemas.openxmlformats.org/officeDocument/2006/relationships/hyperlink" Target="http://rast.nmpdr.org//seedviewer.cgi?page=Annotation&amp;feature=fig|300852.26.peg.184" TargetMode="External" /><Relationship Id="rId185" Type="http://schemas.openxmlformats.org/officeDocument/2006/relationships/hyperlink" Target="http://rast.nmpdr.org//seedviewer.cgi?page=Annotation&amp;feature=fig|300852.26.peg.185" TargetMode="External" /><Relationship Id="rId186" Type="http://schemas.openxmlformats.org/officeDocument/2006/relationships/hyperlink" Target="http://rast.nmpdr.org//seedviewer.cgi?page=Annotation&amp;feature=fig|300852.26.peg.186" TargetMode="External" /><Relationship Id="rId187" Type="http://schemas.openxmlformats.org/officeDocument/2006/relationships/hyperlink" Target="http://rast.nmpdr.org//seedviewer.cgi?page=Annotation&amp;feature=fig|300852.26.peg.187" TargetMode="External" /><Relationship Id="rId188" Type="http://schemas.openxmlformats.org/officeDocument/2006/relationships/hyperlink" Target="http://rast.nmpdr.org//seedviewer.cgi?page=Annotation&amp;feature=fig|300852.26.peg.188" TargetMode="External" /><Relationship Id="rId189" Type="http://schemas.openxmlformats.org/officeDocument/2006/relationships/hyperlink" Target="http://rast.nmpdr.org//seedviewer.cgi?page=Annotation&amp;feature=fig|300852.26.peg.189" TargetMode="External" /><Relationship Id="rId190" Type="http://schemas.openxmlformats.org/officeDocument/2006/relationships/hyperlink" Target="http://rast.nmpdr.org//seedviewer.cgi?page=Annotation&amp;feature=fig|300852.26.peg.190" TargetMode="External" /><Relationship Id="rId191" Type="http://schemas.openxmlformats.org/officeDocument/2006/relationships/hyperlink" Target="http://rast.nmpdr.org//seedviewer.cgi?page=Annotation&amp;feature=fig|300852.26.peg.191" TargetMode="External" /><Relationship Id="rId192" Type="http://schemas.openxmlformats.org/officeDocument/2006/relationships/hyperlink" Target="http://rast.nmpdr.org//seedviewer.cgi?page=Annotation&amp;feature=fig|300852.26.peg.192" TargetMode="External" /><Relationship Id="rId193" Type="http://schemas.openxmlformats.org/officeDocument/2006/relationships/hyperlink" Target="http://rast.nmpdr.org//seedviewer.cgi?page=Annotation&amp;feature=fig|300852.26.peg.193" TargetMode="External" /><Relationship Id="rId194" Type="http://schemas.openxmlformats.org/officeDocument/2006/relationships/hyperlink" Target="http://rast.nmpdr.org//seedviewer.cgi?page=Annotation&amp;feature=fig|300852.26.peg.194" TargetMode="External" /><Relationship Id="rId195" Type="http://schemas.openxmlformats.org/officeDocument/2006/relationships/hyperlink" Target="http://rast.nmpdr.org//seedviewer.cgi?page=Annotation&amp;feature=fig|300852.26.peg.195" TargetMode="External" /><Relationship Id="rId196" Type="http://schemas.openxmlformats.org/officeDocument/2006/relationships/hyperlink" Target="http://rast.nmpdr.org//seedviewer.cgi?page=Annotation&amp;feature=fig|300852.26.peg.196" TargetMode="External" /><Relationship Id="rId197" Type="http://schemas.openxmlformats.org/officeDocument/2006/relationships/hyperlink" Target="http://rast.nmpdr.org//seedviewer.cgi?page=Annotation&amp;feature=fig|300852.26.peg.197" TargetMode="External" /><Relationship Id="rId198" Type="http://schemas.openxmlformats.org/officeDocument/2006/relationships/hyperlink" Target="http://rast.nmpdr.org//seedviewer.cgi?page=Annotation&amp;feature=fig|300852.26.peg.198" TargetMode="External" /><Relationship Id="rId199" Type="http://schemas.openxmlformats.org/officeDocument/2006/relationships/hyperlink" Target="http://rast.nmpdr.org//seedviewer.cgi?page=Annotation&amp;feature=fig|300852.26.peg.199" TargetMode="External" /><Relationship Id="rId200" Type="http://schemas.openxmlformats.org/officeDocument/2006/relationships/hyperlink" Target="http://rast.nmpdr.org//seedviewer.cgi?page=Annotation&amp;feature=fig|300852.26.peg.200" TargetMode="External" /><Relationship Id="rId201" Type="http://schemas.openxmlformats.org/officeDocument/2006/relationships/hyperlink" Target="http://rast.nmpdr.org//seedviewer.cgi?page=Annotation&amp;feature=fig|300852.26.peg.201" TargetMode="External" /><Relationship Id="rId202" Type="http://schemas.openxmlformats.org/officeDocument/2006/relationships/hyperlink" Target="http://rast.nmpdr.org//seedviewer.cgi?page=Annotation&amp;feature=fig|300852.26.peg.202" TargetMode="External" /><Relationship Id="rId203" Type="http://schemas.openxmlformats.org/officeDocument/2006/relationships/hyperlink" Target="http://rast.nmpdr.org//seedviewer.cgi?page=Annotation&amp;feature=fig|300852.26.peg.203" TargetMode="External" /><Relationship Id="rId204" Type="http://schemas.openxmlformats.org/officeDocument/2006/relationships/hyperlink" Target="http://rast.nmpdr.org//seedviewer.cgi?page=Annotation&amp;feature=fig|300852.26.peg.204" TargetMode="External" /><Relationship Id="rId205" Type="http://schemas.openxmlformats.org/officeDocument/2006/relationships/hyperlink" Target="http://rast.nmpdr.org//seedviewer.cgi?page=Annotation&amp;feature=fig|300852.26.peg.205" TargetMode="External" /><Relationship Id="rId206" Type="http://schemas.openxmlformats.org/officeDocument/2006/relationships/hyperlink" Target="http://rast.nmpdr.org//seedviewer.cgi?page=Annotation&amp;feature=fig|300852.26.peg.206" TargetMode="External" /><Relationship Id="rId207" Type="http://schemas.openxmlformats.org/officeDocument/2006/relationships/hyperlink" Target="http://rast.nmpdr.org//seedviewer.cgi?page=Annotation&amp;feature=fig|300852.26.peg.207" TargetMode="External" /><Relationship Id="rId208" Type="http://schemas.openxmlformats.org/officeDocument/2006/relationships/hyperlink" Target="http://rast.nmpdr.org//seedviewer.cgi?page=Annotation&amp;feature=fig|300852.26.peg.208" TargetMode="External" /><Relationship Id="rId209" Type="http://schemas.openxmlformats.org/officeDocument/2006/relationships/hyperlink" Target="http://rast.nmpdr.org//seedviewer.cgi?page=Annotation&amp;feature=fig|300852.26.peg.209" TargetMode="External" /><Relationship Id="rId210" Type="http://schemas.openxmlformats.org/officeDocument/2006/relationships/hyperlink" Target="http://rast.nmpdr.org//seedviewer.cgi?page=Annotation&amp;feature=fig|300852.26.peg.210" TargetMode="External" /><Relationship Id="rId211" Type="http://schemas.openxmlformats.org/officeDocument/2006/relationships/hyperlink" Target="http://rast.nmpdr.org//seedviewer.cgi?page=Annotation&amp;feature=fig|300852.26.peg.211" TargetMode="External" /><Relationship Id="rId212" Type="http://schemas.openxmlformats.org/officeDocument/2006/relationships/hyperlink" Target="http://rast.nmpdr.org//seedviewer.cgi?page=Annotation&amp;feature=fig|300852.26.peg.212" TargetMode="External" /><Relationship Id="rId213" Type="http://schemas.openxmlformats.org/officeDocument/2006/relationships/hyperlink" Target="http://rast.nmpdr.org//seedviewer.cgi?page=Annotation&amp;feature=fig|300852.26.peg.213" TargetMode="External" /><Relationship Id="rId214" Type="http://schemas.openxmlformats.org/officeDocument/2006/relationships/hyperlink" Target="http://rast.nmpdr.org//seedviewer.cgi?page=Annotation&amp;feature=fig|300852.26.peg.214" TargetMode="External" /><Relationship Id="rId215" Type="http://schemas.openxmlformats.org/officeDocument/2006/relationships/hyperlink" Target="http://rast.nmpdr.org//seedviewer.cgi?page=Annotation&amp;feature=fig|300852.26.peg.215" TargetMode="External" /><Relationship Id="rId216" Type="http://schemas.openxmlformats.org/officeDocument/2006/relationships/hyperlink" Target="http://rast.nmpdr.org//seedviewer.cgi?page=Annotation&amp;feature=fig|300852.26.peg.216" TargetMode="External" /><Relationship Id="rId217" Type="http://schemas.openxmlformats.org/officeDocument/2006/relationships/hyperlink" Target="http://rast.nmpdr.org//seedviewer.cgi?page=Annotation&amp;feature=fig|300852.26.peg.217" TargetMode="External" /><Relationship Id="rId218" Type="http://schemas.openxmlformats.org/officeDocument/2006/relationships/hyperlink" Target="http://rast.nmpdr.org//seedviewer.cgi?page=Annotation&amp;feature=fig|300852.26.peg.218" TargetMode="External" /><Relationship Id="rId219" Type="http://schemas.openxmlformats.org/officeDocument/2006/relationships/hyperlink" Target="http://rast.nmpdr.org//seedviewer.cgi?page=Annotation&amp;feature=fig|300852.26.peg.219" TargetMode="External" /><Relationship Id="rId220" Type="http://schemas.openxmlformats.org/officeDocument/2006/relationships/hyperlink" Target="http://rast.nmpdr.org//seedviewer.cgi?page=Annotation&amp;feature=fig|300852.26.peg.220" TargetMode="External" /><Relationship Id="rId221" Type="http://schemas.openxmlformats.org/officeDocument/2006/relationships/hyperlink" Target="http://rast.nmpdr.org//seedviewer.cgi?page=Annotation&amp;feature=fig|300852.26.peg.221" TargetMode="External" /><Relationship Id="rId222" Type="http://schemas.openxmlformats.org/officeDocument/2006/relationships/hyperlink" Target="http://rast.nmpdr.org//seedviewer.cgi?page=Annotation&amp;feature=fig|300852.26.peg.222" TargetMode="External" /><Relationship Id="rId223" Type="http://schemas.openxmlformats.org/officeDocument/2006/relationships/hyperlink" Target="http://rast.nmpdr.org//seedviewer.cgi?page=Annotation&amp;feature=fig|300852.26.peg.223" TargetMode="External" /><Relationship Id="rId224" Type="http://schemas.openxmlformats.org/officeDocument/2006/relationships/hyperlink" Target="http://rast.nmpdr.org//seedviewer.cgi?page=Annotation&amp;feature=fig|300852.26.peg.224" TargetMode="External" /><Relationship Id="rId225" Type="http://schemas.openxmlformats.org/officeDocument/2006/relationships/hyperlink" Target="http://rast.nmpdr.org//seedviewer.cgi?page=Annotation&amp;feature=fig|300852.26.peg.225" TargetMode="External" /><Relationship Id="rId226" Type="http://schemas.openxmlformats.org/officeDocument/2006/relationships/hyperlink" Target="http://rast.nmpdr.org//seedviewer.cgi?page=Annotation&amp;feature=fig|300852.26.peg.226" TargetMode="External" /><Relationship Id="rId227" Type="http://schemas.openxmlformats.org/officeDocument/2006/relationships/hyperlink" Target="http://rast.nmpdr.org//seedviewer.cgi?page=Annotation&amp;feature=fig|300852.26.peg.227" TargetMode="External" /><Relationship Id="rId228" Type="http://schemas.openxmlformats.org/officeDocument/2006/relationships/hyperlink" Target="http://rast.nmpdr.org//seedviewer.cgi?page=Annotation&amp;feature=fig|300852.26.peg.228" TargetMode="External" /><Relationship Id="rId229" Type="http://schemas.openxmlformats.org/officeDocument/2006/relationships/hyperlink" Target="http://rast.nmpdr.org//seedviewer.cgi?page=Annotation&amp;feature=fig|300852.26.peg.229" TargetMode="External" /><Relationship Id="rId230" Type="http://schemas.openxmlformats.org/officeDocument/2006/relationships/hyperlink" Target="http://rast.nmpdr.org//seedviewer.cgi?page=Annotation&amp;feature=fig|300852.26.peg.230" TargetMode="External" /><Relationship Id="rId231" Type="http://schemas.openxmlformats.org/officeDocument/2006/relationships/hyperlink" Target="http://rast.nmpdr.org//seedviewer.cgi?page=Annotation&amp;feature=fig|300852.26.peg.231" TargetMode="External" /><Relationship Id="rId232" Type="http://schemas.openxmlformats.org/officeDocument/2006/relationships/hyperlink" Target="http://rast.nmpdr.org//seedviewer.cgi?page=Annotation&amp;feature=fig|300852.26.peg.232" TargetMode="External" /><Relationship Id="rId233" Type="http://schemas.openxmlformats.org/officeDocument/2006/relationships/hyperlink" Target="http://rast.nmpdr.org//seedviewer.cgi?page=Annotation&amp;feature=fig|300852.26.peg.233" TargetMode="External" /><Relationship Id="rId234" Type="http://schemas.openxmlformats.org/officeDocument/2006/relationships/hyperlink" Target="http://rast.nmpdr.org//seedviewer.cgi?page=Annotation&amp;feature=fig|300852.26.peg.234" TargetMode="External" /><Relationship Id="rId235" Type="http://schemas.openxmlformats.org/officeDocument/2006/relationships/hyperlink" Target="http://rast.nmpdr.org//seedviewer.cgi?page=Annotation&amp;feature=fig|300852.26.peg.235" TargetMode="External" /><Relationship Id="rId236" Type="http://schemas.openxmlformats.org/officeDocument/2006/relationships/hyperlink" Target="http://rast.nmpdr.org//seedviewer.cgi?page=Annotation&amp;feature=fig|300852.26.peg.236" TargetMode="External" /><Relationship Id="rId237" Type="http://schemas.openxmlformats.org/officeDocument/2006/relationships/hyperlink" Target="http://rast.nmpdr.org//seedviewer.cgi?page=Annotation&amp;feature=fig|300852.26.peg.237" TargetMode="External" /><Relationship Id="rId238" Type="http://schemas.openxmlformats.org/officeDocument/2006/relationships/hyperlink" Target="http://rast.nmpdr.org//seedviewer.cgi?page=Annotation&amp;feature=fig|300852.26.peg.238" TargetMode="External" /><Relationship Id="rId239" Type="http://schemas.openxmlformats.org/officeDocument/2006/relationships/hyperlink" Target="http://rast.nmpdr.org//seedviewer.cgi?page=Annotation&amp;feature=fig|300852.26.peg.239" TargetMode="External" /><Relationship Id="rId240" Type="http://schemas.openxmlformats.org/officeDocument/2006/relationships/hyperlink" Target="http://rast.nmpdr.org//seedviewer.cgi?page=Annotation&amp;feature=fig|300852.26.peg.240" TargetMode="External" /><Relationship Id="rId241" Type="http://schemas.openxmlformats.org/officeDocument/2006/relationships/hyperlink" Target="http://rast.nmpdr.org//seedviewer.cgi?page=Annotation&amp;feature=fig|300852.26.peg.241" TargetMode="External" /><Relationship Id="rId242" Type="http://schemas.openxmlformats.org/officeDocument/2006/relationships/hyperlink" Target="http://rast.nmpdr.org//seedviewer.cgi?page=Annotation&amp;feature=fig|300852.26.peg.242" TargetMode="External" /><Relationship Id="rId243" Type="http://schemas.openxmlformats.org/officeDocument/2006/relationships/hyperlink" Target="http://rast.nmpdr.org//seedviewer.cgi?page=Annotation&amp;feature=fig|300852.26.peg.243" TargetMode="External" /><Relationship Id="rId244" Type="http://schemas.openxmlformats.org/officeDocument/2006/relationships/hyperlink" Target="http://rast.nmpdr.org//seedviewer.cgi?page=Annotation&amp;feature=fig|300852.26.peg.244" TargetMode="External" /><Relationship Id="rId245" Type="http://schemas.openxmlformats.org/officeDocument/2006/relationships/hyperlink" Target="http://rast.nmpdr.org//seedviewer.cgi?page=Annotation&amp;feature=fig|300852.26.peg.245" TargetMode="External" /><Relationship Id="rId246" Type="http://schemas.openxmlformats.org/officeDocument/2006/relationships/hyperlink" Target="http://rast.nmpdr.org//seedviewer.cgi?page=Annotation&amp;feature=fig|300852.26.peg.246" TargetMode="External" /><Relationship Id="rId247" Type="http://schemas.openxmlformats.org/officeDocument/2006/relationships/hyperlink" Target="http://rast.nmpdr.org//seedviewer.cgi?page=Annotation&amp;feature=fig|300852.26.peg.247" TargetMode="External" /><Relationship Id="rId248" Type="http://schemas.openxmlformats.org/officeDocument/2006/relationships/hyperlink" Target="http://rast.nmpdr.org//seedviewer.cgi?page=Annotation&amp;feature=fig|300852.26.peg.248" TargetMode="External" /><Relationship Id="rId249" Type="http://schemas.openxmlformats.org/officeDocument/2006/relationships/hyperlink" Target="http://rast.nmpdr.org//seedviewer.cgi?page=Annotation&amp;feature=fig|300852.26.peg.249" TargetMode="External" /><Relationship Id="rId250" Type="http://schemas.openxmlformats.org/officeDocument/2006/relationships/hyperlink" Target="http://rast.nmpdr.org//seedviewer.cgi?page=Annotation&amp;feature=fig|300852.26.peg.250" TargetMode="External" /><Relationship Id="rId251" Type="http://schemas.openxmlformats.org/officeDocument/2006/relationships/hyperlink" Target="http://rast.nmpdr.org//seedviewer.cgi?page=Annotation&amp;feature=fig|300852.26.peg.251" TargetMode="External" /><Relationship Id="rId252" Type="http://schemas.openxmlformats.org/officeDocument/2006/relationships/hyperlink" Target="http://rast.nmpdr.org//seedviewer.cgi?page=Annotation&amp;feature=fig|300852.26.peg.252" TargetMode="External" /><Relationship Id="rId253" Type="http://schemas.openxmlformats.org/officeDocument/2006/relationships/hyperlink" Target="http://rast.nmpdr.org/seedviewer.cgi?page=Annotation&amp;feature=fig|300852.26.peg.253" TargetMode="External" /><Relationship Id="rId254" Type="http://schemas.openxmlformats.org/officeDocument/2006/relationships/hyperlink" Target="http://rast.nmpdr.org//seedviewer.cgi?page=Annotation&amp;feature=fig|300852.26.peg.254" TargetMode="External" /><Relationship Id="rId255" Type="http://schemas.openxmlformats.org/officeDocument/2006/relationships/hyperlink" Target="http://rast.nmpdr.org//seedviewer.cgi?page=Annotation&amp;feature=fig|300852.26.peg.255" TargetMode="External" /><Relationship Id="rId256" Type="http://schemas.openxmlformats.org/officeDocument/2006/relationships/hyperlink" Target="http://rast.nmpdr.org//seedviewer.cgi?page=Annotation&amp;feature=fig|300852.26.peg.256" TargetMode="External" /><Relationship Id="rId257" Type="http://schemas.openxmlformats.org/officeDocument/2006/relationships/hyperlink" Target="http://rast.nmpdr.org//seedviewer.cgi?page=Annotation&amp;feature=fig|300852.26.peg.257" TargetMode="External" /><Relationship Id="rId258" Type="http://schemas.openxmlformats.org/officeDocument/2006/relationships/hyperlink" Target="http://rast.nmpdr.org//seedviewer.cgi?page=Annotation&amp;feature=fig|300852.26.peg.258" TargetMode="External" /><Relationship Id="rId259" Type="http://schemas.openxmlformats.org/officeDocument/2006/relationships/hyperlink" Target="http://rast.nmpdr.org//seedviewer.cgi?page=Annotation&amp;feature=fig|300852.26.peg.259" TargetMode="External" /><Relationship Id="rId260" Type="http://schemas.openxmlformats.org/officeDocument/2006/relationships/hyperlink" Target="http://rast.nmpdr.org/seedviewer.cgi?page=Annotation&amp;feature=fig|300852.26.peg.26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7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3.00390625" style="0" customWidth="1"/>
    <col min="2" max="2" width="4.7109375" style="0" customWidth="1"/>
    <col min="3" max="3" width="24.00390625" style="0" customWidth="1"/>
    <col min="4" max="4" width="24.00390625" style="0" bestFit="1" customWidth="1"/>
  </cols>
  <sheetData>
    <row r="3" spans="1:2" ht="12.75">
      <c r="A3" s="5" t="s">
        <v>1603</v>
      </c>
      <c r="B3" s="8"/>
    </row>
    <row r="4" spans="1:2" ht="12.75">
      <c r="A4" s="5" t="s">
        <v>1602</v>
      </c>
      <c r="B4" s="8" t="s">
        <v>1601</v>
      </c>
    </row>
    <row r="5" spans="1:2" ht="12.75">
      <c r="A5" s="4">
        <v>3</v>
      </c>
      <c r="B5" s="9">
        <v>2</v>
      </c>
    </row>
    <row r="6" spans="1:2" ht="12.75">
      <c r="A6" s="6">
        <v>452</v>
      </c>
      <c r="B6" s="10">
        <v>2</v>
      </c>
    </row>
    <row r="7" spans="1:2" ht="12.75">
      <c r="A7" s="6">
        <v>1305</v>
      </c>
      <c r="B7" s="10">
        <v>2</v>
      </c>
    </row>
    <row r="8" spans="1:2" ht="12.75">
      <c r="A8" s="6">
        <v>1308</v>
      </c>
      <c r="B8" s="10">
        <v>2</v>
      </c>
    </row>
    <row r="9" spans="1:2" ht="12.75">
      <c r="A9" s="6">
        <v>1877</v>
      </c>
      <c r="B9" s="10">
        <v>2</v>
      </c>
    </row>
    <row r="10" spans="1:2" ht="12.75">
      <c r="A10" s="6">
        <v>2363</v>
      </c>
      <c r="B10" s="10">
        <v>2</v>
      </c>
    </row>
    <row r="11" spans="1:2" ht="12.75">
      <c r="A11" s="6">
        <v>2672</v>
      </c>
      <c r="B11" s="10">
        <v>2</v>
      </c>
    </row>
    <row r="12" spans="1:2" ht="12.75">
      <c r="A12" s="6">
        <v>3558</v>
      </c>
      <c r="B12" s="10">
        <v>2</v>
      </c>
    </row>
    <row r="13" spans="1:2" ht="12.75">
      <c r="A13" s="6">
        <v>3959</v>
      </c>
      <c r="B13" s="10">
        <v>2</v>
      </c>
    </row>
    <row r="14" spans="1:2" ht="12.75">
      <c r="A14" s="6">
        <v>4080</v>
      </c>
      <c r="B14" s="10">
        <v>2</v>
      </c>
    </row>
    <row r="15" spans="1:2" ht="12.75">
      <c r="A15" s="6">
        <v>4341</v>
      </c>
      <c r="B15" s="10">
        <v>2</v>
      </c>
    </row>
    <row r="16" spans="1:2" ht="12.75">
      <c r="A16" s="6">
        <v>5044</v>
      </c>
      <c r="B16" s="10">
        <v>2</v>
      </c>
    </row>
    <row r="17" spans="1:2" ht="12.75">
      <c r="A17" s="6">
        <v>5694</v>
      </c>
      <c r="B17" s="10">
        <v>2</v>
      </c>
    </row>
    <row r="18" spans="1:2" ht="12.75">
      <c r="A18" s="6">
        <v>6037</v>
      </c>
      <c r="B18" s="10">
        <v>2</v>
      </c>
    </row>
    <row r="19" spans="1:2" ht="12.75">
      <c r="A19" s="6">
        <v>7011</v>
      </c>
      <c r="B19" s="10">
        <v>2</v>
      </c>
    </row>
    <row r="20" spans="1:2" ht="12.75">
      <c r="A20" s="6">
        <v>8184</v>
      </c>
      <c r="B20" s="10">
        <v>2</v>
      </c>
    </row>
    <row r="21" spans="1:2" ht="12.75">
      <c r="A21" s="6">
        <v>8945</v>
      </c>
      <c r="B21" s="10">
        <v>2</v>
      </c>
    </row>
    <row r="22" spans="1:2" ht="12.75">
      <c r="A22" s="6">
        <v>9925</v>
      </c>
      <c r="B22" s="10">
        <v>2</v>
      </c>
    </row>
    <row r="23" spans="1:2" ht="12.75">
      <c r="A23" s="6">
        <v>10275</v>
      </c>
      <c r="B23" s="10">
        <v>2</v>
      </c>
    </row>
    <row r="24" spans="1:2" ht="12.75">
      <c r="A24" s="6">
        <v>10714</v>
      </c>
      <c r="B24" s="10">
        <v>2</v>
      </c>
    </row>
    <row r="25" spans="1:2" ht="12.75">
      <c r="A25" s="6">
        <v>11505</v>
      </c>
      <c r="B25" s="10">
        <v>2</v>
      </c>
    </row>
    <row r="26" spans="1:2" ht="12.75">
      <c r="A26" s="6">
        <v>12048</v>
      </c>
      <c r="B26" s="10">
        <v>2</v>
      </c>
    </row>
    <row r="27" spans="1:2" ht="12.75">
      <c r="A27" s="6">
        <v>13171</v>
      </c>
      <c r="B27" s="10">
        <v>2</v>
      </c>
    </row>
    <row r="28" spans="1:2" ht="12.75">
      <c r="A28" s="6">
        <v>14194</v>
      </c>
      <c r="B28" s="10">
        <v>2</v>
      </c>
    </row>
    <row r="29" spans="1:2" ht="12.75">
      <c r="A29" s="6">
        <v>16319</v>
      </c>
      <c r="B29" s="10">
        <v>2</v>
      </c>
    </row>
    <row r="30" spans="1:2" ht="12.75">
      <c r="A30" s="6">
        <v>17122</v>
      </c>
      <c r="B30" s="10">
        <v>2</v>
      </c>
    </row>
    <row r="31" spans="1:2" ht="12.75">
      <c r="A31" s="6">
        <v>17144</v>
      </c>
      <c r="B31" s="10">
        <v>2</v>
      </c>
    </row>
    <row r="32" spans="1:2" ht="12.75">
      <c r="A32" s="6">
        <v>17753</v>
      </c>
      <c r="B32" s="10">
        <v>2</v>
      </c>
    </row>
    <row r="33" spans="1:2" ht="12.75">
      <c r="A33" s="6">
        <v>19525</v>
      </c>
      <c r="B33" s="10">
        <v>2</v>
      </c>
    </row>
    <row r="34" spans="1:2" ht="12.75">
      <c r="A34" s="6">
        <v>20519</v>
      </c>
      <c r="B34" s="10">
        <v>2</v>
      </c>
    </row>
    <row r="35" spans="1:2" ht="12.75">
      <c r="A35" s="6">
        <v>20791</v>
      </c>
      <c r="B35" s="10">
        <v>2</v>
      </c>
    </row>
    <row r="36" spans="1:2" ht="12.75">
      <c r="A36" s="6">
        <v>22518</v>
      </c>
      <c r="B36" s="10">
        <v>2</v>
      </c>
    </row>
    <row r="37" spans="1:2" ht="12.75">
      <c r="A37" s="6">
        <v>24911</v>
      </c>
      <c r="B37" s="10">
        <v>2</v>
      </c>
    </row>
    <row r="38" spans="1:2" ht="12.75">
      <c r="A38" s="6">
        <v>26644</v>
      </c>
      <c r="B38" s="10">
        <v>2</v>
      </c>
    </row>
    <row r="39" spans="1:2" ht="12.75">
      <c r="A39" s="6">
        <v>26955</v>
      </c>
      <c r="B39" s="10">
        <v>2</v>
      </c>
    </row>
    <row r="40" spans="1:2" ht="12.75">
      <c r="A40" s="6">
        <v>28217</v>
      </c>
      <c r="B40" s="10">
        <v>2</v>
      </c>
    </row>
    <row r="41" spans="1:2" ht="12.75">
      <c r="A41" s="6">
        <v>28563</v>
      </c>
      <c r="B41" s="10">
        <v>2</v>
      </c>
    </row>
    <row r="42" spans="1:2" ht="12.75">
      <c r="A42" s="6">
        <v>31543</v>
      </c>
      <c r="B42" s="10">
        <v>1</v>
      </c>
    </row>
    <row r="43" spans="1:2" ht="12.75">
      <c r="A43" s="6">
        <v>31556</v>
      </c>
      <c r="B43" s="10">
        <v>1</v>
      </c>
    </row>
    <row r="44" spans="1:2" ht="12.75">
      <c r="A44" s="6">
        <v>33125</v>
      </c>
      <c r="B44" s="10">
        <v>2</v>
      </c>
    </row>
    <row r="45" spans="1:2" ht="12.75">
      <c r="A45" s="6">
        <v>33574</v>
      </c>
      <c r="B45" s="10">
        <v>2</v>
      </c>
    </row>
    <row r="46" spans="1:2" ht="12.75">
      <c r="A46" s="6">
        <v>34278</v>
      </c>
      <c r="B46" s="10">
        <v>2</v>
      </c>
    </row>
    <row r="47" spans="1:2" ht="12.75">
      <c r="A47" s="6">
        <v>35861</v>
      </c>
      <c r="B47" s="10">
        <v>2</v>
      </c>
    </row>
    <row r="48" spans="1:2" ht="12.75">
      <c r="A48" s="6">
        <v>36195</v>
      </c>
      <c r="B48" s="10">
        <v>2</v>
      </c>
    </row>
    <row r="49" spans="1:2" ht="12.75">
      <c r="A49" s="6">
        <v>37517</v>
      </c>
      <c r="B49" s="10">
        <v>2</v>
      </c>
    </row>
    <row r="50" spans="1:2" ht="12.75">
      <c r="A50" s="6">
        <v>38112</v>
      </c>
      <c r="B50" s="10">
        <v>2</v>
      </c>
    </row>
    <row r="51" spans="1:2" ht="12.75">
      <c r="A51" s="6">
        <v>38950</v>
      </c>
      <c r="B51" s="10">
        <v>2</v>
      </c>
    </row>
    <row r="52" spans="1:2" ht="12.75">
      <c r="A52" s="6">
        <v>39673</v>
      </c>
      <c r="B52" s="10">
        <v>2</v>
      </c>
    </row>
    <row r="53" spans="1:2" ht="12.75">
      <c r="A53" s="6">
        <v>41504</v>
      </c>
      <c r="B53" s="10">
        <v>2</v>
      </c>
    </row>
    <row r="54" spans="1:2" ht="12.75">
      <c r="A54" s="6">
        <v>43071</v>
      </c>
      <c r="B54" s="10">
        <v>2</v>
      </c>
    </row>
    <row r="55" spans="1:2" ht="12.75">
      <c r="A55" s="6">
        <v>43998</v>
      </c>
      <c r="B55" s="10">
        <v>2</v>
      </c>
    </row>
    <row r="56" spans="1:2" ht="12.75">
      <c r="A56" s="6">
        <v>45095</v>
      </c>
      <c r="B56" s="10">
        <v>2</v>
      </c>
    </row>
    <row r="57" spans="1:2" ht="12.75">
      <c r="A57" s="6">
        <v>45786</v>
      </c>
      <c r="B57" s="10">
        <v>2</v>
      </c>
    </row>
    <row r="58" spans="1:2" ht="12.75">
      <c r="A58" s="6">
        <v>46998</v>
      </c>
      <c r="B58" s="10">
        <v>2</v>
      </c>
    </row>
    <row r="59" spans="1:2" ht="12.75">
      <c r="A59" s="6">
        <v>47666</v>
      </c>
      <c r="B59" s="10">
        <v>2</v>
      </c>
    </row>
    <row r="60" spans="1:2" ht="12.75">
      <c r="A60" s="6">
        <v>48406</v>
      </c>
      <c r="B60" s="10">
        <v>2</v>
      </c>
    </row>
    <row r="61" spans="1:2" ht="12.75">
      <c r="A61" s="6">
        <v>49298</v>
      </c>
      <c r="B61" s="10">
        <v>2</v>
      </c>
    </row>
    <row r="62" spans="1:2" ht="12.75">
      <c r="A62" s="6">
        <v>50370</v>
      </c>
      <c r="B62" s="10">
        <v>2</v>
      </c>
    </row>
    <row r="63" spans="1:2" ht="12.75">
      <c r="A63" s="6">
        <v>51470</v>
      </c>
      <c r="B63" s="10">
        <v>2</v>
      </c>
    </row>
    <row r="64" spans="1:2" ht="12.75">
      <c r="A64" s="6">
        <v>51833</v>
      </c>
      <c r="B64" s="10">
        <v>2</v>
      </c>
    </row>
    <row r="65" spans="1:2" ht="12.75">
      <c r="A65" s="6">
        <v>52537</v>
      </c>
      <c r="B65" s="10">
        <v>2</v>
      </c>
    </row>
    <row r="66" spans="1:2" ht="12.75">
      <c r="A66" s="6">
        <v>53150</v>
      </c>
      <c r="B66" s="10">
        <v>2</v>
      </c>
    </row>
    <row r="67" spans="1:2" ht="12.75">
      <c r="A67" s="6">
        <v>53995</v>
      </c>
      <c r="B67" s="10">
        <v>2</v>
      </c>
    </row>
    <row r="68" spans="1:2" ht="12.75">
      <c r="A68" s="6">
        <v>54436</v>
      </c>
      <c r="B68" s="10">
        <v>2</v>
      </c>
    </row>
    <row r="69" spans="1:2" ht="12.75">
      <c r="A69" s="6">
        <v>54692</v>
      </c>
      <c r="B69" s="10">
        <v>2</v>
      </c>
    </row>
    <row r="70" spans="1:2" ht="12.75">
      <c r="A70" s="6">
        <v>55736</v>
      </c>
      <c r="B70" s="10">
        <v>2</v>
      </c>
    </row>
    <row r="71" spans="1:2" ht="12.75">
      <c r="A71" s="6">
        <v>57836</v>
      </c>
      <c r="B71" s="10">
        <v>2</v>
      </c>
    </row>
    <row r="72" spans="1:2" ht="12.75">
      <c r="A72" s="6">
        <v>57839</v>
      </c>
      <c r="B72" s="10">
        <v>2</v>
      </c>
    </row>
    <row r="73" spans="1:2" ht="12.75">
      <c r="A73" s="6">
        <v>59516</v>
      </c>
      <c r="B73" s="10">
        <v>2</v>
      </c>
    </row>
    <row r="74" spans="1:2" ht="12.75">
      <c r="A74" s="6">
        <v>62152</v>
      </c>
      <c r="B74" s="10">
        <v>2</v>
      </c>
    </row>
    <row r="75" spans="1:2" ht="12.75">
      <c r="A75" s="6">
        <v>62228</v>
      </c>
      <c r="B75" s="10">
        <v>2</v>
      </c>
    </row>
    <row r="76" spans="1:2" ht="12.75">
      <c r="A76" s="6">
        <v>62972</v>
      </c>
      <c r="B76" s="10">
        <v>2</v>
      </c>
    </row>
    <row r="77" spans="1:2" ht="12.75">
      <c r="A77" s="6">
        <v>64638</v>
      </c>
      <c r="B77" s="10">
        <v>2</v>
      </c>
    </row>
    <row r="78" spans="1:2" ht="12.75">
      <c r="A78" s="6">
        <v>64660</v>
      </c>
      <c r="B78" s="10">
        <v>2</v>
      </c>
    </row>
    <row r="79" spans="1:2" ht="12.75">
      <c r="A79" s="6">
        <v>66451</v>
      </c>
      <c r="B79" s="10">
        <v>2</v>
      </c>
    </row>
    <row r="80" spans="1:2" ht="12.75">
      <c r="A80" s="6">
        <v>66954</v>
      </c>
      <c r="B80" s="10">
        <v>2</v>
      </c>
    </row>
    <row r="81" spans="1:2" ht="12.75">
      <c r="A81" s="6">
        <v>68240</v>
      </c>
      <c r="B81" s="10">
        <v>2</v>
      </c>
    </row>
    <row r="82" spans="1:2" ht="12.75">
      <c r="A82" s="6">
        <v>68941</v>
      </c>
      <c r="B82" s="10">
        <v>2</v>
      </c>
    </row>
    <row r="83" spans="1:2" ht="12.75">
      <c r="A83" s="6">
        <v>69972</v>
      </c>
      <c r="B83" s="10">
        <v>2</v>
      </c>
    </row>
    <row r="84" spans="1:2" ht="12.75">
      <c r="A84" s="6">
        <v>70894</v>
      </c>
      <c r="B84" s="10">
        <v>2</v>
      </c>
    </row>
    <row r="85" spans="1:2" ht="12.75">
      <c r="A85" s="6">
        <v>71623</v>
      </c>
      <c r="B85" s="10">
        <v>2</v>
      </c>
    </row>
    <row r="86" spans="1:2" ht="12.75">
      <c r="A86" s="6">
        <v>72833</v>
      </c>
      <c r="B86" s="10">
        <v>2</v>
      </c>
    </row>
    <row r="87" spans="1:2" ht="12.75">
      <c r="A87" s="6">
        <v>74213</v>
      </c>
      <c r="B87" s="10">
        <v>2</v>
      </c>
    </row>
    <row r="88" spans="1:2" ht="12.75">
      <c r="A88" s="6">
        <v>74763</v>
      </c>
      <c r="B88" s="10">
        <v>2</v>
      </c>
    </row>
    <row r="89" spans="1:2" ht="12.75">
      <c r="A89" s="6">
        <v>74779</v>
      </c>
      <c r="B89" s="10">
        <v>2</v>
      </c>
    </row>
    <row r="90" spans="1:2" ht="12.75">
      <c r="A90" s="6">
        <v>76438</v>
      </c>
      <c r="B90" s="10">
        <v>2</v>
      </c>
    </row>
    <row r="91" spans="1:2" ht="12.75">
      <c r="A91" s="6">
        <v>77299</v>
      </c>
      <c r="B91" s="10">
        <v>2</v>
      </c>
    </row>
    <row r="92" spans="1:2" ht="12.75">
      <c r="A92" s="6">
        <v>78616</v>
      </c>
      <c r="B92" s="10">
        <v>2</v>
      </c>
    </row>
    <row r="93" spans="1:2" ht="12.75">
      <c r="A93" s="6">
        <v>78640</v>
      </c>
      <c r="B93" s="10">
        <v>2</v>
      </c>
    </row>
    <row r="94" spans="1:2" ht="12.75">
      <c r="A94" s="6">
        <v>80386</v>
      </c>
      <c r="B94" s="10">
        <v>2</v>
      </c>
    </row>
    <row r="95" spans="1:2" ht="12.75">
      <c r="A95" s="6">
        <v>81125</v>
      </c>
      <c r="B95" s="10">
        <v>2</v>
      </c>
    </row>
    <row r="96" spans="1:2" ht="12.75">
      <c r="A96" s="6">
        <v>82317</v>
      </c>
      <c r="B96" s="10">
        <v>2</v>
      </c>
    </row>
    <row r="97" spans="1:2" ht="12.75">
      <c r="A97" s="6">
        <v>82402</v>
      </c>
      <c r="B97" s="10">
        <v>1</v>
      </c>
    </row>
    <row r="98" spans="1:2" ht="12.75">
      <c r="A98" s="6">
        <v>85261</v>
      </c>
      <c r="B98" s="10">
        <v>2</v>
      </c>
    </row>
    <row r="99" spans="1:2" ht="12.75">
      <c r="A99" s="6">
        <v>85946</v>
      </c>
      <c r="B99" s="10">
        <v>2</v>
      </c>
    </row>
    <row r="100" spans="1:2" ht="12.75">
      <c r="A100" s="6">
        <v>86478</v>
      </c>
      <c r="B100" s="10">
        <v>2</v>
      </c>
    </row>
    <row r="101" spans="1:2" ht="12.75">
      <c r="A101" s="6">
        <v>86990</v>
      </c>
      <c r="B101" s="10">
        <v>2</v>
      </c>
    </row>
    <row r="102" spans="1:2" ht="12.75">
      <c r="A102" s="6">
        <v>87001</v>
      </c>
      <c r="B102" s="10">
        <v>1</v>
      </c>
    </row>
    <row r="103" spans="1:2" ht="12.75">
      <c r="A103" s="6">
        <v>87142</v>
      </c>
      <c r="B103" s="10">
        <v>1</v>
      </c>
    </row>
    <row r="104" spans="1:2" ht="12.75">
      <c r="A104" s="6">
        <v>87383</v>
      </c>
      <c r="B104" s="10">
        <v>2</v>
      </c>
    </row>
    <row r="105" spans="1:2" ht="12.75">
      <c r="A105" s="6">
        <v>88247</v>
      </c>
      <c r="B105" s="10">
        <v>2</v>
      </c>
    </row>
    <row r="106" spans="1:2" ht="12.75">
      <c r="A106" s="6">
        <v>88831</v>
      </c>
      <c r="B106" s="10">
        <v>2</v>
      </c>
    </row>
    <row r="107" spans="1:2" ht="12.75">
      <c r="A107" s="6">
        <v>90649</v>
      </c>
      <c r="B107" s="10">
        <v>2</v>
      </c>
    </row>
    <row r="108" spans="1:2" ht="12.75">
      <c r="A108" s="6">
        <v>91911</v>
      </c>
      <c r="B108" s="10">
        <v>2</v>
      </c>
    </row>
    <row r="109" spans="1:2" ht="12.75">
      <c r="A109" s="6">
        <v>93266</v>
      </c>
      <c r="B109" s="10">
        <v>2</v>
      </c>
    </row>
    <row r="110" spans="1:2" ht="12.75">
      <c r="A110" s="6">
        <v>93961</v>
      </c>
      <c r="B110" s="10">
        <v>2</v>
      </c>
    </row>
    <row r="111" spans="1:2" ht="12.75">
      <c r="A111" s="6">
        <v>94643</v>
      </c>
      <c r="B111" s="10">
        <v>2</v>
      </c>
    </row>
    <row r="112" spans="1:2" ht="12.75">
      <c r="A112" s="6">
        <v>95662</v>
      </c>
      <c r="B112" s="10">
        <v>2</v>
      </c>
    </row>
    <row r="113" spans="1:2" ht="12.75">
      <c r="A113" s="6">
        <v>95976</v>
      </c>
      <c r="B113" s="10">
        <v>2</v>
      </c>
    </row>
    <row r="114" spans="1:2" ht="12.75">
      <c r="A114" s="6">
        <v>96389</v>
      </c>
      <c r="B114" s="10">
        <v>2</v>
      </c>
    </row>
    <row r="115" spans="1:2" ht="12.75">
      <c r="A115" s="6">
        <v>98055</v>
      </c>
      <c r="B115" s="10">
        <v>2</v>
      </c>
    </row>
    <row r="116" spans="1:2" ht="12.75">
      <c r="A116" s="6">
        <v>99050</v>
      </c>
      <c r="B116" s="10">
        <v>2</v>
      </c>
    </row>
    <row r="117" spans="1:2" ht="12.75">
      <c r="A117" s="6">
        <v>99452</v>
      </c>
      <c r="B117" s="10">
        <v>2</v>
      </c>
    </row>
    <row r="118" spans="1:2" ht="12.75">
      <c r="A118" s="6">
        <v>99483</v>
      </c>
      <c r="B118" s="10">
        <v>2</v>
      </c>
    </row>
    <row r="119" spans="1:2" ht="12.75">
      <c r="A119" s="6">
        <v>100427</v>
      </c>
      <c r="B119" s="10">
        <v>2</v>
      </c>
    </row>
    <row r="120" spans="1:2" ht="12.75">
      <c r="A120" s="6">
        <v>101295</v>
      </c>
      <c r="B120" s="10">
        <v>2</v>
      </c>
    </row>
    <row r="121" spans="1:2" ht="12.75">
      <c r="A121" s="6">
        <v>102328</v>
      </c>
      <c r="B121" s="10">
        <v>2</v>
      </c>
    </row>
    <row r="122" spans="1:2" ht="12.75">
      <c r="A122" s="6">
        <v>103755</v>
      </c>
      <c r="B122" s="10">
        <v>1</v>
      </c>
    </row>
    <row r="123" spans="1:2" ht="12.75">
      <c r="A123" s="6">
        <v>103890</v>
      </c>
      <c r="B123" s="10">
        <v>1</v>
      </c>
    </row>
    <row r="124" spans="1:2" ht="12.75">
      <c r="A124" s="6">
        <v>104030</v>
      </c>
      <c r="B124" s="10">
        <v>2</v>
      </c>
    </row>
    <row r="125" spans="1:2" ht="12.75">
      <c r="A125" s="6">
        <v>106165</v>
      </c>
      <c r="B125" s="10">
        <v>2</v>
      </c>
    </row>
    <row r="126" spans="1:2" ht="12.75">
      <c r="A126" s="6">
        <v>106641</v>
      </c>
      <c r="B126" s="10">
        <v>2</v>
      </c>
    </row>
    <row r="127" spans="1:2" ht="12.75">
      <c r="A127" s="6">
        <v>107582</v>
      </c>
      <c r="B127" s="10">
        <v>2</v>
      </c>
    </row>
    <row r="128" spans="1:2" ht="12.75">
      <c r="A128" s="6">
        <v>109466</v>
      </c>
      <c r="B128" s="10">
        <v>2</v>
      </c>
    </row>
    <row r="129" spans="1:2" ht="12.75">
      <c r="A129" s="6">
        <v>109973</v>
      </c>
      <c r="B129" s="10">
        <v>2</v>
      </c>
    </row>
    <row r="130" spans="1:2" ht="12.75">
      <c r="A130" s="6">
        <v>110263</v>
      </c>
      <c r="B130" s="10">
        <v>1</v>
      </c>
    </row>
    <row r="131" spans="1:2" ht="12.75">
      <c r="A131" s="6">
        <v>110549</v>
      </c>
      <c r="B131" s="10">
        <v>2</v>
      </c>
    </row>
    <row r="132" spans="1:2" ht="12.75">
      <c r="A132" s="6">
        <v>111125</v>
      </c>
      <c r="B132" s="10">
        <v>2</v>
      </c>
    </row>
    <row r="133" spans="1:2" ht="12.75">
      <c r="A133" s="6">
        <v>111457</v>
      </c>
      <c r="B133" s="10">
        <v>2</v>
      </c>
    </row>
    <row r="134" spans="1:2" ht="12.75">
      <c r="A134" s="6">
        <v>112341</v>
      </c>
      <c r="B134" s="10">
        <v>2</v>
      </c>
    </row>
    <row r="135" spans="1:2" ht="12.75">
      <c r="A135" s="6">
        <v>113820</v>
      </c>
      <c r="B135" s="10">
        <v>2</v>
      </c>
    </row>
    <row r="136" spans="1:2" ht="12.75">
      <c r="A136" s="6">
        <v>115281</v>
      </c>
      <c r="B136" s="10">
        <v>2</v>
      </c>
    </row>
    <row r="137" spans="1:2" ht="12.75">
      <c r="A137" s="6">
        <v>117878</v>
      </c>
      <c r="B137" s="10">
        <v>2</v>
      </c>
    </row>
    <row r="138" spans="1:2" ht="12.75">
      <c r="A138" s="6">
        <v>118438</v>
      </c>
      <c r="B138" s="10">
        <v>2</v>
      </c>
    </row>
    <row r="139" spans="1:2" ht="12.75">
      <c r="A139" s="6">
        <v>120062</v>
      </c>
      <c r="B139" s="10">
        <v>2</v>
      </c>
    </row>
    <row r="140" spans="1:2" ht="12.75">
      <c r="A140" s="6">
        <v>120250</v>
      </c>
      <c r="B140" s="10">
        <v>1</v>
      </c>
    </row>
    <row r="141" spans="1:2" ht="12.75">
      <c r="A141" s="6">
        <v>121032</v>
      </c>
      <c r="B141" s="10">
        <v>2</v>
      </c>
    </row>
    <row r="142" spans="1:2" ht="12.75">
      <c r="A142" s="6">
        <v>121572</v>
      </c>
      <c r="B142" s="10">
        <v>2</v>
      </c>
    </row>
    <row r="143" spans="1:2" ht="12.75">
      <c r="A143" s="6">
        <v>121736</v>
      </c>
      <c r="B143" s="10">
        <v>2</v>
      </c>
    </row>
    <row r="144" spans="1:2" ht="12.75">
      <c r="A144" s="6">
        <v>121929</v>
      </c>
      <c r="B144" s="10">
        <v>2</v>
      </c>
    </row>
    <row r="145" spans="1:2" ht="12.75">
      <c r="A145" s="6">
        <v>122441</v>
      </c>
      <c r="B145" s="10">
        <v>2</v>
      </c>
    </row>
    <row r="146" spans="1:2" ht="12.75">
      <c r="A146" s="6">
        <v>122884</v>
      </c>
      <c r="B146" s="10">
        <v>2</v>
      </c>
    </row>
    <row r="147" spans="1:2" ht="12.75">
      <c r="A147" s="6">
        <v>124192</v>
      </c>
      <c r="B147" s="10">
        <v>2</v>
      </c>
    </row>
    <row r="148" spans="1:2" ht="12.75">
      <c r="A148" s="6">
        <v>124500</v>
      </c>
      <c r="B148" s="10">
        <v>2</v>
      </c>
    </row>
    <row r="149" spans="1:2" ht="12.75">
      <c r="A149" s="6">
        <v>124740</v>
      </c>
      <c r="B149" s="10">
        <v>1</v>
      </c>
    </row>
    <row r="150" spans="1:2" ht="12.75">
      <c r="A150" s="6">
        <v>125472</v>
      </c>
      <c r="B150" s="10">
        <v>1</v>
      </c>
    </row>
    <row r="151" spans="1:2" ht="12.75">
      <c r="A151" s="6">
        <v>125927</v>
      </c>
      <c r="B151" s="10">
        <v>2</v>
      </c>
    </row>
    <row r="152" spans="1:2" ht="12.75">
      <c r="A152" s="6">
        <v>126021</v>
      </c>
      <c r="B152" s="10">
        <v>1</v>
      </c>
    </row>
    <row r="153" spans="1:2" ht="12.75">
      <c r="A153" s="6">
        <v>127398</v>
      </c>
      <c r="B153" s="10">
        <v>2</v>
      </c>
    </row>
    <row r="154" spans="1:2" ht="12.75">
      <c r="A154" s="6">
        <v>129694</v>
      </c>
      <c r="B154" s="10">
        <v>2</v>
      </c>
    </row>
    <row r="155" spans="1:2" ht="12.75">
      <c r="A155" s="6">
        <v>131226</v>
      </c>
      <c r="B155" s="10">
        <v>2</v>
      </c>
    </row>
    <row r="156" spans="1:2" ht="12.75">
      <c r="A156" s="6">
        <v>132451</v>
      </c>
      <c r="B156" s="10">
        <v>2</v>
      </c>
    </row>
    <row r="157" spans="1:2" ht="12.75">
      <c r="A157" s="6">
        <v>133402</v>
      </c>
      <c r="B157" s="10">
        <v>2</v>
      </c>
    </row>
    <row r="158" spans="1:2" ht="12.75">
      <c r="A158" s="6">
        <v>133966</v>
      </c>
      <c r="B158" s="10">
        <v>2</v>
      </c>
    </row>
    <row r="159" spans="1:2" ht="12.75">
      <c r="A159" s="6">
        <v>136401</v>
      </c>
      <c r="B159" s="10">
        <v>1</v>
      </c>
    </row>
    <row r="160" spans="1:2" ht="12.75">
      <c r="A160" s="6">
        <v>138874</v>
      </c>
      <c r="B160" s="10">
        <v>2</v>
      </c>
    </row>
    <row r="161" spans="1:2" ht="12.75">
      <c r="A161" s="6">
        <v>139279</v>
      </c>
      <c r="B161" s="10">
        <v>2</v>
      </c>
    </row>
    <row r="162" spans="1:2" ht="12.75">
      <c r="A162" s="6">
        <v>140016</v>
      </c>
      <c r="B162" s="10">
        <v>2</v>
      </c>
    </row>
    <row r="163" spans="1:2" ht="12.75">
      <c r="A163" s="6">
        <v>140901</v>
      </c>
      <c r="B163" s="10">
        <v>2</v>
      </c>
    </row>
    <row r="164" spans="1:2" ht="12.75">
      <c r="A164" s="6">
        <v>142052</v>
      </c>
      <c r="B164" s="10">
        <v>2</v>
      </c>
    </row>
    <row r="165" spans="1:2" ht="12.75">
      <c r="A165" s="6">
        <v>143457</v>
      </c>
      <c r="B165" s="10">
        <v>2</v>
      </c>
    </row>
    <row r="166" spans="1:2" ht="12.75">
      <c r="A166" s="6">
        <v>143528</v>
      </c>
      <c r="B166" s="10">
        <v>2</v>
      </c>
    </row>
    <row r="167" spans="1:2" ht="12.75">
      <c r="A167" s="6">
        <v>144854</v>
      </c>
      <c r="B167" s="10">
        <v>2</v>
      </c>
    </row>
    <row r="168" spans="1:2" ht="12.75">
      <c r="A168" s="6">
        <v>148901</v>
      </c>
      <c r="B168" s="10">
        <v>2</v>
      </c>
    </row>
    <row r="169" spans="1:2" ht="12.75">
      <c r="A169" s="6">
        <v>148930</v>
      </c>
      <c r="B169" s="10">
        <v>2</v>
      </c>
    </row>
    <row r="170" spans="1:2" ht="12.75">
      <c r="A170" s="6">
        <v>149427</v>
      </c>
      <c r="B170" s="10">
        <v>2</v>
      </c>
    </row>
    <row r="171" spans="1:2" ht="12.75">
      <c r="A171" s="6">
        <v>150115</v>
      </c>
      <c r="B171" s="10">
        <v>2</v>
      </c>
    </row>
    <row r="172" spans="1:2" ht="12.75">
      <c r="A172" s="6">
        <v>151073</v>
      </c>
      <c r="B172" s="10">
        <v>2</v>
      </c>
    </row>
    <row r="173" spans="1:2" ht="12.75">
      <c r="A173" s="6">
        <v>153364</v>
      </c>
      <c r="B173" s="10">
        <v>2</v>
      </c>
    </row>
    <row r="174" spans="1:2" ht="12.75">
      <c r="A174" s="6">
        <v>154439</v>
      </c>
      <c r="B174" s="10">
        <v>2</v>
      </c>
    </row>
    <row r="175" spans="1:2" ht="12.75">
      <c r="A175" s="6">
        <v>155623</v>
      </c>
      <c r="B175" s="10">
        <v>2</v>
      </c>
    </row>
    <row r="176" spans="1:2" ht="12.75">
      <c r="A176" s="6">
        <v>156499</v>
      </c>
      <c r="B176" s="10">
        <v>2</v>
      </c>
    </row>
    <row r="177" spans="1:2" ht="12.75">
      <c r="A177" s="6">
        <v>156847</v>
      </c>
      <c r="B177" s="10">
        <v>2</v>
      </c>
    </row>
    <row r="178" spans="1:2" ht="12.75">
      <c r="A178" s="6">
        <v>157896</v>
      </c>
      <c r="B178" s="10">
        <v>2</v>
      </c>
    </row>
    <row r="179" spans="1:2" ht="12.75">
      <c r="A179" s="6">
        <v>158171</v>
      </c>
      <c r="B179" s="10">
        <v>1</v>
      </c>
    </row>
    <row r="180" spans="1:2" ht="12.75">
      <c r="A180" s="6">
        <v>158734</v>
      </c>
      <c r="B180" s="10">
        <v>1</v>
      </c>
    </row>
    <row r="181" spans="1:2" ht="12.75">
      <c r="A181" s="6">
        <v>158853</v>
      </c>
      <c r="B181" s="10">
        <v>2</v>
      </c>
    </row>
    <row r="182" spans="1:2" ht="12.75">
      <c r="A182" s="6">
        <v>159336</v>
      </c>
      <c r="B182" s="10">
        <v>2</v>
      </c>
    </row>
    <row r="183" spans="1:2" ht="12.75">
      <c r="A183" s="6">
        <v>159728</v>
      </c>
      <c r="B183" s="10">
        <v>2</v>
      </c>
    </row>
    <row r="184" spans="1:2" ht="12.75">
      <c r="A184" s="6">
        <v>161180</v>
      </c>
      <c r="B184" s="10">
        <v>2</v>
      </c>
    </row>
    <row r="185" spans="1:2" ht="12.75">
      <c r="A185" s="6">
        <v>161480</v>
      </c>
      <c r="B185" s="10">
        <v>2</v>
      </c>
    </row>
    <row r="186" spans="1:2" ht="12.75">
      <c r="A186" s="6">
        <v>162279</v>
      </c>
      <c r="B186" s="10">
        <v>2</v>
      </c>
    </row>
    <row r="187" spans="1:2" ht="12.75">
      <c r="A187" s="6">
        <v>166021</v>
      </c>
      <c r="B187" s="10">
        <v>2</v>
      </c>
    </row>
    <row r="188" spans="1:2" ht="12.75">
      <c r="A188" s="6">
        <v>166632</v>
      </c>
      <c r="B188" s="10">
        <v>2</v>
      </c>
    </row>
    <row r="189" spans="1:2" ht="12.75">
      <c r="A189" s="6">
        <v>167973</v>
      </c>
      <c r="B189" s="10">
        <v>2</v>
      </c>
    </row>
    <row r="190" spans="1:2" ht="12.75">
      <c r="A190" s="6">
        <v>169095</v>
      </c>
      <c r="B190" s="10">
        <v>2</v>
      </c>
    </row>
    <row r="191" spans="1:2" ht="12.75">
      <c r="A191" s="6">
        <v>170802</v>
      </c>
      <c r="B191" s="10">
        <v>2</v>
      </c>
    </row>
    <row r="192" spans="1:2" ht="12.75">
      <c r="A192" s="6">
        <v>172275</v>
      </c>
      <c r="B192" s="10">
        <v>2</v>
      </c>
    </row>
    <row r="193" spans="1:2" ht="12.75">
      <c r="A193" s="6">
        <v>173856</v>
      </c>
      <c r="B193" s="10">
        <v>2</v>
      </c>
    </row>
    <row r="194" spans="1:2" ht="12.75">
      <c r="A194" s="6">
        <v>176536</v>
      </c>
      <c r="B194" s="10">
        <v>2</v>
      </c>
    </row>
    <row r="195" spans="1:2" ht="12.75">
      <c r="A195" s="6">
        <v>179347</v>
      </c>
      <c r="B195" s="10">
        <v>2</v>
      </c>
    </row>
    <row r="196" spans="1:2" ht="12.75">
      <c r="A196" s="6">
        <v>184731</v>
      </c>
      <c r="B196" s="10">
        <v>2</v>
      </c>
    </row>
    <row r="197" spans="1:2" ht="12.75">
      <c r="A197" s="6">
        <v>187718</v>
      </c>
      <c r="B197" s="10">
        <v>2</v>
      </c>
    </row>
    <row r="198" spans="1:2" ht="12.75">
      <c r="A198" s="6">
        <v>187763</v>
      </c>
      <c r="B198" s="10">
        <v>2</v>
      </c>
    </row>
    <row r="199" spans="1:2" ht="12.75">
      <c r="A199" s="6">
        <v>188503</v>
      </c>
      <c r="B199" s="10">
        <v>2</v>
      </c>
    </row>
    <row r="200" spans="1:2" ht="12.75">
      <c r="A200" s="6">
        <v>192127</v>
      </c>
      <c r="B200" s="10">
        <v>2</v>
      </c>
    </row>
    <row r="201" spans="1:2" ht="12.75">
      <c r="A201" s="6">
        <v>194886</v>
      </c>
      <c r="B201" s="10">
        <v>2</v>
      </c>
    </row>
    <row r="202" spans="1:2" ht="12.75">
      <c r="A202" s="6">
        <v>196444</v>
      </c>
      <c r="B202" s="10">
        <v>2</v>
      </c>
    </row>
    <row r="203" spans="1:2" ht="12.75">
      <c r="A203" s="6">
        <v>196950</v>
      </c>
      <c r="B203" s="10">
        <v>2</v>
      </c>
    </row>
    <row r="204" spans="1:2" ht="12.75">
      <c r="A204" s="6">
        <v>198062</v>
      </c>
      <c r="B204" s="10">
        <v>2</v>
      </c>
    </row>
    <row r="205" spans="1:2" ht="12.75">
      <c r="A205" s="6">
        <v>198810</v>
      </c>
      <c r="B205" s="10">
        <v>2</v>
      </c>
    </row>
    <row r="206" spans="1:2" ht="12.75">
      <c r="A206" s="6">
        <v>199432</v>
      </c>
      <c r="B206" s="10">
        <v>2</v>
      </c>
    </row>
    <row r="207" spans="1:2" ht="12.75">
      <c r="A207" s="6">
        <v>200419</v>
      </c>
      <c r="B207" s="10">
        <v>2</v>
      </c>
    </row>
    <row r="208" spans="1:2" ht="12.75">
      <c r="A208" s="6">
        <v>200750</v>
      </c>
      <c r="B208" s="10">
        <v>2</v>
      </c>
    </row>
    <row r="209" spans="1:2" ht="12.75">
      <c r="A209" s="6">
        <v>202082</v>
      </c>
      <c r="B209" s="10">
        <v>2</v>
      </c>
    </row>
    <row r="210" spans="1:2" ht="12.75">
      <c r="A210" s="6">
        <v>202862</v>
      </c>
      <c r="B210" s="10">
        <v>2</v>
      </c>
    </row>
    <row r="211" spans="1:2" ht="12.75">
      <c r="A211" s="6">
        <v>203704</v>
      </c>
      <c r="B211" s="10">
        <v>2</v>
      </c>
    </row>
    <row r="212" spans="1:2" ht="12.75">
      <c r="A212" s="6">
        <v>207572</v>
      </c>
      <c r="B212" s="10">
        <v>2</v>
      </c>
    </row>
    <row r="213" spans="1:2" ht="12.75">
      <c r="A213" s="6">
        <v>210417</v>
      </c>
      <c r="B213" s="10">
        <v>2</v>
      </c>
    </row>
    <row r="214" spans="1:2" ht="12.75">
      <c r="A214" s="6">
        <v>211123</v>
      </c>
      <c r="B214" s="10">
        <v>2</v>
      </c>
    </row>
    <row r="215" spans="1:2" ht="12.75">
      <c r="A215" s="6">
        <v>211784</v>
      </c>
      <c r="B215" s="10">
        <v>2</v>
      </c>
    </row>
    <row r="216" spans="1:2" ht="12.75">
      <c r="A216" s="6">
        <v>212351</v>
      </c>
      <c r="B216" s="10">
        <v>2</v>
      </c>
    </row>
    <row r="217" spans="1:2" ht="12.75">
      <c r="A217" s="6">
        <v>212788</v>
      </c>
      <c r="B217" s="10">
        <v>2</v>
      </c>
    </row>
    <row r="218" spans="1:2" ht="12.75">
      <c r="A218" s="6">
        <v>213224</v>
      </c>
      <c r="B218" s="10">
        <v>2</v>
      </c>
    </row>
    <row r="219" spans="1:2" ht="12.75">
      <c r="A219" s="6">
        <v>213525</v>
      </c>
      <c r="B219" s="10">
        <v>2</v>
      </c>
    </row>
    <row r="220" spans="1:2" ht="12.75">
      <c r="A220" s="6">
        <v>213742</v>
      </c>
      <c r="B220" s="10">
        <v>2</v>
      </c>
    </row>
    <row r="221" spans="1:2" ht="12.75">
      <c r="A221" s="6">
        <v>214184</v>
      </c>
      <c r="B221" s="10">
        <v>1</v>
      </c>
    </row>
    <row r="222" spans="1:2" ht="12.75">
      <c r="A222" s="6">
        <v>215520</v>
      </c>
      <c r="B222" s="10">
        <v>2</v>
      </c>
    </row>
    <row r="223" spans="1:2" ht="12.75">
      <c r="A223" s="6">
        <v>216475</v>
      </c>
      <c r="B223" s="10">
        <v>2</v>
      </c>
    </row>
    <row r="224" spans="1:2" ht="12.75">
      <c r="A224" s="6">
        <v>218165</v>
      </c>
      <c r="B224" s="10">
        <v>2</v>
      </c>
    </row>
    <row r="225" spans="1:2" ht="12.75">
      <c r="A225" s="6">
        <v>218295</v>
      </c>
      <c r="B225" s="10">
        <v>2</v>
      </c>
    </row>
    <row r="226" spans="1:2" ht="12.75">
      <c r="A226" s="6">
        <v>219428</v>
      </c>
      <c r="B226" s="10">
        <v>2</v>
      </c>
    </row>
    <row r="227" spans="1:2" ht="12.75">
      <c r="A227" s="6">
        <v>220035</v>
      </c>
      <c r="B227" s="10">
        <v>2</v>
      </c>
    </row>
    <row r="228" spans="1:2" ht="12.75">
      <c r="A228" s="6">
        <v>220734</v>
      </c>
      <c r="B228" s="10">
        <v>2</v>
      </c>
    </row>
    <row r="229" spans="1:2" ht="12.75">
      <c r="A229" s="6">
        <v>220968</v>
      </c>
      <c r="B229" s="10">
        <v>2</v>
      </c>
    </row>
    <row r="230" spans="1:2" ht="12.75">
      <c r="A230" s="6">
        <v>221278</v>
      </c>
      <c r="B230" s="10">
        <v>2</v>
      </c>
    </row>
    <row r="231" spans="1:2" ht="12.75">
      <c r="A231" s="6">
        <v>222605</v>
      </c>
      <c r="B231" s="10">
        <v>2</v>
      </c>
    </row>
    <row r="232" spans="1:2" ht="12.75">
      <c r="A232" s="6">
        <v>223066</v>
      </c>
      <c r="B232" s="10">
        <v>2</v>
      </c>
    </row>
    <row r="233" spans="1:2" ht="12.75">
      <c r="A233" s="6">
        <v>223370</v>
      </c>
      <c r="B233" s="10">
        <v>2</v>
      </c>
    </row>
    <row r="234" spans="1:2" ht="12.75">
      <c r="A234" s="6">
        <v>224139</v>
      </c>
      <c r="B234" s="10">
        <v>2</v>
      </c>
    </row>
    <row r="235" spans="1:2" ht="12.75">
      <c r="A235" s="6">
        <v>225158</v>
      </c>
      <c r="B235" s="10">
        <v>1</v>
      </c>
    </row>
    <row r="236" spans="1:2" ht="12.75">
      <c r="A236" s="6">
        <v>225268</v>
      </c>
      <c r="B236" s="10">
        <v>2</v>
      </c>
    </row>
    <row r="237" spans="1:2" ht="12.75">
      <c r="A237" s="6">
        <v>226170</v>
      </c>
      <c r="B237" s="10">
        <v>2</v>
      </c>
    </row>
    <row r="238" spans="1:2" ht="12.75">
      <c r="A238" s="6">
        <v>226783</v>
      </c>
      <c r="B238" s="10">
        <v>2</v>
      </c>
    </row>
    <row r="239" spans="1:2" ht="12.75">
      <c r="A239" s="6">
        <v>228477</v>
      </c>
      <c r="B239" s="10">
        <v>2</v>
      </c>
    </row>
    <row r="240" spans="1:2" ht="12.75">
      <c r="A240" s="6">
        <v>228758</v>
      </c>
      <c r="B240" s="10">
        <v>2</v>
      </c>
    </row>
    <row r="241" spans="1:2" ht="12.75">
      <c r="A241" s="6">
        <v>229726</v>
      </c>
      <c r="B241" s="10">
        <v>2</v>
      </c>
    </row>
    <row r="242" spans="1:2" ht="12.75">
      <c r="A242" s="6">
        <v>230575</v>
      </c>
      <c r="B242" s="10">
        <v>1</v>
      </c>
    </row>
    <row r="243" spans="1:2" ht="12.75">
      <c r="A243" s="6">
        <v>231659</v>
      </c>
      <c r="B243" s="10">
        <v>2</v>
      </c>
    </row>
    <row r="244" spans="1:2" ht="12.75">
      <c r="A244" s="6">
        <v>233977</v>
      </c>
      <c r="B244" s="10">
        <v>2</v>
      </c>
    </row>
    <row r="245" spans="1:2" ht="12.75">
      <c r="A245" s="6">
        <v>234860</v>
      </c>
      <c r="B245" s="10">
        <v>2</v>
      </c>
    </row>
    <row r="246" spans="1:2" ht="12.75">
      <c r="A246" s="6">
        <v>235653</v>
      </c>
      <c r="B246" s="10">
        <v>2</v>
      </c>
    </row>
    <row r="247" spans="1:2" ht="12.75">
      <c r="A247" s="6">
        <v>238073</v>
      </c>
      <c r="B247" s="10">
        <v>2</v>
      </c>
    </row>
    <row r="248" spans="1:2" ht="12.75">
      <c r="A248" s="6">
        <v>238867</v>
      </c>
      <c r="B248" s="10">
        <v>2</v>
      </c>
    </row>
    <row r="249" spans="1:2" ht="12.75">
      <c r="A249" s="6">
        <v>239306</v>
      </c>
      <c r="B249" s="10">
        <v>2</v>
      </c>
    </row>
    <row r="250" spans="1:2" ht="12.75">
      <c r="A250" s="6">
        <v>240519</v>
      </c>
      <c r="B250" s="10">
        <v>1</v>
      </c>
    </row>
    <row r="251" spans="1:2" ht="12.75">
      <c r="A251" s="6">
        <v>240849</v>
      </c>
      <c r="B251" s="10">
        <v>2</v>
      </c>
    </row>
    <row r="252" spans="1:2" ht="12.75">
      <c r="A252" s="6">
        <v>241259</v>
      </c>
      <c r="B252" s="10">
        <v>2</v>
      </c>
    </row>
    <row r="253" spans="1:2" ht="12.75">
      <c r="A253" s="6">
        <v>241796</v>
      </c>
      <c r="B253" s="10">
        <v>2</v>
      </c>
    </row>
    <row r="254" spans="1:2" ht="12.75">
      <c r="A254" s="6">
        <v>244172</v>
      </c>
      <c r="B254" s="10">
        <v>2</v>
      </c>
    </row>
    <row r="255" spans="1:2" ht="12.75">
      <c r="A255" s="6">
        <v>244424</v>
      </c>
      <c r="B255" s="10">
        <v>2</v>
      </c>
    </row>
    <row r="256" spans="1:2" ht="12.75">
      <c r="A256" s="6">
        <v>245274</v>
      </c>
      <c r="B256" s="10">
        <v>2</v>
      </c>
    </row>
    <row r="257" spans="1:2" ht="12.75">
      <c r="A257" s="6">
        <v>245475</v>
      </c>
      <c r="B257" s="10">
        <v>2</v>
      </c>
    </row>
    <row r="258" spans="1:2" ht="12.75">
      <c r="A258" s="6">
        <v>246259</v>
      </c>
      <c r="B258" s="10">
        <v>2</v>
      </c>
    </row>
    <row r="259" spans="1:2" ht="12.75">
      <c r="A259" s="6">
        <v>247778</v>
      </c>
      <c r="B259" s="10">
        <v>2</v>
      </c>
    </row>
    <row r="260" spans="1:2" ht="12.75">
      <c r="A260" s="6">
        <v>248470</v>
      </c>
      <c r="B260" s="10">
        <v>2</v>
      </c>
    </row>
    <row r="261" spans="1:2" ht="12.75">
      <c r="A261" s="6">
        <v>248664</v>
      </c>
      <c r="B261" s="10">
        <v>2</v>
      </c>
    </row>
    <row r="262" spans="1:2" ht="12.75">
      <c r="A262" s="6">
        <v>249117</v>
      </c>
      <c r="B262" s="10">
        <v>1</v>
      </c>
    </row>
    <row r="263" spans="1:2" ht="12.75">
      <c r="A263" s="6">
        <v>249400</v>
      </c>
      <c r="B263" s="10">
        <v>2</v>
      </c>
    </row>
    <row r="264" spans="1:2" ht="12.75">
      <c r="A264" s="6">
        <v>249870</v>
      </c>
      <c r="B264" s="10">
        <v>2</v>
      </c>
    </row>
    <row r="265" spans="1:2" ht="12.75">
      <c r="A265" s="6">
        <v>250734</v>
      </c>
      <c r="B265" s="10">
        <v>2</v>
      </c>
    </row>
    <row r="266" spans="1:2" ht="12.75">
      <c r="A266" s="6">
        <v>251774</v>
      </c>
      <c r="B266" s="10">
        <v>2</v>
      </c>
    </row>
    <row r="267" spans="1:2" ht="12.75">
      <c r="A267" s="6">
        <v>252681</v>
      </c>
      <c r="B267" s="10">
        <v>2</v>
      </c>
    </row>
    <row r="268" spans="1:2" ht="12.75">
      <c r="A268" s="6">
        <v>255291</v>
      </c>
      <c r="B268" s="10">
        <v>2</v>
      </c>
    </row>
    <row r="269" spans="1:2" ht="12.75">
      <c r="A269" s="6">
        <v>256476</v>
      </c>
      <c r="B269" s="10">
        <v>2</v>
      </c>
    </row>
    <row r="270" spans="1:2" ht="12.75">
      <c r="A270" s="6">
        <v>256824</v>
      </c>
      <c r="B270" s="10">
        <v>1</v>
      </c>
    </row>
    <row r="271" spans="1:2" ht="12.75">
      <c r="A271" s="7" t="s">
        <v>1600</v>
      </c>
      <c r="B271" s="11">
        <v>511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2"/>
  <sheetViews>
    <sheetView tabSelected="1" zoomScalePageLayoutView="0" workbookViewId="0" topLeftCell="A498">
      <selection activeCell="M518" sqref="M518"/>
    </sheetView>
  </sheetViews>
  <sheetFormatPr defaultColWidth="9.140625" defaultRowHeight="12.75"/>
  <cols>
    <col min="2" max="2" width="44.57421875" style="0" customWidth="1"/>
    <col min="5" max="10" width="0" style="0" hidden="1" customWidth="1"/>
    <col min="12" max="12" width="9.140625" style="0" customWidth="1"/>
    <col min="13" max="13" width="37.7109375" style="0" customWidth="1"/>
    <col min="15" max="15" width="8.7109375" style="0" customWidth="1"/>
    <col min="16" max="16" width="20.7109375" style="0" customWidth="1"/>
    <col min="17" max="17" width="105.7109375" style="0" customWidth="1"/>
    <col min="18" max="18" width="34.7109375" style="0" customWidth="1"/>
  </cols>
  <sheetData>
    <row r="1" spans="1:18" ht="12.75">
      <c r="A1" s="13" t="s">
        <v>1604</v>
      </c>
      <c r="B1" s="1" t="s">
        <v>0</v>
      </c>
      <c r="C1" s="1" t="s">
        <v>1</v>
      </c>
      <c r="D1" s="1" t="s">
        <v>2</v>
      </c>
      <c r="E1" s="1" t="s">
        <v>1606</v>
      </c>
      <c r="F1" s="1" t="s">
        <v>1607</v>
      </c>
      <c r="G1" s="1" t="s">
        <v>1608</v>
      </c>
      <c r="H1" s="1" t="s">
        <v>1609</v>
      </c>
      <c r="I1" s="1" t="s">
        <v>1610</v>
      </c>
      <c r="J1" s="1" t="s">
        <v>1608</v>
      </c>
      <c r="K1" s="1"/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</row>
    <row r="2" spans="1:18" ht="12.75">
      <c r="A2" s="13" t="s">
        <v>1604</v>
      </c>
      <c r="B2" s="2" t="s">
        <v>10</v>
      </c>
      <c r="C2" s="1">
        <v>302</v>
      </c>
      <c r="D2" s="1">
        <v>3</v>
      </c>
      <c r="E2" s="1">
        <f>IF(C2=C3,1,0)</f>
        <v>1</v>
      </c>
      <c r="F2" s="1">
        <f>IF(D2=D3,1,0)</f>
        <v>1</v>
      </c>
      <c r="G2" s="1">
        <f>IF(E2+F2=2,1,0)</f>
        <v>1</v>
      </c>
      <c r="H2" s="1">
        <f>IF(A2="RAST",1,0)</f>
        <v>1</v>
      </c>
      <c r="I2" s="1">
        <f>IF(A2="GenBank",1,0)</f>
        <v>0</v>
      </c>
      <c r="J2" s="1">
        <f>IF(H2+I3=2,1,0)</f>
        <v>1</v>
      </c>
      <c r="K2" s="1"/>
      <c r="L2" s="1" t="s">
        <v>11</v>
      </c>
      <c r="M2" s="1" t="s">
        <v>12</v>
      </c>
      <c r="N2" s="1"/>
      <c r="O2" s="1" t="s">
        <v>13</v>
      </c>
      <c r="P2" s="1" t="s">
        <v>14</v>
      </c>
      <c r="Q2" s="1" t="s">
        <v>15</v>
      </c>
      <c r="R2" s="1" t="s">
        <v>16</v>
      </c>
    </row>
    <row r="3" spans="1:13" ht="12.75">
      <c r="A3" s="12" t="s">
        <v>1605</v>
      </c>
      <c r="B3" s="3" t="s">
        <v>1242</v>
      </c>
      <c r="C3" s="3">
        <v>302</v>
      </c>
      <c r="D3" s="3">
        <v>3</v>
      </c>
      <c r="E3" s="1">
        <f aca="true" t="shared" si="0" ref="E3:E66">IF(C3=C4,1,0)</f>
        <v>0</v>
      </c>
      <c r="F3" s="1">
        <f>IF(D3=D4,1,0)</f>
        <v>0</v>
      </c>
      <c r="G3" s="1">
        <f aca="true" t="shared" si="1" ref="G3:G66">IF(E3+F3=2,1,0)</f>
        <v>0</v>
      </c>
      <c r="H3" s="1">
        <f aca="true" t="shared" si="2" ref="H3:H66">IF(A3="RAST",1,0)</f>
        <v>0</v>
      </c>
      <c r="I3" s="1">
        <f aca="true" t="shared" si="3" ref="I3:I66">IF(A3="GenBank",1,0)</f>
        <v>1</v>
      </c>
      <c r="J3" s="1">
        <f aca="true" t="shared" si="4" ref="J3:J66">IF(H3+I4=2,1,0)</f>
        <v>0</v>
      </c>
      <c r="K3" s="3"/>
      <c r="L3" s="3">
        <v>0</v>
      </c>
      <c r="M3" s="3" t="s">
        <v>22</v>
      </c>
    </row>
    <row r="4" spans="1:18" ht="12.75">
      <c r="A4" s="13" t="s">
        <v>1604</v>
      </c>
      <c r="B4" s="2" t="s">
        <v>17</v>
      </c>
      <c r="C4" s="1">
        <v>814</v>
      </c>
      <c r="D4" s="1">
        <v>452</v>
      </c>
      <c r="E4" s="1">
        <f t="shared" si="0"/>
        <v>1</v>
      </c>
      <c r="F4" s="1">
        <f>IF(D4=D5,1,0)</f>
        <v>1</v>
      </c>
      <c r="G4" s="1">
        <f t="shared" si="1"/>
        <v>1</v>
      </c>
      <c r="H4" s="1">
        <f t="shared" si="2"/>
        <v>1</v>
      </c>
      <c r="I4" s="1">
        <f t="shared" si="3"/>
        <v>0</v>
      </c>
      <c r="J4" s="1">
        <f t="shared" si="4"/>
        <v>1</v>
      </c>
      <c r="K4" s="1"/>
      <c r="L4" s="1" t="s">
        <v>11</v>
      </c>
      <c r="M4" s="1" t="s">
        <v>12</v>
      </c>
      <c r="N4" s="1"/>
      <c r="O4" s="1" t="s">
        <v>13</v>
      </c>
      <c r="P4" s="1" t="s">
        <v>14</v>
      </c>
      <c r="Q4" s="1" t="s">
        <v>18</v>
      </c>
      <c r="R4" s="1" t="s">
        <v>19</v>
      </c>
    </row>
    <row r="5" spans="1:13" ht="12.75">
      <c r="A5" s="12" t="s">
        <v>1605</v>
      </c>
      <c r="B5" s="3" t="s">
        <v>1243</v>
      </c>
      <c r="C5" s="3">
        <v>814</v>
      </c>
      <c r="D5" s="3">
        <v>452</v>
      </c>
      <c r="E5" s="1">
        <f t="shared" si="0"/>
        <v>0</v>
      </c>
      <c r="F5" s="1">
        <f aca="true" t="shared" si="5" ref="F5:F68">IF(D5=D6,1,0)</f>
        <v>0</v>
      </c>
      <c r="G5" s="1">
        <f t="shared" si="1"/>
        <v>0</v>
      </c>
      <c r="H5" s="1">
        <f t="shared" si="2"/>
        <v>0</v>
      </c>
      <c r="I5" s="1">
        <f t="shared" si="3"/>
        <v>1</v>
      </c>
      <c r="J5" s="1">
        <f t="shared" si="4"/>
        <v>0</v>
      </c>
      <c r="K5" s="3"/>
      <c r="L5" s="3">
        <v>0</v>
      </c>
      <c r="M5" s="3" t="s">
        <v>22</v>
      </c>
    </row>
    <row r="6" spans="1:18" ht="12.75">
      <c r="A6" s="13" t="s">
        <v>1604</v>
      </c>
      <c r="B6" s="2" t="s">
        <v>20</v>
      </c>
      <c r="C6" s="1">
        <v>1033</v>
      </c>
      <c r="D6" s="1">
        <v>1308</v>
      </c>
      <c r="E6" s="1">
        <f t="shared" si="0"/>
        <v>1</v>
      </c>
      <c r="F6" s="1">
        <f t="shared" si="5"/>
        <v>1</v>
      </c>
      <c r="G6" s="1">
        <f t="shared" si="1"/>
        <v>1</v>
      </c>
      <c r="H6" s="1">
        <f t="shared" si="2"/>
        <v>1</v>
      </c>
      <c r="I6" s="1">
        <f t="shared" si="3"/>
        <v>0</v>
      </c>
      <c r="J6" s="1">
        <f t="shared" si="4"/>
        <v>1</v>
      </c>
      <c r="K6" s="1"/>
      <c r="L6" s="1" t="s">
        <v>21</v>
      </c>
      <c r="M6" s="1" t="s">
        <v>22</v>
      </c>
      <c r="N6" s="1"/>
      <c r="O6" s="1"/>
      <c r="P6" s="1"/>
      <c r="Q6" s="1" t="s">
        <v>23</v>
      </c>
      <c r="R6" s="1" t="s">
        <v>24</v>
      </c>
    </row>
    <row r="7" spans="1:13" ht="12.75">
      <c r="A7" s="12" t="s">
        <v>1605</v>
      </c>
      <c r="B7" s="3" t="s">
        <v>1244</v>
      </c>
      <c r="C7" s="3">
        <v>1033</v>
      </c>
      <c r="D7" s="3">
        <v>1308</v>
      </c>
      <c r="E7" s="1">
        <f t="shared" si="0"/>
        <v>0</v>
      </c>
      <c r="F7" s="1">
        <f t="shared" si="5"/>
        <v>0</v>
      </c>
      <c r="G7" s="1">
        <f t="shared" si="1"/>
        <v>0</v>
      </c>
      <c r="H7" s="1">
        <f t="shared" si="2"/>
        <v>0</v>
      </c>
      <c r="I7" s="1">
        <f t="shared" si="3"/>
        <v>1</v>
      </c>
      <c r="J7" s="1">
        <f t="shared" si="4"/>
        <v>0</v>
      </c>
      <c r="K7" s="3"/>
      <c r="L7" s="3">
        <v>1</v>
      </c>
      <c r="M7" s="3" t="s">
        <v>22</v>
      </c>
    </row>
    <row r="8" spans="1:13" ht="12.75">
      <c r="A8" s="12" t="s">
        <v>1605</v>
      </c>
      <c r="B8" s="3" t="s">
        <v>1245</v>
      </c>
      <c r="C8" s="3">
        <v>1823</v>
      </c>
      <c r="D8" s="3">
        <v>1305</v>
      </c>
      <c r="E8" s="1">
        <f t="shared" si="0"/>
        <v>0</v>
      </c>
      <c r="F8" s="1">
        <f t="shared" si="5"/>
        <v>1</v>
      </c>
      <c r="G8" s="1">
        <f t="shared" si="1"/>
        <v>0</v>
      </c>
      <c r="H8" s="1">
        <f t="shared" si="2"/>
        <v>0</v>
      </c>
      <c r="I8" s="1">
        <f t="shared" si="3"/>
        <v>1</v>
      </c>
      <c r="J8" s="1">
        <f t="shared" si="4"/>
        <v>0</v>
      </c>
      <c r="K8" s="3"/>
      <c r="L8" s="3">
        <v>0</v>
      </c>
      <c r="M8" s="3" t="s">
        <v>1246</v>
      </c>
    </row>
    <row r="9" spans="1:18" ht="12.75">
      <c r="A9" s="13" t="s">
        <v>1604</v>
      </c>
      <c r="B9" s="2" t="s">
        <v>25</v>
      </c>
      <c r="C9" s="1">
        <v>1880</v>
      </c>
      <c r="D9" s="1">
        <v>1305</v>
      </c>
      <c r="E9" s="1">
        <f t="shared" si="0"/>
        <v>0</v>
      </c>
      <c r="F9" s="1">
        <f t="shared" si="5"/>
        <v>0</v>
      </c>
      <c r="G9" s="1">
        <f t="shared" si="1"/>
        <v>0</v>
      </c>
      <c r="H9" s="1">
        <f t="shared" si="2"/>
        <v>1</v>
      </c>
      <c r="I9" s="1">
        <f t="shared" si="3"/>
        <v>0</v>
      </c>
      <c r="J9" s="1">
        <f t="shared" si="4"/>
        <v>1</v>
      </c>
      <c r="K9" s="1"/>
      <c r="L9" s="1" t="s">
        <v>11</v>
      </c>
      <c r="M9" s="1" t="s">
        <v>26</v>
      </c>
      <c r="N9" s="1"/>
      <c r="O9" s="1" t="s">
        <v>27</v>
      </c>
      <c r="P9" s="1" t="s">
        <v>14</v>
      </c>
      <c r="Q9" s="1" t="s">
        <v>28</v>
      </c>
      <c r="R9" s="1" t="s">
        <v>29</v>
      </c>
    </row>
    <row r="10" spans="1:13" ht="12.75">
      <c r="A10" s="12" t="s">
        <v>1605</v>
      </c>
      <c r="B10" s="3" t="s">
        <v>1247</v>
      </c>
      <c r="C10" s="3">
        <v>2338</v>
      </c>
      <c r="D10" s="3">
        <v>1877</v>
      </c>
      <c r="E10" s="1">
        <f t="shared" si="0"/>
        <v>0</v>
      </c>
      <c r="F10" s="1">
        <f t="shared" si="5"/>
        <v>1</v>
      </c>
      <c r="G10" s="1">
        <f t="shared" si="1"/>
        <v>0</v>
      </c>
      <c r="H10" s="1">
        <f t="shared" si="2"/>
        <v>0</v>
      </c>
      <c r="I10" s="1">
        <f t="shared" si="3"/>
        <v>1</v>
      </c>
      <c r="J10" s="1">
        <f t="shared" si="4"/>
        <v>0</v>
      </c>
      <c r="K10" s="3"/>
      <c r="L10" s="3">
        <v>0</v>
      </c>
      <c r="M10" s="3" t="s">
        <v>1246</v>
      </c>
    </row>
    <row r="11" spans="1:18" ht="12.75">
      <c r="A11" s="13" t="s">
        <v>1604</v>
      </c>
      <c r="B11" s="2" t="s">
        <v>30</v>
      </c>
      <c r="C11" s="1">
        <v>2362</v>
      </c>
      <c r="D11" s="1">
        <v>1877</v>
      </c>
      <c r="E11" s="1">
        <f t="shared" si="0"/>
        <v>0</v>
      </c>
      <c r="F11" s="1">
        <f t="shared" si="5"/>
        <v>0</v>
      </c>
      <c r="G11" s="1">
        <f t="shared" si="1"/>
        <v>0</v>
      </c>
      <c r="H11" s="1">
        <f t="shared" si="2"/>
        <v>1</v>
      </c>
      <c r="I11" s="1">
        <f t="shared" si="3"/>
        <v>0</v>
      </c>
      <c r="J11" s="1">
        <f t="shared" si="4"/>
        <v>0</v>
      </c>
      <c r="K11" s="1"/>
      <c r="L11" s="1" t="s">
        <v>11</v>
      </c>
      <c r="M11" s="1" t="s">
        <v>26</v>
      </c>
      <c r="N11" s="1"/>
      <c r="O11" s="1" t="s">
        <v>27</v>
      </c>
      <c r="P11" s="1" t="s">
        <v>14</v>
      </c>
      <c r="Q11" s="1" t="s">
        <v>31</v>
      </c>
      <c r="R11" s="1" t="s">
        <v>32</v>
      </c>
    </row>
    <row r="12" spans="1:18" ht="12.75">
      <c r="A12" s="13" t="s">
        <v>1604</v>
      </c>
      <c r="B12" s="2" t="s">
        <v>33</v>
      </c>
      <c r="C12" s="1">
        <v>2671</v>
      </c>
      <c r="D12" s="1">
        <v>2363</v>
      </c>
      <c r="E12" s="1">
        <f t="shared" si="0"/>
        <v>1</v>
      </c>
      <c r="F12" s="1">
        <f t="shared" si="5"/>
        <v>1</v>
      </c>
      <c r="G12" s="1">
        <f t="shared" si="1"/>
        <v>1</v>
      </c>
      <c r="H12" s="1">
        <f t="shared" si="2"/>
        <v>1</v>
      </c>
      <c r="I12" s="1">
        <f t="shared" si="3"/>
        <v>0</v>
      </c>
      <c r="J12" s="1">
        <f t="shared" si="4"/>
        <v>1</v>
      </c>
      <c r="K12" s="1"/>
      <c r="L12" s="1" t="s">
        <v>11</v>
      </c>
      <c r="M12" s="1" t="s">
        <v>22</v>
      </c>
      <c r="N12" s="1"/>
      <c r="O12" s="1"/>
      <c r="P12" s="1"/>
      <c r="Q12" s="1" t="s">
        <v>34</v>
      </c>
      <c r="R12" s="1" t="s">
        <v>35</v>
      </c>
    </row>
    <row r="13" spans="1:13" ht="12.75">
      <c r="A13" s="12" t="s">
        <v>1605</v>
      </c>
      <c r="B13" s="3" t="s">
        <v>1248</v>
      </c>
      <c r="C13" s="3">
        <v>2671</v>
      </c>
      <c r="D13" s="3">
        <v>2363</v>
      </c>
      <c r="E13" s="1">
        <f t="shared" si="0"/>
        <v>0</v>
      </c>
      <c r="F13" s="1">
        <f t="shared" si="5"/>
        <v>0</v>
      </c>
      <c r="G13" s="1">
        <f t="shared" si="1"/>
        <v>0</v>
      </c>
      <c r="H13" s="1">
        <f t="shared" si="2"/>
        <v>0</v>
      </c>
      <c r="I13" s="1">
        <f t="shared" si="3"/>
        <v>1</v>
      </c>
      <c r="J13" s="1">
        <f t="shared" si="4"/>
        <v>0</v>
      </c>
      <c r="K13" s="3"/>
      <c r="L13" s="3">
        <v>0</v>
      </c>
      <c r="M13" s="3" t="s">
        <v>22</v>
      </c>
    </row>
    <row r="14" spans="1:18" ht="12.75">
      <c r="A14" s="13" t="s">
        <v>1604</v>
      </c>
      <c r="B14" s="2" t="s">
        <v>36</v>
      </c>
      <c r="C14" s="1">
        <v>2944</v>
      </c>
      <c r="D14" s="1">
        <v>2672</v>
      </c>
      <c r="E14" s="1">
        <f t="shared" si="0"/>
        <v>1</v>
      </c>
      <c r="F14" s="1">
        <f t="shared" si="5"/>
        <v>1</v>
      </c>
      <c r="G14" s="1">
        <f t="shared" si="1"/>
        <v>1</v>
      </c>
      <c r="H14" s="1">
        <f t="shared" si="2"/>
        <v>1</v>
      </c>
      <c r="I14" s="1">
        <f t="shared" si="3"/>
        <v>0</v>
      </c>
      <c r="J14" s="1">
        <f t="shared" si="4"/>
        <v>1</v>
      </c>
      <c r="K14" s="1"/>
      <c r="L14" s="1" t="s">
        <v>11</v>
      </c>
      <c r="M14" s="1" t="s">
        <v>22</v>
      </c>
      <c r="N14" s="1"/>
      <c r="O14" s="1"/>
      <c r="P14" s="1"/>
      <c r="Q14" s="1" t="s">
        <v>37</v>
      </c>
      <c r="R14" s="1" t="s">
        <v>38</v>
      </c>
    </row>
    <row r="15" spans="1:13" ht="12.75">
      <c r="A15" s="12" t="s">
        <v>1605</v>
      </c>
      <c r="B15" s="3" t="s">
        <v>1249</v>
      </c>
      <c r="C15" s="3">
        <v>2944</v>
      </c>
      <c r="D15" s="3">
        <v>2672</v>
      </c>
      <c r="E15" s="1">
        <f t="shared" si="0"/>
        <v>0</v>
      </c>
      <c r="F15" s="1">
        <f t="shared" si="5"/>
        <v>0</v>
      </c>
      <c r="G15" s="1">
        <f t="shared" si="1"/>
        <v>0</v>
      </c>
      <c r="H15" s="1">
        <f t="shared" si="2"/>
        <v>0</v>
      </c>
      <c r="I15" s="1">
        <f t="shared" si="3"/>
        <v>1</v>
      </c>
      <c r="J15" s="1">
        <f t="shared" si="4"/>
        <v>0</v>
      </c>
      <c r="K15" s="3"/>
      <c r="L15" s="3">
        <v>0</v>
      </c>
      <c r="M15" s="3" t="s">
        <v>22</v>
      </c>
    </row>
    <row r="16" spans="1:18" ht="12.75">
      <c r="A16" s="13" t="s">
        <v>1604</v>
      </c>
      <c r="B16" s="2" t="s">
        <v>39</v>
      </c>
      <c r="C16" s="1">
        <v>3328</v>
      </c>
      <c r="D16" s="1">
        <v>3558</v>
      </c>
      <c r="E16" s="1">
        <f t="shared" si="0"/>
        <v>1</v>
      </c>
      <c r="F16" s="1">
        <f t="shared" si="5"/>
        <v>1</v>
      </c>
      <c r="G16" s="1">
        <f t="shared" si="1"/>
        <v>1</v>
      </c>
      <c r="H16" s="1">
        <f t="shared" si="2"/>
        <v>1</v>
      </c>
      <c r="I16" s="1">
        <f t="shared" si="3"/>
        <v>0</v>
      </c>
      <c r="J16" s="1">
        <f t="shared" si="4"/>
        <v>1</v>
      </c>
      <c r="K16" s="1"/>
      <c r="L16" s="1" t="s">
        <v>21</v>
      </c>
      <c r="M16" s="1" t="s">
        <v>40</v>
      </c>
      <c r="N16" s="1"/>
      <c r="O16" s="1" t="s">
        <v>41</v>
      </c>
      <c r="P16" s="1" t="s">
        <v>14</v>
      </c>
      <c r="Q16" s="1" t="s">
        <v>42</v>
      </c>
      <c r="R16" s="1" t="s">
        <v>43</v>
      </c>
    </row>
    <row r="17" spans="1:13" ht="12.75">
      <c r="A17" s="12" t="s">
        <v>1605</v>
      </c>
      <c r="B17" s="3" t="s">
        <v>1250</v>
      </c>
      <c r="C17" s="3">
        <v>3328</v>
      </c>
      <c r="D17" s="3">
        <v>3558</v>
      </c>
      <c r="E17" s="1">
        <f t="shared" si="0"/>
        <v>0</v>
      </c>
      <c r="F17" s="1">
        <f t="shared" si="5"/>
        <v>0</v>
      </c>
      <c r="G17" s="1">
        <f t="shared" si="1"/>
        <v>0</v>
      </c>
      <c r="H17" s="1">
        <f t="shared" si="2"/>
        <v>0</v>
      </c>
      <c r="I17" s="1">
        <f t="shared" si="3"/>
        <v>1</v>
      </c>
      <c r="J17" s="1">
        <f t="shared" si="4"/>
        <v>0</v>
      </c>
      <c r="K17" s="3"/>
      <c r="L17" s="3">
        <v>1</v>
      </c>
      <c r="M17" s="3" t="s">
        <v>22</v>
      </c>
    </row>
    <row r="18" spans="1:18" ht="12.75">
      <c r="A18" s="13" t="s">
        <v>1604</v>
      </c>
      <c r="B18" s="2" t="s">
        <v>44</v>
      </c>
      <c r="C18" s="1">
        <v>3555</v>
      </c>
      <c r="D18" s="1">
        <v>3959</v>
      </c>
      <c r="E18" s="1">
        <f t="shared" si="0"/>
        <v>1</v>
      </c>
      <c r="F18" s="1">
        <f t="shared" si="5"/>
        <v>1</v>
      </c>
      <c r="G18" s="1">
        <f t="shared" si="1"/>
        <v>1</v>
      </c>
      <c r="H18" s="1">
        <f t="shared" si="2"/>
        <v>1</v>
      </c>
      <c r="I18" s="1">
        <f t="shared" si="3"/>
        <v>0</v>
      </c>
      <c r="J18" s="1">
        <f t="shared" si="4"/>
        <v>1</v>
      </c>
      <c r="K18" s="1"/>
      <c r="L18" s="1" t="s">
        <v>21</v>
      </c>
      <c r="M18" s="1" t="s">
        <v>45</v>
      </c>
      <c r="N18" s="1"/>
      <c r="O18" s="1" t="s">
        <v>46</v>
      </c>
      <c r="P18" s="1" t="s">
        <v>14</v>
      </c>
      <c r="Q18" s="1" t="s">
        <v>47</v>
      </c>
      <c r="R18" s="1" t="s">
        <v>48</v>
      </c>
    </row>
    <row r="19" spans="1:13" ht="12.75">
      <c r="A19" s="12" t="s">
        <v>1605</v>
      </c>
      <c r="B19" s="3" t="s">
        <v>1251</v>
      </c>
      <c r="C19" s="3">
        <v>3555</v>
      </c>
      <c r="D19" s="3">
        <v>3959</v>
      </c>
      <c r="E19" s="1">
        <f t="shared" si="0"/>
        <v>0</v>
      </c>
      <c r="F19" s="1">
        <f t="shared" si="5"/>
        <v>0</v>
      </c>
      <c r="G19" s="1">
        <f t="shared" si="1"/>
        <v>0</v>
      </c>
      <c r="H19" s="1">
        <f t="shared" si="2"/>
        <v>0</v>
      </c>
      <c r="I19" s="1">
        <f t="shared" si="3"/>
        <v>1</v>
      </c>
      <c r="J19" s="1">
        <f t="shared" si="4"/>
        <v>0</v>
      </c>
      <c r="K19" s="3"/>
      <c r="L19" s="3">
        <v>1</v>
      </c>
      <c r="M19" s="3" t="s">
        <v>22</v>
      </c>
    </row>
    <row r="20" spans="1:18" ht="12.75">
      <c r="A20" s="13" t="s">
        <v>1604</v>
      </c>
      <c r="B20" s="2" t="s">
        <v>49</v>
      </c>
      <c r="C20" s="1">
        <v>4262</v>
      </c>
      <c r="D20" s="1">
        <v>4080</v>
      </c>
      <c r="E20" s="1">
        <f t="shared" si="0"/>
        <v>0</v>
      </c>
      <c r="F20" s="1">
        <f t="shared" si="5"/>
        <v>1</v>
      </c>
      <c r="G20" s="1">
        <f t="shared" si="1"/>
        <v>0</v>
      </c>
      <c r="H20" s="1">
        <f t="shared" si="2"/>
        <v>1</v>
      </c>
      <c r="I20" s="1">
        <f t="shared" si="3"/>
        <v>0</v>
      </c>
      <c r="J20" s="1">
        <f t="shared" si="4"/>
        <v>1</v>
      </c>
      <c r="K20" s="1"/>
      <c r="L20" s="1" t="s">
        <v>11</v>
      </c>
      <c r="M20" s="1" t="s">
        <v>26</v>
      </c>
      <c r="N20" s="1"/>
      <c r="O20" s="1" t="s">
        <v>27</v>
      </c>
      <c r="P20" s="1" t="s">
        <v>14</v>
      </c>
      <c r="Q20" s="1" t="s">
        <v>50</v>
      </c>
      <c r="R20" s="1" t="s">
        <v>51</v>
      </c>
    </row>
    <row r="21" spans="1:13" ht="12.75">
      <c r="A21" s="12" t="s">
        <v>1605</v>
      </c>
      <c r="B21" s="3" t="s">
        <v>1252</v>
      </c>
      <c r="C21" s="3">
        <v>4304</v>
      </c>
      <c r="D21" s="3">
        <v>4080</v>
      </c>
      <c r="E21" s="1">
        <f t="shared" si="0"/>
        <v>0</v>
      </c>
      <c r="F21" s="1">
        <f t="shared" si="5"/>
        <v>0</v>
      </c>
      <c r="G21" s="1">
        <f t="shared" si="1"/>
        <v>0</v>
      </c>
      <c r="H21" s="1">
        <f t="shared" si="2"/>
        <v>0</v>
      </c>
      <c r="I21" s="1">
        <f t="shared" si="3"/>
        <v>1</v>
      </c>
      <c r="J21" s="1">
        <f t="shared" si="4"/>
        <v>0</v>
      </c>
      <c r="K21" s="3"/>
      <c r="L21" s="3">
        <v>0</v>
      </c>
      <c r="M21" s="3" t="s">
        <v>1253</v>
      </c>
    </row>
    <row r="22" spans="1:18" ht="12.75">
      <c r="A22" s="13" t="s">
        <v>1604</v>
      </c>
      <c r="B22" s="2" t="s">
        <v>52</v>
      </c>
      <c r="C22" s="1">
        <v>4625</v>
      </c>
      <c r="D22" s="1">
        <v>4341</v>
      </c>
      <c r="E22" s="1">
        <f t="shared" si="0"/>
        <v>1</v>
      </c>
      <c r="F22" s="1">
        <f t="shared" si="5"/>
        <v>1</v>
      </c>
      <c r="G22" s="1">
        <f t="shared" si="1"/>
        <v>1</v>
      </c>
      <c r="H22" s="1">
        <f t="shared" si="2"/>
        <v>1</v>
      </c>
      <c r="I22" s="1">
        <f t="shared" si="3"/>
        <v>0</v>
      </c>
      <c r="J22" s="1">
        <f t="shared" si="4"/>
        <v>1</v>
      </c>
      <c r="K22" s="1"/>
      <c r="L22" s="1" t="s">
        <v>11</v>
      </c>
      <c r="M22" s="1" t="s">
        <v>26</v>
      </c>
      <c r="N22" s="1"/>
      <c r="O22" s="1" t="s">
        <v>27</v>
      </c>
      <c r="P22" s="1" t="s">
        <v>14</v>
      </c>
      <c r="Q22" s="1" t="s">
        <v>53</v>
      </c>
      <c r="R22" s="1" t="s">
        <v>54</v>
      </c>
    </row>
    <row r="23" spans="1:13" ht="12.75">
      <c r="A23" s="12" t="s">
        <v>1605</v>
      </c>
      <c r="B23" s="3" t="s">
        <v>1254</v>
      </c>
      <c r="C23" s="3">
        <v>4625</v>
      </c>
      <c r="D23" s="3">
        <v>4341</v>
      </c>
      <c r="E23" s="1">
        <f t="shared" si="0"/>
        <v>0</v>
      </c>
      <c r="F23" s="1">
        <f t="shared" si="5"/>
        <v>0</v>
      </c>
      <c r="G23" s="1">
        <f t="shared" si="1"/>
        <v>0</v>
      </c>
      <c r="H23" s="1">
        <f t="shared" si="2"/>
        <v>0</v>
      </c>
      <c r="I23" s="1">
        <f t="shared" si="3"/>
        <v>1</v>
      </c>
      <c r="J23" s="1">
        <f t="shared" si="4"/>
        <v>0</v>
      </c>
      <c r="K23" s="3"/>
      <c r="L23" s="3">
        <v>0</v>
      </c>
      <c r="M23" s="3" t="s">
        <v>1246</v>
      </c>
    </row>
    <row r="24" spans="1:18" ht="12.75">
      <c r="A24" s="13" t="s">
        <v>1604</v>
      </c>
      <c r="B24" s="2" t="s">
        <v>55</v>
      </c>
      <c r="C24" s="1">
        <v>5697</v>
      </c>
      <c r="D24" s="1">
        <v>5044</v>
      </c>
      <c r="E24" s="1">
        <f t="shared" si="0"/>
        <v>1</v>
      </c>
      <c r="F24" s="1">
        <f t="shared" si="5"/>
        <v>1</v>
      </c>
      <c r="G24" s="1">
        <f t="shared" si="1"/>
        <v>1</v>
      </c>
      <c r="H24" s="1">
        <f t="shared" si="2"/>
        <v>1</v>
      </c>
      <c r="I24" s="1">
        <f t="shared" si="3"/>
        <v>0</v>
      </c>
      <c r="J24" s="1">
        <f t="shared" si="4"/>
        <v>1</v>
      </c>
      <c r="K24" s="1"/>
      <c r="L24" s="1" t="s">
        <v>11</v>
      </c>
      <c r="M24" s="1" t="s">
        <v>56</v>
      </c>
      <c r="N24" s="1"/>
      <c r="O24" s="1" t="s">
        <v>57</v>
      </c>
      <c r="P24" s="1" t="s">
        <v>14</v>
      </c>
      <c r="Q24" s="1" t="s">
        <v>58</v>
      </c>
      <c r="R24" s="1" t="s">
        <v>59</v>
      </c>
    </row>
    <row r="25" spans="1:13" ht="12.75">
      <c r="A25" s="12" t="s">
        <v>1605</v>
      </c>
      <c r="B25" s="3" t="s">
        <v>1255</v>
      </c>
      <c r="C25" s="3">
        <v>5697</v>
      </c>
      <c r="D25" s="3">
        <v>5044</v>
      </c>
      <c r="E25" s="1">
        <f t="shared" si="0"/>
        <v>0</v>
      </c>
      <c r="F25" s="1">
        <f t="shared" si="5"/>
        <v>0</v>
      </c>
      <c r="G25" s="1">
        <f t="shared" si="1"/>
        <v>0</v>
      </c>
      <c r="H25" s="1">
        <f t="shared" si="2"/>
        <v>0</v>
      </c>
      <c r="I25" s="1">
        <f t="shared" si="3"/>
        <v>1</v>
      </c>
      <c r="J25" s="1">
        <f t="shared" si="4"/>
        <v>0</v>
      </c>
      <c r="K25" s="3"/>
      <c r="L25" s="3">
        <v>0</v>
      </c>
      <c r="M25" s="3" t="s">
        <v>1256</v>
      </c>
    </row>
    <row r="26" spans="1:18" ht="12.75">
      <c r="A26" s="13" t="s">
        <v>1604</v>
      </c>
      <c r="B26" s="2" t="s">
        <v>60</v>
      </c>
      <c r="C26" s="1">
        <v>6044</v>
      </c>
      <c r="D26" s="1">
        <v>5694</v>
      </c>
      <c r="E26" s="1">
        <f t="shared" si="0"/>
        <v>1</v>
      </c>
      <c r="F26" s="1">
        <f t="shared" si="5"/>
        <v>1</v>
      </c>
      <c r="G26" s="1">
        <f t="shared" si="1"/>
        <v>1</v>
      </c>
      <c r="H26" s="1">
        <f t="shared" si="2"/>
        <v>1</v>
      </c>
      <c r="I26" s="1">
        <f t="shared" si="3"/>
        <v>0</v>
      </c>
      <c r="J26" s="1">
        <f t="shared" si="4"/>
        <v>1</v>
      </c>
      <c r="K26" s="1"/>
      <c r="L26" s="1" t="s">
        <v>11</v>
      </c>
      <c r="M26" s="1" t="s">
        <v>22</v>
      </c>
      <c r="N26" s="1"/>
      <c r="O26" s="1"/>
      <c r="P26" s="1"/>
      <c r="Q26" s="1" t="s">
        <v>61</v>
      </c>
      <c r="R26" s="1" t="s">
        <v>62</v>
      </c>
    </row>
    <row r="27" spans="1:13" ht="12.75">
      <c r="A27" s="12" t="s">
        <v>1605</v>
      </c>
      <c r="B27" s="3" t="s">
        <v>1257</v>
      </c>
      <c r="C27" s="3">
        <v>6044</v>
      </c>
      <c r="D27" s="3">
        <v>5694</v>
      </c>
      <c r="E27" s="1">
        <f t="shared" si="0"/>
        <v>0</v>
      </c>
      <c r="F27" s="1">
        <f t="shared" si="5"/>
        <v>0</v>
      </c>
      <c r="G27" s="1">
        <f t="shared" si="1"/>
        <v>0</v>
      </c>
      <c r="H27" s="1">
        <f t="shared" si="2"/>
        <v>0</v>
      </c>
      <c r="I27" s="1">
        <f t="shared" si="3"/>
        <v>1</v>
      </c>
      <c r="J27" s="1">
        <f t="shared" si="4"/>
        <v>0</v>
      </c>
      <c r="K27" s="3"/>
      <c r="L27" s="3">
        <v>0</v>
      </c>
      <c r="M27" s="3" t="s">
        <v>22</v>
      </c>
    </row>
    <row r="28" spans="1:18" ht="12.75">
      <c r="A28" s="13" t="s">
        <v>1604</v>
      </c>
      <c r="B28" s="2" t="s">
        <v>63</v>
      </c>
      <c r="C28" s="1">
        <v>7014</v>
      </c>
      <c r="D28" s="1">
        <v>6037</v>
      </c>
      <c r="E28" s="1">
        <f t="shared" si="0"/>
        <v>1</v>
      </c>
      <c r="F28" s="1">
        <f t="shared" si="5"/>
        <v>1</v>
      </c>
      <c r="G28" s="1">
        <f t="shared" si="1"/>
        <v>1</v>
      </c>
      <c r="H28" s="1">
        <f t="shared" si="2"/>
        <v>1</v>
      </c>
      <c r="I28" s="1">
        <f t="shared" si="3"/>
        <v>0</v>
      </c>
      <c r="J28" s="1">
        <f t="shared" si="4"/>
        <v>1</v>
      </c>
      <c r="K28" s="1"/>
      <c r="L28" s="1" t="s">
        <v>11</v>
      </c>
      <c r="M28" s="1" t="s">
        <v>22</v>
      </c>
      <c r="N28" s="1"/>
      <c r="O28" s="1"/>
      <c r="P28" s="1"/>
      <c r="Q28" s="1" t="s">
        <v>64</v>
      </c>
      <c r="R28" s="1" t="s">
        <v>65</v>
      </c>
    </row>
    <row r="29" spans="1:13" ht="12.75">
      <c r="A29" s="12" t="s">
        <v>1605</v>
      </c>
      <c r="B29" s="3" t="s">
        <v>1258</v>
      </c>
      <c r="C29" s="3">
        <v>7014</v>
      </c>
      <c r="D29" s="3">
        <v>6037</v>
      </c>
      <c r="E29" s="1">
        <f t="shared" si="0"/>
        <v>0</v>
      </c>
      <c r="F29" s="1">
        <f t="shared" si="5"/>
        <v>0</v>
      </c>
      <c r="G29" s="1">
        <f t="shared" si="1"/>
        <v>0</v>
      </c>
      <c r="H29" s="1">
        <f t="shared" si="2"/>
        <v>0</v>
      </c>
      <c r="I29" s="1">
        <f t="shared" si="3"/>
        <v>1</v>
      </c>
      <c r="J29" s="1">
        <f t="shared" si="4"/>
        <v>0</v>
      </c>
      <c r="K29" s="3"/>
      <c r="L29" s="3">
        <v>0</v>
      </c>
      <c r="M29" s="3" t="s">
        <v>1259</v>
      </c>
    </row>
    <row r="30" spans="1:18" ht="12.75">
      <c r="A30" s="13" t="s">
        <v>1604</v>
      </c>
      <c r="B30" s="2" t="s">
        <v>66</v>
      </c>
      <c r="C30" s="1">
        <v>8171</v>
      </c>
      <c r="D30" s="1">
        <v>7011</v>
      </c>
      <c r="E30" s="1">
        <f t="shared" si="0"/>
        <v>1</v>
      </c>
      <c r="F30" s="1">
        <f t="shared" si="5"/>
        <v>1</v>
      </c>
      <c r="G30" s="1">
        <f t="shared" si="1"/>
        <v>1</v>
      </c>
      <c r="H30" s="1">
        <f t="shared" si="2"/>
        <v>1</v>
      </c>
      <c r="I30" s="1">
        <f t="shared" si="3"/>
        <v>0</v>
      </c>
      <c r="J30" s="1">
        <f t="shared" si="4"/>
        <v>1</v>
      </c>
      <c r="K30" s="1"/>
      <c r="L30" s="1" t="s">
        <v>11</v>
      </c>
      <c r="M30" s="1" t="s">
        <v>67</v>
      </c>
      <c r="N30" s="1"/>
      <c r="O30" s="1"/>
      <c r="P30" s="1" t="s">
        <v>68</v>
      </c>
      <c r="Q30" s="1" t="s">
        <v>69</v>
      </c>
      <c r="R30" s="1" t="s">
        <v>70</v>
      </c>
    </row>
    <row r="31" spans="1:13" ht="12.75">
      <c r="A31" s="12" t="s">
        <v>1605</v>
      </c>
      <c r="B31" s="3" t="s">
        <v>1260</v>
      </c>
      <c r="C31" s="3">
        <v>8171</v>
      </c>
      <c r="D31" s="3">
        <v>7011</v>
      </c>
      <c r="E31" s="1">
        <f t="shared" si="0"/>
        <v>0</v>
      </c>
      <c r="F31" s="1">
        <f t="shared" si="5"/>
        <v>0</v>
      </c>
      <c r="G31" s="1">
        <f t="shared" si="1"/>
        <v>0</v>
      </c>
      <c r="H31" s="1">
        <f t="shared" si="2"/>
        <v>0</v>
      </c>
      <c r="I31" s="1">
        <f t="shared" si="3"/>
        <v>1</v>
      </c>
      <c r="J31" s="1">
        <f t="shared" si="4"/>
        <v>0</v>
      </c>
      <c r="K31" s="3"/>
      <c r="L31" s="3">
        <v>0</v>
      </c>
      <c r="M31" s="3" t="s">
        <v>1261</v>
      </c>
    </row>
    <row r="32" spans="1:18" ht="12.75">
      <c r="A32" s="13" t="s">
        <v>1604</v>
      </c>
      <c r="B32" s="2" t="s">
        <v>71</v>
      </c>
      <c r="C32" s="1">
        <v>8945</v>
      </c>
      <c r="D32" s="1">
        <v>8184</v>
      </c>
      <c r="E32" s="1">
        <f t="shared" si="0"/>
        <v>1</v>
      </c>
      <c r="F32" s="1">
        <f t="shared" si="5"/>
        <v>1</v>
      </c>
      <c r="G32" s="1">
        <f t="shared" si="1"/>
        <v>1</v>
      </c>
      <c r="H32" s="1">
        <f t="shared" si="2"/>
        <v>1</v>
      </c>
      <c r="I32" s="1">
        <f t="shared" si="3"/>
        <v>0</v>
      </c>
      <c r="J32" s="1">
        <f t="shared" si="4"/>
        <v>1</v>
      </c>
      <c r="K32" s="1"/>
      <c r="L32" s="1" t="s">
        <v>11</v>
      </c>
      <c r="M32" s="1" t="s">
        <v>72</v>
      </c>
      <c r="N32" s="1"/>
      <c r="O32" s="1" t="s">
        <v>73</v>
      </c>
      <c r="P32" s="1" t="s">
        <v>14</v>
      </c>
      <c r="Q32" s="1" t="s">
        <v>74</v>
      </c>
      <c r="R32" s="1" t="s">
        <v>75</v>
      </c>
    </row>
    <row r="33" spans="1:13" ht="12.75">
      <c r="A33" s="12" t="s">
        <v>1605</v>
      </c>
      <c r="B33" s="3" t="s">
        <v>1262</v>
      </c>
      <c r="C33" s="3">
        <v>8945</v>
      </c>
      <c r="D33" s="3">
        <v>8184</v>
      </c>
      <c r="E33" s="1">
        <f t="shared" si="0"/>
        <v>0</v>
      </c>
      <c r="F33" s="1">
        <f t="shared" si="5"/>
        <v>0</v>
      </c>
      <c r="G33" s="1">
        <f t="shared" si="1"/>
        <v>0</v>
      </c>
      <c r="H33" s="1">
        <f t="shared" si="2"/>
        <v>0</v>
      </c>
      <c r="I33" s="1">
        <f t="shared" si="3"/>
        <v>1</v>
      </c>
      <c r="J33" s="1">
        <f t="shared" si="4"/>
        <v>0</v>
      </c>
      <c r="K33" s="3"/>
      <c r="L33" s="3">
        <v>0</v>
      </c>
      <c r="M33" s="3" t="s">
        <v>1263</v>
      </c>
    </row>
    <row r="34" spans="1:18" ht="12.75">
      <c r="A34" s="13" t="s">
        <v>1604</v>
      </c>
      <c r="B34" s="2" t="s">
        <v>76</v>
      </c>
      <c r="C34" s="1">
        <v>9889</v>
      </c>
      <c r="D34" s="1">
        <v>8945</v>
      </c>
      <c r="E34" s="1">
        <f t="shared" si="0"/>
        <v>1</v>
      </c>
      <c r="F34" s="1">
        <f t="shared" si="5"/>
        <v>1</v>
      </c>
      <c r="G34" s="1">
        <f t="shared" si="1"/>
        <v>1</v>
      </c>
      <c r="H34" s="1">
        <f t="shared" si="2"/>
        <v>1</v>
      </c>
      <c r="I34" s="1">
        <f t="shared" si="3"/>
        <v>0</v>
      </c>
      <c r="J34" s="1">
        <f t="shared" si="4"/>
        <v>1</v>
      </c>
      <c r="K34" s="1"/>
      <c r="L34" s="1" t="s">
        <v>11</v>
      </c>
      <c r="M34" s="1" t="s">
        <v>77</v>
      </c>
      <c r="N34" s="1"/>
      <c r="O34" s="1"/>
      <c r="P34" s="1"/>
      <c r="Q34" s="1" t="s">
        <v>78</v>
      </c>
      <c r="R34" s="1" t="s">
        <v>79</v>
      </c>
    </row>
    <row r="35" spans="1:13" ht="12.75">
      <c r="A35" s="12" t="s">
        <v>1605</v>
      </c>
      <c r="B35" s="3" t="s">
        <v>1264</v>
      </c>
      <c r="C35" s="3">
        <v>9889</v>
      </c>
      <c r="D35" s="3">
        <v>8945</v>
      </c>
      <c r="E35" s="1">
        <f t="shared" si="0"/>
        <v>0</v>
      </c>
      <c r="F35" s="1">
        <f t="shared" si="5"/>
        <v>0</v>
      </c>
      <c r="G35" s="1">
        <f t="shared" si="1"/>
        <v>0</v>
      </c>
      <c r="H35" s="1">
        <f t="shared" si="2"/>
        <v>0</v>
      </c>
      <c r="I35" s="1">
        <f t="shared" si="3"/>
        <v>1</v>
      </c>
      <c r="J35" s="1">
        <f t="shared" si="4"/>
        <v>0</v>
      </c>
      <c r="K35" s="3"/>
      <c r="L35" s="3">
        <v>0</v>
      </c>
      <c r="M35" s="3" t="s">
        <v>1265</v>
      </c>
    </row>
    <row r="36" spans="1:18" ht="12.75">
      <c r="A36" s="13" t="s">
        <v>1604</v>
      </c>
      <c r="B36" s="2" t="s">
        <v>80</v>
      </c>
      <c r="C36" s="1">
        <v>10278</v>
      </c>
      <c r="D36" s="1">
        <v>9925</v>
      </c>
      <c r="E36" s="1">
        <f t="shared" si="0"/>
        <v>1</v>
      </c>
      <c r="F36" s="1">
        <f t="shared" si="5"/>
        <v>1</v>
      </c>
      <c r="G36" s="1">
        <f t="shared" si="1"/>
        <v>1</v>
      </c>
      <c r="H36" s="1">
        <f t="shared" si="2"/>
        <v>1</v>
      </c>
      <c r="I36" s="1">
        <f t="shared" si="3"/>
        <v>0</v>
      </c>
      <c r="J36" s="1">
        <f t="shared" si="4"/>
        <v>1</v>
      </c>
      <c r="K36" s="1"/>
      <c r="L36" s="1" t="s">
        <v>11</v>
      </c>
      <c r="M36" s="1" t="s">
        <v>81</v>
      </c>
      <c r="N36" s="1"/>
      <c r="O36" s="1" t="s">
        <v>82</v>
      </c>
      <c r="P36" s="1" t="s">
        <v>14</v>
      </c>
      <c r="Q36" s="1" t="s">
        <v>83</v>
      </c>
      <c r="R36" s="1" t="s">
        <v>84</v>
      </c>
    </row>
    <row r="37" spans="1:13" ht="12.75">
      <c r="A37" s="12" t="s">
        <v>1605</v>
      </c>
      <c r="B37" s="3" t="s">
        <v>1266</v>
      </c>
      <c r="C37" s="3">
        <v>10278</v>
      </c>
      <c r="D37" s="3">
        <v>9925</v>
      </c>
      <c r="E37" s="1">
        <f t="shared" si="0"/>
        <v>0</v>
      </c>
      <c r="F37" s="1">
        <f t="shared" si="5"/>
        <v>0</v>
      </c>
      <c r="G37" s="1">
        <f t="shared" si="1"/>
        <v>0</v>
      </c>
      <c r="H37" s="1">
        <f t="shared" si="2"/>
        <v>0</v>
      </c>
      <c r="I37" s="1">
        <f t="shared" si="3"/>
        <v>1</v>
      </c>
      <c r="J37" s="1">
        <f t="shared" si="4"/>
        <v>0</v>
      </c>
      <c r="K37" s="3"/>
      <c r="L37" s="3">
        <v>0</v>
      </c>
      <c r="M37" s="3" t="s">
        <v>22</v>
      </c>
    </row>
    <row r="38" spans="1:18" ht="12.75">
      <c r="A38" s="13" t="s">
        <v>1604</v>
      </c>
      <c r="B38" s="2" t="s">
        <v>85</v>
      </c>
      <c r="C38" s="1">
        <v>10730</v>
      </c>
      <c r="D38" s="1">
        <v>10275</v>
      </c>
      <c r="E38" s="1">
        <f t="shared" si="0"/>
        <v>1</v>
      </c>
      <c r="F38" s="1">
        <f t="shared" si="5"/>
        <v>1</v>
      </c>
      <c r="G38" s="1">
        <f t="shared" si="1"/>
        <v>1</v>
      </c>
      <c r="H38" s="1">
        <f t="shared" si="2"/>
        <v>1</v>
      </c>
      <c r="I38" s="1">
        <f t="shared" si="3"/>
        <v>0</v>
      </c>
      <c r="J38" s="1">
        <f t="shared" si="4"/>
        <v>1</v>
      </c>
      <c r="K38" s="1"/>
      <c r="L38" s="1" t="s">
        <v>11</v>
      </c>
      <c r="M38" s="1" t="s">
        <v>86</v>
      </c>
      <c r="N38" s="1"/>
      <c r="O38" s="1" t="s">
        <v>87</v>
      </c>
      <c r="P38" s="1" t="s">
        <v>14</v>
      </c>
      <c r="Q38" s="1" t="s">
        <v>88</v>
      </c>
      <c r="R38" s="1" t="s">
        <v>89</v>
      </c>
    </row>
    <row r="39" spans="1:13" ht="12.75">
      <c r="A39" s="12" t="s">
        <v>1605</v>
      </c>
      <c r="B39" s="3" t="s">
        <v>1267</v>
      </c>
      <c r="C39" s="3">
        <v>10730</v>
      </c>
      <c r="D39" s="3">
        <v>10275</v>
      </c>
      <c r="E39" s="1">
        <f t="shared" si="0"/>
        <v>0</v>
      </c>
      <c r="F39" s="1">
        <f t="shared" si="5"/>
        <v>0</v>
      </c>
      <c r="G39" s="1">
        <f t="shared" si="1"/>
        <v>0</v>
      </c>
      <c r="H39" s="1">
        <f t="shared" si="2"/>
        <v>0</v>
      </c>
      <c r="I39" s="1">
        <f t="shared" si="3"/>
        <v>1</v>
      </c>
      <c r="J39" s="1">
        <f t="shared" si="4"/>
        <v>0</v>
      </c>
      <c r="K39" s="3"/>
      <c r="L39" s="3">
        <v>0</v>
      </c>
      <c r="M39" s="3" t="s">
        <v>86</v>
      </c>
    </row>
    <row r="40" spans="1:18" ht="12.75">
      <c r="A40" s="13" t="s">
        <v>1604</v>
      </c>
      <c r="B40" s="2" t="s">
        <v>90</v>
      </c>
      <c r="C40" s="1">
        <v>11505</v>
      </c>
      <c r="D40" s="1">
        <v>10714</v>
      </c>
      <c r="E40" s="1">
        <f t="shared" si="0"/>
        <v>1</v>
      </c>
      <c r="F40" s="1">
        <f t="shared" si="5"/>
        <v>1</v>
      </c>
      <c r="G40" s="1">
        <f t="shared" si="1"/>
        <v>1</v>
      </c>
      <c r="H40" s="1">
        <f t="shared" si="2"/>
        <v>1</v>
      </c>
      <c r="I40" s="1">
        <f t="shared" si="3"/>
        <v>0</v>
      </c>
      <c r="J40" s="1">
        <f t="shared" si="4"/>
        <v>1</v>
      </c>
      <c r="K40" s="1"/>
      <c r="L40" s="1" t="s">
        <v>11</v>
      </c>
      <c r="M40" s="1" t="s">
        <v>91</v>
      </c>
      <c r="N40" s="1"/>
      <c r="O40" s="1" t="s">
        <v>92</v>
      </c>
      <c r="P40" s="1" t="s">
        <v>93</v>
      </c>
      <c r="Q40" s="1" t="s">
        <v>94</v>
      </c>
      <c r="R40" s="1" t="s">
        <v>95</v>
      </c>
    </row>
    <row r="41" spans="1:13" ht="12.75">
      <c r="A41" s="12" t="s">
        <v>1605</v>
      </c>
      <c r="B41" s="3" t="s">
        <v>1268</v>
      </c>
      <c r="C41" s="3">
        <v>11505</v>
      </c>
      <c r="D41" s="3">
        <v>10714</v>
      </c>
      <c r="E41" s="1">
        <f t="shared" si="0"/>
        <v>0</v>
      </c>
      <c r="F41" s="1">
        <f t="shared" si="5"/>
        <v>0</v>
      </c>
      <c r="G41" s="1">
        <f t="shared" si="1"/>
        <v>0</v>
      </c>
      <c r="H41" s="1">
        <f t="shared" si="2"/>
        <v>0</v>
      </c>
      <c r="I41" s="1">
        <f t="shared" si="3"/>
        <v>1</v>
      </c>
      <c r="J41" s="1">
        <f t="shared" si="4"/>
        <v>0</v>
      </c>
      <c r="K41" s="3"/>
      <c r="L41" s="3">
        <v>0</v>
      </c>
      <c r="M41" s="3" t="s">
        <v>1269</v>
      </c>
    </row>
    <row r="42" spans="1:18" ht="12.75">
      <c r="A42" s="13" t="s">
        <v>1604</v>
      </c>
      <c r="B42" s="2" t="s">
        <v>96</v>
      </c>
      <c r="C42" s="1">
        <v>12035</v>
      </c>
      <c r="D42" s="1">
        <v>11505</v>
      </c>
      <c r="E42" s="1">
        <f t="shared" si="0"/>
        <v>1</v>
      </c>
      <c r="F42" s="1">
        <f t="shared" si="5"/>
        <v>1</v>
      </c>
      <c r="G42" s="1">
        <f t="shared" si="1"/>
        <v>1</v>
      </c>
      <c r="H42" s="1">
        <f t="shared" si="2"/>
        <v>1</v>
      </c>
      <c r="I42" s="1">
        <f t="shared" si="3"/>
        <v>0</v>
      </c>
      <c r="J42" s="1">
        <f t="shared" si="4"/>
        <v>1</v>
      </c>
      <c r="K42" s="1"/>
      <c r="L42" s="1" t="s">
        <v>11</v>
      </c>
      <c r="M42" s="1" t="s">
        <v>97</v>
      </c>
      <c r="N42" s="1"/>
      <c r="O42" s="1" t="s">
        <v>98</v>
      </c>
      <c r="P42" s="1" t="s">
        <v>14</v>
      </c>
      <c r="Q42" s="1" t="s">
        <v>99</v>
      </c>
      <c r="R42" s="1" t="s">
        <v>100</v>
      </c>
    </row>
    <row r="43" spans="1:13" ht="12.75">
      <c r="A43" s="12" t="s">
        <v>1605</v>
      </c>
      <c r="B43" s="3" t="s">
        <v>1270</v>
      </c>
      <c r="C43" s="3">
        <v>12035</v>
      </c>
      <c r="D43" s="3">
        <v>11505</v>
      </c>
      <c r="E43" s="1">
        <f t="shared" si="0"/>
        <v>0</v>
      </c>
      <c r="F43" s="1">
        <f t="shared" si="5"/>
        <v>0</v>
      </c>
      <c r="G43" s="1">
        <f t="shared" si="1"/>
        <v>0</v>
      </c>
      <c r="H43" s="1">
        <f t="shared" si="2"/>
        <v>0</v>
      </c>
      <c r="I43" s="1">
        <f t="shared" si="3"/>
        <v>1</v>
      </c>
      <c r="J43" s="1">
        <f t="shared" si="4"/>
        <v>0</v>
      </c>
      <c r="K43" s="3"/>
      <c r="L43" s="3">
        <v>0</v>
      </c>
      <c r="M43" s="3" t="s">
        <v>22</v>
      </c>
    </row>
    <row r="44" spans="1:18" ht="12.75">
      <c r="A44" s="13" t="s">
        <v>1604</v>
      </c>
      <c r="B44" s="2" t="s">
        <v>101</v>
      </c>
      <c r="C44" s="1">
        <v>13184</v>
      </c>
      <c r="D44" s="1">
        <v>12048</v>
      </c>
      <c r="E44" s="1">
        <f t="shared" si="0"/>
        <v>1</v>
      </c>
      <c r="F44" s="1">
        <f t="shared" si="5"/>
        <v>1</v>
      </c>
      <c r="G44" s="1">
        <f t="shared" si="1"/>
        <v>1</v>
      </c>
      <c r="H44" s="1">
        <f t="shared" si="2"/>
        <v>1</v>
      </c>
      <c r="I44" s="1">
        <f t="shared" si="3"/>
        <v>0</v>
      </c>
      <c r="J44" s="1">
        <f t="shared" si="4"/>
        <v>1</v>
      </c>
      <c r="K44" s="1"/>
      <c r="L44" s="1" t="s">
        <v>11</v>
      </c>
      <c r="M44" s="1" t="s">
        <v>67</v>
      </c>
      <c r="N44" s="1"/>
      <c r="O44" s="1"/>
      <c r="P44" s="1" t="s">
        <v>68</v>
      </c>
      <c r="Q44" s="1" t="s">
        <v>102</v>
      </c>
      <c r="R44" s="1" t="s">
        <v>103</v>
      </c>
    </row>
    <row r="45" spans="1:13" ht="12.75">
      <c r="A45" s="12" t="s">
        <v>1605</v>
      </c>
      <c r="B45" s="3" t="s">
        <v>1271</v>
      </c>
      <c r="C45" s="3">
        <v>13184</v>
      </c>
      <c r="D45" s="3">
        <v>12048</v>
      </c>
      <c r="E45" s="1">
        <f t="shared" si="0"/>
        <v>0</v>
      </c>
      <c r="F45" s="1">
        <f t="shared" si="5"/>
        <v>0</v>
      </c>
      <c r="G45" s="1">
        <f t="shared" si="1"/>
        <v>0</v>
      </c>
      <c r="H45" s="1">
        <f t="shared" si="2"/>
        <v>0</v>
      </c>
      <c r="I45" s="1">
        <f t="shared" si="3"/>
        <v>1</v>
      </c>
      <c r="J45" s="1">
        <f t="shared" si="4"/>
        <v>0</v>
      </c>
      <c r="K45" s="3"/>
      <c r="L45" s="3">
        <v>0</v>
      </c>
      <c r="M45" s="3" t="s">
        <v>1261</v>
      </c>
    </row>
    <row r="46" spans="1:18" ht="12.75">
      <c r="A46" s="13" t="s">
        <v>1604</v>
      </c>
      <c r="B46" s="2" t="s">
        <v>104</v>
      </c>
      <c r="C46" s="1">
        <v>13746</v>
      </c>
      <c r="D46" s="1">
        <v>13171</v>
      </c>
      <c r="E46" s="1">
        <f t="shared" si="0"/>
        <v>1</v>
      </c>
      <c r="F46" s="1">
        <f t="shared" si="5"/>
        <v>1</v>
      </c>
      <c r="G46" s="1">
        <f t="shared" si="1"/>
        <v>1</v>
      </c>
      <c r="H46" s="1">
        <f t="shared" si="2"/>
        <v>1</v>
      </c>
      <c r="I46" s="1">
        <f t="shared" si="3"/>
        <v>0</v>
      </c>
      <c r="J46" s="1">
        <f t="shared" si="4"/>
        <v>1</v>
      </c>
      <c r="K46" s="1"/>
      <c r="L46" s="1" t="s">
        <v>11</v>
      </c>
      <c r="M46" s="1" t="s">
        <v>105</v>
      </c>
      <c r="N46" s="1"/>
      <c r="O46" s="1"/>
      <c r="P46" s="1"/>
      <c r="Q46" s="1" t="s">
        <v>106</v>
      </c>
      <c r="R46" s="1" t="s">
        <v>107</v>
      </c>
    </row>
    <row r="47" spans="1:13" ht="12.75">
      <c r="A47" s="12" t="s">
        <v>1605</v>
      </c>
      <c r="B47" s="3" t="s">
        <v>1272</v>
      </c>
      <c r="C47" s="3">
        <v>13746</v>
      </c>
      <c r="D47" s="3">
        <v>13171</v>
      </c>
      <c r="E47" s="1">
        <f t="shared" si="0"/>
        <v>0</v>
      </c>
      <c r="F47" s="1">
        <f t="shared" si="5"/>
        <v>0</v>
      </c>
      <c r="G47" s="1">
        <f t="shared" si="1"/>
        <v>0</v>
      </c>
      <c r="H47" s="1">
        <f t="shared" si="2"/>
        <v>0</v>
      </c>
      <c r="I47" s="1">
        <f t="shared" si="3"/>
        <v>1</v>
      </c>
      <c r="J47" s="1">
        <f t="shared" si="4"/>
        <v>0</v>
      </c>
      <c r="K47" s="3"/>
      <c r="L47" s="3">
        <v>0</v>
      </c>
      <c r="M47" s="3" t="s">
        <v>1273</v>
      </c>
    </row>
    <row r="48" spans="1:18" ht="12.75">
      <c r="A48" s="13" t="s">
        <v>1604</v>
      </c>
      <c r="B48" s="2" t="s">
        <v>108</v>
      </c>
      <c r="C48" s="1">
        <v>15333</v>
      </c>
      <c r="D48" s="1">
        <v>14194</v>
      </c>
      <c r="E48" s="1">
        <f t="shared" si="0"/>
        <v>0</v>
      </c>
      <c r="F48" s="1">
        <f t="shared" si="5"/>
        <v>0</v>
      </c>
      <c r="G48" s="1">
        <f t="shared" si="1"/>
        <v>0</v>
      </c>
      <c r="H48" s="1">
        <f t="shared" si="2"/>
        <v>1</v>
      </c>
      <c r="I48" s="1">
        <f t="shared" si="3"/>
        <v>0</v>
      </c>
      <c r="J48" s="1">
        <f t="shared" si="4"/>
        <v>0</v>
      </c>
      <c r="K48" s="1"/>
      <c r="L48" s="1" t="s">
        <v>11</v>
      </c>
      <c r="M48" s="1" t="s">
        <v>109</v>
      </c>
      <c r="N48" s="1"/>
      <c r="O48" s="1" t="s">
        <v>110</v>
      </c>
      <c r="P48" s="1" t="s">
        <v>14</v>
      </c>
      <c r="Q48" s="1" t="s">
        <v>111</v>
      </c>
      <c r="R48" s="1" t="s">
        <v>112</v>
      </c>
    </row>
    <row r="49" spans="1:18" ht="12.75">
      <c r="A49" s="13" t="s">
        <v>1604</v>
      </c>
      <c r="B49" s="2" t="s">
        <v>113</v>
      </c>
      <c r="C49" s="1">
        <v>15489</v>
      </c>
      <c r="D49" s="1">
        <v>16319</v>
      </c>
      <c r="E49" s="1">
        <f t="shared" si="0"/>
        <v>1</v>
      </c>
      <c r="F49" s="1">
        <f t="shared" si="5"/>
        <v>1</v>
      </c>
      <c r="G49" s="1">
        <f t="shared" si="1"/>
        <v>1</v>
      </c>
      <c r="H49" s="1">
        <f t="shared" si="2"/>
        <v>1</v>
      </c>
      <c r="I49" s="1">
        <f t="shared" si="3"/>
        <v>0</v>
      </c>
      <c r="J49" s="1">
        <f t="shared" si="4"/>
        <v>1</v>
      </c>
      <c r="K49" s="1"/>
      <c r="L49" s="1" t="s">
        <v>21</v>
      </c>
      <c r="M49" s="1" t="s">
        <v>114</v>
      </c>
      <c r="N49" s="1"/>
      <c r="O49" s="1" t="s">
        <v>115</v>
      </c>
      <c r="P49" s="1" t="s">
        <v>14</v>
      </c>
      <c r="Q49" s="1" t="s">
        <v>116</v>
      </c>
      <c r="R49" s="1" t="s">
        <v>117</v>
      </c>
    </row>
    <row r="50" spans="1:13" ht="12.75">
      <c r="A50" s="12" t="s">
        <v>1605</v>
      </c>
      <c r="B50" s="3" t="s">
        <v>1275</v>
      </c>
      <c r="C50" s="3">
        <v>15489</v>
      </c>
      <c r="D50" s="3">
        <v>16319</v>
      </c>
      <c r="E50" s="1">
        <f t="shared" si="0"/>
        <v>0</v>
      </c>
      <c r="F50" s="1">
        <f t="shared" si="5"/>
        <v>0</v>
      </c>
      <c r="G50" s="1">
        <f t="shared" si="1"/>
        <v>0</v>
      </c>
      <c r="H50" s="1">
        <f t="shared" si="2"/>
        <v>0</v>
      </c>
      <c r="I50" s="1">
        <f t="shared" si="3"/>
        <v>1</v>
      </c>
      <c r="J50" s="1">
        <f t="shared" si="4"/>
        <v>0</v>
      </c>
      <c r="K50" s="3"/>
      <c r="L50" s="3">
        <v>1</v>
      </c>
      <c r="M50" s="3" t="s">
        <v>22</v>
      </c>
    </row>
    <row r="51" spans="1:13" ht="12.75">
      <c r="A51" s="12" t="s">
        <v>1605</v>
      </c>
      <c r="B51" s="3" t="s">
        <v>1274</v>
      </c>
      <c r="C51" s="3">
        <v>15504</v>
      </c>
      <c r="D51" s="3">
        <v>14194</v>
      </c>
      <c r="E51" s="1">
        <f t="shared" si="0"/>
        <v>0</v>
      </c>
      <c r="F51" s="1">
        <f t="shared" si="5"/>
        <v>0</v>
      </c>
      <c r="G51" s="1">
        <f t="shared" si="1"/>
        <v>0</v>
      </c>
      <c r="H51" s="1">
        <f t="shared" si="2"/>
        <v>0</v>
      </c>
      <c r="I51" s="1">
        <f t="shared" si="3"/>
        <v>1</v>
      </c>
      <c r="J51" s="1">
        <f t="shared" si="4"/>
        <v>0</v>
      </c>
      <c r="K51" s="3"/>
      <c r="L51" s="3">
        <v>0</v>
      </c>
      <c r="M51" s="3" t="s">
        <v>22</v>
      </c>
    </row>
    <row r="52" spans="1:18" ht="12.75">
      <c r="A52" s="13" t="s">
        <v>1604</v>
      </c>
      <c r="B52" s="2" t="s">
        <v>118</v>
      </c>
      <c r="C52" s="1">
        <v>16328</v>
      </c>
      <c r="D52" s="1">
        <v>17122</v>
      </c>
      <c r="E52" s="1">
        <f t="shared" si="0"/>
        <v>1</v>
      </c>
      <c r="F52" s="1">
        <f t="shared" si="5"/>
        <v>1</v>
      </c>
      <c r="G52" s="1">
        <f t="shared" si="1"/>
        <v>1</v>
      </c>
      <c r="H52" s="1">
        <f t="shared" si="2"/>
        <v>1</v>
      </c>
      <c r="I52" s="1">
        <f t="shared" si="3"/>
        <v>0</v>
      </c>
      <c r="J52" s="1">
        <f t="shared" si="4"/>
        <v>1</v>
      </c>
      <c r="K52" s="1"/>
      <c r="L52" s="1" t="s">
        <v>21</v>
      </c>
      <c r="M52" s="1" t="s">
        <v>22</v>
      </c>
      <c r="N52" s="1"/>
      <c r="O52" s="1"/>
      <c r="P52" s="1"/>
      <c r="Q52" s="1" t="s">
        <v>119</v>
      </c>
      <c r="R52" s="1" t="s">
        <v>120</v>
      </c>
    </row>
    <row r="53" spans="1:13" ht="12.75">
      <c r="A53" s="12" t="s">
        <v>1605</v>
      </c>
      <c r="B53" s="3" t="s">
        <v>1276</v>
      </c>
      <c r="C53" s="3">
        <v>16328</v>
      </c>
      <c r="D53" s="3">
        <v>17122</v>
      </c>
      <c r="E53" s="1">
        <f t="shared" si="0"/>
        <v>0</v>
      </c>
      <c r="F53" s="1">
        <f t="shared" si="5"/>
        <v>0</v>
      </c>
      <c r="G53" s="1">
        <f t="shared" si="1"/>
        <v>0</v>
      </c>
      <c r="H53" s="1">
        <f t="shared" si="2"/>
        <v>0</v>
      </c>
      <c r="I53" s="1">
        <f t="shared" si="3"/>
        <v>1</v>
      </c>
      <c r="J53" s="1">
        <f t="shared" si="4"/>
        <v>0</v>
      </c>
      <c r="K53" s="3"/>
      <c r="L53" s="3">
        <v>1</v>
      </c>
      <c r="M53" s="3" t="s">
        <v>22</v>
      </c>
    </row>
    <row r="54" spans="1:18" ht="12.75">
      <c r="A54" s="13" t="s">
        <v>1604</v>
      </c>
      <c r="B54" s="2" t="s">
        <v>121</v>
      </c>
      <c r="C54" s="1">
        <v>17341</v>
      </c>
      <c r="D54" s="1">
        <v>17144</v>
      </c>
      <c r="E54" s="1">
        <f t="shared" si="0"/>
        <v>1</v>
      </c>
      <c r="F54" s="1">
        <f t="shared" si="5"/>
        <v>1</v>
      </c>
      <c r="G54" s="1">
        <f t="shared" si="1"/>
        <v>1</v>
      </c>
      <c r="H54" s="1">
        <f t="shared" si="2"/>
        <v>1</v>
      </c>
      <c r="I54" s="1">
        <f t="shared" si="3"/>
        <v>0</v>
      </c>
      <c r="J54" s="1">
        <f t="shared" si="4"/>
        <v>1</v>
      </c>
      <c r="K54" s="1"/>
      <c r="L54" s="1" t="s">
        <v>11</v>
      </c>
      <c r="M54" s="1" t="s">
        <v>22</v>
      </c>
      <c r="N54" s="1"/>
      <c r="O54" s="1"/>
      <c r="P54" s="1"/>
      <c r="Q54" s="1" t="s">
        <v>122</v>
      </c>
      <c r="R54" s="1" t="s">
        <v>123</v>
      </c>
    </row>
    <row r="55" spans="1:13" ht="12.75">
      <c r="A55" s="12" t="s">
        <v>1605</v>
      </c>
      <c r="B55" s="3" t="s">
        <v>1277</v>
      </c>
      <c r="C55" s="3">
        <v>17341</v>
      </c>
      <c r="D55" s="3">
        <v>17144</v>
      </c>
      <c r="E55" s="1">
        <f t="shared" si="0"/>
        <v>0</v>
      </c>
      <c r="F55" s="1">
        <f t="shared" si="5"/>
        <v>0</v>
      </c>
      <c r="G55" s="1">
        <f t="shared" si="1"/>
        <v>0</v>
      </c>
      <c r="H55" s="1">
        <f t="shared" si="2"/>
        <v>0</v>
      </c>
      <c r="I55" s="1">
        <f t="shared" si="3"/>
        <v>1</v>
      </c>
      <c r="J55" s="1">
        <f t="shared" si="4"/>
        <v>0</v>
      </c>
      <c r="K55" s="3"/>
      <c r="L55" s="3">
        <v>0</v>
      </c>
      <c r="M55" s="3" t="s">
        <v>22</v>
      </c>
    </row>
    <row r="56" spans="1:18" ht="12.75">
      <c r="A56" s="13" t="s">
        <v>1604</v>
      </c>
      <c r="B56" s="2" t="s">
        <v>124</v>
      </c>
      <c r="C56" s="1">
        <v>17941</v>
      </c>
      <c r="D56" s="1">
        <v>17753</v>
      </c>
      <c r="E56" s="1">
        <f t="shared" si="0"/>
        <v>0</v>
      </c>
      <c r="F56" s="1">
        <f t="shared" si="5"/>
        <v>1</v>
      </c>
      <c r="G56" s="1">
        <f t="shared" si="1"/>
        <v>0</v>
      </c>
      <c r="H56" s="1">
        <f t="shared" si="2"/>
        <v>1</v>
      </c>
      <c r="I56" s="1">
        <f t="shared" si="3"/>
        <v>0</v>
      </c>
      <c r="J56" s="1">
        <f t="shared" si="4"/>
        <v>1</v>
      </c>
      <c r="K56" s="1"/>
      <c r="L56" s="1" t="s">
        <v>11</v>
      </c>
      <c r="M56" s="1" t="s">
        <v>125</v>
      </c>
      <c r="N56" s="1"/>
      <c r="O56" s="1" t="s">
        <v>126</v>
      </c>
      <c r="P56" s="1" t="s">
        <v>127</v>
      </c>
      <c r="Q56" s="1" t="s">
        <v>128</v>
      </c>
      <c r="R56" s="1" t="s">
        <v>129</v>
      </c>
    </row>
    <row r="57" spans="1:13" ht="12.75">
      <c r="A57" s="12" t="s">
        <v>1605</v>
      </c>
      <c r="B57" s="3" t="s">
        <v>1278</v>
      </c>
      <c r="C57" s="3">
        <v>17953</v>
      </c>
      <c r="D57" s="3">
        <v>17753</v>
      </c>
      <c r="E57" s="1">
        <f t="shared" si="0"/>
        <v>0</v>
      </c>
      <c r="F57" s="1">
        <f t="shared" si="5"/>
        <v>0</v>
      </c>
      <c r="G57" s="1">
        <f t="shared" si="1"/>
        <v>0</v>
      </c>
      <c r="H57" s="1">
        <f t="shared" si="2"/>
        <v>0</v>
      </c>
      <c r="I57" s="1">
        <f t="shared" si="3"/>
        <v>1</v>
      </c>
      <c r="J57" s="1">
        <f t="shared" si="4"/>
        <v>0</v>
      </c>
      <c r="K57" s="3"/>
      <c r="L57" s="3">
        <v>0</v>
      </c>
      <c r="M57" s="3" t="s">
        <v>22</v>
      </c>
    </row>
    <row r="58" spans="1:18" ht="12.75">
      <c r="A58" s="13" t="s">
        <v>1604</v>
      </c>
      <c r="B58" s="2" t="s">
        <v>130</v>
      </c>
      <c r="C58" s="1">
        <v>18731</v>
      </c>
      <c r="D58" s="1">
        <v>19525</v>
      </c>
      <c r="E58" s="1">
        <f t="shared" si="0"/>
        <v>1</v>
      </c>
      <c r="F58" s="1">
        <f t="shared" si="5"/>
        <v>1</v>
      </c>
      <c r="G58" s="1">
        <f t="shared" si="1"/>
        <v>1</v>
      </c>
      <c r="H58" s="1">
        <f t="shared" si="2"/>
        <v>1</v>
      </c>
      <c r="I58" s="1">
        <f t="shared" si="3"/>
        <v>0</v>
      </c>
      <c r="J58" s="1">
        <f t="shared" si="4"/>
        <v>1</v>
      </c>
      <c r="K58" s="1"/>
      <c r="L58" s="1" t="s">
        <v>21</v>
      </c>
      <c r="M58" s="1" t="s">
        <v>40</v>
      </c>
      <c r="N58" s="1"/>
      <c r="O58" s="1" t="s">
        <v>41</v>
      </c>
      <c r="P58" s="1" t="s">
        <v>14</v>
      </c>
      <c r="Q58" s="1" t="s">
        <v>131</v>
      </c>
      <c r="R58" s="1" t="s">
        <v>132</v>
      </c>
    </row>
    <row r="59" spans="1:13" ht="12.75">
      <c r="A59" s="12" t="s">
        <v>1605</v>
      </c>
      <c r="B59" s="3" t="s">
        <v>1279</v>
      </c>
      <c r="C59" s="3">
        <v>18731</v>
      </c>
      <c r="D59" s="3">
        <v>19525</v>
      </c>
      <c r="E59" s="1">
        <f t="shared" si="0"/>
        <v>0</v>
      </c>
      <c r="F59" s="1">
        <f t="shared" si="5"/>
        <v>0</v>
      </c>
      <c r="G59" s="1">
        <f t="shared" si="1"/>
        <v>0</v>
      </c>
      <c r="H59" s="1">
        <f t="shared" si="2"/>
        <v>0</v>
      </c>
      <c r="I59" s="1">
        <f t="shared" si="3"/>
        <v>1</v>
      </c>
      <c r="J59" s="1">
        <f t="shared" si="4"/>
        <v>0</v>
      </c>
      <c r="K59" s="3"/>
      <c r="L59" s="3">
        <v>1</v>
      </c>
      <c r="M59" s="3" t="s">
        <v>22</v>
      </c>
    </row>
    <row r="60" spans="1:18" ht="12.75">
      <c r="A60" s="13" t="s">
        <v>1604</v>
      </c>
      <c r="B60" s="2" t="s">
        <v>133</v>
      </c>
      <c r="C60" s="1">
        <v>19539</v>
      </c>
      <c r="D60" s="1">
        <v>20519</v>
      </c>
      <c r="E60" s="1">
        <f t="shared" si="0"/>
        <v>1</v>
      </c>
      <c r="F60" s="1">
        <f t="shared" si="5"/>
        <v>1</v>
      </c>
      <c r="G60" s="1">
        <f t="shared" si="1"/>
        <v>1</v>
      </c>
      <c r="H60" s="1">
        <f t="shared" si="2"/>
        <v>1</v>
      </c>
      <c r="I60" s="1">
        <f t="shared" si="3"/>
        <v>0</v>
      </c>
      <c r="J60" s="1">
        <f t="shared" si="4"/>
        <v>1</v>
      </c>
      <c r="K60" s="1"/>
      <c r="L60" s="1" t="s">
        <v>21</v>
      </c>
      <c r="M60" s="1" t="s">
        <v>134</v>
      </c>
      <c r="N60" s="1"/>
      <c r="O60" s="1" t="s">
        <v>135</v>
      </c>
      <c r="P60" s="1" t="s">
        <v>136</v>
      </c>
      <c r="Q60" s="1" t="s">
        <v>137</v>
      </c>
      <c r="R60" s="1" t="s">
        <v>138</v>
      </c>
    </row>
    <row r="61" spans="1:13" ht="12.75">
      <c r="A61" s="12" t="s">
        <v>1605</v>
      </c>
      <c r="B61" s="3" t="s">
        <v>1280</v>
      </c>
      <c r="C61" s="3">
        <v>19539</v>
      </c>
      <c r="D61" s="3">
        <v>20519</v>
      </c>
      <c r="E61" s="1">
        <f t="shared" si="0"/>
        <v>0</v>
      </c>
      <c r="F61" s="1">
        <f t="shared" si="5"/>
        <v>0</v>
      </c>
      <c r="G61" s="1">
        <f t="shared" si="1"/>
        <v>0</v>
      </c>
      <c r="H61" s="1">
        <f t="shared" si="2"/>
        <v>0</v>
      </c>
      <c r="I61" s="1">
        <f t="shared" si="3"/>
        <v>1</v>
      </c>
      <c r="J61" s="1">
        <f t="shared" si="4"/>
        <v>0</v>
      </c>
      <c r="K61" s="3"/>
      <c r="L61" s="3">
        <v>1</v>
      </c>
      <c r="M61" s="3" t="s">
        <v>1281</v>
      </c>
    </row>
    <row r="62" spans="1:13" ht="12.75">
      <c r="A62" s="12" t="s">
        <v>1605</v>
      </c>
      <c r="B62" s="3" t="s">
        <v>1282</v>
      </c>
      <c r="C62" s="3">
        <v>20405</v>
      </c>
      <c r="D62" s="3">
        <v>20791</v>
      </c>
      <c r="E62" s="1">
        <f t="shared" si="0"/>
        <v>0</v>
      </c>
      <c r="F62" s="1">
        <f t="shared" si="5"/>
        <v>1</v>
      </c>
      <c r="G62" s="1">
        <f t="shared" si="1"/>
        <v>0</v>
      </c>
      <c r="H62" s="1">
        <f t="shared" si="2"/>
        <v>0</v>
      </c>
      <c r="I62" s="1">
        <f t="shared" si="3"/>
        <v>1</v>
      </c>
      <c r="J62" s="1">
        <f t="shared" si="4"/>
        <v>0</v>
      </c>
      <c r="K62" s="3"/>
      <c r="L62" s="3">
        <v>1</v>
      </c>
      <c r="M62" s="3" t="s">
        <v>1281</v>
      </c>
    </row>
    <row r="63" spans="1:18" ht="12.75">
      <c r="A63" s="13" t="s">
        <v>1604</v>
      </c>
      <c r="B63" s="2" t="s">
        <v>139</v>
      </c>
      <c r="C63" s="1">
        <v>20519</v>
      </c>
      <c r="D63" s="1">
        <v>20791</v>
      </c>
      <c r="E63" s="1">
        <f t="shared" si="0"/>
        <v>0</v>
      </c>
      <c r="F63" s="1">
        <f t="shared" si="5"/>
        <v>0</v>
      </c>
      <c r="G63" s="1">
        <f t="shared" si="1"/>
        <v>0</v>
      </c>
      <c r="H63" s="1">
        <f t="shared" si="2"/>
        <v>1</v>
      </c>
      <c r="I63" s="1">
        <f t="shared" si="3"/>
        <v>0</v>
      </c>
      <c r="J63" s="1">
        <f t="shared" si="4"/>
        <v>0</v>
      </c>
      <c r="K63" s="1"/>
      <c r="L63" s="1" t="s">
        <v>21</v>
      </c>
      <c r="M63" s="1" t="s">
        <v>140</v>
      </c>
      <c r="N63" s="1"/>
      <c r="O63" s="1" t="s">
        <v>141</v>
      </c>
      <c r="P63" s="1" t="s">
        <v>14</v>
      </c>
      <c r="Q63" s="1" t="s">
        <v>142</v>
      </c>
      <c r="R63" s="1" t="s">
        <v>143</v>
      </c>
    </row>
    <row r="64" spans="1:18" ht="12.75">
      <c r="A64" s="13" t="s">
        <v>1604</v>
      </c>
      <c r="B64" s="2" t="s">
        <v>144</v>
      </c>
      <c r="C64" s="1">
        <v>20788</v>
      </c>
      <c r="D64" s="1">
        <v>22518</v>
      </c>
      <c r="E64" s="1">
        <f t="shared" si="0"/>
        <v>0</v>
      </c>
      <c r="F64" s="1">
        <f t="shared" si="5"/>
        <v>1</v>
      </c>
      <c r="G64" s="1">
        <f t="shared" si="1"/>
        <v>0</v>
      </c>
      <c r="H64" s="1">
        <f t="shared" si="2"/>
        <v>1</v>
      </c>
      <c r="I64" s="1">
        <f t="shared" si="3"/>
        <v>0</v>
      </c>
      <c r="J64" s="1">
        <f t="shared" si="4"/>
        <v>1</v>
      </c>
      <c r="K64" s="1"/>
      <c r="L64" s="1" t="s">
        <v>21</v>
      </c>
      <c r="M64" s="1" t="s">
        <v>145</v>
      </c>
      <c r="N64" s="1"/>
      <c r="O64" s="1" t="s">
        <v>146</v>
      </c>
      <c r="P64" s="1" t="s">
        <v>147</v>
      </c>
      <c r="Q64" s="1" t="s">
        <v>148</v>
      </c>
      <c r="R64" s="1" t="s">
        <v>149</v>
      </c>
    </row>
    <row r="65" spans="1:13" ht="12.75">
      <c r="A65" s="12" t="s">
        <v>1605</v>
      </c>
      <c r="B65" s="3" t="s">
        <v>1283</v>
      </c>
      <c r="C65" s="3">
        <v>20794</v>
      </c>
      <c r="D65" s="3">
        <v>22518</v>
      </c>
      <c r="E65" s="1">
        <f t="shared" si="0"/>
        <v>0</v>
      </c>
      <c r="F65" s="1">
        <f t="shared" si="5"/>
        <v>0</v>
      </c>
      <c r="G65" s="1">
        <f t="shared" si="1"/>
        <v>0</v>
      </c>
      <c r="H65" s="1">
        <f t="shared" si="2"/>
        <v>0</v>
      </c>
      <c r="I65" s="1">
        <f t="shared" si="3"/>
        <v>1</v>
      </c>
      <c r="J65" s="1">
        <f t="shared" si="4"/>
        <v>0</v>
      </c>
      <c r="K65" s="3"/>
      <c r="L65" s="3">
        <v>1</v>
      </c>
      <c r="M65" s="3" t="s">
        <v>1284</v>
      </c>
    </row>
    <row r="66" spans="1:18" ht="12.75">
      <c r="A66" s="13" t="s">
        <v>1604</v>
      </c>
      <c r="B66" s="2" t="s">
        <v>150</v>
      </c>
      <c r="C66" s="1">
        <v>22530</v>
      </c>
      <c r="D66" s="1">
        <v>24911</v>
      </c>
      <c r="E66" s="1">
        <f t="shared" si="0"/>
        <v>0</v>
      </c>
      <c r="F66" s="1">
        <f t="shared" si="5"/>
        <v>1</v>
      </c>
      <c r="G66" s="1">
        <f t="shared" si="1"/>
        <v>0</v>
      </c>
      <c r="H66" s="1">
        <f t="shared" si="2"/>
        <v>1</v>
      </c>
      <c r="I66" s="1">
        <f t="shared" si="3"/>
        <v>0</v>
      </c>
      <c r="J66" s="1">
        <f t="shared" si="4"/>
        <v>1</v>
      </c>
      <c r="K66" s="1"/>
      <c r="L66" s="1" t="s">
        <v>21</v>
      </c>
      <c r="M66" s="1" t="s">
        <v>151</v>
      </c>
      <c r="N66" s="1"/>
      <c r="O66" s="1" t="s">
        <v>152</v>
      </c>
      <c r="P66" s="1" t="s">
        <v>153</v>
      </c>
      <c r="Q66" s="1" t="s">
        <v>154</v>
      </c>
      <c r="R66" s="1" t="s">
        <v>155</v>
      </c>
    </row>
    <row r="67" spans="1:13" ht="12.75">
      <c r="A67" s="12" t="s">
        <v>1605</v>
      </c>
      <c r="B67" s="3" t="s">
        <v>1285</v>
      </c>
      <c r="C67" s="3">
        <v>22581</v>
      </c>
      <c r="D67" s="3">
        <v>24911</v>
      </c>
      <c r="E67" s="1">
        <f aca="true" t="shared" si="6" ref="E67:E130">IF(C67=C68,1,0)</f>
        <v>0</v>
      </c>
      <c r="F67" s="1">
        <f t="shared" si="5"/>
        <v>0</v>
      </c>
      <c r="G67" s="1">
        <f aca="true" t="shared" si="7" ref="G67:G130">IF(E67+F67=2,1,0)</f>
        <v>0</v>
      </c>
      <c r="H67" s="1">
        <f aca="true" t="shared" si="8" ref="H67:H130">IF(A67="RAST",1,0)</f>
        <v>0</v>
      </c>
      <c r="I67" s="1">
        <f aca="true" t="shared" si="9" ref="I67:I130">IF(A67="GenBank",1,0)</f>
        <v>1</v>
      </c>
      <c r="J67" s="1">
        <f aca="true" t="shared" si="10" ref="J67:J130">IF(H67+I68=2,1,0)</f>
        <v>0</v>
      </c>
      <c r="K67" s="3"/>
      <c r="L67" s="3">
        <v>1</v>
      </c>
      <c r="M67" s="3" t="s">
        <v>1286</v>
      </c>
    </row>
    <row r="68" spans="1:18" ht="12.75">
      <c r="A68" s="13" t="s">
        <v>1604</v>
      </c>
      <c r="B68" s="2" t="s">
        <v>156</v>
      </c>
      <c r="C68" s="1">
        <v>24908</v>
      </c>
      <c r="D68" s="1">
        <v>26644</v>
      </c>
      <c r="E68" s="1">
        <f t="shared" si="6"/>
        <v>1</v>
      </c>
      <c r="F68" s="1">
        <f t="shared" si="5"/>
        <v>1</v>
      </c>
      <c r="G68" s="1">
        <f t="shared" si="7"/>
        <v>1</v>
      </c>
      <c r="H68" s="1">
        <f t="shared" si="8"/>
        <v>1</v>
      </c>
      <c r="I68" s="1">
        <f t="shared" si="9"/>
        <v>0</v>
      </c>
      <c r="J68" s="1">
        <f t="shared" si="10"/>
        <v>1</v>
      </c>
      <c r="K68" s="1"/>
      <c r="L68" s="1" t="s">
        <v>21</v>
      </c>
      <c r="M68" s="1" t="s">
        <v>157</v>
      </c>
      <c r="N68" s="1"/>
      <c r="O68" s="1" t="s">
        <v>158</v>
      </c>
      <c r="P68" s="1" t="s">
        <v>14</v>
      </c>
      <c r="Q68" s="1" t="s">
        <v>159</v>
      </c>
      <c r="R68" s="1" t="s">
        <v>160</v>
      </c>
    </row>
    <row r="69" spans="1:13" ht="12.75">
      <c r="A69" s="12" t="s">
        <v>1605</v>
      </c>
      <c r="B69" s="3" t="s">
        <v>1287</v>
      </c>
      <c r="C69" s="3">
        <v>24908</v>
      </c>
      <c r="D69" s="3">
        <v>26644</v>
      </c>
      <c r="E69" s="1">
        <f t="shared" si="6"/>
        <v>0</v>
      </c>
      <c r="F69" s="1">
        <f aca="true" t="shared" si="11" ref="F69:F132">IF(D69=D70,1,0)</f>
        <v>0</v>
      </c>
      <c r="G69" s="1">
        <f t="shared" si="7"/>
        <v>0</v>
      </c>
      <c r="H69" s="1">
        <f t="shared" si="8"/>
        <v>0</v>
      </c>
      <c r="I69" s="1">
        <f t="shared" si="9"/>
        <v>1</v>
      </c>
      <c r="J69" s="1">
        <f t="shared" si="10"/>
        <v>0</v>
      </c>
      <c r="K69" s="3"/>
      <c r="L69" s="3">
        <v>1</v>
      </c>
      <c r="M69" s="3" t="s">
        <v>1288</v>
      </c>
    </row>
    <row r="70" spans="1:18" ht="12.75">
      <c r="A70" s="13" t="s">
        <v>1604</v>
      </c>
      <c r="B70" s="2" t="s">
        <v>161</v>
      </c>
      <c r="C70" s="1">
        <v>26623</v>
      </c>
      <c r="D70" s="1">
        <v>26955</v>
      </c>
      <c r="E70" s="1">
        <f t="shared" si="6"/>
        <v>0</v>
      </c>
      <c r="F70" s="1">
        <f t="shared" si="11"/>
        <v>1</v>
      </c>
      <c r="G70" s="1">
        <f t="shared" si="7"/>
        <v>0</v>
      </c>
      <c r="H70" s="1">
        <f t="shared" si="8"/>
        <v>1</v>
      </c>
      <c r="I70" s="1">
        <f t="shared" si="9"/>
        <v>0</v>
      </c>
      <c r="J70" s="1">
        <f t="shared" si="10"/>
        <v>1</v>
      </c>
      <c r="K70" s="1"/>
      <c r="L70" s="1" t="s">
        <v>21</v>
      </c>
      <c r="M70" s="1" t="s">
        <v>157</v>
      </c>
      <c r="N70" s="1"/>
      <c r="O70" s="1" t="s">
        <v>162</v>
      </c>
      <c r="P70" s="1" t="s">
        <v>14</v>
      </c>
      <c r="Q70" s="1" t="s">
        <v>163</v>
      </c>
      <c r="R70" s="1" t="s">
        <v>164</v>
      </c>
    </row>
    <row r="71" spans="1:13" ht="12.75">
      <c r="A71" s="12" t="s">
        <v>1605</v>
      </c>
      <c r="B71" s="3" t="s">
        <v>1289</v>
      </c>
      <c r="C71" s="3">
        <v>26746</v>
      </c>
      <c r="D71" s="3">
        <v>26955</v>
      </c>
      <c r="E71" s="1">
        <f t="shared" si="6"/>
        <v>0</v>
      </c>
      <c r="F71" s="1">
        <f t="shared" si="11"/>
        <v>0</v>
      </c>
      <c r="G71" s="1">
        <f t="shared" si="7"/>
        <v>0</v>
      </c>
      <c r="H71" s="1">
        <f t="shared" si="8"/>
        <v>0</v>
      </c>
      <c r="I71" s="1">
        <f t="shared" si="9"/>
        <v>1</v>
      </c>
      <c r="J71" s="1">
        <f t="shared" si="10"/>
        <v>0</v>
      </c>
      <c r="K71" s="3"/>
      <c r="L71" s="3">
        <v>1</v>
      </c>
      <c r="M71" s="3" t="s">
        <v>22</v>
      </c>
    </row>
    <row r="72" spans="1:18" ht="12.75">
      <c r="A72" s="13" t="s">
        <v>1604</v>
      </c>
      <c r="B72" s="2" t="s">
        <v>165</v>
      </c>
      <c r="C72" s="1">
        <v>26955</v>
      </c>
      <c r="D72" s="1">
        <v>28217</v>
      </c>
      <c r="E72" s="1">
        <f t="shared" si="6"/>
        <v>1</v>
      </c>
      <c r="F72" s="1">
        <f t="shared" si="11"/>
        <v>1</v>
      </c>
      <c r="G72" s="1">
        <f t="shared" si="7"/>
        <v>1</v>
      </c>
      <c r="H72" s="1">
        <f t="shared" si="8"/>
        <v>1</v>
      </c>
      <c r="I72" s="1">
        <f t="shared" si="9"/>
        <v>0</v>
      </c>
      <c r="J72" s="1">
        <f t="shared" si="10"/>
        <v>1</v>
      </c>
      <c r="K72" s="1"/>
      <c r="L72" s="1" t="s">
        <v>21</v>
      </c>
      <c r="M72" s="1" t="s">
        <v>134</v>
      </c>
      <c r="N72" s="1"/>
      <c r="O72" s="1" t="s">
        <v>135</v>
      </c>
      <c r="P72" s="1" t="s">
        <v>136</v>
      </c>
      <c r="Q72" s="1" t="s">
        <v>166</v>
      </c>
      <c r="R72" s="1" t="s">
        <v>167</v>
      </c>
    </row>
    <row r="73" spans="1:13" ht="12.75">
      <c r="A73" s="12" t="s">
        <v>1605</v>
      </c>
      <c r="B73" s="3" t="s">
        <v>1290</v>
      </c>
      <c r="C73" s="3">
        <v>26955</v>
      </c>
      <c r="D73" s="3">
        <v>28217</v>
      </c>
      <c r="E73" s="1">
        <f t="shared" si="6"/>
        <v>0</v>
      </c>
      <c r="F73" s="1">
        <f t="shared" si="11"/>
        <v>0</v>
      </c>
      <c r="G73" s="1">
        <f t="shared" si="7"/>
        <v>0</v>
      </c>
      <c r="H73" s="1">
        <f t="shared" si="8"/>
        <v>0</v>
      </c>
      <c r="I73" s="1">
        <f t="shared" si="9"/>
        <v>1</v>
      </c>
      <c r="J73" s="1">
        <f t="shared" si="10"/>
        <v>0</v>
      </c>
      <c r="K73" s="3"/>
      <c r="L73" s="3">
        <v>1</v>
      </c>
      <c r="M73" s="3" t="s">
        <v>1281</v>
      </c>
    </row>
    <row r="74" spans="1:18" ht="12.75">
      <c r="A74" s="13" t="s">
        <v>1604</v>
      </c>
      <c r="B74" s="2" t="s">
        <v>168</v>
      </c>
      <c r="C74" s="1">
        <v>31178</v>
      </c>
      <c r="D74" s="1">
        <v>28563</v>
      </c>
      <c r="E74" s="1">
        <f t="shared" si="6"/>
        <v>0</v>
      </c>
      <c r="F74" s="1">
        <f t="shared" si="11"/>
        <v>1</v>
      </c>
      <c r="G74" s="1">
        <f t="shared" si="7"/>
        <v>0</v>
      </c>
      <c r="H74" s="1">
        <f t="shared" si="8"/>
        <v>1</v>
      </c>
      <c r="I74" s="1">
        <f t="shared" si="9"/>
        <v>0</v>
      </c>
      <c r="J74" s="1">
        <f t="shared" si="10"/>
        <v>1</v>
      </c>
      <c r="K74" s="1"/>
      <c r="L74" s="1" t="s">
        <v>11</v>
      </c>
      <c r="M74" s="1" t="s">
        <v>169</v>
      </c>
      <c r="N74" s="1"/>
      <c r="O74" s="1" t="s">
        <v>170</v>
      </c>
      <c r="P74" s="1" t="s">
        <v>14</v>
      </c>
      <c r="Q74" s="1" t="s">
        <v>171</v>
      </c>
      <c r="R74" s="1" t="s">
        <v>172</v>
      </c>
    </row>
    <row r="75" spans="1:13" ht="12.75">
      <c r="A75" s="12" t="s">
        <v>1605</v>
      </c>
      <c r="B75" s="3" t="s">
        <v>1291</v>
      </c>
      <c r="C75" s="3">
        <v>31190</v>
      </c>
      <c r="D75" s="3">
        <v>28563</v>
      </c>
      <c r="E75" s="1">
        <f t="shared" si="6"/>
        <v>0</v>
      </c>
      <c r="F75" s="1">
        <f t="shared" si="11"/>
        <v>0</v>
      </c>
      <c r="G75" s="1">
        <f t="shared" si="7"/>
        <v>0</v>
      </c>
      <c r="H75" s="1">
        <f t="shared" si="8"/>
        <v>0</v>
      </c>
      <c r="I75" s="1">
        <f t="shared" si="9"/>
        <v>1</v>
      </c>
      <c r="J75" s="1">
        <f t="shared" si="10"/>
        <v>0</v>
      </c>
      <c r="K75" s="3"/>
      <c r="L75" s="3">
        <v>0</v>
      </c>
      <c r="M75" s="3" t="s">
        <v>22</v>
      </c>
    </row>
    <row r="76" spans="1:18" ht="12.75">
      <c r="A76" s="13" t="s">
        <v>1604</v>
      </c>
      <c r="B76" s="2" t="s">
        <v>173</v>
      </c>
      <c r="C76" s="1">
        <v>31200</v>
      </c>
      <c r="D76" s="1">
        <v>31556</v>
      </c>
      <c r="E76" s="1">
        <f t="shared" si="6"/>
        <v>0</v>
      </c>
      <c r="F76" s="1">
        <f t="shared" si="11"/>
        <v>0</v>
      </c>
      <c r="G76" s="1">
        <f t="shared" si="7"/>
        <v>0</v>
      </c>
      <c r="H76" s="1">
        <f t="shared" si="8"/>
        <v>1</v>
      </c>
      <c r="I76" s="1">
        <f t="shared" si="9"/>
        <v>0</v>
      </c>
      <c r="J76" s="1">
        <f t="shared" si="10"/>
        <v>1</v>
      </c>
      <c r="K76" s="1"/>
      <c r="L76" s="1" t="s">
        <v>21</v>
      </c>
      <c r="M76" s="1" t="s">
        <v>22</v>
      </c>
      <c r="N76" s="1"/>
      <c r="O76" s="1"/>
      <c r="P76" s="1"/>
      <c r="Q76" s="1" t="s">
        <v>174</v>
      </c>
      <c r="R76" s="1" t="s">
        <v>175</v>
      </c>
    </row>
    <row r="77" spans="1:13" ht="12.75">
      <c r="A77" s="12" t="s">
        <v>1605</v>
      </c>
      <c r="B77" s="3" t="s">
        <v>1292</v>
      </c>
      <c r="C77" s="3">
        <v>31325</v>
      </c>
      <c r="D77" s="3">
        <v>31543</v>
      </c>
      <c r="E77" s="1">
        <f t="shared" si="6"/>
        <v>0</v>
      </c>
      <c r="F77" s="1">
        <f t="shared" si="11"/>
        <v>0</v>
      </c>
      <c r="G77" s="1">
        <f t="shared" si="7"/>
        <v>0</v>
      </c>
      <c r="H77" s="1">
        <f t="shared" si="8"/>
        <v>0</v>
      </c>
      <c r="I77" s="1">
        <f t="shared" si="9"/>
        <v>1</v>
      </c>
      <c r="J77" s="1">
        <f t="shared" si="10"/>
        <v>0</v>
      </c>
      <c r="K77" s="3"/>
      <c r="L77" s="3">
        <v>1</v>
      </c>
      <c r="M77" s="3" t="s">
        <v>22</v>
      </c>
    </row>
    <row r="78" spans="1:18" ht="12.75">
      <c r="A78" s="13" t="s">
        <v>1604</v>
      </c>
      <c r="B78" s="2" t="s">
        <v>176</v>
      </c>
      <c r="C78" s="1">
        <v>31851</v>
      </c>
      <c r="D78" s="1">
        <v>33125</v>
      </c>
      <c r="E78" s="1">
        <f t="shared" si="6"/>
        <v>1</v>
      </c>
      <c r="F78" s="1">
        <f t="shared" si="11"/>
        <v>1</v>
      </c>
      <c r="G78" s="1">
        <f t="shared" si="7"/>
        <v>1</v>
      </c>
      <c r="H78" s="1">
        <f t="shared" si="8"/>
        <v>1</v>
      </c>
      <c r="I78" s="1">
        <f t="shared" si="9"/>
        <v>0</v>
      </c>
      <c r="J78" s="1">
        <f t="shared" si="10"/>
        <v>1</v>
      </c>
      <c r="K78" s="1"/>
      <c r="L78" s="1" t="s">
        <v>21</v>
      </c>
      <c r="M78" s="1" t="s">
        <v>177</v>
      </c>
      <c r="N78" s="1"/>
      <c r="O78" s="1" t="s">
        <v>178</v>
      </c>
      <c r="P78" s="1" t="s">
        <v>14</v>
      </c>
      <c r="Q78" s="1" t="s">
        <v>179</v>
      </c>
      <c r="R78" s="1" t="s">
        <v>180</v>
      </c>
    </row>
    <row r="79" spans="1:13" ht="12.75">
      <c r="A79" s="12" t="s">
        <v>1605</v>
      </c>
      <c r="B79" s="3" t="s">
        <v>1293</v>
      </c>
      <c r="C79" s="3">
        <v>31851</v>
      </c>
      <c r="D79" s="3">
        <v>33125</v>
      </c>
      <c r="E79" s="1">
        <f t="shared" si="6"/>
        <v>0</v>
      </c>
      <c r="F79" s="1">
        <f t="shared" si="11"/>
        <v>0</v>
      </c>
      <c r="G79" s="1">
        <f t="shared" si="7"/>
        <v>0</v>
      </c>
      <c r="H79" s="1">
        <f t="shared" si="8"/>
        <v>0</v>
      </c>
      <c r="I79" s="1">
        <f t="shared" si="9"/>
        <v>1</v>
      </c>
      <c r="J79" s="1">
        <f t="shared" si="10"/>
        <v>0</v>
      </c>
      <c r="K79" s="3"/>
      <c r="L79" s="3">
        <v>1</v>
      </c>
      <c r="M79" s="3" t="s">
        <v>22</v>
      </c>
    </row>
    <row r="80" spans="1:18" ht="12.75">
      <c r="A80" s="13" t="s">
        <v>1604</v>
      </c>
      <c r="B80" s="2" t="s">
        <v>181</v>
      </c>
      <c r="C80" s="1">
        <v>33122</v>
      </c>
      <c r="D80" s="1">
        <v>33574</v>
      </c>
      <c r="E80" s="1">
        <f t="shared" si="6"/>
        <v>0</v>
      </c>
      <c r="F80" s="1">
        <f t="shared" si="11"/>
        <v>1</v>
      </c>
      <c r="G80" s="1">
        <f t="shared" si="7"/>
        <v>0</v>
      </c>
      <c r="H80" s="1">
        <f t="shared" si="8"/>
        <v>1</v>
      </c>
      <c r="I80" s="1">
        <f t="shared" si="9"/>
        <v>0</v>
      </c>
      <c r="J80" s="1">
        <f t="shared" si="10"/>
        <v>1</v>
      </c>
      <c r="K80" s="1"/>
      <c r="L80" s="1" t="s">
        <v>21</v>
      </c>
      <c r="M80" s="1" t="s">
        <v>40</v>
      </c>
      <c r="N80" s="1"/>
      <c r="O80" s="1" t="s">
        <v>41</v>
      </c>
      <c r="P80" s="1" t="s">
        <v>14</v>
      </c>
      <c r="Q80" s="1" t="s">
        <v>182</v>
      </c>
      <c r="R80" s="1" t="s">
        <v>183</v>
      </c>
    </row>
    <row r="81" spans="1:13" ht="12.75">
      <c r="A81" s="12" t="s">
        <v>1605</v>
      </c>
      <c r="B81" s="3" t="s">
        <v>1294</v>
      </c>
      <c r="C81" s="3">
        <v>33125</v>
      </c>
      <c r="D81" s="3">
        <v>33574</v>
      </c>
      <c r="E81" s="1">
        <f t="shared" si="6"/>
        <v>0</v>
      </c>
      <c r="F81" s="1">
        <f t="shared" si="11"/>
        <v>0</v>
      </c>
      <c r="G81" s="1">
        <f t="shared" si="7"/>
        <v>0</v>
      </c>
      <c r="H81" s="1">
        <f t="shared" si="8"/>
        <v>0</v>
      </c>
      <c r="I81" s="1">
        <f t="shared" si="9"/>
        <v>1</v>
      </c>
      <c r="J81" s="1">
        <f t="shared" si="10"/>
        <v>0</v>
      </c>
      <c r="K81" s="3"/>
      <c r="L81" s="3">
        <v>1</v>
      </c>
      <c r="M81" s="3" t="s">
        <v>22</v>
      </c>
    </row>
    <row r="82" spans="1:18" ht="12.75">
      <c r="A82" s="13" t="s">
        <v>1604</v>
      </c>
      <c r="B82" s="2" t="s">
        <v>184</v>
      </c>
      <c r="C82" s="1">
        <v>33583</v>
      </c>
      <c r="D82" s="1">
        <v>34278</v>
      </c>
      <c r="E82" s="1">
        <f t="shared" si="6"/>
        <v>1</v>
      </c>
      <c r="F82" s="1">
        <f t="shared" si="11"/>
        <v>1</v>
      </c>
      <c r="G82" s="1">
        <f t="shared" si="7"/>
        <v>1</v>
      </c>
      <c r="H82" s="1">
        <f t="shared" si="8"/>
        <v>1</v>
      </c>
      <c r="I82" s="1">
        <f t="shared" si="9"/>
        <v>0</v>
      </c>
      <c r="J82" s="1">
        <f t="shared" si="10"/>
        <v>1</v>
      </c>
      <c r="K82" s="1"/>
      <c r="L82" s="1" t="s">
        <v>21</v>
      </c>
      <c r="M82" s="1" t="s">
        <v>185</v>
      </c>
      <c r="N82" s="1"/>
      <c r="O82" s="1" t="s">
        <v>186</v>
      </c>
      <c r="P82" s="1" t="s">
        <v>14</v>
      </c>
      <c r="Q82" s="1" t="s">
        <v>187</v>
      </c>
      <c r="R82" s="1" t="s">
        <v>188</v>
      </c>
    </row>
    <row r="83" spans="1:13" ht="12.75">
      <c r="A83" s="12" t="s">
        <v>1605</v>
      </c>
      <c r="B83" s="3" t="s">
        <v>1295</v>
      </c>
      <c r="C83" s="3">
        <v>33583</v>
      </c>
      <c r="D83" s="3">
        <v>34278</v>
      </c>
      <c r="E83" s="1">
        <f t="shared" si="6"/>
        <v>0</v>
      </c>
      <c r="F83" s="1">
        <f t="shared" si="11"/>
        <v>0</v>
      </c>
      <c r="G83" s="1">
        <f t="shared" si="7"/>
        <v>0</v>
      </c>
      <c r="H83" s="1">
        <f t="shared" si="8"/>
        <v>0</v>
      </c>
      <c r="I83" s="1">
        <f t="shared" si="9"/>
        <v>1</v>
      </c>
      <c r="J83" s="1">
        <f t="shared" si="10"/>
        <v>0</v>
      </c>
      <c r="K83" s="3"/>
      <c r="L83" s="3">
        <v>1</v>
      </c>
      <c r="M83" s="3" t="s">
        <v>22</v>
      </c>
    </row>
    <row r="84" spans="1:13" ht="12.75">
      <c r="A84" s="12" t="s">
        <v>1605</v>
      </c>
      <c r="B84" s="3" t="s">
        <v>1296</v>
      </c>
      <c r="C84" s="3">
        <v>34257</v>
      </c>
      <c r="D84" s="3">
        <v>35861</v>
      </c>
      <c r="E84" s="1">
        <f t="shared" si="6"/>
        <v>0</v>
      </c>
      <c r="F84" s="1">
        <f t="shared" si="11"/>
        <v>1</v>
      </c>
      <c r="G84" s="1">
        <f t="shared" si="7"/>
        <v>0</v>
      </c>
      <c r="H84" s="1">
        <f t="shared" si="8"/>
        <v>0</v>
      </c>
      <c r="I84" s="1">
        <f t="shared" si="9"/>
        <v>1</v>
      </c>
      <c r="J84" s="1">
        <f t="shared" si="10"/>
        <v>0</v>
      </c>
      <c r="K84" s="3"/>
      <c r="L84" s="3">
        <v>1</v>
      </c>
      <c r="M84" s="3" t="s">
        <v>22</v>
      </c>
    </row>
    <row r="85" spans="1:18" ht="12.75">
      <c r="A85" s="13" t="s">
        <v>1604</v>
      </c>
      <c r="B85" s="2" t="s">
        <v>189</v>
      </c>
      <c r="C85" s="1">
        <v>34275</v>
      </c>
      <c r="D85" s="1">
        <v>35861</v>
      </c>
      <c r="E85" s="1">
        <f t="shared" si="6"/>
        <v>0</v>
      </c>
      <c r="F85" s="1">
        <f t="shared" si="11"/>
        <v>0</v>
      </c>
      <c r="G85" s="1">
        <f t="shared" si="7"/>
        <v>0</v>
      </c>
      <c r="H85" s="1">
        <f t="shared" si="8"/>
        <v>1</v>
      </c>
      <c r="I85" s="1">
        <f t="shared" si="9"/>
        <v>0</v>
      </c>
      <c r="J85" s="1">
        <f t="shared" si="10"/>
        <v>0</v>
      </c>
      <c r="K85" s="1"/>
      <c r="L85" s="1" t="s">
        <v>21</v>
      </c>
      <c r="M85" s="1" t="s">
        <v>190</v>
      </c>
      <c r="N85" s="1"/>
      <c r="O85" s="1" t="s">
        <v>191</v>
      </c>
      <c r="P85" s="1" t="s">
        <v>14</v>
      </c>
      <c r="Q85" s="1" t="s">
        <v>192</v>
      </c>
      <c r="R85" s="1" t="s">
        <v>193</v>
      </c>
    </row>
    <row r="86" spans="1:18" ht="12.75">
      <c r="A86" s="13" t="s">
        <v>1604</v>
      </c>
      <c r="B86" s="2" t="s">
        <v>194</v>
      </c>
      <c r="C86" s="1">
        <v>37517</v>
      </c>
      <c r="D86" s="1">
        <v>36195</v>
      </c>
      <c r="E86" s="1">
        <f t="shared" si="6"/>
        <v>1</v>
      </c>
      <c r="F86" s="1">
        <f t="shared" si="11"/>
        <v>1</v>
      </c>
      <c r="G86" s="1">
        <f t="shared" si="7"/>
        <v>1</v>
      </c>
      <c r="H86" s="1">
        <f t="shared" si="8"/>
        <v>1</v>
      </c>
      <c r="I86" s="1">
        <f t="shared" si="9"/>
        <v>0</v>
      </c>
      <c r="J86" s="1">
        <f t="shared" si="10"/>
        <v>1</v>
      </c>
      <c r="K86" s="1"/>
      <c r="L86" s="1" t="s">
        <v>11</v>
      </c>
      <c r="M86" s="1" t="s">
        <v>195</v>
      </c>
      <c r="N86" s="1"/>
      <c r="O86" s="1" t="s">
        <v>196</v>
      </c>
      <c r="P86" s="1" t="s">
        <v>197</v>
      </c>
      <c r="Q86" s="1" t="s">
        <v>198</v>
      </c>
      <c r="R86" s="1" t="s">
        <v>199</v>
      </c>
    </row>
    <row r="87" spans="1:13" ht="12.75">
      <c r="A87" s="12" t="s">
        <v>1605</v>
      </c>
      <c r="B87" s="3" t="s">
        <v>1297</v>
      </c>
      <c r="C87" s="3">
        <v>37517</v>
      </c>
      <c r="D87" s="3">
        <v>36195</v>
      </c>
      <c r="E87" s="1">
        <f t="shared" si="6"/>
        <v>0</v>
      </c>
      <c r="F87" s="1">
        <f t="shared" si="11"/>
        <v>0</v>
      </c>
      <c r="G87" s="1">
        <f t="shared" si="7"/>
        <v>0</v>
      </c>
      <c r="H87" s="1">
        <f t="shared" si="8"/>
        <v>0</v>
      </c>
      <c r="I87" s="1">
        <f t="shared" si="9"/>
        <v>1</v>
      </c>
      <c r="J87" s="1">
        <f t="shared" si="10"/>
        <v>0</v>
      </c>
      <c r="K87" s="3"/>
      <c r="L87" s="3">
        <v>0</v>
      </c>
      <c r="M87" s="3" t="s">
        <v>1298</v>
      </c>
    </row>
    <row r="88" spans="1:18" ht="12.75">
      <c r="A88" s="13" t="s">
        <v>1604</v>
      </c>
      <c r="B88" s="2" t="s">
        <v>200</v>
      </c>
      <c r="C88" s="1">
        <v>38080</v>
      </c>
      <c r="D88" s="1">
        <v>37517</v>
      </c>
      <c r="E88" s="1">
        <f t="shared" si="6"/>
        <v>1</v>
      </c>
      <c r="F88" s="1">
        <f t="shared" si="11"/>
        <v>1</v>
      </c>
      <c r="G88" s="1">
        <f t="shared" si="7"/>
        <v>1</v>
      </c>
      <c r="H88" s="1">
        <f t="shared" si="8"/>
        <v>1</v>
      </c>
      <c r="I88" s="1">
        <f t="shared" si="9"/>
        <v>0</v>
      </c>
      <c r="J88" s="1">
        <f t="shared" si="10"/>
        <v>1</v>
      </c>
      <c r="K88" s="1"/>
      <c r="L88" s="1" t="s">
        <v>11</v>
      </c>
      <c r="M88" s="1" t="s">
        <v>201</v>
      </c>
      <c r="N88" s="1"/>
      <c r="O88" s="1" t="s">
        <v>202</v>
      </c>
      <c r="P88" s="1" t="s">
        <v>203</v>
      </c>
      <c r="Q88" s="1" t="s">
        <v>204</v>
      </c>
      <c r="R88" s="1" t="s">
        <v>205</v>
      </c>
    </row>
    <row r="89" spans="1:13" ht="12.75">
      <c r="A89" s="12" t="s">
        <v>1605</v>
      </c>
      <c r="B89" s="3" t="s">
        <v>1299</v>
      </c>
      <c r="C89" s="3">
        <v>38080</v>
      </c>
      <c r="D89" s="3">
        <v>37517</v>
      </c>
      <c r="E89" s="1">
        <f t="shared" si="6"/>
        <v>0</v>
      </c>
      <c r="F89" s="1">
        <f t="shared" si="11"/>
        <v>0</v>
      </c>
      <c r="G89" s="1">
        <f t="shared" si="7"/>
        <v>0</v>
      </c>
      <c r="H89" s="1">
        <f t="shared" si="8"/>
        <v>0</v>
      </c>
      <c r="I89" s="1">
        <f t="shared" si="9"/>
        <v>1</v>
      </c>
      <c r="J89" s="1">
        <f t="shared" si="10"/>
        <v>0</v>
      </c>
      <c r="K89" s="3"/>
      <c r="L89" s="3">
        <v>0</v>
      </c>
      <c r="M89" s="3" t="s">
        <v>1300</v>
      </c>
    </row>
    <row r="90" spans="1:18" ht="12.75">
      <c r="A90" s="13" t="s">
        <v>1604</v>
      </c>
      <c r="B90" s="2" t="s">
        <v>206</v>
      </c>
      <c r="C90" s="1">
        <v>38945</v>
      </c>
      <c r="D90" s="1">
        <v>38112</v>
      </c>
      <c r="E90" s="1">
        <f t="shared" si="6"/>
        <v>1</v>
      </c>
      <c r="F90" s="1">
        <f t="shared" si="11"/>
        <v>1</v>
      </c>
      <c r="G90" s="1">
        <f t="shared" si="7"/>
        <v>1</v>
      </c>
      <c r="H90" s="1">
        <f t="shared" si="8"/>
        <v>1</v>
      </c>
      <c r="I90" s="1">
        <f t="shared" si="9"/>
        <v>0</v>
      </c>
      <c r="J90" s="1">
        <f t="shared" si="10"/>
        <v>1</v>
      </c>
      <c r="K90" s="1"/>
      <c r="L90" s="1" t="s">
        <v>11</v>
      </c>
      <c r="M90" s="1" t="s">
        <v>22</v>
      </c>
      <c r="N90" s="1"/>
      <c r="O90" s="1"/>
      <c r="P90" s="1"/>
      <c r="Q90" s="1" t="s">
        <v>207</v>
      </c>
      <c r="R90" s="1" t="s">
        <v>208</v>
      </c>
    </row>
    <row r="91" spans="1:13" ht="12.75">
      <c r="A91" s="12" t="s">
        <v>1605</v>
      </c>
      <c r="B91" s="3" t="s">
        <v>1301</v>
      </c>
      <c r="C91" s="3">
        <v>38945</v>
      </c>
      <c r="D91" s="3">
        <v>38112</v>
      </c>
      <c r="E91" s="1">
        <f t="shared" si="6"/>
        <v>0</v>
      </c>
      <c r="F91" s="1">
        <f t="shared" si="11"/>
        <v>0</v>
      </c>
      <c r="G91" s="1">
        <f t="shared" si="7"/>
        <v>0</v>
      </c>
      <c r="H91" s="1">
        <f t="shared" si="8"/>
        <v>0</v>
      </c>
      <c r="I91" s="1">
        <f t="shared" si="9"/>
        <v>1</v>
      </c>
      <c r="J91" s="1">
        <f t="shared" si="10"/>
        <v>0</v>
      </c>
      <c r="K91" s="3"/>
      <c r="L91" s="3">
        <v>0</v>
      </c>
      <c r="M91" s="3" t="s">
        <v>22</v>
      </c>
    </row>
    <row r="92" spans="1:18" ht="12.75">
      <c r="A92" s="13" t="s">
        <v>1604</v>
      </c>
      <c r="B92" s="2" t="s">
        <v>209</v>
      </c>
      <c r="C92" s="1">
        <v>39672</v>
      </c>
      <c r="D92" s="1">
        <v>38950</v>
      </c>
      <c r="E92" s="1">
        <f t="shared" si="6"/>
        <v>1</v>
      </c>
      <c r="F92" s="1">
        <f t="shared" si="11"/>
        <v>1</v>
      </c>
      <c r="G92" s="1">
        <f t="shared" si="7"/>
        <v>1</v>
      </c>
      <c r="H92" s="1">
        <f t="shared" si="8"/>
        <v>1</v>
      </c>
      <c r="I92" s="1">
        <f t="shared" si="9"/>
        <v>0</v>
      </c>
      <c r="J92" s="1">
        <f t="shared" si="10"/>
        <v>1</v>
      </c>
      <c r="K92" s="1"/>
      <c r="L92" s="1" t="s">
        <v>11</v>
      </c>
      <c r="M92" s="1" t="s">
        <v>210</v>
      </c>
      <c r="N92" s="1"/>
      <c r="O92" s="1"/>
      <c r="P92" s="1" t="s">
        <v>211</v>
      </c>
      <c r="Q92" s="1" t="s">
        <v>212</v>
      </c>
      <c r="R92" s="1" t="s">
        <v>213</v>
      </c>
    </row>
    <row r="93" spans="1:13" ht="12.75">
      <c r="A93" s="12" t="s">
        <v>1605</v>
      </c>
      <c r="B93" s="3" t="s">
        <v>1302</v>
      </c>
      <c r="C93" s="3">
        <v>39672</v>
      </c>
      <c r="D93" s="3">
        <v>38950</v>
      </c>
      <c r="E93" s="1">
        <f t="shared" si="6"/>
        <v>0</v>
      </c>
      <c r="F93" s="1">
        <f t="shared" si="11"/>
        <v>0</v>
      </c>
      <c r="G93" s="1">
        <f t="shared" si="7"/>
        <v>0</v>
      </c>
      <c r="H93" s="1">
        <f t="shared" si="8"/>
        <v>0</v>
      </c>
      <c r="I93" s="1">
        <f t="shared" si="9"/>
        <v>1</v>
      </c>
      <c r="J93" s="1">
        <f t="shared" si="10"/>
        <v>0</v>
      </c>
      <c r="K93" s="3"/>
      <c r="L93" s="3">
        <v>0</v>
      </c>
      <c r="M93" s="3" t="s">
        <v>1303</v>
      </c>
    </row>
    <row r="94" spans="1:13" ht="12.75">
      <c r="A94" s="12" t="s">
        <v>1605</v>
      </c>
      <c r="B94" s="3" t="s">
        <v>1304</v>
      </c>
      <c r="C94" s="3">
        <v>41481</v>
      </c>
      <c r="D94" s="3">
        <v>39673</v>
      </c>
      <c r="E94" s="1">
        <f t="shared" si="6"/>
        <v>0</v>
      </c>
      <c r="F94" s="1">
        <f t="shared" si="11"/>
        <v>1</v>
      </c>
      <c r="G94" s="1">
        <f t="shared" si="7"/>
        <v>0</v>
      </c>
      <c r="H94" s="1">
        <f t="shared" si="8"/>
        <v>0</v>
      </c>
      <c r="I94" s="1">
        <f t="shared" si="9"/>
        <v>1</v>
      </c>
      <c r="J94" s="1">
        <f t="shared" si="10"/>
        <v>0</v>
      </c>
      <c r="K94" s="3"/>
      <c r="L94" s="3">
        <v>0</v>
      </c>
      <c r="M94" s="3" t="s">
        <v>22</v>
      </c>
    </row>
    <row r="95" spans="1:18" ht="12.75">
      <c r="A95" s="13" t="s">
        <v>1604</v>
      </c>
      <c r="B95" s="2" t="s">
        <v>214</v>
      </c>
      <c r="C95" s="1">
        <v>41496</v>
      </c>
      <c r="D95" s="1">
        <v>39673</v>
      </c>
      <c r="E95" s="1">
        <f t="shared" si="6"/>
        <v>0</v>
      </c>
      <c r="F95" s="1">
        <f t="shared" si="11"/>
        <v>0</v>
      </c>
      <c r="G95" s="1">
        <f t="shared" si="7"/>
        <v>0</v>
      </c>
      <c r="H95" s="1">
        <f t="shared" si="8"/>
        <v>1</v>
      </c>
      <c r="I95" s="1">
        <f t="shared" si="9"/>
        <v>0</v>
      </c>
      <c r="J95" s="1">
        <f t="shared" si="10"/>
        <v>1</v>
      </c>
      <c r="K95" s="1"/>
      <c r="L95" s="1" t="s">
        <v>11</v>
      </c>
      <c r="M95" s="1" t="s">
        <v>22</v>
      </c>
      <c r="N95" s="1"/>
      <c r="O95" s="1"/>
      <c r="P95" s="1"/>
      <c r="Q95" s="1" t="s">
        <v>215</v>
      </c>
      <c r="R95" s="1" t="s">
        <v>216</v>
      </c>
    </row>
    <row r="96" spans="1:13" ht="12.75">
      <c r="A96" s="12" t="s">
        <v>1605</v>
      </c>
      <c r="B96" s="3" t="s">
        <v>1305</v>
      </c>
      <c r="C96" s="3">
        <v>42511</v>
      </c>
      <c r="D96" s="3">
        <v>41504</v>
      </c>
      <c r="E96" s="1">
        <f t="shared" si="6"/>
        <v>0</v>
      </c>
      <c r="F96" s="1">
        <f t="shared" si="11"/>
        <v>1</v>
      </c>
      <c r="G96" s="1">
        <f t="shared" si="7"/>
        <v>0</v>
      </c>
      <c r="H96" s="1">
        <f t="shared" si="8"/>
        <v>0</v>
      </c>
      <c r="I96" s="1">
        <f t="shared" si="9"/>
        <v>1</v>
      </c>
      <c r="J96" s="1">
        <f t="shared" si="10"/>
        <v>0</v>
      </c>
      <c r="K96" s="3"/>
      <c r="L96" s="3">
        <v>0</v>
      </c>
      <c r="M96" s="3" t="s">
        <v>1306</v>
      </c>
    </row>
    <row r="97" spans="1:18" ht="12.75">
      <c r="A97" s="13" t="s">
        <v>1604</v>
      </c>
      <c r="B97" s="2" t="s">
        <v>217</v>
      </c>
      <c r="C97" s="1">
        <v>42514</v>
      </c>
      <c r="D97" s="1">
        <v>41504</v>
      </c>
      <c r="E97" s="1">
        <f t="shared" si="6"/>
        <v>0</v>
      </c>
      <c r="F97" s="1">
        <f t="shared" si="11"/>
        <v>0</v>
      </c>
      <c r="G97" s="1">
        <f t="shared" si="7"/>
        <v>0</v>
      </c>
      <c r="H97" s="1">
        <f t="shared" si="8"/>
        <v>1</v>
      </c>
      <c r="I97" s="1">
        <f t="shared" si="9"/>
        <v>0</v>
      </c>
      <c r="J97" s="1">
        <f t="shared" si="10"/>
        <v>0</v>
      </c>
      <c r="K97" s="1"/>
      <c r="L97" s="1" t="s">
        <v>11</v>
      </c>
      <c r="M97" s="1" t="s">
        <v>218</v>
      </c>
      <c r="N97" s="1"/>
      <c r="O97" s="1" t="s">
        <v>219</v>
      </c>
      <c r="P97" s="1" t="s">
        <v>220</v>
      </c>
      <c r="Q97" s="1" t="s">
        <v>221</v>
      </c>
      <c r="R97" s="1" t="s">
        <v>222</v>
      </c>
    </row>
    <row r="98" spans="1:18" ht="12.75">
      <c r="A98" s="13" t="s">
        <v>1604</v>
      </c>
      <c r="B98" s="2" t="s">
        <v>223</v>
      </c>
      <c r="C98" s="1">
        <v>42538</v>
      </c>
      <c r="D98" s="1">
        <v>43071</v>
      </c>
      <c r="E98" s="1">
        <f t="shared" si="6"/>
        <v>1</v>
      </c>
      <c r="F98" s="1">
        <f t="shared" si="11"/>
        <v>1</v>
      </c>
      <c r="G98" s="1">
        <f t="shared" si="7"/>
        <v>1</v>
      </c>
      <c r="H98" s="1">
        <f t="shared" si="8"/>
        <v>1</v>
      </c>
      <c r="I98" s="1">
        <f t="shared" si="9"/>
        <v>0</v>
      </c>
      <c r="J98" s="1">
        <f t="shared" si="10"/>
        <v>1</v>
      </c>
      <c r="K98" s="1"/>
      <c r="L98" s="1" t="s">
        <v>21</v>
      </c>
      <c r="M98" s="1" t="s">
        <v>224</v>
      </c>
      <c r="N98" s="1"/>
      <c r="O98" s="1" t="s">
        <v>225</v>
      </c>
      <c r="P98" s="1" t="s">
        <v>226</v>
      </c>
      <c r="Q98" s="1" t="s">
        <v>227</v>
      </c>
      <c r="R98" s="1" t="s">
        <v>228</v>
      </c>
    </row>
    <row r="99" spans="1:13" ht="12.75">
      <c r="A99" s="12" t="s">
        <v>1605</v>
      </c>
      <c r="B99" s="3" t="s">
        <v>1307</v>
      </c>
      <c r="C99" s="3">
        <v>42538</v>
      </c>
      <c r="D99" s="3">
        <v>43071</v>
      </c>
      <c r="E99" s="1">
        <f t="shared" si="6"/>
        <v>0</v>
      </c>
      <c r="F99" s="1">
        <f t="shared" si="11"/>
        <v>0</v>
      </c>
      <c r="G99" s="1">
        <f t="shared" si="7"/>
        <v>0</v>
      </c>
      <c r="H99" s="1">
        <f t="shared" si="8"/>
        <v>0</v>
      </c>
      <c r="I99" s="1">
        <f t="shared" si="9"/>
        <v>1</v>
      </c>
      <c r="J99" s="1">
        <f t="shared" si="10"/>
        <v>0</v>
      </c>
      <c r="K99" s="3"/>
      <c r="L99" s="3">
        <v>1</v>
      </c>
      <c r="M99" s="3" t="s">
        <v>1308</v>
      </c>
    </row>
    <row r="100" spans="1:18" ht="12.75">
      <c r="A100" s="13" t="s">
        <v>1604</v>
      </c>
      <c r="B100" s="2" t="s">
        <v>229</v>
      </c>
      <c r="C100" s="1">
        <v>43336</v>
      </c>
      <c r="D100" s="1">
        <v>43998</v>
      </c>
      <c r="E100" s="1">
        <f t="shared" si="6"/>
        <v>1</v>
      </c>
      <c r="F100" s="1">
        <f t="shared" si="11"/>
        <v>1</v>
      </c>
      <c r="G100" s="1">
        <f t="shared" si="7"/>
        <v>1</v>
      </c>
      <c r="H100" s="1">
        <f t="shared" si="8"/>
        <v>1</v>
      </c>
      <c r="I100" s="1">
        <f t="shared" si="9"/>
        <v>0</v>
      </c>
      <c r="J100" s="1">
        <f t="shared" si="10"/>
        <v>1</v>
      </c>
      <c r="K100" s="1"/>
      <c r="L100" s="1" t="s">
        <v>21</v>
      </c>
      <c r="M100" s="1" t="s">
        <v>230</v>
      </c>
      <c r="N100" s="1"/>
      <c r="O100" s="1" t="s">
        <v>231</v>
      </c>
      <c r="P100" s="1" t="s">
        <v>232</v>
      </c>
      <c r="Q100" s="1" t="s">
        <v>233</v>
      </c>
      <c r="R100" s="1" t="s">
        <v>234</v>
      </c>
    </row>
    <row r="101" spans="1:13" ht="12.75">
      <c r="A101" s="12" t="s">
        <v>1605</v>
      </c>
      <c r="B101" s="3" t="s">
        <v>1309</v>
      </c>
      <c r="C101" s="3">
        <v>43336</v>
      </c>
      <c r="D101" s="3">
        <v>43998</v>
      </c>
      <c r="E101" s="1">
        <f t="shared" si="6"/>
        <v>0</v>
      </c>
      <c r="F101" s="1">
        <f t="shared" si="11"/>
        <v>0</v>
      </c>
      <c r="G101" s="1">
        <f t="shared" si="7"/>
        <v>0</v>
      </c>
      <c r="H101" s="1">
        <f t="shared" si="8"/>
        <v>0</v>
      </c>
      <c r="I101" s="1">
        <f t="shared" si="9"/>
        <v>1</v>
      </c>
      <c r="J101" s="1">
        <f t="shared" si="10"/>
        <v>0</v>
      </c>
      <c r="K101" s="3"/>
      <c r="L101" s="3">
        <v>1</v>
      </c>
      <c r="M101" s="3" t="s">
        <v>1310</v>
      </c>
    </row>
    <row r="102" spans="1:18" ht="12.75">
      <c r="A102" s="13" t="s">
        <v>1604</v>
      </c>
      <c r="B102" s="2" t="s">
        <v>235</v>
      </c>
      <c r="C102" s="1">
        <v>43995</v>
      </c>
      <c r="D102" s="1">
        <v>45095</v>
      </c>
      <c r="E102" s="1">
        <f t="shared" si="6"/>
        <v>1</v>
      </c>
      <c r="F102" s="1">
        <f t="shared" si="11"/>
        <v>1</v>
      </c>
      <c r="G102" s="1">
        <f t="shared" si="7"/>
        <v>1</v>
      </c>
      <c r="H102" s="1">
        <f t="shared" si="8"/>
        <v>1</v>
      </c>
      <c r="I102" s="1">
        <f t="shared" si="9"/>
        <v>0</v>
      </c>
      <c r="J102" s="1">
        <f t="shared" si="10"/>
        <v>1</v>
      </c>
      <c r="K102" s="1"/>
      <c r="L102" s="1" t="s">
        <v>21</v>
      </c>
      <c r="M102" s="1" t="s">
        <v>236</v>
      </c>
      <c r="N102" s="1"/>
      <c r="O102" s="1" t="s">
        <v>237</v>
      </c>
      <c r="P102" s="1" t="s">
        <v>238</v>
      </c>
      <c r="Q102" s="1" t="s">
        <v>239</v>
      </c>
      <c r="R102" s="1" t="s">
        <v>240</v>
      </c>
    </row>
    <row r="103" spans="1:13" ht="12.75">
      <c r="A103" s="12" t="s">
        <v>1605</v>
      </c>
      <c r="B103" s="3" t="s">
        <v>1311</v>
      </c>
      <c r="C103" s="3">
        <v>43995</v>
      </c>
      <c r="D103" s="3">
        <v>45095</v>
      </c>
      <c r="E103" s="1">
        <f t="shared" si="6"/>
        <v>0</v>
      </c>
      <c r="F103" s="1">
        <f t="shared" si="11"/>
        <v>0</v>
      </c>
      <c r="G103" s="1">
        <f t="shared" si="7"/>
        <v>0</v>
      </c>
      <c r="H103" s="1">
        <f t="shared" si="8"/>
        <v>0</v>
      </c>
      <c r="I103" s="1">
        <f t="shared" si="9"/>
        <v>1</v>
      </c>
      <c r="J103" s="1">
        <f t="shared" si="10"/>
        <v>0</v>
      </c>
      <c r="K103" s="3"/>
      <c r="L103" s="3">
        <v>1</v>
      </c>
      <c r="M103" s="3" t="s">
        <v>1312</v>
      </c>
    </row>
    <row r="104" spans="1:18" ht="12.75">
      <c r="A104" s="13" t="s">
        <v>1604</v>
      </c>
      <c r="B104" s="2" t="s">
        <v>241</v>
      </c>
      <c r="C104" s="1">
        <v>45088</v>
      </c>
      <c r="D104" s="1">
        <v>45786</v>
      </c>
      <c r="E104" s="1">
        <f t="shared" si="6"/>
        <v>0</v>
      </c>
      <c r="F104" s="1">
        <f t="shared" si="11"/>
        <v>1</v>
      </c>
      <c r="G104" s="1">
        <f t="shared" si="7"/>
        <v>0</v>
      </c>
      <c r="H104" s="1">
        <f t="shared" si="8"/>
        <v>1</v>
      </c>
      <c r="I104" s="1">
        <f t="shared" si="9"/>
        <v>0</v>
      </c>
      <c r="J104" s="1">
        <f t="shared" si="10"/>
        <v>1</v>
      </c>
      <c r="K104" s="1"/>
      <c r="L104" s="1" t="s">
        <v>21</v>
      </c>
      <c r="M104" s="1" t="s">
        <v>242</v>
      </c>
      <c r="N104" s="1"/>
      <c r="O104" s="1" t="s">
        <v>243</v>
      </c>
      <c r="P104" s="1" t="s">
        <v>244</v>
      </c>
      <c r="Q104" s="1" t="s">
        <v>245</v>
      </c>
      <c r="R104" s="1" t="s">
        <v>246</v>
      </c>
    </row>
    <row r="105" spans="1:13" ht="12.75">
      <c r="A105" s="12" t="s">
        <v>1605</v>
      </c>
      <c r="B105" s="3" t="s">
        <v>1313</v>
      </c>
      <c r="C105" s="3">
        <v>45130</v>
      </c>
      <c r="D105" s="3">
        <v>45786</v>
      </c>
      <c r="E105" s="1">
        <f t="shared" si="6"/>
        <v>0</v>
      </c>
      <c r="F105" s="1">
        <f t="shared" si="11"/>
        <v>0</v>
      </c>
      <c r="G105" s="1">
        <f t="shared" si="7"/>
        <v>0</v>
      </c>
      <c r="H105" s="1">
        <f t="shared" si="8"/>
        <v>0</v>
      </c>
      <c r="I105" s="1">
        <f t="shared" si="9"/>
        <v>1</v>
      </c>
      <c r="J105" s="1">
        <f t="shared" si="10"/>
        <v>0</v>
      </c>
      <c r="K105" s="3"/>
      <c r="L105" s="3">
        <v>1</v>
      </c>
      <c r="M105" s="3" t="s">
        <v>1314</v>
      </c>
    </row>
    <row r="106" spans="1:18" ht="12.75">
      <c r="A106" s="13" t="s">
        <v>1604</v>
      </c>
      <c r="B106" s="2" t="s">
        <v>247</v>
      </c>
      <c r="C106" s="1">
        <v>45787</v>
      </c>
      <c r="D106" s="1">
        <v>46998</v>
      </c>
      <c r="E106" s="1">
        <f t="shared" si="6"/>
        <v>1</v>
      </c>
      <c r="F106" s="1">
        <f t="shared" si="11"/>
        <v>1</v>
      </c>
      <c r="G106" s="1">
        <f t="shared" si="7"/>
        <v>1</v>
      </c>
      <c r="H106" s="1">
        <f t="shared" si="8"/>
        <v>1</v>
      </c>
      <c r="I106" s="1">
        <f t="shared" si="9"/>
        <v>0</v>
      </c>
      <c r="J106" s="1">
        <f t="shared" si="10"/>
        <v>1</v>
      </c>
      <c r="K106" s="1"/>
      <c r="L106" s="1" t="s">
        <v>21</v>
      </c>
      <c r="M106" s="1" t="s">
        <v>248</v>
      </c>
      <c r="N106" s="1"/>
      <c r="O106" s="1" t="s">
        <v>249</v>
      </c>
      <c r="P106" s="1" t="s">
        <v>250</v>
      </c>
      <c r="Q106" s="1" t="s">
        <v>251</v>
      </c>
      <c r="R106" s="1" t="s">
        <v>252</v>
      </c>
    </row>
    <row r="107" spans="1:13" ht="12.75">
      <c r="A107" s="12" t="s">
        <v>1605</v>
      </c>
      <c r="B107" s="3" t="s">
        <v>1315</v>
      </c>
      <c r="C107" s="3">
        <v>45787</v>
      </c>
      <c r="D107" s="3">
        <v>46998</v>
      </c>
      <c r="E107" s="1">
        <f t="shared" si="6"/>
        <v>0</v>
      </c>
      <c r="F107" s="1">
        <f t="shared" si="11"/>
        <v>0</v>
      </c>
      <c r="G107" s="1">
        <f t="shared" si="7"/>
        <v>0</v>
      </c>
      <c r="H107" s="1">
        <f t="shared" si="8"/>
        <v>0</v>
      </c>
      <c r="I107" s="1">
        <f t="shared" si="9"/>
        <v>1</v>
      </c>
      <c r="J107" s="1">
        <f t="shared" si="10"/>
        <v>0</v>
      </c>
      <c r="K107" s="3"/>
      <c r="L107" s="3">
        <v>1</v>
      </c>
      <c r="M107" s="3" t="s">
        <v>1316</v>
      </c>
    </row>
    <row r="108" spans="1:18" ht="12.75">
      <c r="A108" s="13" t="s">
        <v>1604</v>
      </c>
      <c r="B108" s="2" t="s">
        <v>253</v>
      </c>
      <c r="C108" s="1">
        <v>46995</v>
      </c>
      <c r="D108" s="1">
        <v>47666</v>
      </c>
      <c r="E108" s="1">
        <f t="shared" si="6"/>
        <v>1</v>
      </c>
      <c r="F108" s="1">
        <f t="shared" si="11"/>
        <v>1</v>
      </c>
      <c r="G108" s="1">
        <f t="shared" si="7"/>
        <v>1</v>
      </c>
      <c r="H108" s="1">
        <f t="shared" si="8"/>
        <v>1</v>
      </c>
      <c r="I108" s="1">
        <f t="shared" si="9"/>
        <v>0</v>
      </c>
      <c r="J108" s="1">
        <f t="shared" si="10"/>
        <v>1</v>
      </c>
      <c r="K108" s="1"/>
      <c r="L108" s="1" t="s">
        <v>21</v>
      </c>
      <c r="M108" s="1" t="s">
        <v>254</v>
      </c>
      <c r="N108" s="1"/>
      <c r="O108" s="1" t="s">
        <v>255</v>
      </c>
      <c r="P108" s="1" t="s">
        <v>220</v>
      </c>
      <c r="Q108" s="1" t="s">
        <v>256</v>
      </c>
      <c r="R108" s="1" t="s">
        <v>257</v>
      </c>
    </row>
    <row r="109" spans="1:13" ht="12.75">
      <c r="A109" s="12" t="s">
        <v>1605</v>
      </c>
      <c r="B109" s="3" t="s">
        <v>1317</v>
      </c>
      <c r="C109" s="3">
        <v>46995</v>
      </c>
      <c r="D109" s="3">
        <v>47666</v>
      </c>
      <c r="E109" s="1">
        <f t="shared" si="6"/>
        <v>0</v>
      </c>
      <c r="F109" s="1">
        <f t="shared" si="11"/>
        <v>0</v>
      </c>
      <c r="G109" s="1">
        <f t="shared" si="7"/>
        <v>0</v>
      </c>
      <c r="H109" s="1">
        <f t="shared" si="8"/>
        <v>0</v>
      </c>
      <c r="I109" s="1">
        <f t="shared" si="9"/>
        <v>1</v>
      </c>
      <c r="J109" s="1">
        <f t="shared" si="10"/>
        <v>0</v>
      </c>
      <c r="K109" s="3"/>
      <c r="L109" s="3">
        <v>1</v>
      </c>
      <c r="M109" s="3" t="s">
        <v>1318</v>
      </c>
    </row>
    <row r="110" spans="1:18" ht="12.75">
      <c r="A110" s="13" t="s">
        <v>1604</v>
      </c>
      <c r="B110" s="2" t="s">
        <v>258</v>
      </c>
      <c r="C110" s="1">
        <v>47663</v>
      </c>
      <c r="D110" s="1">
        <v>48406</v>
      </c>
      <c r="E110" s="1">
        <f t="shared" si="6"/>
        <v>1</v>
      </c>
      <c r="F110" s="1">
        <f t="shared" si="11"/>
        <v>1</v>
      </c>
      <c r="G110" s="1">
        <f t="shared" si="7"/>
        <v>1</v>
      </c>
      <c r="H110" s="1">
        <f t="shared" si="8"/>
        <v>1</v>
      </c>
      <c r="I110" s="1">
        <f t="shared" si="9"/>
        <v>0</v>
      </c>
      <c r="J110" s="1">
        <f t="shared" si="10"/>
        <v>1</v>
      </c>
      <c r="K110" s="1"/>
      <c r="L110" s="1" t="s">
        <v>21</v>
      </c>
      <c r="M110" s="1" t="s">
        <v>259</v>
      </c>
      <c r="N110" s="1"/>
      <c r="O110" s="1" t="s">
        <v>260</v>
      </c>
      <c r="P110" s="1" t="s">
        <v>261</v>
      </c>
      <c r="Q110" s="1" t="s">
        <v>262</v>
      </c>
      <c r="R110" s="1" t="s">
        <v>263</v>
      </c>
    </row>
    <row r="111" spans="1:13" ht="12.75">
      <c r="A111" s="12" t="s">
        <v>1605</v>
      </c>
      <c r="B111" s="3" t="s">
        <v>1319</v>
      </c>
      <c r="C111" s="3">
        <v>47663</v>
      </c>
      <c r="D111" s="3">
        <v>48406</v>
      </c>
      <c r="E111" s="1">
        <f t="shared" si="6"/>
        <v>0</v>
      </c>
      <c r="F111" s="1">
        <f t="shared" si="11"/>
        <v>0</v>
      </c>
      <c r="G111" s="1">
        <f t="shared" si="7"/>
        <v>0</v>
      </c>
      <c r="H111" s="1">
        <f t="shared" si="8"/>
        <v>0</v>
      </c>
      <c r="I111" s="1">
        <f t="shared" si="9"/>
        <v>1</v>
      </c>
      <c r="J111" s="1">
        <f t="shared" si="10"/>
        <v>0</v>
      </c>
      <c r="K111" s="3"/>
      <c r="L111" s="3">
        <v>1</v>
      </c>
      <c r="M111" s="3" t="s">
        <v>1320</v>
      </c>
    </row>
    <row r="112" spans="1:18" ht="12.75">
      <c r="A112" s="13" t="s">
        <v>1604</v>
      </c>
      <c r="B112" s="2" t="s">
        <v>264</v>
      </c>
      <c r="C112" s="1">
        <v>48411</v>
      </c>
      <c r="D112" s="1">
        <v>49298</v>
      </c>
      <c r="E112" s="1">
        <f t="shared" si="6"/>
        <v>1</v>
      </c>
      <c r="F112" s="1">
        <f t="shared" si="11"/>
        <v>1</v>
      </c>
      <c r="G112" s="1">
        <f t="shared" si="7"/>
        <v>1</v>
      </c>
      <c r="H112" s="1">
        <f t="shared" si="8"/>
        <v>1</v>
      </c>
      <c r="I112" s="1">
        <f t="shared" si="9"/>
        <v>0</v>
      </c>
      <c r="J112" s="1">
        <f t="shared" si="10"/>
        <v>1</v>
      </c>
      <c r="K112" s="1"/>
      <c r="L112" s="1" t="s">
        <v>21</v>
      </c>
      <c r="M112" s="1" t="s">
        <v>265</v>
      </c>
      <c r="N112" s="1"/>
      <c r="O112" s="1" t="s">
        <v>266</v>
      </c>
      <c r="P112" s="1" t="s">
        <v>267</v>
      </c>
      <c r="Q112" s="1" t="s">
        <v>268</v>
      </c>
      <c r="R112" s="1" t="s">
        <v>269</v>
      </c>
    </row>
    <row r="113" spans="1:13" ht="12.75">
      <c r="A113" s="12" t="s">
        <v>1605</v>
      </c>
      <c r="B113" s="3" t="s">
        <v>1321</v>
      </c>
      <c r="C113" s="3">
        <v>48411</v>
      </c>
      <c r="D113" s="3">
        <v>49298</v>
      </c>
      <c r="E113" s="1">
        <f t="shared" si="6"/>
        <v>0</v>
      </c>
      <c r="F113" s="1">
        <f t="shared" si="11"/>
        <v>0</v>
      </c>
      <c r="G113" s="1">
        <f t="shared" si="7"/>
        <v>0</v>
      </c>
      <c r="H113" s="1">
        <f t="shared" si="8"/>
        <v>0</v>
      </c>
      <c r="I113" s="1">
        <f t="shared" si="9"/>
        <v>1</v>
      </c>
      <c r="J113" s="1">
        <f t="shared" si="10"/>
        <v>0</v>
      </c>
      <c r="K113" s="3"/>
      <c r="L113" s="3">
        <v>1</v>
      </c>
      <c r="M113" s="3" t="s">
        <v>1322</v>
      </c>
    </row>
    <row r="114" spans="1:18" ht="12.75">
      <c r="A114" s="13" t="s">
        <v>1604</v>
      </c>
      <c r="B114" s="2" t="s">
        <v>270</v>
      </c>
      <c r="C114" s="1">
        <v>49291</v>
      </c>
      <c r="D114" s="1">
        <v>50370</v>
      </c>
      <c r="E114" s="1">
        <f t="shared" si="6"/>
        <v>1</v>
      </c>
      <c r="F114" s="1">
        <f t="shared" si="11"/>
        <v>1</v>
      </c>
      <c r="G114" s="1">
        <f t="shared" si="7"/>
        <v>1</v>
      </c>
      <c r="H114" s="1">
        <f t="shared" si="8"/>
        <v>1</v>
      </c>
      <c r="I114" s="1">
        <f t="shared" si="9"/>
        <v>0</v>
      </c>
      <c r="J114" s="1">
        <f t="shared" si="10"/>
        <v>1</v>
      </c>
      <c r="K114" s="1"/>
      <c r="L114" s="1" t="s">
        <v>21</v>
      </c>
      <c r="M114" s="1" t="s">
        <v>271</v>
      </c>
      <c r="N114" s="1"/>
      <c r="O114" s="1" t="s">
        <v>272</v>
      </c>
      <c r="P114" s="1" t="s">
        <v>273</v>
      </c>
      <c r="Q114" s="1" t="s">
        <v>274</v>
      </c>
      <c r="R114" s="1" t="s">
        <v>275</v>
      </c>
    </row>
    <row r="115" spans="1:13" ht="12.75">
      <c r="A115" s="12" t="s">
        <v>1605</v>
      </c>
      <c r="B115" s="3" t="s">
        <v>1323</v>
      </c>
      <c r="C115" s="3">
        <v>49291</v>
      </c>
      <c r="D115" s="3">
        <v>50370</v>
      </c>
      <c r="E115" s="1">
        <f t="shared" si="6"/>
        <v>0</v>
      </c>
      <c r="F115" s="1">
        <f t="shared" si="11"/>
        <v>0</v>
      </c>
      <c r="G115" s="1">
        <f t="shared" si="7"/>
        <v>0</v>
      </c>
      <c r="H115" s="1">
        <f t="shared" si="8"/>
        <v>0</v>
      </c>
      <c r="I115" s="1">
        <f t="shared" si="9"/>
        <v>1</v>
      </c>
      <c r="J115" s="1">
        <f t="shared" si="10"/>
        <v>0</v>
      </c>
      <c r="K115" s="3"/>
      <c r="L115" s="3">
        <v>1</v>
      </c>
      <c r="M115" s="3" t="s">
        <v>1324</v>
      </c>
    </row>
    <row r="116" spans="1:18" ht="12.75">
      <c r="A116" s="13" t="s">
        <v>1604</v>
      </c>
      <c r="B116" s="2" t="s">
        <v>276</v>
      </c>
      <c r="C116" s="1">
        <v>50367</v>
      </c>
      <c r="D116" s="1">
        <v>51470</v>
      </c>
      <c r="E116" s="1">
        <f t="shared" si="6"/>
        <v>1</v>
      </c>
      <c r="F116" s="1">
        <f t="shared" si="11"/>
        <v>1</v>
      </c>
      <c r="G116" s="1">
        <f t="shared" si="7"/>
        <v>1</v>
      </c>
      <c r="H116" s="1">
        <f t="shared" si="8"/>
        <v>1</v>
      </c>
      <c r="I116" s="1">
        <f t="shared" si="9"/>
        <v>0</v>
      </c>
      <c r="J116" s="1">
        <f t="shared" si="10"/>
        <v>1</v>
      </c>
      <c r="K116" s="1"/>
      <c r="L116" s="1" t="s">
        <v>21</v>
      </c>
      <c r="M116" s="1" t="s">
        <v>277</v>
      </c>
      <c r="N116" s="1"/>
      <c r="O116" s="1" t="s">
        <v>278</v>
      </c>
      <c r="P116" s="1" t="s">
        <v>279</v>
      </c>
      <c r="Q116" s="1" t="s">
        <v>280</v>
      </c>
      <c r="R116" s="1" t="s">
        <v>281</v>
      </c>
    </row>
    <row r="117" spans="1:13" ht="12.75">
      <c r="A117" s="12" t="s">
        <v>1605</v>
      </c>
      <c r="B117" s="3" t="s">
        <v>1325</v>
      </c>
      <c r="C117" s="3">
        <v>50367</v>
      </c>
      <c r="D117" s="3">
        <v>51470</v>
      </c>
      <c r="E117" s="1">
        <f t="shared" si="6"/>
        <v>0</v>
      </c>
      <c r="F117" s="1">
        <f t="shared" si="11"/>
        <v>0</v>
      </c>
      <c r="G117" s="1">
        <f t="shared" si="7"/>
        <v>0</v>
      </c>
      <c r="H117" s="1">
        <f t="shared" si="8"/>
        <v>0</v>
      </c>
      <c r="I117" s="1">
        <f t="shared" si="9"/>
        <v>1</v>
      </c>
      <c r="J117" s="1">
        <f t="shared" si="10"/>
        <v>0</v>
      </c>
      <c r="K117" s="3"/>
      <c r="L117" s="3">
        <v>1</v>
      </c>
      <c r="M117" s="3" t="s">
        <v>1326</v>
      </c>
    </row>
    <row r="118" spans="1:18" ht="12.75">
      <c r="A118" s="13" t="s">
        <v>1604</v>
      </c>
      <c r="B118" s="2" t="s">
        <v>282</v>
      </c>
      <c r="C118" s="1">
        <v>51471</v>
      </c>
      <c r="D118" s="1">
        <v>51833</v>
      </c>
      <c r="E118" s="1">
        <f t="shared" si="6"/>
        <v>1</v>
      </c>
      <c r="F118" s="1">
        <f t="shared" si="11"/>
        <v>1</v>
      </c>
      <c r="G118" s="1">
        <f t="shared" si="7"/>
        <v>1</v>
      </c>
      <c r="H118" s="1">
        <f t="shared" si="8"/>
        <v>1</v>
      </c>
      <c r="I118" s="1">
        <f t="shared" si="9"/>
        <v>0</v>
      </c>
      <c r="J118" s="1">
        <f t="shared" si="10"/>
        <v>1</v>
      </c>
      <c r="K118" s="1"/>
      <c r="L118" s="1" t="s">
        <v>21</v>
      </c>
      <c r="M118" s="1" t="s">
        <v>283</v>
      </c>
      <c r="N118" s="1"/>
      <c r="O118" s="1" t="s">
        <v>284</v>
      </c>
      <c r="P118" s="1" t="s">
        <v>285</v>
      </c>
      <c r="Q118" s="1" t="s">
        <v>286</v>
      </c>
      <c r="R118" s="1" t="s">
        <v>287</v>
      </c>
    </row>
    <row r="119" spans="1:13" ht="12.75">
      <c r="A119" s="12" t="s">
        <v>1605</v>
      </c>
      <c r="B119" s="3" t="s">
        <v>1327</v>
      </c>
      <c r="C119" s="3">
        <v>51471</v>
      </c>
      <c r="D119" s="3">
        <v>51833</v>
      </c>
      <c r="E119" s="1">
        <f t="shared" si="6"/>
        <v>0</v>
      </c>
      <c r="F119" s="1">
        <f t="shared" si="11"/>
        <v>0</v>
      </c>
      <c r="G119" s="1">
        <f t="shared" si="7"/>
        <v>0</v>
      </c>
      <c r="H119" s="1">
        <f t="shared" si="8"/>
        <v>0</v>
      </c>
      <c r="I119" s="1">
        <f t="shared" si="9"/>
        <v>1</v>
      </c>
      <c r="J119" s="1">
        <f t="shared" si="10"/>
        <v>0</v>
      </c>
      <c r="K119" s="3"/>
      <c r="L119" s="3">
        <v>1</v>
      </c>
      <c r="M119" s="3" t="s">
        <v>22</v>
      </c>
    </row>
    <row r="120" spans="1:18" ht="12.75">
      <c r="A120" s="13" t="s">
        <v>1604</v>
      </c>
      <c r="B120" s="2" t="s">
        <v>288</v>
      </c>
      <c r="C120" s="1">
        <v>51830</v>
      </c>
      <c r="D120" s="1">
        <v>52537</v>
      </c>
      <c r="E120" s="1">
        <f t="shared" si="6"/>
        <v>1</v>
      </c>
      <c r="F120" s="1">
        <f t="shared" si="11"/>
        <v>1</v>
      </c>
      <c r="G120" s="1">
        <f t="shared" si="7"/>
        <v>1</v>
      </c>
      <c r="H120" s="1">
        <f t="shared" si="8"/>
        <v>1</v>
      </c>
      <c r="I120" s="1">
        <f t="shared" si="9"/>
        <v>0</v>
      </c>
      <c r="J120" s="1">
        <f t="shared" si="10"/>
        <v>1</v>
      </c>
      <c r="K120" s="1"/>
      <c r="L120" s="1" t="s">
        <v>21</v>
      </c>
      <c r="M120" s="1" t="s">
        <v>289</v>
      </c>
      <c r="N120" s="1"/>
      <c r="O120" s="1" t="s">
        <v>290</v>
      </c>
      <c r="P120" s="1" t="s">
        <v>291</v>
      </c>
      <c r="Q120" s="1" t="s">
        <v>292</v>
      </c>
      <c r="R120" s="1" t="s">
        <v>293</v>
      </c>
    </row>
    <row r="121" spans="1:13" ht="12.75">
      <c r="A121" s="12" t="s">
        <v>1605</v>
      </c>
      <c r="B121" s="3" t="s">
        <v>1328</v>
      </c>
      <c r="C121" s="3">
        <v>51830</v>
      </c>
      <c r="D121" s="3">
        <v>52537</v>
      </c>
      <c r="E121" s="1">
        <f t="shared" si="6"/>
        <v>0</v>
      </c>
      <c r="F121" s="1">
        <f t="shared" si="11"/>
        <v>0</v>
      </c>
      <c r="G121" s="1">
        <f t="shared" si="7"/>
        <v>0</v>
      </c>
      <c r="H121" s="1">
        <f t="shared" si="8"/>
        <v>0</v>
      </c>
      <c r="I121" s="1">
        <f t="shared" si="9"/>
        <v>1</v>
      </c>
      <c r="J121" s="1">
        <f t="shared" si="10"/>
        <v>0</v>
      </c>
      <c r="K121" s="3"/>
      <c r="L121" s="3">
        <v>1</v>
      </c>
      <c r="M121" s="3" t="s">
        <v>1329</v>
      </c>
    </row>
    <row r="122" spans="1:18" ht="12.75">
      <c r="A122" s="13" t="s">
        <v>1604</v>
      </c>
      <c r="B122" s="2" t="s">
        <v>294</v>
      </c>
      <c r="C122" s="1">
        <v>52503</v>
      </c>
      <c r="D122" s="1">
        <v>53150</v>
      </c>
      <c r="E122" s="1">
        <f t="shared" si="6"/>
        <v>1</v>
      </c>
      <c r="F122" s="1">
        <f t="shared" si="11"/>
        <v>1</v>
      </c>
      <c r="G122" s="1">
        <f t="shared" si="7"/>
        <v>1</v>
      </c>
      <c r="H122" s="1">
        <f t="shared" si="8"/>
        <v>1</v>
      </c>
      <c r="I122" s="1">
        <f t="shared" si="9"/>
        <v>0</v>
      </c>
      <c r="J122" s="1">
        <f t="shared" si="10"/>
        <v>1</v>
      </c>
      <c r="K122" s="1"/>
      <c r="L122" s="1" t="s">
        <v>21</v>
      </c>
      <c r="M122" s="1" t="s">
        <v>295</v>
      </c>
      <c r="N122" s="1"/>
      <c r="O122" s="1" t="s">
        <v>296</v>
      </c>
      <c r="P122" s="1" t="s">
        <v>297</v>
      </c>
      <c r="Q122" s="1" t="s">
        <v>298</v>
      </c>
      <c r="R122" s="1" t="s">
        <v>299</v>
      </c>
    </row>
    <row r="123" spans="1:13" ht="12.75">
      <c r="A123" s="12" t="s">
        <v>1605</v>
      </c>
      <c r="B123" s="3" t="s">
        <v>1330</v>
      </c>
      <c r="C123" s="3">
        <v>52503</v>
      </c>
      <c r="D123" s="3">
        <v>53150</v>
      </c>
      <c r="E123" s="1">
        <f t="shared" si="6"/>
        <v>0</v>
      </c>
      <c r="F123" s="1">
        <f t="shared" si="11"/>
        <v>0</v>
      </c>
      <c r="G123" s="1">
        <f t="shared" si="7"/>
        <v>0</v>
      </c>
      <c r="H123" s="1">
        <f t="shared" si="8"/>
        <v>0</v>
      </c>
      <c r="I123" s="1">
        <f t="shared" si="9"/>
        <v>1</v>
      </c>
      <c r="J123" s="1">
        <f t="shared" si="10"/>
        <v>0</v>
      </c>
      <c r="K123" s="3"/>
      <c r="L123" s="3">
        <v>1</v>
      </c>
      <c r="M123" s="3" t="s">
        <v>1331</v>
      </c>
    </row>
    <row r="124" spans="1:18" ht="12.75">
      <c r="A124" s="13" t="s">
        <v>1604</v>
      </c>
      <c r="B124" s="2" t="s">
        <v>300</v>
      </c>
      <c r="C124" s="1">
        <v>53147</v>
      </c>
      <c r="D124" s="1">
        <v>53995</v>
      </c>
      <c r="E124" s="1">
        <f t="shared" si="6"/>
        <v>1</v>
      </c>
      <c r="F124" s="1">
        <f t="shared" si="11"/>
        <v>1</v>
      </c>
      <c r="G124" s="1">
        <f t="shared" si="7"/>
        <v>1</v>
      </c>
      <c r="H124" s="1">
        <f t="shared" si="8"/>
        <v>1</v>
      </c>
      <c r="I124" s="1">
        <f t="shared" si="9"/>
        <v>0</v>
      </c>
      <c r="J124" s="1">
        <f t="shared" si="10"/>
        <v>1</v>
      </c>
      <c r="K124" s="1"/>
      <c r="L124" s="1" t="s">
        <v>21</v>
      </c>
      <c r="M124" s="1" t="s">
        <v>301</v>
      </c>
      <c r="N124" s="1"/>
      <c r="O124" s="1" t="s">
        <v>302</v>
      </c>
      <c r="P124" s="1" t="s">
        <v>303</v>
      </c>
      <c r="Q124" s="1" t="s">
        <v>304</v>
      </c>
      <c r="R124" s="1" t="s">
        <v>305</v>
      </c>
    </row>
    <row r="125" spans="1:13" ht="12.75">
      <c r="A125" s="12" t="s">
        <v>1605</v>
      </c>
      <c r="B125" s="3" t="s">
        <v>1332</v>
      </c>
      <c r="C125" s="3">
        <v>53147</v>
      </c>
      <c r="D125" s="3">
        <v>53995</v>
      </c>
      <c r="E125" s="1">
        <f t="shared" si="6"/>
        <v>0</v>
      </c>
      <c r="F125" s="1">
        <f t="shared" si="11"/>
        <v>0</v>
      </c>
      <c r="G125" s="1">
        <f t="shared" si="7"/>
        <v>0</v>
      </c>
      <c r="H125" s="1">
        <f t="shared" si="8"/>
        <v>0</v>
      </c>
      <c r="I125" s="1">
        <f t="shared" si="9"/>
        <v>1</v>
      </c>
      <c r="J125" s="1">
        <f t="shared" si="10"/>
        <v>0</v>
      </c>
      <c r="K125" s="3"/>
      <c r="L125" s="3">
        <v>1</v>
      </c>
      <c r="M125" s="3" t="s">
        <v>1333</v>
      </c>
    </row>
    <row r="126" spans="1:18" ht="12.75">
      <c r="A126" s="13" t="s">
        <v>1604</v>
      </c>
      <c r="B126" s="2" t="s">
        <v>306</v>
      </c>
      <c r="C126" s="1">
        <v>54005</v>
      </c>
      <c r="D126" s="1">
        <v>54436</v>
      </c>
      <c r="E126" s="1">
        <f t="shared" si="6"/>
        <v>1</v>
      </c>
      <c r="F126" s="1">
        <f t="shared" si="11"/>
        <v>1</v>
      </c>
      <c r="G126" s="1">
        <f t="shared" si="7"/>
        <v>1</v>
      </c>
      <c r="H126" s="1">
        <f t="shared" si="8"/>
        <v>1</v>
      </c>
      <c r="I126" s="1">
        <f t="shared" si="9"/>
        <v>0</v>
      </c>
      <c r="J126" s="1">
        <f t="shared" si="10"/>
        <v>1</v>
      </c>
      <c r="K126" s="1"/>
      <c r="L126" s="1" t="s">
        <v>21</v>
      </c>
      <c r="M126" s="1" t="s">
        <v>307</v>
      </c>
      <c r="N126" s="1"/>
      <c r="O126" s="1" t="s">
        <v>308</v>
      </c>
      <c r="P126" s="1" t="s">
        <v>14</v>
      </c>
      <c r="Q126" s="1" t="s">
        <v>309</v>
      </c>
      <c r="R126" s="1" t="s">
        <v>310</v>
      </c>
    </row>
    <row r="127" spans="1:13" ht="12.75">
      <c r="A127" s="12" t="s">
        <v>1605</v>
      </c>
      <c r="B127" s="3" t="s">
        <v>1334</v>
      </c>
      <c r="C127" s="3">
        <v>54005</v>
      </c>
      <c r="D127" s="3">
        <v>54436</v>
      </c>
      <c r="E127" s="1">
        <f t="shared" si="6"/>
        <v>0</v>
      </c>
      <c r="F127" s="1">
        <f t="shared" si="11"/>
        <v>0</v>
      </c>
      <c r="G127" s="1">
        <f t="shared" si="7"/>
        <v>0</v>
      </c>
      <c r="H127" s="1">
        <f t="shared" si="8"/>
        <v>0</v>
      </c>
      <c r="I127" s="1">
        <f t="shared" si="9"/>
        <v>1</v>
      </c>
      <c r="J127" s="1">
        <f t="shared" si="10"/>
        <v>0</v>
      </c>
      <c r="K127" s="3"/>
      <c r="L127" s="3">
        <v>1</v>
      </c>
      <c r="M127" s="3" t="s">
        <v>22</v>
      </c>
    </row>
    <row r="128" spans="1:13" ht="12.75">
      <c r="A128" s="12" t="s">
        <v>1605</v>
      </c>
      <c r="B128" s="3" t="s">
        <v>1335</v>
      </c>
      <c r="C128" s="3">
        <v>54363</v>
      </c>
      <c r="D128" s="3">
        <v>54692</v>
      </c>
      <c r="E128" s="1">
        <f t="shared" si="6"/>
        <v>0</v>
      </c>
      <c r="F128" s="1">
        <f t="shared" si="11"/>
        <v>1</v>
      </c>
      <c r="G128" s="1">
        <f t="shared" si="7"/>
        <v>0</v>
      </c>
      <c r="H128" s="1">
        <f t="shared" si="8"/>
        <v>0</v>
      </c>
      <c r="I128" s="1">
        <f t="shared" si="9"/>
        <v>1</v>
      </c>
      <c r="J128" s="1">
        <f t="shared" si="10"/>
        <v>0</v>
      </c>
      <c r="K128" s="3"/>
      <c r="L128" s="3">
        <v>1</v>
      </c>
      <c r="M128" s="3" t="s">
        <v>22</v>
      </c>
    </row>
    <row r="129" spans="1:18" ht="12.75">
      <c r="A129" s="13" t="s">
        <v>1604</v>
      </c>
      <c r="B129" s="2" t="s">
        <v>311</v>
      </c>
      <c r="C129" s="1">
        <v>54507</v>
      </c>
      <c r="D129" s="1">
        <v>54692</v>
      </c>
      <c r="E129" s="1">
        <f t="shared" si="6"/>
        <v>0</v>
      </c>
      <c r="F129" s="1">
        <f t="shared" si="11"/>
        <v>0</v>
      </c>
      <c r="G129" s="1">
        <f t="shared" si="7"/>
        <v>0</v>
      </c>
      <c r="H129" s="1">
        <f t="shared" si="8"/>
        <v>1</v>
      </c>
      <c r="I129" s="1">
        <f t="shared" si="9"/>
        <v>0</v>
      </c>
      <c r="J129" s="1">
        <f t="shared" si="10"/>
        <v>1</v>
      </c>
      <c r="K129" s="1"/>
      <c r="L129" s="1" t="s">
        <v>21</v>
      </c>
      <c r="M129" s="1" t="s">
        <v>312</v>
      </c>
      <c r="N129" s="1"/>
      <c r="O129" s="1" t="s">
        <v>313</v>
      </c>
      <c r="P129" s="1" t="s">
        <v>14</v>
      </c>
      <c r="Q129" s="1" t="s">
        <v>314</v>
      </c>
      <c r="R129" s="1" t="s">
        <v>315</v>
      </c>
    </row>
    <row r="130" spans="1:13" ht="12.75">
      <c r="A130" s="12" t="s">
        <v>1605</v>
      </c>
      <c r="B130" s="3" t="s">
        <v>1336</v>
      </c>
      <c r="C130" s="3">
        <v>54729</v>
      </c>
      <c r="D130" s="3">
        <v>55736</v>
      </c>
      <c r="E130" s="1">
        <f t="shared" si="6"/>
        <v>0</v>
      </c>
      <c r="F130" s="1">
        <f t="shared" si="11"/>
        <v>1</v>
      </c>
      <c r="G130" s="1">
        <f t="shared" si="7"/>
        <v>0</v>
      </c>
      <c r="H130" s="1">
        <f t="shared" si="8"/>
        <v>0</v>
      </c>
      <c r="I130" s="1">
        <f t="shared" si="9"/>
        <v>1</v>
      </c>
      <c r="J130" s="1">
        <f t="shared" si="10"/>
        <v>0</v>
      </c>
      <c r="K130" s="3"/>
      <c r="L130" s="3">
        <v>1</v>
      </c>
      <c r="M130" s="3" t="s">
        <v>1337</v>
      </c>
    </row>
    <row r="131" spans="1:18" ht="12.75">
      <c r="A131" s="13" t="s">
        <v>1604</v>
      </c>
      <c r="B131" s="2" t="s">
        <v>316</v>
      </c>
      <c r="C131" s="1">
        <v>54738</v>
      </c>
      <c r="D131" s="1">
        <v>55736</v>
      </c>
      <c r="E131" s="1">
        <f aca="true" t="shared" si="12" ref="E131:E194">IF(C131=C132,1,0)</f>
        <v>0</v>
      </c>
      <c r="F131" s="1">
        <f t="shared" si="11"/>
        <v>0</v>
      </c>
      <c r="G131" s="1">
        <f aca="true" t="shared" si="13" ref="G131:G194">IF(E131+F131=2,1,0)</f>
        <v>0</v>
      </c>
      <c r="H131" s="1">
        <f aca="true" t="shared" si="14" ref="H131:H194">IF(A131="RAST",1,0)</f>
        <v>1</v>
      </c>
      <c r="I131" s="1">
        <f aca="true" t="shared" si="15" ref="I131:I194">IF(A131="GenBank",1,0)</f>
        <v>0</v>
      </c>
      <c r="J131" s="1">
        <f aca="true" t="shared" si="16" ref="J131:J194">IF(H131+I132=2,1,0)</f>
        <v>0</v>
      </c>
      <c r="K131" s="1"/>
      <c r="L131" s="1" t="s">
        <v>21</v>
      </c>
      <c r="M131" s="1" t="s">
        <v>317</v>
      </c>
      <c r="N131" s="1"/>
      <c r="O131" s="1" t="s">
        <v>318</v>
      </c>
      <c r="P131" s="1" t="s">
        <v>319</v>
      </c>
      <c r="Q131" s="1" t="s">
        <v>320</v>
      </c>
      <c r="R131" s="1" t="s">
        <v>321</v>
      </c>
    </row>
    <row r="132" spans="1:18" ht="12.75">
      <c r="A132" s="13" t="s">
        <v>1604</v>
      </c>
      <c r="B132" s="2" t="s">
        <v>322</v>
      </c>
      <c r="C132" s="1">
        <v>55821</v>
      </c>
      <c r="D132" s="1">
        <v>57839</v>
      </c>
      <c r="E132" s="1">
        <f t="shared" si="12"/>
        <v>0</v>
      </c>
      <c r="F132" s="1">
        <f t="shared" si="11"/>
        <v>1</v>
      </c>
      <c r="G132" s="1">
        <f t="shared" si="13"/>
        <v>0</v>
      </c>
      <c r="H132" s="1">
        <f t="shared" si="14"/>
        <v>1</v>
      </c>
      <c r="I132" s="1">
        <f t="shared" si="15"/>
        <v>0</v>
      </c>
      <c r="J132" s="1">
        <f t="shared" si="16"/>
        <v>1</v>
      </c>
      <c r="K132" s="1"/>
      <c r="L132" s="1" t="s">
        <v>21</v>
      </c>
      <c r="M132" s="1" t="s">
        <v>323</v>
      </c>
      <c r="N132" s="1"/>
      <c r="O132" s="1" t="s">
        <v>324</v>
      </c>
      <c r="P132" s="1" t="s">
        <v>325</v>
      </c>
      <c r="Q132" s="1" t="s">
        <v>326</v>
      </c>
      <c r="R132" s="1" t="s">
        <v>327</v>
      </c>
    </row>
    <row r="133" spans="1:13" ht="12.75">
      <c r="A133" s="12" t="s">
        <v>1605</v>
      </c>
      <c r="B133" s="3" t="s">
        <v>1338</v>
      </c>
      <c r="C133" s="3">
        <v>55950</v>
      </c>
      <c r="D133" s="3">
        <v>57839</v>
      </c>
      <c r="E133" s="1">
        <f t="shared" si="12"/>
        <v>0</v>
      </c>
      <c r="F133" s="1">
        <f aca="true" t="shared" si="17" ref="F133:F196">IF(D133=D134,1,0)</f>
        <v>0</v>
      </c>
      <c r="G133" s="1">
        <f t="shared" si="13"/>
        <v>0</v>
      </c>
      <c r="H133" s="1">
        <f t="shared" si="14"/>
        <v>0</v>
      </c>
      <c r="I133" s="1">
        <f t="shared" si="15"/>
        <v>1</v>
      </c>
      <c r="J133" s="1">
        <f t="shared" si="16"/>
        <v>0</v>
      </c>
      <c r="K133" s="3"/>
      <c r="L133" s="3">
        <v>1</v>
      </c>
      <c r="M133" s="3" t="s">
        <v>1339</v>
      </c>
    </row>
    <row r="134" spans="1:18" ht="12.75">
      <c r="A134" s="13" t="s">
        <v>1604</v>
      </c>
      <c r="B134" s="2" t="s">
        <v>328</v>
      </c>
      <c r="C134" s="1">
        <v>59341</v>
      </c>
      <c r="D134" s="1">
        <v>57836</v>
      </c>
      <c r="E134" s="1">
        <f t="shared" si="12"/>
        <v>1</v>
      </c>
      <c r="F134" s="1">
        <f t="shared" si="17"/>
        <v>1</v>
      </c>
      <c r="G134" s="1">
        <f t="shared" si="13"/>
        <v>1</v>
      </c>
      <c r="H134" s="1">
        <f t="shared" si="14"/>
        <v>1</v>
      </c>
      <c r="I134" s="1">
        <f t="shared" si="15"/>
        <v>0</v>
      </c>
      <c r="J134" s="1">
        <f t="shared" si="16"/>
        <v>1</v>
      </c>
      <c r="K134" s="1"/>
      <c r="L134" s="1" t="s">
        <v>11</v>
      </c>
      <c r="M134" s="1" t="s">
        <v>329</v>
      </c>
      <c r="N134" s="1"/>
      <c r="O134" s="1" t="s">
        <v>330</v>
      </c>
      <c r="P134" s="1" t="s">
        <v>331</v>
      </c>
      <c r="Q134" s="1" t="s">
        <v>332</v>
      </c>
      <c r="R134" s="1" t="s">
        <v>333</v>
      </c>
    </row>
    <row r="135" spans="1:13" ht="12.75">
      <c r="A135" s="12" t="s">
        <v>1605</v>
      </c>
      <c r="B135" s="3" t="s">
        <v>1340</v>
      </c>
      <c r="C135" s="3">
        <v>59341</v>
      </c>
      <c r="D135" s="3">
        <v>57836</v>
      </c>
      <c r="E135" s="1">
        <f t="shared" si="12"/>
        <v>0</v>
      </c>
      <c r="F135" s="1">
        <f t="shared" si="17"/>
        <v>0</v>
      </c>
      <c r="G135" s="1">
        <f t="shared" si="13"/>
        <v>0</v>
      </c>
      <c r="H135" s="1">
        <f t="shared" si="14"/>
        <v>0</v>
      </c>
      <c r="I135" s="1">
        <f t="shared" si="15"/>
        <v>1</v>
      </c>
      <c r="J135" s="1">
        <f t="shared" si="16"/>
        <v>0</v>
      </c>
      <c r="K135" s="3"/>
      <c r="L135" s="3">
        <v>0</v>
      </c>
      <c r="M135" s="3" t="s">
        <v>1341</v>
      </c>
    </row>
    <row r="136" spans="1:18" ht="12.75">
      <c r="A136" s="13" t="s">
        <v>1604</v>
      </c>
      <c r="B136" s="2" t="s">
        <v>334</v>
      </c>
      <c r="C136" s="1">
        <v>61549</v>
      </c>
      <c r="D136" s="1">
        <v>59516</v>
      </c>
      <c r="E136" s="1">
        <f t="shared" si="12"/>
        <v>0</v>
      </c>
      <c r="F136" s="1">
        <f t="shared" si="17"/>
        <v>1</v>
      </c>
      <c r="G136" s="1">
        <f t="shared" si="13"/>
        <v>0</v>
      </c>
      <c r="H136" s="1">
        <f t="shared" si="14"/>
        <v>1</v>
      </c>
      <c r="I136" s="1">
        <f t="shared" si="15"/>
        <v>0</v>
      </c>
      <c r="J136" s="1">
        <f t="shared" si="16"/>
        <v>1</v>
      </c>
      <c r="K136" s="1"/>
      <c r="L136" s="1" t="s">
        <v>11</v>
      </c>
      <c r="M136" s="1" t="s">
        <v>335</v>
      </c>
      <c r="N136" s="1"/>
      <c r="O136" s="1" t="s">
        <v>336</v>
      </c>
      <c r="P136" s="1" t="s">
        <v>14</v>
      </c>
      <c r="Q136" s="1" t="s">
        <v>337</v>
      </c>
      <c r="R136" s="1" t="s">
        <v>338</v>
      </c>
    </row>
    <row r="137" spans="1:13" ht="12.75">
      <c r="A137" s="12" t="s">
        <v>1605</v>
      </c>
      <c r="B137" s="3" t="s">
        <v>1342</v>
      </c>
      <c r="C137" s="3">
        <v>61573</v>
      </c>
      <c r="D137" s="3">
        <v>59516</v>
      </c>
      <c r="E137" s="1">
        <f t="shared" si="12"/>
        <v>0</v>
      </c>
      <c r="F137" s="1">
        <f t="shared" si="17"/>
        <v>0</v>
      </c>
      <c r="G137" s="1">
        <f t="shared" si="13"/>
        <v>0</v>
      </c>
      <c r="H137" s="1">
        <f t="shared" si="14"/>
        <v>0</v>
      </c>
      <c r="I137" s="1">
        <f t="shared" si="15"/>
        <v>1</v>
      </c>
      <c r="J137" s="1">
        <f t="shared" si="16"/>
        <v>0</v>
      </c>
      <c r="K137" s="3"/>
      <c r="L137" s="3">
        <v>0</v>
      </c>
      <c r="M137" s="3" t="s">
        <v>22</v>
      </c>
    </row>
    <row r="138" spans="1:18" ht="12.75">
      <c r="A138" s="13" t="s">
        <v>1604</v>
      </c>
      <c r="B138" s="2" t="s">
        <v>339</v>
      </c>
      <c r="C138" s="1">
        <v>61751</v>
      </c>
      <c r="D138" s="1">
        <v>62152</v>
      </c>
      <c r="E138" s="1">
        <f t="shared" si="12"/>
        <v>1</v>
      </c>
      <c r="F138" s="1">
        <f t="shared" si="17"/>
        <v>1</v>
      </c>
      <c r="G138" s="1">
        <f t="shared" si="13"/>
        <v>1</v>
      </c>
      <c r="H138" s="1">
        <f t="shared" si="14"/>
        <v>1</v>
      </c>
      <c r="I138" s="1">
        <f t="shared" si="15"/>
        <v>0</v>
      </c>
      <c r="J138" s="1">
        <f t="shared" si="16"/>
        <v>1</v>
      </c>
      <c r="K138" s="1"/>
      <c r="L138" s="1" t="s">
        <v>21</v>
      </c>
      <c r="M138" s="1" t="s">
        <v>340</v>
      </c>
      <c r="N138" s="1"/>
      <c r="O138" s="1" t="s">
        <v>341</v>
      </c>
      <c r="P138" s="1" t="s">
        <v>14</v>
      </c>
      <c r="Q138" s="1" t="s">
        <v>342</v>
      </c>
      <c r="R138" s="1" t="s">
        <v>343</v>
      </c>
    </row>
    <row r="139" spans="1:13" ht="12.75">
      <c r="A139" s="12" t="s">
        <v>1605</v>
      </c>
      <c r="B139" s="3" t="s">
        <v>1343</v>
      </c>
      <c r="C139" s="3">
        <v>61751</v>
      </c>
      <c r="D139" s="3">
        <v>62152</v>
      </c>
      <c r="E139" s="1">
        <f t="shared" si="12"/>
        <v>0</v>
      </c>
      <c r="F139" s="1">
        <f t="shared" si="17"/>
        <v>0</v>
      </c>
      <c r="G139" s="1">
        <f t="shared" si="13"/>
        <v>0</v>
      </c>
      <c r="H139" s="1">
        <f t="shared" si="14"/>
        <v>0</v>
      </c>
      <c r="I139" s="1">
        <f t="shared" si="15"/>
        <v>1</v>
      </c>
      <c r="J139" s="1">
        <f t="shared" si="16"/>
        <v>0</v>
      </c>
      <c r="K139" s="3"/>
      <c r="L139" s="3">
        <v>1</v>
      </c>
      <c r="M139" s="3" t="s">
        <v>22</v>
      </c>
    </row>
    <row r="140" spans="1:18" ht="12.75">
      <c r="A140" s="13" t="s">
        <v>1604</v>
      </c>
      <c r="B140" s="2" t="s">
        <v>344</v>
      </c>
      <c r="C140" s="1">
        <v>62962</v>
      </c>
      <c r="D140" s="1">
        <v>62228</v>
      </c>
      <c r="E140" s="1">
        <f t="shared" si="12"/>
        <v>1</v>
      </c>
      <c r="F140" s="1">
        <f t="shared" si="17"/>
        <v>1</v>
      </c>
      <c r="G140" s="1">
        <f t="shared" si="13"/>
        <v>1</v>
      </c>
      <c r="H140" s="1">
        <f t="shared" si="14"/>
        <v>1</v>
      </c>
      <c r="I140" s="1">
        <f t="shared" si="15"/>
        <v>0</v>
      </c>
      <c r="J140" s="1">
        <f t="shared" si="16"/>
        <v>1</v>
      </c>
      <c r="K140" s="1"/>
      <c r="L140" s="1" t="s">
        <v>11</v>
      </c>
      <c r="M140" s="1" t="s">
        <v>345</v>
      </c>
      <c r="N140" s="1"/>
      <c r="O140" s="1" t="s">
        <v>346</v>
      </c>
      <c r="P140" s="1" t="s">
        <v>14</v>
      </c>
      <c r="Q140" s="1" t="s">
        <v>347</v>
      </c>
      <c r="R140" s="1" t="s">
        <v>348</v>
      </c>
    </row>
    <row r="141" spans="1:13" ht="12.75">
      <c r="A141" s="12" t="s">
        <v>1605</v>
      </c>
      <c r="B141" s="3" t="s">
        <v>1344</v>
      </c>
      <c r="C141" s="3">
        <v>62962</v>
      </c>
      <c r="D141" s="3">
        <v>62228</v>
      </c>
      <c r="E141" s="1">
        <f t="shared" si="12"/>
        <v>0</v>
      </c>
      <c r="F141" s="1">
        <f t="shared" si="17"/>
        <v>0</v>
      </c>
      <c r="G141" s="1">
        <f t="shared" si="13"/>
        <v>0</v>
      </c>
      <c r="H141" s="1">
        <f t="shared" si="14"/>
        <v>0</v>
      </c>
      <c r="I141" s="1">
        <f t="shared" si="15"/>
        <v>1</v>
      </c>
      <c r="J141" s="1">
        <f t="shared" si="16"/>
        <v>0</v>
      </c>
      <c r="K141" s="3"/>
      <c r="L141" s="3">
        <v>0</v>
      </c>
      <c r="M141" s="3" t="s">
        <v>1345</v>
      </c>
    </row>
    <row r="142" spans="1:18" ht="12.75">
      <c r="A142" s="13" t="s">
        <v>1604</v>
      </c>
      <c r="B142" s="2" t="s">
        <v>349</v>
      </c>
      <c r="C142" s="1">
        <v>63736</v>
      </c>
      <c r="D142" s="1">
        <v>62972</v>
      </c>
      <c r="E142" s="1">
        <f t="shared" si="12"/>
        <v>1</v>
      </c>
      <c r="F142" s="1">
        <f t="shared" si="17"/>
        <v>1</v>
      </c>
      <c r="G142" s="1">
        <f t="shared" si="13"/>
        <v>1</v>
      </c>
      <c r="H142" s="1">
        <f t="shared" si="14"/>
        <v>1</v>
      </c>
      <c r="I142" s="1">
        <f t="shared" si="15"/>
        <v>0</v>
      </c>
      <c r="J142" s="1">
        <f t="shared" si="16"/>
        <v>1</v>
      </c>
      <c r="K142" s="1"/>
      <c r="L142" s="1" t="s">
        <v>11</v>
      </c>
      <c r="M142" s="1" t="s">
        <v>350</v>
      </c>
      <c r="N142" s="1"/>
      <c r="O142" s="1" t="s">
        <v>351</v>
      </c>
      <c r="P142" s="1" t="s">
        <v>14</v>
      </c>
      <c r="Q142" s="1" t="s">
        <v>352</v>
      </c>
      <c r="R142" s="1" t="s">
        <v>353</v>
      </c>
    </row>
    <row r="143" spans="1:13" ht="12.75">
      <c r="A143" s="12" t="s">
        <v>1605</v>
      </c>
      <c r="B143" s="3" t="s">
        <v>1346</v>
      </c>
      <c r="C143" s="3">
        <v>63736</v>
      </c>
      <c r="D143" s="3">
        <v>62972</v>
      </c>
      <c r="E143" s="1">
        <f t="shared" si="12"/>
        <v>0</v>
      </c>
      <c r="F143" s="1">
        <f t="shared" si="17"/>
        <v>0</v>
      </c>
      <c r="G143" s="1">
        <f t="shared" si="13"/>
        <v>0</v>
      </c>
      <c r="H143" s="1">
        <f t="shared" si="14"/>
        <v>0</v>
      </c>
      <c r="I143" s="1">
        <f t="shared" si="15"/>
        <v>1</v>
      </c>
      <c r="J143" s="1">
        <f t="shared" si="16"/>
        <v>0</v>
      </c>
      <c r="K143" s="3"/>
      <c r="L143" s="3">
        <v>0</v>
      </c>
      <c r="M143" s="3" t="s">
        <v>22</v>
      </c>
    </row>
    <row r="144" spans="1:18" ht="12.75">
      <c r="A144" s="13" t="s">
        <v>1604</v>
      </c>
      <c r="B144" s="2" t="s">
        <v>354</v>
      </c>
      <c r="C144" s="1">
        <v>64037</v>
      </c>
      <c r="D144" s="1">
        <v>64660</v>
      </c>
      <c r="E144" s="1">
        <f t="shared" si="12"/>
        <v>1</v>
      </c>
      <c r="F144" s="1">
        <f t="shared" si="17"/>
        <v>1</v>
      </c>
      <c r="G144" s="1">
        <f t="shared" si="13"/>
        <v>1</v>
      </c>
      <c r="H144" s="1">
        <f t="shared" si="14"/>
        <v>1</v>
      </c>
      <c r="I144" s="1">
        <f t="shared" si="15"/>
        <v>0</v>
      </c>
      <c r="J144" s="1">
        <f t="shared" si="16"/>
        <v>1</v>
      </c>
      <c r="K144" s="1"/>
      <c r="L144" s="1" t="s">
        <v>21</v>
      </c>
      <c r="M144" s="1" t="s">
        <v>355</v>
      </c>
      <c r="N144" s="1"/>
      <c r="O144" s="1"/>
      <c r="P144" s="1" t="s">
        <v>356</v>
      </c>
      <c r="Q144" s="1" t="s">
        <v>357</v>
      </c>
      <c r="R144" s="1" t="s">
        <v>358</v>
      </c>
    </row>
    <row r="145" spans="1:13" ht="12.75">
      <c r="A145" s="12" t="s">
        <v>1605</v>
      </c>
      <c r="B145" s="3" t="s">
        <v>1347</v>
      </c>
      <c r="C145" s="3">
        <v>64037</v>
      </c>
      <c r="D145" s="3">
        <v>64660</v>
      </c>
      <c r="E145" s="1">
        <f t="shared" si="12"/>
        <v>0</v>
      </c>
      <c r="F145" s="1">
        <f t="shared" si="17"/>
        <v>0</v>
      </c>
      <c r="G145" s="1">
        <f t="shared" si="13"/>
        <v>0</v>
      </c>
      <c r="H145" s="1">
        <f t="shared" si="14"/>
        <v>0</v>
      </c>
      <c r="I145" s="1">
        <f t="shared" si="15"/>
        <v>1</v>
      </c>
      <c r="J145" s="1">
        <f t="shared" si="16"/>
        <v>0</v>
      </c>
      <c r="K145" s="3"/>
      <c r="L145" s="3">
        <v>1</v>
      </c>
      <c r="M145" s="3" t="s">
        <v>1348</v>
      </c>
    </row>
    <row r="146" spans="1:18" ht="12.75">
      <c r="A146" s="13" t="s">
        <v>1604</v>
      </c>
      <c r="B146" s="2" t="s">
        <v>359</v>
      </c>
      <c r="C146" s="1">
        <v>65405</v>
      </c>
      <c r="D146" s="1">
        <v>64638</v>
      </c>
      <c r="E146" s="1">
        <f t="shared" si="12"/>
        <v>0</v>
      </c>
      <c r="F146" s="1">
        <f t="shared" si="17"/>
        <v>1</v>
      </c>
      <c r="G146" s="1">
        <f t="shared" si="13"/>
        <v>0</v>
      </c>
      <c r="H146" s="1">
        <f t="shared" si="14"/>
        <v>1</v>
      </c>
      <c r="I146" s="1">
        <f t="shared" si="15"/>
        <v>0</v>
      </c>
      <c r="J146" s="1">
        <f t="shared" si="16"/>
        <v>1</v>
      </c>
      <c r="K146" s="1"/>
      <c r="L146" s="1" t="s">
        <v>11</v>
      </c>
      <c r="M146" s="1" t="s">
        <v>360</v>
      </c>
      <c r="N146" s="1"/>
      <c r="O146" s="1" t="s">
        <v>361</v>
      </c>
      <c r="P146" s="1" t="s">
        <v>362</v>
      </c>
      <c r="Q146" s="1" t="s">
        <v>363</v>
      </c>
      <c r="R146" s="1" t="s">
        <v>364</v>
      </c>
    </row>
    <row r="147" spans="1:13" ht="12.75">
      <c r="A147" s="12" t="s">
        <v>1605</v>
      </c>
      <c r="B147" s="3" t="s">
        <v>1349</v>
      </c>
      <c r="C147" s="3">
        <v>65414</v>
      </c>
      <c r="D147" s="3">
        <v>64638</v>
      </c>
      <c r="E147" s="1">
        <f t="shared" si="12"/>
        <v>0</v>
      </c>
      <c r="F147" s="1">
        <f t="shared" si="17"/>
        <v>0</v>
      </c>
      <c r="G147" s="1">
        <f t="shared" si="13"/>
        <v>0</v>
      </c>
      <c r="H147" s="1">
        <f t="shared" si="14"/>
        <v>0</v>
      </c>
      <c r="I147" s="1">
        <f t="shared" si="15"/>
        <v>1</v>
      </c>
      <c r="J147" s="1">
        <f t="shared" si="16"/>
        <v>0</v>
      </c>
      <c r="K147" s="3"/>
      <c r="L147" s="3">
        <v>0</v>
      </c>
      <c r="M147" s="3" t="s">
        <v>1350</v>
      </c>
    </row>
    <row r="148" spans="1:18" ht="12.75">
      <c r="A148" s="13" t="s">
        <v>1604</v>
      </c>
      <c r="B148" s="2" t="s">
        <v>365</v>
      </c>
      <c r="C148" s="1">
        <v>65483</v>
      </c>
      <c r="D148" s="1">
        <v>66451</v>
      </c>
      <c r="E148" s="1">
        <f t="shared" si="12"/>
        <v>0</v>
      </c>
      <c r="F148" s="1">
        <f t="shared" si="17"/>
        <v>1</v>
      </c>
      <c r="G148" s="1">
        <f t="shared" si="13"/>
        <v>0</v>
      </c>
      <c r="H148" s="1">
        <f t="shared" si="14"/>
        <v>1</v>
      </c>
      <c r="I148" s="1">
        <f t="shared" si="15"/>
        <v>0</v>
      </c>
      <c r="J148" s="1">
        <f t="shared" si="16"/>
        <v>1</v>
      </c>
      <c r="K148" s="1"/>
      <c r="L148" s="1" t="s">
        <v>21</v>
      </c>
      <c r="M148" s="1" t="s">
        <v>366</v>
      </c>
      <c r="N148" s="1"/>
      <c r="O148" s="1" t="s">
        <v>367</v>
      </c>
      <c r="P148" s="1" t="s">
        <v>368</v>
      </c>
      <c r="Q148" s="1" t="s">
        <v>369</v>
      </c>
      <c r="R148" s="1" t="s">
        <v>370</v>
      </c>
    </row>
    <row r="149" spans="1:13" ht="12.75">
      <c r="A149" s="12" t="s">
        <v>1605</v>
      </c>
      <c r="B149" s="3" t="s">
        <v>1351</v>
      </c>
      <c r="C149" s="3">
        <v>65492</v>
      </c>
      <c r="D149" s="3">
        <v>66451</v>
      </c>
      <c r="E149" s="1">
        <f t="shared" si="12"/>
        <v>0</v>
      </c>
      <c r="F149" s="1">
        <f t="shared" si="17"/>
        <v>0</v>
      </c>
      <c r="G149" s="1">
        <f t="shared" si="13"/>
        <v>0</v>
      </c>
      <c r="H149" s="1">
        <f t="shared" si="14"/>
        <v>0</v>
      </c>
      <c r="I149" s="1">
        <f t="shared" si="15"/>
        <v>1</v>
      </c>
      <c r="J149" s="1">
        <f t="shared" si="16"/>
        <v>0</v>
      </c>
      <c r="K149" s="3"/>
      <c r="L149" s="3">
        <v>1</v>
      </c>
      <c r="M149" s="3" t="s">
        <v>1352</v>
      </c>
    </row>
    <row r="150" spans="1:13" ht="12.75">
      <c r="A150" s="12" t="s">
        <v>1605</v>
      </c>
      <c r="B150" s="3" t="s">
        <v>1353</v>
      </c>
      <c r="C150" s="3">
        <v>66493</v>
      </c>
      <c r="D150" s="3">
        <v>66954</v>
      </c>
      <c r="E150" s="1">
        <f t="shared" si="12"/>
        <v>0</v>
      </c>
      <c r="F150" s="1">
        <f t="shared" si="17"/>
        <v>1</v>
      </c>
      <c r="G150" s="1">
        <f t="shared" si="13"/>
        <v>0</v>
      </c>
      <c r="H150" s="1">
        <f t="shared" si="14"/>
        <v>0</v>
      </c>
      <c r="I150" s="1">
        <f t="shared" si="15"/>
        <v>1</v>
      </c>
      <c r="J150" s="1">
        <f t="shared" si="16"/>
        <v>0</v>
      </c>
      <c r="K150" s="3"/>
      <c r="L150" s="3">
        <v>1</v>
      </c>
      <c r="M150" s="3" t="s">
        <v>1354</v>
      </c>
    </row>
    <row r="151" spans="1:18" ht="12.75">
      <c r="A151" s="13" t="s">
        <v>1604</v>
      </c>
      <c r="B151" s="2" t="s">
        <v>371</v>
      </c>
      <c r="C151" s="1">
        <v>66523</v>
      </c>
      <c r="D151" s="1">
        <v>66954</v>
      </c>
      <c r="E151" s="1">
        <f t="shared" si="12"/>
        <v>0</v>
      </c>
      <c r="F151" s="1">
        <f t="shared" si="17"/>
        <v>0</v>
      </c>
      <c r="G151" s="1">
        <f t="shared" si="13"/>
        <v>0</v>
      </c>
      <c r="H151" s="1">
        <f t="shared" si="14"/>
        <v>1</v>
      </c>
      <c r="I151" s="1">
        <f t="shared" si="15"/>
        <v>0</v>
      </c>
      <c r="J151" s="1">
        <f t="shared" si="16"/>
        <v>0</v>
      </c>
      <c r="K151" s="1"/>
      <c r="L151" s="1" t="s">
        <v>21</v>
      </c>
      <c r="M151" s="1" t="s">
        <v>372</v>
      </c>
      <c r="N151" s="1"/>
      <c r="O151" s="1"/>
      <c r="P151" s="1" t="s">
        <v>373</v>
      </c>
      <c r="Q151" s="1" t="s">
        <v>374</v>
      </c>
      <c r="R151" s="1" t="s">
        <v>375</v>
      </c>
    </row>
    <row r="152" spans="1:18" ht="12.75">
      <c r="A152" s="13" t="s">
        <v>1604</v>
      </c>
      <c r="B152" s="2" t="s">
        <v>376</v>
      </c>
      <c r="C152" s="1">
        <v>66957</v>
      </c>
      <c r="D152" s="1">
        <v>68240</v>
      </c>
      <c r="E152" s="1">
        <f t="shared" si="12"/>
        <v>1</v>
      </c>
      <c r="F152" s="1">
        <f t="shared" si="17"/>
        <v>1</v>
      </c>
      <c r="G152" s="1">
        <f t="shared" si="13"/>
        <v>1</v>
      </c>
      <c r="H152" s="1">
        <f t="shared" si="14"/>
        <v>1</v>
      </c>
      <c r="I152" s="1">
        <f t="shared" si="15"/>
        <v>0</v>
      </c>
      <c r="J152" s="1">
        <f t="shared" si="16"/>
        <v>1</v>
      </c>
      <c r="K152" s="1"/>
      <c r="L152" s="1" t="s">
        <v>21</v>
      </c>
      <c r="M152" s="1" t="s">
        <v>377</v>
      </c>
      <c r="N152" s="1"/>
      <c r="O152" s="1" t="s">
        <v>378</v>
      </c>
      <c r="P152" s="1" t="s">
        <v>379</v>
      </c>
      <c r="Q152" s="1" t="s">
        <v>380</v>
      </c>
      <c r="R152" s="1" t="s">
        <v>381</v>
      </c>
    </row>
    <row r="153" spans="1:13" ht="12.75">
      <c r="A153" s="12" t="s">
        <v>1605</v>
      </c>
      <c r="B153" s="3" t="s">
        <v>1355</v>
      </c>
      <c r="C153" s="3">
        <v>66957</v>
      </c>
      <c r="D153" s="3">
        <v>68240</v>
      </c>
      <c r="E153" s="1">
        <f t="shared" si="12"/>
        <v>0</v>
      </c>
      <c r="F153" s="1">
        <f t="shared" si="17"/>
        <v>0</v>
      </c>
      <c r="G153" s="1">
        <f t="shared" si="13"/>
        <v>0</v>
      </c>
      <c r="H153" s="1">
        <f t="shared" si="14"/>
        <v>0</v>
      </c>
      <c r="I153" s="1">
        <f t="shared" si="15"/>
        <v>1</v>
      </c>
      <c r="J153" s="1">
        <f t="shared" si="16"/>
        <v>0</v>
      </c>
      <c r="K153" s="3"/>
      <c r="L153" s="3">
        <v>1</v>
      </c>
      <c r="M153" s="3" t="s">
        <v>1356</v>
      </c>
    </row>
    <row r="154" spans="1:18" ht="12.75">
      <c r="A154" s="13" t="s">
        <v>1604</v>
      </c>
      <c r="B154" s="2" t="s">
        <v>382</v>
      </c>
      <c r="C154" s="1">
        <v>68237</v>
      </c>
      <c r="D154" s="1">
        <v>68941</v>
      </c>
      <c r="E154" s="1">
        <f t="shared" si="12"/>
        <v>1</v>
      </c>
      <c r="F154" s="1">
        <f t="shared" si="17"/>
        <v>1</v>
      </c>
      <c r="G154" s="1">
        <f t="shared" si="13"/>
        <v>1</v>
      </c>
      <c r="H154" s="1">
        <f t="shared" si="14"/>
        <v>1</v>
      </c>
      <c r="I154" s="1">
        <f t="shared" si="15"/>
        <v>0</v>
      </c>
      <c r="J154" s="1">
        <f t="shared" si="16"/>
        <v>1</v>
      </c>
      <c r="K154" s="1"/>
      <c r="L154" s="1" t="s">
        <v>21</v>
      </c>
      <c r="M154" s="1" t="s">
        <v>383</v>
      </c>
      <c r="N154" s="1"/>
      <c r="O154" s="1" t="s">
        <v>384</v>
      </c>
      <c r="P154" s="1" t="s">
        <v>356</v>
      </c>
      <c r="Q154" s="1" t="s">
        <v>385</v>
      </c>
      <c r="R154" s="1" t="s">
        <v>386</v>
      </c>
    </row>
    <row r="155" spans="1:13" ht="12.75">
      <c r="A155" s="12" t="s">
        <v>1605</v>
      </c>
      <c r="B155" s="3" t="s">
        <v>1357</v>
      </c>
      <c r="C155" s="3">
        <v>68237</v>
      </c>
      <c r="D155" s="3">
        <v>68941</v>
      </c>
      <c r="E155" s="1">
        <f t="shared" si="12"/>
        <v>0</v>
      </c>
      <c r="F155" s="1">
        <f t="shared" si="17"/>
        <v>0</v>
      </c>
      <c r="G155" s="1">
        <f t="shared" si="13"/>
        <v>0</v>
      </c>
      <c r="H155" s="1">
        <f t="shared" si="14"/>
        <v>0</v>
      </c>
      <c r="I155" s="1">
        <f t="shared" si="15"/>
        <v>1</v>
      </c>
      <c r="J155" s="1">
        <f t="shared" si="16"/>
        <v>0</v>
      </c>
      <c r="K155" s="3"/>
      <c r="L155" s="3">
        <v>1</v>
      </c>
      <c r="M155" s="3" t="s">
        <v>1358</v>
      </c>
    </row>
    <row r="156" spans="1:18" ht="12.75">
      <c r="A156" s="13" t="s">
        <v>1604</v>
      </c>
      <c r="B156" s="2" t="s">
        <v>387</v>
      </c>
      <c r="C156" s="1">
        <v>68938</v>
      </c>
      <c r="D156" s="1">
        <v>69972</v>
      </c>
      <c r="E156" s="1">
        <f t="shared" si="12"/>
        <v>1</v>
      </c>
      <c r="F156" s="1">
        <f t="shared" si="17"/>
        <v>1</v>
      </c>
      <c r="G156" s="1">
        <f t="shared" si="13"/>
        <v>1</v>
      </c>
      <c r="H156" s="1">
        <f t="shared" si="14"/>
        <v>1</v>
      </c>
      <c r="I156" s="1">
        <f t="shared" si="15"/>
        <v>0</v>
      </c>
      <c r="J156" s="1">
        <f t="shared" si="16"/>
        <v>1</v>
      </c>
      <c r="K156" s="1"/>
      <c r="L156" s="1" t="s">
        <v>21</v>
      </c>
      <c r="M156" s="1" t="s">
        <v>388</v>
      </c>
      <c r="N156" s="1"/>
      <c r="O156" s="1" t="s">
        <v>389</v>
      </c>
      <c r="P156" s="1" t="s">
        <v>390</v>
      </c>
      <c r="Q156" s="1" t="s">
        <v>391</v>
      </c>
      <c r="R156" s="1" t="s">
        <v>392</v>
      </c>
    </row>
    <row r="157" spans="1:13" ht="12.75">
      <c r="A157" s="12" t="s">
        <v>1605</v>
      </c>
      <c r="B157" s="3" t="s">
        <v>1359</v>
      </c>
      <c r="C157" s="3">
        <v>68938</v>
      </c>
      <c r="D157" s="3">
        <v>69972</v>
      </c>
      <c r="E157" s="1">
        <f t="shared" si="12"/>
        <v>0</v>
      </c>
      <c r="F157" s="1">
        <f t="shared" si="17"/>
        <v>0</v>
      </c>
      <c r="G157" s="1">
        <f t="shared" si="13"/>
        <v>0</v>
      </c>
      <c r="H157" s="1">
        <f t="shared" si="14"/>
        <v>0</v>
      </c>
      <c r="I157" s="1">
        <f t="shared" si="15"/>
        <v>1</v>
      </c>
      <c r="J157" s="1">
        <f t="shared" si="16"/>
        <v>0</v>
      </c>
      <c r="K157" s="3"/>
      <c r="L157" s="3">
        <v>1</v>
      </c>
      <c r="M157" s="3" t="s">
        <v>1360</v>
      </c>
    </row>
    <row r="158" spans="1:18" ht="12.75">
      <c r="A158" s="13" t="s">
        <v>1604</v>
      </c>
      <c r="B158" s="2" t="s">
        <v>393</v>
      </c>
      <c r="C158" s="1">
        <v>69965</v>
      </c>
      <c r="D158" s="1">
        <v>70894</v>
      </c>
      <c r="E158" s="1">
        <f t="shared" si="12"/>
        <v>1</v>
      </c>
      <c r="F158" s="1">
        <f t="shared" si="17"/>
        <v>1</v>
      </c>
      <c r="G158" s="1">
        <f t="shared" si="13"/>
        <v>1</v>
      </c>
      <c r="H158" s="1">
        <f t="shared" si="14"/>
        <v>1</v>
      </c>
      <c r="I158" s="1">
        <f t="shared" si="15"/>
        <v>0</v>
      </c>
      <c r="J158" s="1">
        <f t="shared" si="16"/>
        <v>1</v>
      </c>
      <c r="K158" s="1"/>
      <c r="L158" s="1" t="s">
        <v>21</v>
      </c>
      <c r="M158" s="1" t="s">
        <v>394</v>
      </c>
      <c r="N158" s="1"/>
      <c r="O158" s="1" t="s">
        <v>395</v>
      </c>
      <c r="P158" s="1" t="s">
        <v>396</v>
      </c>
      <c r="Q158" s="1" t="s">
        <v>397</v>
      </c>
      <c r="R158" s="1" t="s">
        <v>398</v>
      </c>
    </row>
    <row r="159" spans="1:13" ht="12.75">
      <c r="A159" s="12" t="s">
        <v>1605</v>
      </c>
      <c r="B159" s="3" t="s">
        <v>1361</v>
      </c>
      <c r="C159" s="3">
        <v>69965</v>
      </c>
      <c r="D159" s="3">
        <v>70894</v>
      </c>
      <c r="E159" s="1">
        <f t="shared" si="12"/>
        <v>0</v>
      </c>
      <c r="F159" s="1">
        <f t="shared" si="17"/>
        <v>0</v>
      </c>
      <c r="G159" s="1">
        <f t="shared" si="13"/>
        <v>0</v>
      </c>
      <c r="H159" s="1">
        <f t="shared" si="14"/>
        <v>0</v>
      </c>
      <c r="I159" s="1">
        <f t="shared" si="15"/>
        <v>1</v>
      </c>
      <c r="J159" s="1">
        <f t="shared" si="16"/>
        <v>0</v>
      </c>
      <c r="K159" s="3"/>
      <c r="L159" s="3">
        <v>1</v>
      </c>
      <c r="M159" s="3" t="s">
        <v>1362</v>
      </c>
    </row>
    <row r="160" spans="1:18" ht="12.75">
      <c r="A160" s="13" t="s">
        <v>1604</v>
      </c>
      <c r="B160" s="2" t="s">
        <v>399</v>
      </c>
      <c r="C160" s="1">
        <v>70904</v>
      </c>
      <c r="D160" s="1">
        <v>71623</v>
      </c>
      <c r="E160" s="1">
        <f t="shared" si="12"/>
        <v>1</v>
      </c>
      <c r="F160" s="1">
        <f t="shared" si="17"/>
        <v>1</v>
      </c>
      <c r="G160" s="1">
        <f t="shared" si="13"/>
        <v>1</v>
      </c>
      <c r="H160" s="1">
        <f t="shared" si="14"/>
        <v>1</v>
      </c>
      <c r="I160" s="1">
        <f t="shared" si="15"/>
        <v>0</v>
      </c>
      <c r="J160" s="1">
        <f t="shared" si="16"/>
        <v>1</v>
      </c>
      <c r="K160" s="1"/>
      <c r="L160" s="1" t="s">
        <v>21</v>
      </c>
      <c r="M160" s="1" t="s">
        <v>383</v>
      </c>
      <c r="N160" s="1"/>
      <c r="O160" s="1" t="s">
        <v>384</v>
      </c>
      <c r="P160" s="1" t="s">
        <v>356</v>
      </c>
      <c r="Q160" s="1" t="s">
        <v>400</v>
      </c>
      <c r="R160" s="1" t="s">
        <v>401</v>
      </c>
    </row>
    <row r="161" spans="1:13" ht="12.75">
      <c r="A161" s="12" t="s">
        <v>1605</v>
      </c>
      <c r="B161" s="3" t="s">
        <v>1363</v>
      </c>
      <c r="C161" s="3">
        <v>70904</v>
      </c>
      <c r="D161" s="3">
        <v>71623</v>
      </c>
      <c r="E161" s="1">
        <f t="shared" si="12"/>
        <v>0</v>
      </c>
      <c r="F161" s="1">
        <f t="shared" si="17"/>
        <v>0</v>
      </c>
      <c r="G161" s="1">
        <f t="shared" si="13"/>
        <v>0</v>
      </c>
      <c r="H161" s="1">
        <f t="shared" si="14"/>
        <v>0</v>
      </c>
      <c r="I161" s="1">
        <f t="shared" si="15"/>
        <v>1</v>
      </c>
      <c r="J161" s="1">
        <f t="shared" si="16"/>
        <v>0</v>
      </c>
      <c r="K161" s="3"/>
      <c r="L161" s="3">
        <v>1</v>
      </c>
      <c r="M161" s="3" t="s">
        <v>1364</v>
      </c>
    </row>
    <row r="162" spans="1:18" ht="12.75">
      <c r="A162" s="13" t="s">
        <v>1604</v>
      </c>
      <c r="B162" s="2" t="s">
        <v>402</v>
      </c>
      <c r="C162" s="1">
        <v>71820</v>
      </c>
      <c r="D162" s="1">
        <v>72833</v>
      </c>
      <c r="E162" s="1">
        <f t="shared" si="12"/>
        <v>0</v>
      </c>
      <c r="F162" s="1">
        <f t="shared" si="17"/>
        <v>1</v>
      </c>
      <c r="G162" s="1">
        <f t="shared" si="13"/>
        <v>0</v>
      </c>
      <c r="H162" s="1">
        <f t="shared" si="14"/>
        <v>1</v>
      </c>
      <c r="I162" s="1">
        <f t="shared" si="15"/>
        <v>0</v>
      </c>
      <c r="J162" s="1">
        <f t="shared" si="16"/>
        <v>1</v>
      </c>
      <c r="K162" s="1"/>
      <c r="L162" s="1" t="s">
        <v>21</v>
      </c>
      <c r="M162" s="1" t="s">
        <v>403</v>
      </c>
      <c r="N162" s="1"/>
      <c r="O162" s="1" t="s">
        <v>404</v>
      </c>
      <c r="P162" s="1" t="s">
        <v>14</v>
      </c>
      <c r="Q162" s="1" t="s">
        <v>405</v>
      </c>
      <c r="R162" s="1" t="s">
        <v>406</v>
      </c>
    </row>
    <row r="163" spans="1:13" ht="12.75">
      <c r="A163" s="12" t="s">
        <v>1605</v>
      </c>
      <c r="B163" s="3" t="s">
        <v>1365</v>
      </c>
      <c r="C163" s="3">
        <v>71841</v>
      </c>
      <c r="D163" s="3">
        <v>72833</v>
      </c>
      <c r="E163" s="1">
        <f t="shared" si="12"/>
        <v>0</v>
      </c>
      <c r="F163" s="1">
        <f t="shared" si="17"/>
        <v>0</v>
      </c>
      <c r="G163" s="1">
        <f t="shared" si="13"/>
        <v>0</v>
      </c>
      <c r="H163" s="1">
        <f t="shared" si="14"/>
        <v>0</v>
      </c>
      <c r="I163" s="1">
        <f t="shared" si="15"/>
        <v>1</v>
      </c>
      <c r="J163" s="1">
        <f t="shared" si="16"/>
        <v>0</v>
      </c>
      <c r="K163" s="3"/>
      <c r="L163" s="3">
        <v>1</v>
      </c>
      <c r="M163" s="3" t="s">
        <v>1366</v>
      </c>
    </row>
    <row r="164" spans="1:18" ht="12.75">
      <c r="A164" s="13" t="s">
        <v>1604</v>
      </c>
      <c r="B164" s="2" t="s">
        <v>407</v>
      </c>
      <c r="C164" s="1">
        <v>72909</v>
      </c>
      <c r="D164" s="1">
        <v>74213</v>
      </c>
      <c r="E164" s="1">
        <f t="shared" si="12"/>
        <v>1</v>
      </c>
      <c r="F164" s="1">
        <f t="shared" si="17"/>
        <v>1</v>
      </c>
      <c r="G164" s="1">
        <f t="shared" si="13"/>
        <v>1</v>
      </c>
      <c r="H164" s="1">
        <f t="shared" si="14"/>
        <v>1</v>
      </c>
      <c r="I164" s="1">
        <f t="shared" si="15"/>
        <v>0</v>
      </c>
      <c r="J164" s="1">
        <f t="shared" si="16"/>
        <v>1</v>
      </c>
      <c r="K164" s="1"/>
      <c r="L164" s="1" t="s">
        <v>21</v>
      </c>
      <c r="M164" s="1" t="s">
        <v>408</v>
      </c>
      <c r="N164" s="1"/>
      <c r="O164" s="1" t="s">
        <v>409</v>
      </c>
      <c r="P164" s="1" t="s">
        <v>14</v>
      </c>
      <c r="Q164" s="1" t="s">
        <v>410</v>
      </c>
      <c r="R164" s="1" t="s">
        <v>411</v>
      </c>
    </row>
    <row r="165" spans="1:13" ht="12.75">
      <c r="A165" s="12" t="s">
        <v>1605</v>
      </c>
      <c r="B165" s="3" t="s">
        <v>1367</v>
      </c>
      <c r="C165" s="3">
        <v>72909</v>
      </c>
      <c r="D165" s="3">
        <v>74213</v>
      </c>
      <c r="E165" s="1">
        <f t="shared" si="12"/>
        <v>0</v>
      </c>
      <c r="F165" s="1">
        <f t="shared" si="17"/>
        <v>0</v>
      </c>
      <c r="G165" s="1">
        <f t="shared" si="13"/>
        <v>0</v>
      </c>
      <c r="H165" s="1">
        <f t="shared" si="14"/>
        <v>0</v>
      </c>
      <c r="I165" s="1">
        <f t="shared" si="15"/>
        <v>1</v>
      </c>
      <c r="J165" s="1">
        <f t="shared" si="16"/>
        <v>0</v>
      </c>
      <c r="K165" s="3"/>
      <c r="L165" s="3">
        <v>1</v>
      </c>
      <c r="M165" s="3" t="s">
        <v>1368</v>
      </c>
    </row>
    <row r="166" spans="1:18" ht="12.75">
      <c r="A166" s="13" t="s">
        <v>1604</v>
      </c>
      <c r="B166" s="2" t="s">
        <v>412</v>
      </c>
      <c r="C166" s="1">
        <v>74210</v>
      </c>
      <c r="D166" s="1">
        <v>74779</v>
      </c>
      <c r="E166" s="1">
        <f t="shared" si="12"/>
        <v>0</v>
      </c>
      <c r="F166" s="1">
        <f t="shared" si="17"/>
        <v>1</v>
      </c>
      <c r="G166" s="1">
        <f t="shared" si="13"/>
        <v>0</v>
      </c>
      <c r="H166" s="1">
        <f t="shared" si="14"/>
        <v>1</v>
      </c>
      <c r="I166" s="1">
        <f t="shared" si="15"/>
        <v>0</v>
      </c>
      <c r="J166" s="1">
        <f t="shared" si="16"/>
        <v>1</v>
      </c>
      <c r="K166" s="1"/>
      <c r="L166" s="1" t="s">
        <v>21</v>
      </c>
      <c r="M166" s="1" t="s">
        <v>413</v>
      </c>
      <c r="N166" s="1"/>
      <c r="O166" s="1"/>
      <c r="P166" s="1"/>
      <c r="Q166" s="1" t="s">
        <v>414</v>
      </c>
      <c r="R166" s="1" t="s">
        <v>415</v>
      </c>
    </row>
    <row r="167" spans="1:13" ht="12.75">
      <c r="A167" s="12" t="s">
        <v>1605</v>
      </c>
      <c r="B167" s="3" t="s">
        <v>1369</v>
      </c>
      <c r="C167" s="3">
        <v>74252</v>
      </c>
      <c r="D167" s="3">
        <v>74779</v>
      </c>
      <c r="E167" s="1">
        <f t="shared" si="12"/>
        <v>0</v>
      </c>
      <c r="F167" s="1">
        <f t="shared" si="17"/>
        <v>0</v>
      </c>
      <c r="G167" s="1">
        <f t="shared" si="13"/>
        <v>0</v>
      </c>
      <c r="H167" s="1">
        <f t="shared" si="14"/>
        <v>0</v>
      </c>
      <c r="I167" s="1">
        <f t="shared" si="15"/>
        <v>1</v>
      </c>
      <c r="J167" s="1">
        <f t="shared" si="16"/>
        <v>0</v>
      </c>
      <c r="K167" s="3"/>
      <c r="L167" s="3">
        <v>1</v>
      </c>
      <c r="M167" s="3" t="s">
        <v>1370</v>
      </c>
    </row>
    <row r="168" spans="1:18" ht="12.75">
      <c r="A168" s="13" t="s">
        <v>1604</v>
      </c>
      <c r="B168" s="2" t="s">
        <v>416</v>
      </c>
      <c r="C168" s="1">
        <v>75941</v>
      </c>
      <c r="D168" s="1">
        <v>74763</v>
      </c>
      <c r="E168" s="1">
        <f t="shared" si="12"/>
        <v>0</v>
      </c>
      <c r="F168" s="1">
        <f t="shared" si="17"/>
        <v>1</v>
      </c>
      <c r="G168" s="1">
        <f t="shared" si="13"/>
        <v>0</v>
      </c>
      <c r="H168" s="1">
        <f t="shared" si="14"/>
        <v>1</v>
      </c>
      <c r="I168" s="1">
        <f t="shared" si="15"/>
        <v>0</v>
      </c>
      <c r="J168" s="1">
        <f t="shared" si="16"/>
        <v>1</v>
      </c>
      <c r="K168" s="1"/>
      <c r="L168" s="1" t="s">
        <v>11</v>
      </c>
      <c r="M168" s="1" t="s">
        <v>26</v>
      </c>
      <c r="N168" s="1"/>
      <c r="O168" s="1" t="s">
        <v>27</v>
      </c>
      <c r="P168" s="1" t="s">
        <v>14</v>
      </c>
      <c r="Q168" s="1" t="s">
        <v>417</v>
      </c>
      <c r="R168" s="1" t="s">
        <v>418</v>
      </c>
    </row>
    <row r="169" spans="1:13" ht="12.75">
      <c r="A169" s="12" t="s">
        <v>1605</v>
      </c>
      <c r="B169" s="3" t="s">
        <v>1371</v>
      </c>
      <c r="C169" s="3">
        <v>75983</v>
      </c>
      <c r="D169" s="3">
        <v>74763</v>
      </c>
      <c r="E169" s="1">
        <f t="shared" si="12"/>
        <v>0</v>
      </c>
      <c r="F169" s="1">
        <f t="shared" si="17"/>
        <v>0</v>
      </c>
      <c r="G169" s="1">
        <f t="shared" si="13"/>
        <v>0</v>
      </c>
      <c r="H169" s="1">
        <f t="shared" si="14"/>
        <v>0</v>
      </c>
      <c r="I169" s="1">
        <f t="shared" si="15"/>
        <v>1</v>
      </c>
      <c r="J169" s="1">
        <f t="shared" si="16"/>
        <v>0</v>
      </c>
      <c r="K169" s="3"/>
      <c r="L169" s="3">
        <v>0</v>
      </c>
      <c r="M169" s="3" t="s">
        <v>1246</v>
      </c>
    </row>
    <row r="170" spans="1:18" ht="12.75">
      <c r="A170" s="13" t="s">
        <v>1604</v>
      </c>
      <c r="B170" s="2" t="s">
        <v>419</v>
      </c>
      <c r="C170" s="1">
        <v>76019</v>
      </c>
      <c r="D170" s="1">
        <v>76438</v>
      </c>
      <c r="E170" s="1">
        <f t="shared" si="12"/>
        <v>1</v>
      </c>
      <c r="F170" s="1">
        <f t="shared" si="17"/>
        <v>1</v>
      </c>
      <c r="G170" s="1">
        <f t="shared" si="13"/>
        <v>1</v>
      </c>
      <c r="H170" s="1">
        <f t="shared" si="14"/>
        <v>1</v>
      </c>
      <c r="I170" s="1">
        <f t="shared" si="15"/>
        <v>0</v>
      </c>
      <c r="J170" s="1">
        <f t="shared" si="16"/>
        <v>1</v>
      </c>
      <c r="K170" s="1"/>
      <c r="L170" s="1" t="s">
        <v>21</v>
      </c>
      <c r="M170" s="1" t="s">
        <v>413</v>
      </c>
      <c r="N170" s="1"/>
      <c r="O170" s="1"/>
      <c r="P170" s="1"/>
      <c r="Q170" s="1" t="s">
        <v>420</v>
      </c>
      <c r="R170" s="1" t="s">
        <v>421</v>
      </c>
    </row>
    <row r="171" spans="1:13" ht="12.75">
      <c r="A171" s="12" t="s">
        <v>1605</v>
      </c>
      <c r="B171" s="3" t="s">
        <v>1372</v>
      </c>
      <c r="C171" s="3">
        <v>76019</v>
      </c>
      <c r="D171" s="3">
        <v>76438</v>
      </c>
      <c r="E171" s="1">
        <f t="shared" si="12"/>
        <v>0</v>
      </c>
      <c r="F171" s="1">
        <f t="shared" si="17"/>
        <v>0</v>
      </c>
      <c r="G171" s="1">
        <f t="shared" si="13"/>
        <v>0</v>
      </c>
      <c r="H171" s="1">
        <f t="shared" si="14"/>
        <v>0</v>
      </c>
      <c r="I171" s="1">
        <f t="shared" si="15"/>
        <v>1</v>
      </c>
      <c r="J171" s="1">
        <f t="shared" si="16"/>
        <v>0</v>
      </c>
      <c r="K171" s="3"/>
      <c r="L171" s="3">
        <v>1</v>
      </c>
      <c r="M171" s="3" t="s">
        <v>1370</v>
      </c>
    </row>
    <row r="172" spans="1:18" ht="12.75">
      <c r="A172" s="13" t="s">
        <v>1604</v>
      </c>
      <c r="B172" s="2" t="s">
        <v>422</v>
      </c>
      <c r="C172" s="1">
        <v>76442</v>
      </c>
      <c r="D172" s="1">
        <v>77299</v>
      </c>
      <c r="E172" s="1">
        <f t="shared" si="12"/>
        <v>1</v>
      </c>
      <c r="F172" s="1">
        <f t="shared" si="17"/>
        <v>1</v>
      </c>
      <c r="G172" s="1">
        <f t="shared" si="13"/>
        <v>1</v>
      </c>
      <c r="H172" s="1">
        <f t="shared" si="14"/>
        <v>1</v>
      </c>
      <c r="I172" s="1">
        <f t="shared" si="15"/>
        <v>0</v>
      </c>
      <c r="J172" s="1">
        <f t="shared" si="16"/>
        <v>1</v>
      </c>
      <c r="K172" s="1"/>
      <c r="L172" s="1" t="s">
        <v>21</v>
      </c>
      <c r="M172" s="1" t="s">
        <v>423</v>
      </c>
      <c r="N172" s="1"/>
      <c r="O172" s="1" t="s">
        <v>424</v>
      </c>
      <c r="P172" s="1" t="s">
        <v>14</v>
      </c>
      <c r="Q172" s="1" t="s">
        <v>425</v>
      </c>
      <c r="R172" s="1" t="s">
        <v>426</v>
      </c>
    </row>
    <row r="173" spans="1:13" ht="12.75">
      <c r="A173" s="12" t="s">
        <v>1605</v>
      </c>
      <c r="B173" s="3" t="s">
        <v>1373</v>
      </c>
      <c r="C173" s="3">
        <v>76442</v>
      </c>
      <c r="D173" s="3">
        <v>77299</v>
      </c>
      <c r="E173" s="1">
        <f t="shared" si="12"/>
        <v>0</v>
      </c>
      <c r="F173" s="1">
        <f t="shared" si="17"/>
        <v>0</v>
      </c>
      <c r="G173" s="1">
        <f t="shared" si="13"/>
        <v>0</v>
      </c>
      <c r="H173" s="1">
        <f t="shared" si="14"/>
        <v>0</v>
      </c>
      <c r="I173" s="1">
        <f t="shared" si="15"/>
        <v>1</v>
      </c>
      <c r="J173" s="1">
        <f t="shared" si="16"/>
        <v>0</v>
      </c>
      <c r="K173" s="3"/>
      <c r="L173" s="3">
        <v>1</v>
      </c>
      <c r="M173" s="3" t="s">
        <v>1370</v>
      </c>
    </row>
    <row r="174" spans="1:18" ht="12.75">
      <c r="A174" s="13" t="s">
        <v>1604</v>
      </c>
      <c r="B174" s="2" t="s">
        <v>427</v>
      </c>
      <c r="C174" s="1">
        <v>77321</v>
      </c>
      <c r="D174" s="1">
        <v>78616</v>
      </c>
      <c r="E174" s="1">
        <f t="shared" si="12"/>
        <v>1</v>
      </c>
      <c r="F174" s="1">
        <f t="shared" si="17"/>
        <v>1</v>
      </c>
      <c r="G174" s="1">
        <f t="shared" si="13"/>
        <v>1</v>
      </c>
      <c r="H174" s="1">
        <f t="shared" si="14"/>
        <v>1</v>
      </c>
      <c r="I174" s="1">
        <f t="shared" si="15"/>
        <v>0</v>
      </c>
      <c r="J174" s="1">
        <f t="shared" si="16"/>
        <v>1</v>
      </c>
      <c r="K174" s="1"/>
      <c r="L174" s="1" t="s">
        <v>21</v>
      </c>
      <c r="M174" s="1" t="s">
        <v>145</v>
      </c>
      <c r="N174" s="1"/>
      <c r="O174" s="1" t="s">
        <v>146</v>
      </c>
      <c r="P174" s="1" t="s">
        <v>147</v>
      </c>
      <c r="Q174" s="1" t="s">
        <v>428</v>
      </c>
      <c r="R174" s="1" t="s">
        <v>429</v>
      </c>
    </row>
    <row r="175" spans="1:13" ht="12.75">
      <c r="A175" s="12" t="s">
        <v>1605</v>
      </c>
      <c r="B175" s="3" t="s">
        <v>1374</v>
      </c>
      <c r="C175" s="3">
        <v>77321</v>
      </c>
      <c r="D175" s="3">
        <v>78616</v>
      </c>
      <c r="E175" s="1">
        <f t="shared" si="12"/>
        <v>0</v>
      </c>
      <c r="F175" s="1">
        <f t="shared" si="17"/>
        <v>0</v>
      </c>
      <c r="G175" s="1">
        <f t="shared" si="13"/>
        <v>0</v>
      </c>
      <c r="H175" s="1">
        <f t="shared" si="14"/>
        <v>0</v>
      </c>
      <c r="I175" s="1">
        <f t="shared" si="15"/>
        <v>1</v>
      </c>
      <c r="J175" s="1">
        <f t="shared" si="16"/>
        <v>0</v>
      </c>
      <c r="K175" s="3"/>
      <c r="L175" s="3">
        <v>1</v>
      </c>
      <c r="M175" s="3" t="s">
        <v>1375</v>
      </c>
    </row>
    <row r="176" spans="1:13" ht="12.75">
      <c r="A176" s="12" t="s">
        <v>1605</v>
      </c>
      <c r="B176" s="3" t="s">
        <v>1376</v>
      </c>
      <c r="C176" s="3">
        <v>79464</v>
      </c>
      <c r="D176" s="3">
        <v>78640</v>
      </c>
      <c r="E176" s="1">
        <f t="shared" si="12"/>
        <v>0</v>
      </c>
      <c r="F176" s="1">
        <f t="shared" si="17"/>
        <v>1</v>
      </c>
      <c r="G176" s="1">
        <f t="shared" si="13"/>
        <v>0</v>
      </c>
      <c r="H176" s="1">
        <f t="shared" si="14"/>
        <v>0</v>
      </c>
      <c r="I176" s="1">
        <f t="shared" si="15"/>
        <v>1</v>
      </c>
      <c r="J176" s="1">
        <f t="shared" si="16"/>
        <v>0</v>
      </c>
      <c r="K176" s="3"/>
      <c r="L176" s="3">
        <v>0</v>
      </c>
      <c r="M176" s="3" t="s">
        <v>1377</v>
      </c>
    </row>
    <row r="177" spans="1:18" ht="12.75">
      <c r="A177" s="13" t="s">
        <v>1604</v>
      </c>
      <c r="B177" s="2" t="s">
        <v>430</v>
      </c>
      <c r="C177" s="1">
        <v>79557</v>
      </c>
      <c r="D177" s="1">
        <v>78640</v>
      </c>
      <c r="E177" s="1">
        <f t="shared" si="12"/>
        <v>0</v>
      </c>
      <c r="F177" s="1">
        <f t="shared" si="17"/>
        <v>0</v>
      </c>
      <c r="G177" s="1">
        <f t="shared" si="13"/>
        <v>0</v>
      </c>
      <c r="H177" s="1">
        <f t="shared" si="14"/>
        <v>1</v>
      </c>
      <c r="I177" s="1">
        <f t="shared" si="15"/>
        <v>0</v>
      </c>
      <c r="J177" s="1">
        <f t="shared" si="16"/>
        <v>0</v>
      </c>
      <c r="K177" s="1"/>
      <c r="L177" s="1" t="s">
        <v>11</v>
      </c>
      <c r="M177" s="1" t="s">
        <v>431</v>
      </c>
      <c r="N177" s="1"/>
      <c r="O177" s="1" t="s">
        <v>432</v>
      </c>
      <c r="P177" s="1" t="s">
        <v>433</v>
      </c>
      <c r="Q177" s="1" t="s">
        <v>434</v>
      </c>
      <c r="R177" s="1" t="s">
        <v>435</v>
      </c>
    </row>
    <row r="178" spans="1:18" ht="12.75">
      <c r="A178" s="13" t="s">
        <v>1604</v>
      </c>
      <c r="B178" s="2" t="s">
        <v>436</v>
      </c>
      <c r="C178" s="1">
        <v>79721</v>
      </c>
      <c r="D178" s="1">
        <v>80386</v>
      </c>
      <c r="E178" s="1">
        <f t="shared" si="12"/>
        <v>1</v>
      </c>
      <c r="F178" s="1">
        <f t="shared" si="17"/>
        <v>1</v>
      </c>
      <c r="G178" s="1">
        <f t="shared" si="13"/>
        <v>1</v>
      </c>
      <c r="H178" s="1">
        <f t="shared" si="14"/>
        <v>1</v>
      </c>
      <c r="I178" s="1">
        <f t="shared" si="15"/>
        <v>0</v>
      </c>
      <c r="J178" s="1">
        <f t="shared" si="16"/>
        <v>1</v>
      </c>
      <c r="K178" s="1"/>
      <c r="L178" s="1" t="s">
        <v>21</v>
      </c>
      <c r="M178" s="1" t="s">
        <v>437</v>
      </c>
      <c r="N178" s="1"/>
      <c r="O178" s="1" t="s">
        <v>438</v>
      </c>
      <c r="P178" s="1" t="s">
        <v>14</v>
      </c>
      <c r="Q178" s="1" t="s">
        <v>439</v>
      </c>
      <c r="R178" s="1" t="s">
        <v>440</v>
      </c>
    </row>
    <row r="179" spans="1:13" ht="12.75">
      <c r="A179" s="12" t="s">
        <v>1605</v>
      </c>
      <c r="B179" s="3" t="s">
        <v>1378</v>
      </c>
      <c r="C179" s="3">
        <v>79721</v>
      </c>
      <c r="D179" s="3">
        <v>80386</v>
      </c>
      <c r="E179" s="1">
        <f t="shared" si="12"/>
        <v>0</v>
      </c>
      <c r="F179" s="1">
        <f t="shared" si="17"/>
        <v>0</v>
      </c>
      <c r="G179" s="1">
        <f t="shared" si="13"/>
        <v>0</v>
      </c>
      <c r="H179" s="1">
        <f t="shared" si="14"/>
        <v>0</v>
      </c>
      <c r="I179" s="1">
        <f t="shared" si="15"/>
        <v>1</v>
      </c>
      <c r="J179" s="1">
        <f t="shared" si="16"/>
        <v>0</v>
      </c>
      <c r="K179" s="3"/>
      <c r="L179" s="3">
        <v>1</v>
      </c>
      <c r="M179" s="3" t="s">
        <v>22</v>
      </c>
    </row>
    <row r="180" spans="1:18" ht="12.75">
      <c r="A180" s="13" t="s">
        <v>1604</v>
      </c>
      <c r="B180" s="2" t="s">
        <v>441</v>
      </c>
      <c r="C180" s="1">
        <v>80373</v>
      </c>
      <c r="D180" s="1">
        <v>81125</v>
      </c>
      <c r="E180" s="1">
        <f t="shared" si="12"/>
        <v>1</v>
      </c>
      <c r="F180" s="1">
        <f t="shared" si="17"/>
        <v>1</v>
      </c>
      <c r="G180" s="1">
        <f t="shared" si="13"/>
        <v>1</v>
      </c>
      <c r="H180" s="1">
        <f t="shared" si="14"/>
        <v>1</v>
      </c>
      <c r="I180" s="1">
        <f t="shared" si="15"/>
        <v>0</v>
      </c>
      <c r="J180" s="1">
        <f t="shared" si="16"/>
        <v>1</v>
      </c>
      <c r="K180" s="1"/>
      <c r="L180" s="1" t="s">
        <v>21</v>
      </c>
      <c r="M180" s="1" t="s">
        <v>442</v>
      </c>
      <c r="N180" s="1"/>
      <c r="O180" s="1" t="s">
        <v>443</v>
      </c>
      <c r="P180" s="1" t="s">
        <v>14</v>
      </c>
      <c r="Q180" s="1" t="s">
        <v>444</v>
      </c>
      <c r="R180" s="1" t="s">
        <v>445</v>
      </c>
    </row>
    <row r="181" spans="1:13" ht="12.75">
      <c r="A181" s="12" t="s">
        <v>1605</v>
      </c>
      <c r="B181" s="3" t="s">
        <v>1379</v>
      </c>
      <c r="C181" s="3">
        <v>80373</v>
      </c>
      <c r="D181" s="3">
        <v>81125</v>
      </c>
      <c r="E181" s="1">
        <f t="shared" si="12"/>
        <v>0</v>
      </c>
      <c r="F181" s="1">
        <f t="shared" si="17"/>
        <v>0</v>
      </c>
      <c r="G181" s="1">
        <f t="shared" si="13"/>
        <v>0</v>
      </c>
      <c r="H181" s="1">
        <f t="shared" si="14"/>
        <v>0</v>
      </c>
      <c r="I181" s="1">
        <f t="shared" si="15"/>
        <v>1</v>
      </c>
      <c r="J181" s="1">
        <f t="shared" si="16"/>
        <v>0</v>
      </c>
      <c r="K181" s="3"/>
      <c r="L181" s="3">
        <v>1</v>
      </c>
      <c r="M181" s="3" t="s">
        <v>22</v>
      </c>
    </row>
    <row r="182" spans="1:13" ht="12.75">
      <c r="A182" s="12" t="s">
        <v>1605</v>
      </c>
      <c r="B182" s="3" t="s">
        <v>1380</v>
      </c>
      <c r="C182" s="3">
        <v>81122</v>
      </c>
      <c r="D182" s="3">
        <v>82402</v>
      </c>
      <c r="E182" s="1">
        <f t="shared" si="12"/>
        <v>0</v>
      </c>
      <c r="F182" s="1">
        <f t="shared" si="17"/>
        <v>0</v>
      </c>
      <c r="G182" s="1">
        <f t="shared" si="13"/>
        <v>0</v>
      </c>
      <c r="H182" s="1">
        <f t="shared" si="14"/>
        <v>0</v>
      </c>
      <c r="I182" s="1">
        <f t="shared" si="15"/>
        <v>1</v>
      </c>
      <c r="J182" s="1">
        <f t="shared" si="16"/>
        <v>0</v>
      </c>
      <c r="K182" s="3"/>
      <c r="L182" s="3">
        <v>1</v>
      </c>
      <c r="M182" s="3" t="s">
        <v>22</v>
      </c>
    </row>
    <row r="183" spans="1:18" ht="12.75">
      <c r="A183" s="13" t="s">
        <v>1604</v>
      </c>
      <c r="B183" s="2" t="s">
        <v>446</v>
      </c>
      <c r="C183" s="1">
        <v>83720</v>
      </c>
      <c r="D183" s="1">
        <v>82317</v>
      </c>
      <c r="E183" s="1">
        <f t="shared" si="12"/>
        <v>1</v>
      </c>
      <c r="F183" s="1">
        <f t="shared" si="17"/>
        <v>1</v>
      </c>
      <c r="G183" s="1">
        <f t="shared" si="13"/>
        <v>1</v>
      </c>
      <c r="H183" s="1">
        <f t="shared" si="14"/>
        <v>1</v>
      </c>
      <c r="I183" s="1">
        <f t="shared" si="15"/>
        <v>0</v>
      </c>
      <c r="J183" s="1">
        <f t="shared" si="16"/>
        <v>1</v>
      </c>
      <c r="K183" s="1"/>
      <c r="L183" s="1" t="s">
        <v>11</v>
      </c>
      <c r="M183" s="1" t="s">
        <v>447</v>
      </c>
      <c r="N183" s="1"/>
      <c r="O183" s="1" t="s">
        <v>448</v>
      </c>
      <c r="P183" s="1" t="s">
        <v>14</v>
      </c>
      <c r="Q183" s="1" t="s">
        <v>449</v>
      </c>
      <c r="R183" s="1" t="s">
        <v>450</v>
      </c>
    </row>
    <row r="184" spans="1:13" ht="12.75">
      <c r="A184" s="12" t="s">
        <v>1605</v>
      </c>
      <c r="B184" s="3" t="s">
        <v>1381</v>
      </c>
      <c r="C184" s="3">
        <v>83720</v>
      </c>
      <c r="D184" s="3">
        <v>82317</v>
      </c>
      <c r="E184" s="1">
        <f t="shared" si="12"/>
        <v>0</v>
      </c>
      <c r="F184" s="1">
        <f t="shared" si="17"/>
        <v>0</v>
      </c>
      <c r="G184" s="1">
        <f t="shared" si="13"/>
        <v>0</v>
      </c>
      <c r="H184" s="1">
        <f t="shared" si="14"/>
        <v>0</v>
      </c>
      <c r="I184" s="1">
        <f t="shared" si="15"/>
        <v>1</v>
      </c>
      <c r="J184" s="1">
        <f t="shared" si="16"/>
        <v>0</v>
      </c>
      <c r="K184" s="3"/>
      <c r="L184" s="3">
        <v>0</v>
      </c>
      <c r="M184" s="3" t="s">
        <v>1382</v>
      </c>
    </row>
    <row r="185" spans="1:13" ht="12.75">
      <c r="A185" s="12" t="s">
        <v>1605</v>
      </c>
      <c r="B185" s="3" t="s">
        <v>1383</v>
      </c>
      <c r="C185" s="3">
        <v>83768</v>
      </c>
      <c r="D185" s="3">
        <v>85261</v>
      </c>
      <c r="E185" s="1">
        <f t="shared" si="12"/>
        <v>0</v>
      </c>
      <c r="F185" s="1">
        <f t="shared" si="17"/>
        <v>1</v>
      </c>
      <c r="G185" s="1">
        <f t="shared" si="13"/>
        <v>0</v>
      </c>
      <c r="H185" s="1">
        <f t="shared" si="14"/>
        <v>0</v>
      </c>
      <c r="I185" s="1">
        <f t="shared" si="15"/>
        <v>1</v>
      </c>
      <c r="J185" s="1">
        <f t="shared" si="16"/>
        <v>0</v>
      </c>
      <c r="K185" s="3"/>
      <c r="L185" s="3">
        <v>1</v>
      </c>
      <c r="M185" s="3" t="s">
        <v>1384</v>
      </c>
    </row>
    <row r="186" spans="1:18" ht="12.75">
      <c r="A186" s="13" t="s">
        <v>1604</v>
      </c>
      <c r="B186" s="2" t="s">
        <v>451</v>
      </c>
      <c r="C186" s="1">
        <v>83816</v>
      </c>
      <c r="D186" s="1">
        <v>85261</v>
      </c>
      <c r="E186" s="1">
        <f t="shared" si="12"/>
        <v>0</v>
      </c>
      <c r="F186" s="1">
        <f t="shared" si="17"/>
        <v>0</v>
      </c>
      <c r="G186" s="1">
        <f t="shared" si="13"/>
        <v>0</v>
      </c>
      <c r="H186" s="1">
        <f t="shared" si="14"/>
        <v>1</v>
      </c>
      <c r="I186" s="1">
        <f t="shared" si="15"/>
        <v>0</v>
      </c>
      <c r="J186" s="1">
        <f t="shared" si="16"/>
        <v>0</v>
      </c>
      <c r="K186" s="1"/>
      <c r="L186" s="1" t="s">
        <v>21</v>
      </c>
      <c r="M186" s="1" t="s">
        <v>452</v>
      </c>
      <c r="N186" s="1"/>
      <c r="O186" s="1" t="s">
        <v>453</v>
      </c>
      <c r="P186" s="1" t="s">
        <v>14</v>
      </c>
      <c r="Q186" s="1" t="s">
        <v>454</v>
      </c>
      <c r="R186" s="1" t="s">
        <v>455</v>
      </c>
    </row>
    <row r="187" spans="1:18" ht="12.75">
      <c r="A187" s="13" t="s">
        <v>1604</v>
      </c>
      <c r="B187" s="2" t="s">
        <v>456</v>
      </c>
      <c r="C187" s="1">
        <v>85323</v>
      </c>
      <c r="D187" s="1">
        <v>85946</v>
      </c>
      <c r="E187" s="1">
        <f t="shared" si="12"/>
        <v>1</v>
      </c>
      <c r="F187" s="1">
        <f t="shared" si="17"/>
        <v>1</v>
      </c>
      <c r="G187" s="1">
        <f t="shared" si="13"/>
        <v>1</v>
      </c>
      <c r="H187" s="1">
        <f t="shared" si="14"/>
        <v>1</v>
      </c>
      <c r="I187" s="1">
        <f t="shared" si="15"/>
        <v>0</v>
      </c>
      <c r="J187" s="1">
        <f t="shared" si="16"/>
        <v>1</v>
      </c>
      <c r="K187" s="1"/>
      <c r="L187" s="1" t="s">
        <v>21</v>
      </c>
      <c r="M187" s="1" t="s">
        <v>457</v>
      </c>
      <c r="N187" s="1"/>
      <c r="O187" s="1" t="s">
        <v>458</v>
      </c>
      <c r="P187" s="1" t="s">
        <v>14</v>
      </c>
      <c r="Q187" s="1" t="s">
        <v>459</v>
      </c>
      <c r="R187" s="1" t="s">
        <v>460</v>
      </c>
    </row>
    <row r="188" spans="1:13" ht="12.75">
      <c r="A188" s="12" t="s">
        <v>1605</v>
      </c>
      <c r="B188" s="3" t="s">
        <v>1385</v>
      </c>
      <c r="C188" s="3">
        <v>85323</v>
      </c>
      <c r="D188" s="3">
        <v>85946</v>
      </c>
      <c r="E188" s="1">
        <f t="shared" si="12"/>
        <v>0</v>
      </c>
      <c r="F188" s="1">
        <f t="shared" si="17"/>
        <v>0</v>
      </c>
      <c r="G188" s="1">
        <f t="shared" si="13"/>
        <v>0</v>
      </c>
      <c r="H188" s="1">
        <f t="shared" si="14"/>
        <v>0</v>
      </c>
      <c r="I188" s="1">
        <f t="shared" si="15"/>
        <v>1</v>
      </c>
      <c r="J188" s="1">
        <f t="shared" si="16"/>
        <v>0</v>
      </c>
      <c r="K188" s="3"/>
      <c r="L188" s="3">
        <v>1</v>
      </c>
      <c r="M188" s="3" t="s">
        <v>1386</v>
      </c>
    </row>
    <row r="189" spans="1:18" ht="12.75">
      <c r="A189" s="13" t="s">
        <v>1604</v>
      </c>
      <c r="B189" s="2" t="s">
        <v>461</v>
      </c>
      <c r="C189" s="1">
        <v>85948</v>
      </c>
      <c r="D189" s="1">
        <v>86478</v>
      </c>
      <c r="E189" s="1">
        <f t="shared" si="12"/>
        <v>1</v>
      </c>
      <c r="F189" s="1">
        <f t="shared" si="17"/>
        <v>1</v>
      </c>
      <c r="G189" s="1">
        <f t="shared" si="13"/>
        <v>1</v>
      </c>
      <c r="H189" s="1">
        <f t="shared" si="14"/>
        <v>1</v>
      </c>
      <c r="I189" s="1">
        <f t="shared" si="15"/>
        <v>0</v>
      </c>
      <c r="J189" s="1">
        <f t="shared" si="16"/>
        <v>1</v>
      </c>
      <c r="K189" s="1"/>
      <c r="L189" s="1" t="s">
        <v>21</v>
      </c>
      <c r="M189" s="1" t="s">
        <v>462</v>
      </c>
      <c r="N189" s="1"/>
      <c r="O189" s="1" t="s">
        <v>463</v>
      </c>
      <c r="P189" s="1" t="s">
        <v>14</v>
      </c>
      <c r="Q189" s="1" t="s">
        <v>464</v>
      </c>
      <c r="R189" s="1" t="s">
        <v>465</v>
      </c>
    </row>
    <row r="190" spans="1:13" ht="12.75">
      <c r="A190" s="12" t="s">
        <v>1605</v>
      </c>
      <c r="B190" s="3" t="s">
        <v>1387</v>
      </c>
      <c r="C190" s="3">
        <v>85948</v>
      </c>
      <c r="D190" s="3">
        <v>86478</v>
      </c>
      <c r="E190" s="1">
        <f t="shared" si="12"/>
        <v>0</v>
      </c>
      <c r="F190" s="1">
        <f t="shared" si="17"/>
        <v>0</v>
      </c>
      <c r="G190" s="1">
        <f t="shared" si="13"/>
        <v>0</v>
      </c>
      <c r="H190" s="1">
        <f t="shared" si="14"/>
        <v>0</v>
      </c>
      <c r="I190" s="1">
        <f t="shared" si="15"/>
        <v>1</v>
      </c>
      <c r="J190" s="1">
        <f t="shared" si="16"/>
        <v>0</v>
      </c>
      <c r="K190" s="3"/>
      <c r="L190" s="3">
        <v>1</v>
      </c>
      <c r="M190" s="3" t="s">
        <v>22</v>
      </c>
    </row>
    <row r="191" spans="1:18" ht="12.75">
      <c r="A191" s="13" t="s">
        <v>1604</v>
      </c>
      <c r="B191" s="2" t="s">
        <v>466</v>
      </c>
      <c r="C191" s="1">
        <v>86475</v>
      </c>
      <c r="D191" s="1">
        <v>86990</v>
      </c>
      <c r="E191" s="1">
        <f t="shared" si="12"/>
        <v>1</v>
      </c>
      <c r="F191" s="1">
        <f t="shared" si="17"/>
        <v>1</v>
      </c>
      <c r="G191" s="1">
        <f t="shared" si="13"/>
        <v>1</v>
      </c>
      <c r="H191" s="1">
        <f t="shared" si="14"/>
        <v>1</v>
      </c>
      <c r="I191" s="1">
        <f t="shared" si="15"/>
        <v>0</v>
      </c>
      <c r="J191" s="1">
        <f t="shared" si="16"/>
        <v>1</v>
      </c>
      <c r="K191" s="1"/>
      <c r="L191" s="1" t="s">
        <v>21</v>
      </c>
      <c r="M191" s="1" t="s">
        <v>467</v>
      </c>
      <c r="N191" s="1"/>
      <c r="O191" s="1" t="s">
        <v>468</v>
      </c>
      <c r="P191" s="1" t="s">
        <v>14</v>
      </c>
      <c r="Q191" s="1" t="s">
        <v>469</v>
      </c>
      <c r="R191" s="1" t="s">
        <v>470</v>
      </c>
    </row>
    <row r="192" spans="1:13" ht="12.75">
      <c r="A192" s="12" t="s">
        <v>1605</v>
      </c>
      <c r="B192" s="3" t="s">
        <v>1388</v>
      </c>
      <c r="C192" s="3">
        <v>86475</v>
      </c>
      <c r="D192" s="3">
        <v>86990</v>
      </c>
      <c r="E192" s="1">
        <f t="shared" si="12"/>
        <v>0</v>
      </c>
      <c r="F192" s="1">
        <f t="shared" si="17"/>
        <v>0</v>
      </c>
      <c r="G192" s="1">
        <f t="shared" si="13"/>
        <v>0</v>
      </c>
      <c r="H192" s="1">
        <f t="shared" si="14"/>
        <v>0</v>
      </c>
      <c r="I192" s="1">
        <f t="shared" si="15"/>
        <v>1</v>
      </c>
      <c r="J192" s="1">
        <f t="shared" si="16"/>
        <v>0</v>
      </c>
      <c r="K192" s="3"/>
      <c r="L192" s="3">
        <v>1</v>
      </c>
      <c r="M192" s="3" t="s">
        <v>22</v>
      </c>
    </row>
    <row r="193" spans="1:18" ht="12.75">
      <c r="A193" s="13" t="s">
        <v>1604</v>
      </c>
      <c r="B193" s="2" t="s">
        <v>471</v>
      </c>
      <c r="C193" s="1">
        <v>86987</v>
      </c>
      <c r="D193" s="1">
        <v>87142</v>
      </c>
      <c r="E193" s="1">
        <f t="shared" si="12"/>
        <v>0</v>
      </c>
      <c r="F193" s="1">
        <f t="shared" si="17"/>
        <v>0</v>
      </c>
      <c r="G193" s="1">
        <f t="shared" si="13"/>
        <v>0</v>
      </c>
      <c r="H193" s="1">
        <f t="shared" si="14"/>
        <v>1</v>
      </c>
      <c r="I193" s="1">
        <f t="shared" si="15"/>
        <v>0</v>
      </c>
      <c r="J193" s="1">
        <f t="shared" si="16"/>
        <v>1</v>
      </c>
      <c r="K193" s="1"/>
      <c r="L193" s="1" t="s">
        <v>21</v>
      </c>
      <c r="M193" s="1" t="s">
        <v>472</v>
      </c>
      <c r="N193" s="1"/>
      <c r="O193" s="1" t="s">
        <v>473</v>
      </c>
      <c r="P193" s="1" t="s">
        <v>14</v>
      </c>
      <c r="Q193" s="1" t="s">
        <v>474</v>
      </c>
      <c r="R193" s="1" t="s">
        <v>475</v>
      </c>
    </row>
    <row r="194" spans="1:13" ht="12.75">
      <c r="A194" s="12" t="s">
        <v>1605</v>
      </c>
      <c r="B194" s="3" t="s">
        <v>1389</v>
      </c>
      <c r="C194" s="3">
        <v>87210</v>
      </c>
      <c r="D194" s="3">
        <v>87001</v>
      </c>
      <c r="E194" s="1">
        <f t="shared" si="12"/>
        <v>0</v>
      </c>
      <c r="F194" s="1">
        <f t="shared" si="17"/>
        <v>0</v>
      </c>
      <c r="G194" s="1">
        <f t="shared" si="13"/>
        <v>0</v>
      </c>
      <c r="H194" s="1">
        <f t="shared" si="14"/>
        <v>0</v>
      </c>
      <c r="I194" s="1">
        <f t="shared" si="15"/>
        <v>1</v>
      </c>
      <c r="J194" s="1">
        <f t="shared" si="16"/>
        <v>0</v>
      </c>
      <c r="K194" s="3"/>
      <c r="L194" s="3">
        <v>0</v>
      </c>
      <c r="M194" s="3" t="s">
        <v>22</v>
      </c>
    </row>
    <row r="195" spans="1:18" ht="12.75">
      <c r="A195" s="13" t="s">
        <v>1604</v>
      </c>
      <c r="B195" s="2" t="s">
        <v>476</v>
      </c>
      <c r="C195" s="1">
        <v>88246</v>
      </c>
      <c r="D195" s="1">
        <v>87383</v>
      </c>
      <c r="E195" s="1">
        <f aca="true" t="shared" si="18" ref="E195:E258">IF(C195=C196,1,0)</f>
        <v>1</v>
      </c>
      <c r="F195" s="1">
        <f t="shared" si="17"/>
        <v>1</v>
      </c>
      <c r="G195" s="1">
        <f aca="true" t="shared" si="19" ref="G195:G258">IF(E195+F195=2,1,0)</f>
        <v>1</v>
      </c>
      <c r="H195" s="1">
        <f aca="true" t="shared" si="20" ref="H195:H258">IF(A195="RAST",1,0)</f>
        <v>1</v>
      </c>
      <c r="I195" s="1">
        <f aca="true" t="shared" si="21" ref="I195:I258">IF(A195="GenBank",1,0)</f>
        <v>0</v>
      </c>
      <c r="J195" s="1">
        <f aca="true" t="shared" si="22" ref="J195:J258">IF(H195+I196=2,1,0)</f>
        <v>1</v>
      </c>
      <c r="K195" s="1"/>
      <c r="L195" s="1" t="s">
        <v>11</v>
      </c>
      <c r="M195" s="1" t="s">
        <v>477</v>
      </c>
      <c r="N195" s="1"/>
      <c r="O195" s="1" t="s">
        <v>478</v>
      </c>
      <c r="P195" s="1" t="s">
        <v>14</v>
      </c>
      <c r="Q195" s="1" t="s">
        <v>479</v>
      </c>
      <c r="R195" s="1" t="s">
        <v>480</v>
      </c>
    </row>
    <row r="196" spans="1:13" ht="12.75">
      <c r="A196" s="12" t="s">
        <v>1605</v>
      </c>
      <c r="B196" s="3" t="s">
        <v>1390</v>
      </c>
      <c r="C196" s="3">
        <v>88246</v>
      </c>
      <c r="D196" s="3">
        <v>87383</v>
      </c>
      <c r="E196" s="1">
        <f t="shared" si="18"/>
        <v>0</v>
      </c>
      <c r="F196" s="1">
        <f t="shared" si="17"/>
        <v>0</v>
      </c>
      <c r="G196" s="1">
        <f t="shared" si="19"/>
        <v>0</v>
      </c>
      <c r="H196" s="1">
        <f t="shared" si="20"/>
        <v>0</v>
      </c>
      <c r="I196" s="1">
        <f t="shared" si="21"/>
        <v>1</v>
      </c>
      <c r="J196" s="1">
        <f t="shared" si="22"/>
        <v>0</v>
      </c>
      <c r="K196" s="3"/>
      <c r="L196" s="3">
        <v>0</v>
      </c>
      <c r="M196" s="3" t="s">
        <v>477</v>
      </c>
    </row>
    <row r="197" spans="1:18" ht="12.75">
      <c r="A197" s="13" t="s">
        <v>1604</v>
      </c>
      <c r="B197" s="2" t="s">
        <v>481</v>
      </c>
      <c r="C197" s="1">
        <v>88834</v>
      </c>
      <c r="D197" s="1">
        <v>88247</v>
      </c>
      <c r="E197" s="1">
        <f t="shared" si="18"/>
        <v>1</v>
      </c>
      <c r="F197" s="1">
        <f aca="true" t="shared" si="23" ref="F197:F260">IF(D197=D198,1,0)</f>
        <v>1</v>
      </c>
      <c r="G197" s="1">
        <f t="shared" si="19"/>
        <v>1</v>
      </c>
      <c r="H197" s="1">
        <f t="shared" si="20"/>
        <v>1</v>
      </c>
      <c r="I197" s="1">
        <f t="shared" si="21"/>
        <v>0</v>
      </c>
      <c r="J197" s="1">
        <f t="shared" si="22"/>
        <v>1</v>
      </c>
      <c r="K197" s="1"/>
      <c r="L197" s="1" t="s">
        <v>11</v>
      </c>
      <c r="M197" s="1" t="s">
        <v>482</v>
      </c>
      <c r="N197" s="1"/>
      <c r="O197" s="1"/>
      <c r="P197" s="1"/>
      <c r="Q197" s="1" t="s">
        <v>483</v>
      </c>
      <c r="R197" s="1" t="s">
        <v>484</v>
      </c>
    </row>
    <row r="198" spans="1:13" ht="12.75">
      <c r="A198" s="12" t="s">
        <v>1605</v>
      </c>
      <c r="B198" s="3" t="s">
        <v>1391</v>
      </c>
      <c r="C198" s="3">
        <v>88834</v>
      </c>
      <c r="D198" s="3">
        <v>88247</v>
      </c>
      <c r="E198" s="1">
        <f t="shared" si="18"/>
        <v>0</v>
      </c>
      <c r="F198" s="1">
        <f t="shared" si="23"/>
        <v>0</v>
      </c>
      <c r="G198" s="1">
        <f t="shared" si="19"/>
        <v>0</v>
      </c>
      <c r="H198" s="1">
        <f t="shared" si="20"/>
        <v>0</v>
      </c>
      <c r="I198" s="1">
        <f t="shared" si="21"/>
        <v>1</v>
      </c>
      <c r="J198" s="1">
        <f t="shared" si="22"/>
        <v>0</v>
      </c>
      <c r="K198" s="3"/>
      <c r="L198" s="3">
        <v>0</v>
      </c>
      <c r="M198" s="3" t="s">
        <v>1392</v>
      </c>
    </row>
    <row r="199" spans="1:13" ht="12.75">
      <c r="A199" s="12" t="s">
        <v>1605</v>
      </c>
      <c r="B199" s="3" t="s">
        <v>1393</v>
      </c>
      <c r="C199" s="3">
        <v>89688</v>
      </c>
      <c r="D199" s="3">
        <v>88831</v>
      </c>
      <c r="E199" s="1">
        <f t="shared" si="18"/>
        <v>0</v>
      </c>
      <c r="F199" s="1">
        <f t="shared" si="23"/>
        <v>1</v>
      </c>
      <c r="G199" s="1">
        <f t="shared" si="19"/>
        <v>0</v>
      </c>
      <c r="H199" s="1">
        <f t="shared" si="20"/>
        <v>0</v>
      </c>
      <c r="I199" s="1">
        <f t="shared" si="21"/>
        <v>1</v>
      </c>
      <c r="J199" s="1">
        <f t="shared" si="22"/>
        <v>0</v>
      </c>
      <c r="K199" s="3"/>
      <c r="L199" s="3">
        <v>0</v>
      </c>
      <c r="M199" s="3" t="s">
        <v>1394</v>
      </c>
    </row>
    <row r="200" spans="1:18" ht="12.75">
      <c r="A200" s="13" t="s">
        <v>1604</v>
      </c>
      <c r="B200" s="2" t="s">
        <v>485</v>
      </c>
      <c r="C200" s="1">
        <v>89706</v>
      </c>
      <c r="D200" s="1">
        <v>88831</v>
      </c>
      <c r="E200" s="1">
        <f t="shared" si="18"/>
        <v>0</v>
      </c>
      <c r="F200" s="1">
        <f t="shared" si="23"/>
        <v>0</v>
      </c>
      <c r="G200" s="1">
        <f t="shared" si="19"/>
        <v>0</v>
      </c>
      <c r="H200" s="1">
        <f t="shared" si="20"/>
        <v>1</v>
      </c>
      <c r="I200" s="1">
        <f t="shared" si="21"/>
        <v>0</v>
      </c>
      <c r="J200" s="1">
        <f t="shared" si="22"/>
        <v>1</v>
      </c>
      <c r="K200" s="1"/>
      <c r="L200" s="1" t="s">
        <v>11</v>
      </c>
      <c r="M200" s="1" t="s">
        <v>486</v>
      </c>
      <c r="N200" s="1"/>
      <c r="O200" s="1" t="s">
        <v>487</v>
      </c>
      <c r="P200" s="1" t="s">
        <v>488</v>
      </c>
      <c r="Q200" s="1" t="s">
        <v>489</v>
      </c>
      <c r="R200" s="1" t="s">
        <v>490</v>
      </c>
    </row>
    <row r="201" spans="1:13" ht="12.75">
      <c r="A201" s="12" t="s">
        <v>1605</v>
      </c>
      <c r="B201" s="3" t="s">
        <v>1395</v>
      </c>
      <c r="C201" s="3">
        <v>89780</v>
      </c>
      <c r="D201" s="3">
        <v>90649</v>
      </c>
      <c r="E201" s="1">
        <f t="shared" si="18"/>
        <v>0</v>
      </c>
      <c r="F201" s="1">
        <f t="shared" si="23"/>
        <v>1</v>
      </c>
      <c r="G201" s="1">
        <f t="shared" si="19"/>
        <v>0</v>
      </c>
      <c r="H201" s="1">
        <f t="shared" si="20"/>
        <v>0</v>
      </c>
      <c r="I201" s="1">
        <f t="shared" si="21"/>
        <v>1</v>
      </c>
      <c r="J201" s="1">
        <f t="shared" si="22"/>
        <v>0</v>
      </c>
      <c r="K201" s="3"/>
      <c r="L201" s="3">
        <v>1</v>
      </c>
      <c r="M201" s="3" t="s">
        <v>1396</v>
      </c>
    </row>
    <row r="202" spans="1:18" ht="12.75">
      <c r="A202" s="13" t="s">
        <v>1604</v>
      </c>
      <c r="B202" s="2" t="s">
        <v>491</v>
      </c>
      <c r="C202" s="1">
        <v>89798</v>
      </c>
      <c r="D202" s="1">
        <v>90649</v>
      </c>
      <c r="E202" s="1">
        <f t="shared" si="18"/>
        <v>0</v>
      </c>
      <c r="F202" s="1">
        <f t="shared" si="23"/>
        <v>0</v>
      </c>
      <c r="G202" s="1">
        <f t="shared" si="19"/>
        <v>0</v>
      </c>
      <c r="H202" s="1">
        <f t="shared" si="20"/>
        <v>1</v>
      </c>
      <c r="I202" s="1">
        <f t="shared" si="21"/>
        <v>0</v>
      </c>
      <c r="J202" s="1">
        <f t="shared" si="22"/>
        <v>0</v>
      </c>
      <c r="K202" s="1"/>
      <c r="L202" s="1" t="s">
        <v>21</v>
      </c>
      <c r="M202" s="1" t="s">
        <v>492</v>
      </c>
      <c r="N202" s="1"/>
      <c r="O202" s="1" t="s">
        <v>493</v>
      </c>
      <c r="P202" s="1" t="s">
        <v>494</v>
      </c>
      <c r="Q202" s="1" t="s">
        <v>495</v>
      </c>
      <c r="R202" s="1" t="s">
        <v>496</v>
      </c>
    </row>
    <row r="203" spans="1:18" ht="12.75">
      <c r="A203" s="13" t="s">
        <v>1604</v>
      </c>
      <c r="B203" s="2" t="s">
        <v>497</v>
      </c>
      <c r="C203" s="1">
        <v>90649</v>
      </c>
      <c r="D203" s="1">
        <v>91911</v>
      </c>
      <c r="E203" s="1">
        <f t="shared" si="18"/>
        <v>1</v>
      </c>
      <c r="F203" s="1">
        <f t="shared" si="23"/>
        <v>1</v>
      </c>
      <c r="G203" s="1">
        <f t="shared" si="19"/>
        <v>1</v>
      </c>
      <c r="H203" s="1">
        <f t="shared" si="20"/>
        <v>1</v>
      </c>
      <c r="I203" s="1">
        <f t="shared" si="21"/>
        <v>0</v>
      </c>
      <c r="J203" s="1">
        <f t="shared" si="22"/>
        <v>1</v>
      </c>
      <c r="K203" s="1"/>
      <c r="L203" s="1" t="s">
        <v>21</v>
      </c>
      <c r="M203" s="1" t="s">
        <v>498</v>
      </c>
      <c r="N203" s="1"/>
      <c r="O203" s="1" t="s">
        <v>499</v>
      </c>
      <c r="P203" s="1" t="s">
        <v>500</v>
      </c>
      <c r="Q203" s="1" t="s">
        <v>501</v>
      </c>
      <c r="R203" s="1" t="s">
        <v>502</v>
      </c>
    </row>
    <row r="204" spans="1:13" ht="12.75">
      <c r="A204" s="12" t="s">
        <v>1605</v>
      </c>
      <c r="B204" s="3" t="s">
        <v>1397</v>
      </c>
      <c r="C204" s="3">
        <v>90649</v>
      </c>
      <c r="D204" s="3">
        <v>91911</v>
      </c>
      <c r="E204" s="1">
        <f t="shared" si="18"/>
        <v>0</v>
      </c>
      <c r="F204" s="1">
        <f t="shared" si="23"/>
        <v>0</v>
      </c>
      <c r="G204" s="1">
        <f t="shared" si="19"/>
        <v>0</v>
      </c>
      <c r="H204" s="1">
        <f t="shared" si="20"/>
        <v>0</v>
      </c>
      <c r="I204" s="1">
        <f t="shared" si="21"/>
        <v>1</v>
      </c>
      <c r="J204" s="1">
        <f t="shared" si="22"/>
        <v>0</v>
      </c>
      <c r="K204" s="3"/>
      <c r="L204" s="3">
        <v>1</v>
      </c>
      <c r="M204" s="3" t="s">
        <v>1398</v>
      </c>
    </row>
    <row r="205" spans="1:18" ht="12.75">
      <c r="A205" s="13" t="s">
        <v>1604</v>
      </c>
      <c r="B205" s="2" t="s">
        <v>503</v>
      </c>
      <c r="C205" s="1">
        <v>92097</v>
      </c>
      <c r="D205" s="1">
        <v>93266</v>
      </c>
      <c r="E205" s="1">
        <f t="shared" si="18"/>
        <v>1</v>
      </c>
      <c r="F205" s="1">
        <f t="shared" si="23"/>
        <v>1</v>
      </c>
      <c r="G205" s="1">
        <f t="shared" si="19"/>
        <v>1</v>
      </c>
      <c r="H205" s="1">
        <f t="shared" si="20"/>
        <v>1</v>
      </c>
      <c r="I205" s="1">
        <f t="shared" si="21"/>
        <v>0</v>
      </c>
      <c r="J205" s="1">
        <f t="shared" si="22"/>
        <v>1</v>
      </c>
      <c r="K205" s="1"/>
      <c r="L205" s="1" t="s">
        <v>21</v>
      </c>
      <c r="M205" s="1" t="s">
        <v>504</v>
      </c>
      <c r="N205" s="1"/>
      <c r="O205" s="1" t="s">
        <v>505</v>
      </c>
      <c r="P205" s="1" t="s">
        <v>14</v>
      </c>
      <c r="Q205" s="1" t="s">
        <v>506</v>
      </c>
      <c r="R205" s="1" t="s">
        <v>507</v>
      </c>
    </row>
    <row r="206" spans="1:13" ht="12.75">
      <c r="A206" s="12" t="s">
        <v>1605</v>
      </c>
      <c r="B206" s="3" t="s">
        <v>1399</v>
      </c>
      <c r="C206" s="3">
        <v>92097</v>
      </c>
      <c r="D206" s="3">
        <v>93266</v>
      </c>
      <c r="E206" s="1">
        <f t="shared" si="18"/>
        <v>0</v>
      </c>
      <c r="F206" s="1">
        <f t="shared" si="23"/>
        <v>0</v>
      </c>
      <c r="G206" s="1">
        <f t="shared" si="19"/>
        <v>0</v>
      </c>
      <c r="H206" s="1">
        <f t="shared" si="20"/>
        <v>0</v>
      </c>
      <c r="I206" s="1">
        <f t="shared" si="21"/>
        <v>1</v>
      </c>
      <c r="J206" s="1">
        <f t="shared" si="22"/>
        <v>0</v>
      </c>
      <c r="K206" s="3"/>
      <c r="L206" s="3">
        <v>1</v>
      </c>
      <c r="M206" s="3" t="s">
        <v>1400</v>
      </c>
    </row>
    <row r="207" spans="1:18" ht="12.75">
      <c r="A207" s="13" t="s">
        <v>1604</v>
      </c>
      <c r="B207" s="2" t="s">
        <v>508</v>
      </c>
      <c r="C207" s="1">
        <v>93263</v>
      </c>
      <c r="D207" s="1">
        <v>93961</v>
      </c>
      <c r="E207" s="1">
        <f t="shared" si="18"/>
        <v>1</v>
      </c>
      <c r="F207" s="1">
        <f t="shared" si="23"/>
        <v>1</v>
      </c>
      <c r="G207" s="1">
        <f t="shared" si="19"/>
        <v>1</v>
      </c>
      <c r="H207" s="1">
        <f t="shared" si="20"/>
        <v>1</v>
      </c>
      <c r="I207" s="1">
        <f t="shared" si="21"/>
        <v>0</v>
      </c>
      <c r="J207" s="1">
        <f t="shared" si="22"/>
        <v>1</v>
      </c>
      <c r="K207" s="1"/>
      <c r="L207" s="1" t="s">
        <v>21</v>
      </c>
      <c r="M207" s="1" t="s">
        <v>509</v>
      </c>
      <c r="N207" s="1"/>
      <c r="O207" s="1" t="s">
        <v>510</v>
      </c>
      <c r="P207" s="1" t="s">
        <v>14</v>
      </c>
      <c r="Q207" s="1" t="s">
        <v>511</v>
      </c>
      <c r="R207" s="1" t="s">
        <v>512</v>
      </c>
    </row>
    <row r="208" spans="1:13" ht="12.75">
      <c r="A208" s="12" t="s">
        <v>1605</v>
      </c>
      <c r="B208" s="3" t="s">
        <v>1401</v>
      </c>
      <c r="C208" s="3">
        <v>93263</v>
      </c>
      <c r="D208" s="3">
        <v>93961</v>
      </c>
      <c r="E208" s="1">
        <f t="shared" si="18"/>
        <v>0</v>
      </c>
      <c r="F208" s="1">
        <f t="shared" si="23"/>
        <v>0</v>
      </c>
      <c r="G208" s="1">
        <f t="shared" si="19"/>
        <v>0</v>
      </c>
      <c r="H208" s="1">
        <f t="shared" si="20"/>
        <v>0</v>
      </c>
      <c r="I208" s="1">
        <f t="shared" si="21"/>
        <v>1</v>
      </c>
      <c r="J208" s="1">
        <f t="shared" si="22"/>
        <v>0</v>
      </c>
      <c r="K208" s="3"/>
      <c r="L208" s="3">
        <v>1</v>
      </c>
      <c r="M208" s="3" t="s">
        <v>1402</v>
      </c>
    </row>
    <row r="209" spans="1:18" ht="12.75">
      <c r="A209" s="13" t="s">
        <v>1604</v>
      </c>
      <c r="B209" s="2" t="s">
        <v>513</v>
      </c>
      <c r="C209" s="1">
        <v>93966</v>
      </c>
      <c r="D209" s="1">
        <v>94643</v>
      </c>
      <c r="E209" s="1">
        <f t="shared" si="18"/>
        <v>1</v>
      </c>
      <c r="F209" s="1">
        <f t="shared" si="23"/>
        <v>1</v>
      </c>
      <c r="G209" s="1">
        <f t="shared" si="19"/>
        <v>1</v>
      </c>
      <c r="H209" s="1">
        <f t="shared" si="20"/>
        <v>1</v>
      </c>
      <c r="I209" s="1">
        <f t="shared" si="21"/>
        <v>0</v>
      </c>
      <c r="J209" s="1">
        <f t="shared" si="22"/>
        <v>1</v>
      </c>
      <c r="K209" s="1"/>
      <c r="L209" s="1" t="s">
        <v>21</v>
      </c>
      <c r="M209" s="1" t="s">
        <v>514</v>
      </c>
      <c r="N209" s="1"/>
      <c r="O209" s="1" t="s">
        <v>515</v>
      </c>
      <c r="P209" s="1" t="s">
        <v>14</v>
      </c>
      <c r="Q209" s="1" t="s">
        <v>516</v>
      </c>
      <c r="R209" s="1" t="s">
        <v>517</v>
      </c>
    </row>
    <row r="210" spans="1:13" ht="12.75">
      <c r="A210" s="12" t="s">
        <v>1605</v>
      </c>
      <c r="B210" s="3" t="s">
        <v>1403</v>
      </c>
      <c r="C210" s="3">
        <v>93966</v>
      </c>
      <c r="D210" s="3">
        <v>94643</v>
      </c>
      <c r="E210" s="1">
        <f t="shared" si="18"/>
        <v>0</v>
      </c>
      <c r="F210" s="1">
        <f t="shared" si="23"/>
        <v>0</v>
      </c>
      <c r="G210" s="1">
        <f t="shared" si="19"/>
        <v>0</v>
      </c>
      <c r="H210" s="1">
        <f t="shared" si="20"/>
        <v>0</v>
      </c>
      <c r="I210" s="1">
        <f t="shared" si="21"/>
        <v>1</v>
      </c>
      <c r="J210" s="1">
        <f t="shared" si="22"/>
        <v>0</v>
      </c>
      <c r="K210" s="3"/>
      <c r="L210" s="3">
        <v>1</v>
      </c>
      <c r="M210" s="3" t="s">
        <v>1404</v>
      </c>
    </row>
    <row r="211" spans="1:18" ht="12.75">
      <c r="A211" s="13" t="s">
        <v>1604</v>
      </c>
      <c r="B211" s="2" t="s">
        <v>518</v>
      </c>
      <c r="C211" s="1">
        <v>94640</v>
      </c>
      <c r="D211" s="1">
        <v>95662</v>
      </c>
      <c r="E211" s="1">
        <f t="shared" si="18"/>
        <v>1</v>
      </c>
      <c r="F211" s="1">
        <f t="shared" si="23"/>
        <v>1</v>
      </c>
      <c r="G211" s="1">
        <f t="shared" si="19"/>
        <v>1</v>
      </c>
      <c r="H211" s="1">
        <f t="shared" si="20"/>
        <v>1</v>
      </c>
      <c r="I211" s="1">
        <f t="shared" si="21"/>
        <v>0</v>
      </c>
      <c r="J211" s="1">
        <f t="shared" si="22"/>
        <v>1</v>
      </c>
      <c r="K211" s="1"/>
      <c r="L211" s="1" t="s">
        <v>21</v>
      </c>
      <c r="M211" s="1" t="s">
        <v>519</v>
      </c>
      <c r="N211" s="1"/>
      <c r="O211" s="1" t="s">
        <v>520</v>
      </c>
      <c r="P211" s="1" t="s">
        <v>14</v>
      </c>
      <c r="Q211" s="1" t="s">
        <v>521</v>
      </c>
      <c r="R211" s="1" t="s">
        <v>522</v>
      </c>
    </row>
    <row r="212" spans="1:13" ht="12.75">
      <c r="A212" s="12" t="s">
        <v>1605</v>
      </c>
      <c r="B212" s="3" t="s">
        <v>1405</v>
      </c>
      <c r="C212" s="3">
        <v>94640</v>
      </c>
      <c r="D212" s="3">
        <v>95662</v>
      </c>
      <c r="E212" s="1">
        <f t="shared" si="18"/>
        <v>0</v>
      </c>
      <c r="F212" s="1">
        <f t="shared" si="23"/>
        <v>0</v>
      </c>
      <c r="G212" s="1">
        <f t="shared" si="19"/>
        <v>0</v>
      </c>
      <c r="H212" s="1">
        <f t="shared" si="20"/>
        <v>0</v>
      </c>
      <c r="I212" s="1">
        <f t="shared" si="21"/>
        <v>1</v>
      </c>
      <c r="J212" s="1">
        <f t="shared" si="22"/>
        <v>0</v>
      </c>
      <c r="K212" s="3"/>
      <c r="L212" s="3">
        <v>1</v>
      </c>
      <c r="M212" s="3" t="s">
        <v>1406</v>
      </c>
    </row>
    <row r="213" spans="1:18" ht="12.75">
      <c r="A213" s="13" t="s">
        <v>1604</v>
      </c>
      <c r="B213" s="2" t="s">
        <v>523</v>
      </c>
      <c r="C213" s="1">
        <v>95668</v>
      </c>
      <c r="D213" s="1">
        <v>95976</v>
      </c>
      <c r="E213" s="1">
        <f t="shared" si="18"/>
        <v>0</v>
      </c>
      <c r="F213" s="1">
        <f t="shared" si="23"/>
        <v>1</v>
      </c>
      <c r="G213" s="1">
        <f t="shared" si="19"/>
        <v>0</v>
      </c>
      <c r="H213" s="1">
        <f t="shared" si="20"/>
        <v>1</v>
      </c>
      <c r="I213" s="1">
        <f t="shared" si="21"/>
        <v>0</v>
      </c>
      <c r="J213" s="1">
        <f t="shared" si="22"/>
        <v>1</v>
      </c>
      <c r="K213" s="1"/>
      <c r="L213" s="1" t="s">
        <v>21</v>
      </c>
      <c r="M213" s="1" t="s">
        <v>524</v>
      </c>
      <c r="N213" s="1"/>
      <c r="O213" s="1" t="s">
        <v>525</v>
      </c>
      <c r="P213" s="1" t="s">
        <v>14</v>
      </c>
      <c r="Q213" s="1" t="s">
        <v>526</v>
      </c>
      <c r="R213" s="1" t="s">
        <v>527</v>
      </c>
    </row>
    <row r="214" spans="1:13" ht="12.75">
      <c r="A214" s="12" t="s">
        <v>1605</v>
      </c>
      <c r="B214" s="3" t="s">
        <v>1407</v>
      </c>
      <c r="C214" s="3">
        <v>95716</v>
      </c>
      <c r="D214" s="3">
        <v>95976</v>
      </c>
      <c r="E214" s="1">
        <f t="shared" si="18"/>
        <v>0</v>
      </c>
      <c r="F214" s="1">
        <f t="shared" si="23"/>
        <v>0</v>
      </c>
      <c r="G214" s="1">
        <f t="shared" si="19"/>
        <v>0</v>
      </c>
      <c r="H214" s="1">
        <f t="shared" si="20"/>
        <v>0</v>
      </c>
      <c r="I214" s="1">
        <f t="shared" si="21"/>
        <v>1</v>
      </c>
      <c r="J214" s="1">
        <f t="shared" si="22"/>
        <v>0</v>
      </c>
      <c r="K214" s="3"/>
      <c r="L214" s="3">
        <v>1</v>
      </c>
      <c r="M214" s="3" t="s">
        <v>22</v>
      </c>
    </row>
    <row r="215" spans="1:18" ht="12.75">
      <c r="A215" s="13" t="s">
        <v>1604</v>
      </c>
      <c r="B215" s="2" t="s">
        <v>528</v>
      </c>
      <c r="C215" s="1">
        <v>95985</v>
      </c>
      <c r="D215" s="1">
        <v>96389</v>
      </c>
      <c r="E215" s="1">
        <f t="shared" si="18"/>
        <v>0</v>
      </c>
      <c r="F215" s="1">
        <f t="shared" si="23"/>
        <v>1</v>
      </c>
      <c r="G215" s="1">
        <f t="shared" si="19"/>
        <v>0</v>
      </c>
      <c r="H215" s="1">
        <f t="shared" si="20"/>
        <v>1</v>
      </c>
      <c r="I215" s="1">
        <f t="shared" si="21"/>
        <v>0</v>
      </c>
      <c r="J215" s="1">
        <f t="shared" si="22"/>
        <v>1</v>
      </c>
      <c r="K215" s="1"/>
      <c r="L215" s="1" t="s">
        <v>21</v>
      </c>
      <c r="M215" s="1" t="s">
        <v>529</v>
      </c>
      <c r="N215" s="1"/>
      <c r="O215" s="1" t="s">
        <v>530</v>
      </c>
      <c r="P215" s="1" t="s">
        <v>14</v>
      </c>
      <c r="Q215" s="1" t="s">
        <v>531</v>
      </c>
      <c r="R215" s="1" t="s">
        <v>532</v>
      </c>
    </row>
    <row r="216" spans="1:13" ht="12.75">
      <c r="A216" s="12" t="s">
        <v>1605</v>
      </c>
      <c r="B216" s="3" t="s">
        <v>1408</v>
      </c>
      <c r="C216" s="3">
        <v>95997</v>
      </c>
      <c r="D216" s="3">
        <v>96389</v>
      </c>
      <c r="E216" s="1">
        <f t="shared" si="18"/>
        <v>0</v>
      </c>
      <c r="F216" s="1">
        <f t="shared" si="23"/>
        <v>0</v>
      </c>
      <c r="G216" s="1">
        <f t="shared" si="19"/>
        <v>0</v>
      </c>
      <c r="H216" s="1">
        <f t="shared" si="20"/>
        <v>0</v>
      </c>
      <c r="I216" s="1">
        <f t="shared" si="21"/>
        <v>1</v>
      </c>
      <c r="J216" s="1">
        <f t="shared" si="22"/>
        <v>0</v>
      </c>
      <c r="K216" s="3"/>
      <c r="L216" s="3">
        <v>1</v>
      </c>
      <c r="M216" s="3" t="s">
        <v>1409</v>
      </c>
    </row>
    <row r="217" spans="1:13" ht="12.75">
      <c r="A217" s="12" t="s">
        <v>1605</v>
      </c>
      <c r="B217" s="3" t="s">
        <v>1410</v>
      </c>
      <c r="C217" s="3">
        <v>96487</v>
      </c>
      <c r="D217" s="3">
        <v>98055</v>
      </c>
      <c r="E217" s="1">
        <f t="shared" si="18"/>
        <v>0</v>
      </c>
      <c r="F217" s="1">
        <f t="shared" si="23"/>
        <v>1</v>
      </c>
      <c r="G217" s="1">
        <f t="shared" si="19"/>
        <v>0</v>
      </c>
      <c r="H217" s="1">
        <f t="shared" si="20"/>
        <v>0</v>
      </c>
      <c r="I217" s="1">
        <f t="shared" si="21"/>
        <v>1</v>
      </c>
      <c r="J217" s="1">
        <f t="shared" si="22"/>
        <v>0</v>
      </c>
      <c r="K217" s="3"/>
      <c r="L217" s="3">
        <v>1</v>
      </c>
      <c r="M217" s="3" t="s">
        <v>1382</v>
      </c>
    </row>
    <row r="218" spans="1:18" ht="12.75">
      <c r="A218" s="13" t="s">
        <v>1604</v>
      </c>
      <c r="B218" s="2" t="s">
        <v>533</v>
      </c>
      <c r="C218" s="1">
        <v>96529</v>
      </c>
      <c r="D218" s="1">
        <v>98055</v>
      </c>
      <c r="E218" s="1">
        <f t="shared" si="18"/>
        <v>0</v>
      </c>
      <c r="F218" s="1">
        <f t="shared" si="23"/>
        <v>0</v>
      </c>
      <c r="G218" s="1">
        <f t="shared" si="19"/>
        <v>0</v>
      </c>
      <c r="H218" s="1">
        <f t="shared" si="20"/>
        <v>1</v>
      </c>
      <c r="I218" s="1">
        <f t="shared" si="21"/>
        <v>0</v>
      </c>
      <c r="J218" s="1">
        <f t="shared" si="22"/>
        <v>0</v>
      </c>
      <c r="K218" s="1"/>
      <c r="L218" s="1" t="s">
        <v>21</v>
      </c>
      <c r="M218" s="1" t="s">
        <v>534</v>
      </c>
      <c r="N218" s="1"/>
      <c r="O218" s="1" t="s">
        <v>535</v>
      </c>
      <c r="P218" s="1" t="s">
        <v>14</v>
      </c>
      <c r="Q218" s="1" t="s">
        <v>536</v>
      </c>
      <c r="R218" s="1" t="s">
        <v>537</v>
      </c>
    </row>
    <row r="219" spans="1:18" ht="12.75">
      <c r="A219" s="13" t="s">
        <v>1604</v>
      </c>
      <c r="B219" s="2" t="s">
        <v>538</v>
      </c>
      <c r="C219" s="1">
        <v>98052</v>
      </c>
      <c r="D219" s="1">
        <v>99050</v>
      </c>
      <c r="E219" s="1">
        <f t="shared" si="18"/>
        <v>1</v>
      </c>
      <c r="F219" s="1">
        <f t="shared" si="23"/>
        <v>1</v>
      </c>
      <c r="G219" s="1">
        <f t="shared" si="19"/>
        <v>1</v>
      </c>
      <c r="H219" s="1">
        <f t="shared" si="20"/>
        <v>1</v>
      </c>
      <c r="I219" s="1">
        <f t="shared" si="21"/>
        <v>0</v>
      </c>
      <c r="J219" s="1">
        <f t="shared" si="22"/>
        <v>1</v>
      </c>
      <c r="K219" s="1"/>
      <c r="L219" s="1" t="s">
        <v>21</v>
      </c>
      <c r="M219" s="1" t="s">
        <v>539</v>
      </c>
      <c r="N219" s="1"/>
      <c r="O219" s="1" t="s">
        <v>540</v>
      </c>
      <c r="P219" s="1" t="s">
        <v>541</v>
      </c>
      <c r="Q219" s="1" t="s">
        <v>542</v>
      </c>
      <c r="R219" s="1" t="s">
        <v>543</v>
      </c>
    </row>
    <row r="220" spans="1:13" ht="12.75">
      <c r="A220" s="12" t="s">
        <v>1605</v>
      </c>
      <c r="B220" s="3" t="s">
        <v>1411</v>
      </c>
      <c r="C220" s="3">
        <v>98052</v>
      </c>
      <c r="D220" s="3">
        <v>99050</v>
      </c>
      <c r="E220" s="1">
        <f t="shared" si="18"/>
        <v>0</v>
      </c>
      <c r="F220" s="1">
        <f t="shared" si="23"/>
        <v>0</v>
      </c>
      <c r="G220" s="1">
        <f t="shared" si="19"/>
        <v>0</v>
      </c>
      <c r="H220" s="1">
        <f t="shared" si="20"/>
        <v>0</v>
      </c>
      <c r="I220" s="1">
        <f t="shared" si="21"/>
        <v>1</v>
      </c>
      <c r="J220" s="1">
        <f t="shared" si="22"/>
        <v>0</v>
      </c>
      <c r="K220" s="3"/>
      <c r="L220" s="3">
        <v>1</v>
      </c>
      <c r="M220" s="3" t="s">
        <v>1412</v>
      </c>
    </row>
    <row r="221" spans="1:18" ht="12.75">
      <c r="A221" s="13" t="s">
        <v>1604</v>
      </c>
      <c r="B221" s="2" t="s">
        <v>544</v>
      </c>
      <c r="C221" s="1">
        <v>99060</v>
      </c>
      <c r="D221" s="1">
        <v>99452</v>
      </c>
      <c r="E221" s="1">
        <f t="shared" si="18"/>
        <v>1</v>
      </c>
      <c r="F221" s="1">
        <f t="shared" si="23"/>
        <v>1</v>
      </c>
      <c r="G221" s="1">
        <f t="shared" si="19"/>
        <v>1</v>
      </c>
      <c r="H221" s="1">
        <f t="shared" si="20"/>
        <v>1</v>
      </c>
      <c r="I221" s="1">
        <f t="shared" si="21"/>
        <v>0</v>
      </c>
      <c r="J221" s="1">
        <f t="shared" si="22"/>
        <v>1</v>
      </c>
      <c r="K221" s="1"/>
      <c r="L221" s="1" t="s">
        <v>21</v>
      </c>
      <c r="M221" s="1" t="s">
        <v>40</v>
      </c>
      <c r="N221" s="1"/>
      <c r="O221" s="1" t="s">
        <v>41</v>
      </c>
      <c r="P221" s="1" t="s">
        <v>14</v>
      </c>
      <c r="Q221" s="1" t="s">
        <v>545</v>
      </c>
      <c r="R221" s="1" t="s">
        <v>546</v>
      </c>
    </row>
    <row r="222" spans="1:13" ht="12.75">
      <c r="A222" s="12" t="s">
        <v>1605</v>
      </c>
      <c r="B222" s="3" t="s">
        <v>1413</v>
      </c>
      <c r="C222" s="3">
        <v>99060</v>
      </c>
      <c r="D222" s="3">
        <v>99452</v>
      </c>
      <c r="E222" s="1">
        <f t="shared" si="18"/>
        <v>0</v>
      </c>
      <c r="F222" s="1">
        <f t="shared" si="23"/>
        <v>0</v>
      </c>
      <c r="G222" s="1">
        <f t="shared" si="19"/>
        <v>0</v>
      </c>
      <c r="H222" s="1">
        <f t="shared" si="20"/>
        <v>0</v>
      </c>
      <c r="I222" s="1">
        <f t="shared" si="21"/>
        <v>1</v>
      </c>
      <c r="J222" s="1">
        <f t="shared" si="22"/>
        <v>0</v>
      </c>
      <c r="K222" s="3"/>
      <c r="L222" s="3">
        <v>1</v>
      </c>
      <c r="M222" s="3" t="s">
        <v>22</v>
      </c>
    </row>
    <row r="223" spans="1:18" ht="12.75">
      <c r="A223" s="13" t="s">
        <v>1604</v>
      </c>
      <c r="B223" s="2" t="s">
        <v>547</v>
      </c>
      <c r="C223" s="1">
        <v>100397</v>
      </c>
      <c r="D223" s="1">
        <v>99483</v>
      </c>
      <c r="E223" s="1">
        <f t="shared" si="18"/>
        <v>0</v>
      </c>
      <c r="F223" s="1">
        <f t="shared" si="23"/>
        <v>1</v>
      </c>
      <c r="G223" s="1">
        <f t="shared" si="19"/>
        <v>0</v>
      </c>
      <c r="H223" s="1">
        <f t="shared" si="20"/>
        <v>1</v>
      </c>
      <c r="I223" s="1">
        <f t="shared" si="21"/>
        <v>0</v>
      </c>
      <c r="J223" s="1">
        <f t="shared" si="22"/>
        <v>1</v>
      </c>
      <c r="K223" s="1"/>
      <c r="L223" s="1" t="s">
        <v>11</v>
      </c>
      <c r="M223" s="1" t="s">
        <v>548</v>
      </c>
      <c r="N223" s="1"/>
      <c r="O223" s="1" t="s">
        <v>549</v>
      </c>
      <c r="P223" s="1" t="s">
        <v>14</v>
      </c>
      <c r="Q223" s="1" t="s">
        <v>550</v>
      </c>
      <c r="R223" s="1" t="s">
        <v>551</v>
      </c>
    </row>
    <row r="224" spans="1:13" ht="12.75">
      <c r="A224" s="12" t="s">
        <v>1605</v>
      </c>
      <c r="B224" s="3" t="s">
        <v>1414</v>
      </c>
      <c r="C224" s="3">
        <v>100430</v>
      </c>
      <c r="D224" s="3">
        <v>99483</v>
      </c>
      <c r="E224" s="1">
        <f t="shared" si="18"/>
        <v>0</v>
      </c>
      <c r="F224" s="1">
        <f t="shared" si="23"/>
        <v>0</v>
      </c>
      <c r="G224" s="1">
        <f t="shared" si="19"/>
        <v>0</v>
      </c>
      <c r="H224" s="1">
        <f t="shared" si="20"/>
        <v>0</v>
      </c>
      <c r="I224" s="1">
        <f t="shared" si="21"/>
        <v>1</v>
      </c>
      <c r="J224" s="1">
        <f t="shared" si="22"/>
        <v>0</v>
      </c>
      <c r="K224" s="3"/>
      <c r="L224" s="3">
        <v>0</v>
      </c>
      <c r="M224" s="3" t="s">
        <v>22</v>
      </c>
    </row>
    <row r="225" spans="1:18" ht="12.75">
      <c r="A225" s="13" t="s">
        <v>1604</v>
      </c>
      <c r="B225" s="2" t="s">
        <v>552</v>
      </c>
      <c r="C225" s="1">
        <v>101215</v>
      </c>
      <c r="D225" s="1">
        <v>100427</v>
      </c>
      <c r="E225" s="1">
        <f t="shared" si="18"/>
        <v>1</v>
      </c>
      <c r="F225" s="1">
        <f t="shared" si="23"/>
        <v>1</v>
      </c>
      <c r="G225" s="1">
        <f t="shared" si="19"/>
        <v>1</v>
      </c>
      <c r="H225" s="1">
        <f t="shared" si="20"/>
        <v>1</v>
      </c>
      <c r="I225" s="1">
        <f t="shared" si="21"/>
        <v>0</v>
      </c>
      <c r="J225" s="1">
        <f t="shared" si="22"/>
        <v>1</v>
      </c>
      <c r="K225" s="1"/>
      <c r="L225" s="1" t="s">
        <v>11</v>
      </c>
      <c r="M225" s="1" t="s">
        <v>553</v>
      </c>
      <c r="N225" s="1"/>
      <c r="O225" s="1" t="s">
        <v>554</v>
      </c>
      <c r="P225" s="1" t="s">
        <v>14</v>
      </c>
      <c r="Q225" s="1" t="s">
        <v>555</v>
      </c>
      <c r="R225" s="1" t="s">
        <v>556</v>
      </c>
    </row>
    <row r="226" spans="1:13" ht="12.75">
      <c r="A226" s="12" t="s">
        <v>1605</v>
      </c>
      <c r="B226" s="3" t="s">
        <v>1415</v>
      </c>
      <c r="C226" s="3">
        <v>101215</v>
      </c>
      <c r="D226" s="3">
        <v>100427</v>
      </c>
      <c r="E226" s="1">
        <f t="shared" si="18"/>
        <v>0</v>
      </c>
      <c r="F226" s="1">
        <f t="shared" si="23"/>
        <v>0</v>
      </c>
      <c r="G226" s="1">
        <f t="shared" si="19"/>
        <v>0</v>
      </c>
      <c r="H226" s="1">
        <f t="shared" si="20"/>
        <v>0</v>
      </c>
      <c r="I226" s="1">
        <f t="shared" si="21"/>
        <v>1</v>
      </c>
      <c r="J226" s="1">
        <f t="shared" si="22"/>
        <v>0</v>
      </c>
      <c r="K226" s="3"/>
      <c r="L226" s="3">
        <v>0</v>
      </c>
      <c r="M226" s="3" t="s">
        <v>22</v>
      </c>
    </row>
    <row r="227" spans="1:18" ht="12.75">
      <c r="A227" s="13" t="s">
        <v>1604</v>
      </c>
      <c r="B227" s="2" t="s">
        <v>557</v>
      </c>
      <c r="C227" s="1">
        <v>102344</v>
      </c>
      <c r="D227" s="1">
        <v>101295</v>
      </c>
      <c r="E227" s="1">
        <f t="shared" si="18"/>
        <v>1</v>
      </c>
      <c r="F227" s="1">
        <f t="shared" si="23"/>
        <v>1</v>
      </c>
      <c r="G227" s="1">
        <f t="shared" si="19"/>
        <v>1</v>
      </c>
      <c r="H227" s="1">
        <f t="shared" si="20"/>
        <v>1</v>
      </c>
      <c r="I227" s="1">
        <f t="shared" si="21"/>
        <v>0</v>
      </c>
      <c r="J227" s="1">
        <f t="shared" si="22"/>
        <v>1</v>
      </c>
      <c r="K227" s="1"/>
      <c r="L227" s="1" t="s">
        <v>11</v>
      </c>
      <c r="M227" s="1" t="s">
        <v>558</v>
      </c>
      <c r="N227" s="1"/>
      <c r="O227" s="1" t="s">
        <v>559</v>
      </c>
      <c r="P227" s="1" t="s">
        <v>14</v>
      </c>
      <c r="Q227" s="1" t="s">
        <v>560</v>
      </c>
      <c r="R227" s="1" t="s">
        <v>561</v>
      </c>
    </row>
    <row r="228" spans="1:13" ht="12.75">
      <c r="A228" s="12" t="s">
        <v>1605</v>
      </c>
      <c r="B228" s="3" t="s">
        <v>1416</v>
      </c>
      <c r="C228" s="3">
        <v>102344</v>
      </c>
      <c r="D228" s="3">
        <v>101295</v>
      </c>
      <c r="E228" s="1">
        <f t="shared" si="18"/>
        <v>0</v>
      </c>
      <c r="F228" s="1">
        <f t="shared" si="23"/>
        <v>0</v>
      </c>
      <c r="G228" s="1">
        <f t="shared" si="19"/>
        <v>0</v>
      </c>
      <c r="H228" s="1">
        <f t="shared" si="20"/>
        <v>0</v>
      </c>
      <c r="I228" s="1">
        <f t="shared" si="21"/>
        <v>1</v>
      </c>
      <c r="J228" s="1">
        <f t="shared" si="22"/>
        <v>0</v>
      </c>
      <c r="K228" s="3"/>
      <c r="L228" s="3">
        <v>0</v>
      </c>
      <c r="M228" s="3" t="s">
        <v>1417</v>
      </c>
    </row>
    <row r="229" spans="1:18" ht="12.75">
      <c r="A229" s="13" t="s">
        <v>1604</v>
      </c>
      <c r="B229" s="2" t="s">
        <v>562</v>
      </c>
      <c r="C229" s="1">
        <v>103758</v>
      </c>
      <c r="D229" s="1">
        <v>102328</v>
      </c>
      <c r="E229" s="1">
        <f t="shared" si="18"/>
        <v>1</v>
      </c>
      <c r="F229" s="1">
        <f t="shared" si="23"/>
        <v>1</v>
      </c>
      <c r="G229" s="1">
        <f t="shared" si="19"/>
        <v>1</v>
      </c>
      <c r="H229" s="1">
        <f t="shared" si="20"/>
        <v>1</v>
      </c>
      <c r="I229" s="1">
        <f t="shared" si="21"/>
        <v>0</v>
      </c>
      <c r="J229" s="1">
        <f t="shared" si="22"/>
        <v>1</v>
      </c>
      <c r="K229" s="1"/>
      <c r="L229" s="1" t="s">
        <v>11</v>
      </c>
      <c r="M229" s="1" t="s">
        <v>563</v>
      </c>
      <c r="N229" s="1"/>
      <c r="O229" s="1" t="s">
        <v>564</v>
      </c>
      <c r="P229" s="1" t="s">
        <v>14</v>
      </c>
      <c r="Q229" s="1" t="s">
        <v>565</v>
      </c>
      <c r="R229" s="1" t="s">
        <v>566</v>
      </c>
    </row>
    <row r="230" spans="1:13" ht="12.75">
      <c r="A230" s="12" t="s">
        <v>1605</v>
      </c>
      <c r="B230" s="3" t="s">
        <v>1418</v>
      </c>
      <c r="C230" s="3">
        <v>103758</v>
      </c>
      <c r="D230" s="3">
        <v>102328</v>
      </c>
      <c r="E230" s="1">
        <f t="shared" si="18"/>
        <v>0</v>
      </c>
      <c r="F230" s="1">
        <f t="shared" si="23"/>
        <v>0</v>
      </c>
      <c r="G230" s="1">
        <f t="shared" si="19"/>
        <v>0</v>
      </c>
      <c r="H230" s="1">
        <f t="shared" si="20"/>
        <v>0</v>
      </c>
      <c r="I230" s="1">
        <f t="shared" si="21"/>
        <v>1</v>
      </c>
      <c r="J230" s="1">
        <f t="shared" si="22"/>
        <v>0</v>
      </c>
      <c r="K230" s="3"/>
      <c r="L230" s="3">
        <v>0</v>
      </c>
      <c r="M230" s="3" t="s">
        <v>1419</v>
      </c>
    </row>
    <row r="231" spans="1:18" ht="12.75">
      <c r="A231" s="13" t="s">
        <v>1604</v>
      </c>
      <c r="B231" s="2" t="s">
        <v>567</v>
      </c>
      <c r="C231" s="1">
        <v>103868</v>
      </c>
      <c r="D231" s="1">
        <v>103755</v>
      </c>
      <c r="E231" s="1">
        <f t="shared" si="18"/>
        <v>0</v>
      </c>
      <c r="F231" s="1">
        <f t="shared" si="23"/>
        <v>0</v>
      </c>
      <c r="G231" s="1">
        <f t="shared" si="19"/>
        <v>0</v>
      </c>
      <c r="H231" s="1">
        <f t="shared" si="20"/>
        <v>1</v>
      </c>
      <c r="I231" s="1">
        <f t="shared" si="21"/>
        <v>0</v>
      </c>
      <c r="J231" s="1">
        <f t="shared" si="22"/>
        <v>0</v>
      </c>
      <c r="K231" s="1"/>
      <c r="L231" s="1" t="s">
        <v>11</v>
      </c>
      <c r="M231" s="1" t="s">
        <v>22</v>
      </c>
      <c r="N231" s="1"/>
      <c r="O231" s="1"/>
      <c r="P231" s="1"/>
      <c r="Q231" s="1" t="s">
        <v>568</v>
      </c>
      <c r="R231" s="1" t="s">
        <v>569</v>
      </c>
    </row>
    <row r="232" spans="1:18" ht="12.75">
      <c r="A232" s="13" t="s">
        <v>1604</v>
      </c>
      <c r="B232" s="2" t="s">
        <v>570</v>
      </c>
      <c r="C232" s="1">
        <v>104033</v>
      </c>
      <c r="D232" s="1">
        <v>103890</v>
      </c>
      <c r="E232" s="1">
        <f t="shared" si="18"/>
        <v>0</v>
      </c>
      <c r="F232" s="1">
        <f t="shared" si="23"/>
        <v>0</v>
      </c>
      <c r="G232" s="1">
        <f t="shared" si="19"/>
        <v>0</v>
      </c>
      <c r="H232" s="1">
        <f t="shared" si="20"/>
        <v>1</v>
      </c>
      <c r="I232" s="1">
        <f t="shared" si="21"/>
        <v>0</v>
      </c>
      <c r="J232" s="1">
        <f t="shared" si="22"/>
        <v>0</v>
      </c>
      <c r="K232" s="1"/>
      <c r="L232" s="1" t="s">
        <v>11</v>
      </c>
      <c r="M232" s="1" t="s">
        <v>22</v>
      </c>
      <c r="N232" s="1"/>
      <c r="O232" s="1"/>
      <c r="P232" s="1"/>
      <c r="Q232" s="1" t="s">
        <v>571</v>
      </c>
      <c r="R232" s="1" t="s">
        <v>572</v>
      </c>
    </row>
    <row r="233" spans="1:18" ht="12.75">
      <c r="A233" s="13" t="s">
        <v>1604</v>
      </c>
      <c r="B233" s="2" t="s">
        <v>573</v>
      </c>
      <c r="C233" s="1">
        <v>105655</v>
      </c>
      <c r="D233" s="1">
        <v>104030</v>
      </c>
      <c r="E233" s="1">
        <f t="shared" si="18"/>
        <v>1</v>
      </c>
      <c r="F233" s="1">
        <f t="shared" si="23"/>
        <v>1</v>
      </c>
      <c r="G233" s="1">
        <f t="shared" si="19"/>
        <v>1</v>
      </c>
      <c r="H233" s="1">
        <f t="shared" si="20"/>
        <v>1</v>
      </c>
      <c r="I233" s="1">
        <f t="shared" si="21"/>
        <v>0</v>
      </c>
      <c r="J233" s="1">
        <f t="shared" si="22"/>
        <v>1</v>
      </c>
      <c r="K233" s="1"/>
      <c r="L233" s="1" t="s">
        <v>11</v>
      </c>
      <c r="M233" s="1" t="s">
        <v>574</v>
      </c>
      <c r="N233" s="1"/>
      <c r="O233" s="1" t="s">
        <v>575</v>
      </c>
      <c r="P233" s="1" t="s">
        <v>14</v>
      </c>
      <c r="Q233" s="1" t="s">
        <v>576</v>
      </c>
      <c r="R233" s="1" t="s">
        <v>577</v>
      </c>
    </row>
    <row r="234" spans="1:13" ht="12.75">
      <c r="A234" s="12" t="s">
        <v>1605</v>
      </c>
      <c r="B234" s="3" t="s">
        <v>1420</v>
      </c>
      <c r="C234" s="3">
        <v>105655</v>
      </c>
      <c r="D234" s="3">
        <v>104030</v>
      </c>
      <c r="E234" s="1">
        <f t="shared" si="18"/>
        <v>0</v>
      </c>
      <c r="F234" s="1">
        <f t="shared" si="23"/>
        <v>0</v>
      </c>
      <c r="G234" s="1">
        <f t="shared" si="19"/>
        <v>0</v>
      </c>
      <c r="H234" s="1">
        <f t="shared" si="20"/>
        <v>0</v>
      </c>
      <c r="I234" s="1">
        <f t="shared" si="21"/>
        <v>1</v>
      </c>
      <c r="J234" s="1">
        <f t="shared" si="22"/>
        <v>0</v>
      </c>
      <c r="K234" s="3"/>
      <c r="L234" s="3">
        <v>0</v>
      </c>
      <c r="M234" s="3" t="s">
        <v>1421</v>
      </c>
    </row>
    <row r="235" spans="1:18" ht="12.75">
      <c r="A235" s="13" t="s">
        <v>1604</v>
      </c>
      <c r="B235" s="2" t="s">
        <v>578</v>
      </c>
      <c r="C235" s="1">
        <v>105728</v>
      </c>
      <c r="D235" s="1">
        <v>106165</v>
      </c>
      <c r="E235" s="1">
        <f t="shared" si="18"/>
        <v>0</v>
      </c>
      <c r="F235" s="1">
        <f t="shared" si="23"/>
        <v>1</v>
      </c>
      <c r="G235" s="1">
        <f t="shared" si="19"/>
        <v>0</v>
      </c>
      <c r="H235" s="1">
        <f t="shared" si="20"/>
        <v>1</v>
      </c>
      <c r="I235" s="1">
        <f t="shared" si="21"/>
        <v>0</v>
      </c>
      <c r="J235" s="1">
        <f t="shared" si="22"/>
        <v>1</v>
      </c>
      <c r="K235" s="1"/>
      <c r="L235" s="1" t="s">
        <v>21</v>
      </c>
      <c r="M235" s="1" t="s">
        <v>579</v>
      </c>
      <c r="N235" s="1"/>
      <c r="O235" s="1" t="s">
        <v>580</v>
      </c>
      <c r="P235" s="1" t="s">
        <v>14</v>
      </c>
      <c r="Q235" s="1" t="s">
        <v>581</v>
      </c>
      <c r="R235" s="1" t="s">
        <v>582</v>
      </c>
    </row>
    <row r="236" spans="1:13" ht="12.75">
      <c r="A236" s="12" t="s">
        <v>1605</v>
      </c>
      <c r="B236" s="3" t="s">
        <v>1422</v>
      </c>
      <c r="C236" s="3">
        <v>105746</v>
      </c>
      <c r="D236" s="3">
        <v>106165</v>
      </c>
      <c r="E236" s="1">
        <f t="shared" si="18"/>
        <v>0</v>
      </c>
      <c r="F236" s="1">
        <f t="shared" si="23"/>
        <v>0</v>
      </c>
      <c r="G236" s="1">
        <f t="shared" si="19"/>
        <v>0</v>
      </c>
      <c r="H236" s="1">
        <f t="shared" si="20"/>
        <v>0</v>
      </c>
      <c r="I236" s="1">
        <f t="shared" si="21"/>
        <v>1</v>
      </c>
      <c r="J236" s="1">
        <f t="shared" si="22"/>
        <v>0</v>
      </c>
      <c r="K236" s="3"/>
      <c r="L236" s="3">
        <v>1</v>
      </c>
      <c r="M236" s="3" t="s">
        <v>1423</v>
      </c>
    </row>
    <row r="237" spans="1:18" ht="12.75">
      <c r="A237" s="13" t="s">
        <v>1604</v>
      </c>
      <c r="B237" s="2" t="s">
        <v>583</v>
      </c>
      <c r="C237" s="1">
        <v>106162</v>
      </c>
      <c r="D237" s="1">
        <v>106641</v>
      </c>
      <c r="E237" s="1">
        <f t="shared" si="18"/>
        <v>1</v>
      </c>
      <c r="F237" s="1">
        <f t="shared" si="23"/>
        <v>1</v>
      </c>
      <c r="G237" s="1">
        <f t="shared" si="19"/>
        <v>1</v>
      </c>
      <c r="H237" s="1">
        <f t="shared" si="20"/>
        <v>1</v>
      </c>
      <c r="I237" s="1">
        <f t="shared" si="21"/>
        <v>0</v>
      </c>
      <c r="J237" s="1">
        <f t="shared" si="22"/>
        <v>1</v>
      </c>
      <c r="K237" s="1"/>
      <c r="L237" s="1" t="s">
        <v>21</v>
      </c>
      <c r="M237" s="1" t="s">
        <v>584</v>
      </c>
      <c r="N237" s="1"/>
      <c r="O237" s="1" t="s">
        <v>585</v>
      </c>
      <c r="P237" s="1" t="s">
        <v>14</v>
      </c>
      <c r="Q237" s="1" t="s">
        <v>586</v>
      </c>
      <c r="R237" s="1" t="s">
        <v>587</v>
      </c>
    </row>
    <row r="238" spans="1:13" ht="12.75">
      <c r="A238" s="12" t="s">
        <v>1605</v>
      </c>
      <c r="B238" s="3" t="s">
        <v>1424</v>
      </c>
      <c r="C238" s="3">
        <v>106162</v>
      </c>
      <c r="D238" s="3">
        <v>106641</v>
      </c>
      <c r="E238" s="1">
        <f t="shared" si="18"/>
        <v>0</v>
      </c>
      <c r="F238" s="1">
        <f t="shared" si="23"/>
        <v>0</v>
      </c>
      <c r="G238" s="1">
        <f t="shared" si="19"/>
        <v>0</v>
      </c>
      <c r="H238" s="1">
        <f t="shared" si="20"/>
        <v>0</v>
      </c>
      <c r="I238" s="1">
        <f t="shared" si="21"/>
        <v>1</v>
      </c>
      <c r="J238" s="1">
        <f t="shared" si="22"/>
        <v>0</v>
      </c>
      <c r="K238" s="3"/>
      <c r="L238" s="3">
        <v>1</v>
      </c>
      <c r="M238" s="3" t="s">
        <v>1425</v>
      </c>
    </row>
    <row r="239" spans="1:18" ht="12.75">
      <c r="A239" s="13" t="s">
        <v>1604</v>
      </c>
      <c r="B239" s="2" t="s">
        <v>588</v>
      </c>
      <c r="C239" s="1">
        <v>106653</v>
      </c>
      <c r="D239" s="1">
        <v>107582</v>
      </c>
      <c r="E239" s="1">
        <f t="shared" si="18"/>
        <v>1</v>
      </c>
      <c r="F239" s="1">
        <f t="shared" si="23"/>
        <v>1</v>
      </c>
      <c r="G239" s="1">
        <f t="shared" si="19"/>
        <v>1</v>
      </c>
      <c r="H239" s="1">
        <f t="shared" si="20"/>
        <v>1</v>
      </c>
      <c r="I239" s="1">
        <f t="shared" si="21"/>
        <v>0</v>
      </c>
      <c r="J239" s="1">
        <f t="shared" si="22"/>
        <v>1</v>
      </c>
      <c r="K239" s="1"/>
      <c r="L239" s="1" t="s">
        <v>21</v>
      </c>
      <c r="M239" s="1" t="s">
        <v>589</v>
      </c>
      <c r="N239" s="1"/>
      <c r="O239" s="1" t="s">
        <v>590</v>
      </c>
      <c r="P239" s="1" t="s">
        <v>14</v>
      </c>
      <c r="Q239" s="1" t="s">
        <v>591</v>
      </c>
      <c r="R239" s="1" t="s">
        <v>592</v>
      </c>
    </row>
    <row r="240" spans="1:13" ht="12.75">
      <c r="A240" s="12" t="s">
        <v>1605</v>
      </c>
      <c r="B240" s="3" t="s">
        <v>1426</v>
      </c>
      <c r="C240" s="3">
        <v>106653</v>
      </c>
      <c r="D240" s="3">
        <v>107582</v>
      </c>
      <c r="E240" s="1">
        <f t="shared" si="18"/>
        <v>0</v>
      </c>
      <c r="F240" s="1">
        <f t="shared" si="23"/>
        <v>0</v>
      </c>
      <c r="G240" s="1">
        <f t="shared" si="19"/>
        <v>0</v>
      </c>
      <c r="H240" s="1">
        <f t="shared" si="20"/>
        <v>0</v>
      </c>
      <c r="I240" s="1">
        <f t="shared" si="21"/>
        <v>1</v>
      </c>
      <c r="J240" s="1">
        <f t="shared" si="22"/>
        <v>0</v>
      </c>
      <c r="K240" s="3"/>
      <c r="L240" s="3">
        <v>1</v>
      </c>
      <c r="M240" s="3" t="s">
        <v>1427</v>
      </c>
    </row>
    <row r="241" spans="1:18" ht="12.75">
      <c r="A241" s="13" t="s">
        <v>1604</v>
      </c>
      <c r="B241" s="2" t="s">
        <v>593</v>
      </c>
      <c r="C241" s="1">
        <v>107595</v>
      </c>
      <c r="D241" s="1">
        <v>109466</v>
      </c>
      <c r="E241" s="1">
        <f t="shared" si="18"/>
        <v>1</v>
      </c>
      <c r="F241" s="1">
        <f t="shared" si="23"/>
        <v>1</v>
      </c>
      <c r="G241" s="1">
        <f t="shared" si="19"/>
        <v>1</v>
      </c>
      <c r="H241" s="1">
        <f t="shared" si="20"/>
        <v>1</v>
      </c>
      <c r="I241" s="1">
        <f t="shared" si="21"/>
        <v>0</v>
      </c>
      <c r="J241" s="1">
        <f t="shared" si="22"/>
        <v>1</v>
      </c>
      <c r="K241" s="1"/>
      <c r="L241" s="1" t="s">
        <v>21</v>
      </c>
      <c r="M241" s="1" t="s">
        <v>594</v>
      </c>
      <c r="N241" s="1"/>
      <c r="O241" s="1" t="s">
        <v>595</v>
      </c>
      <c r="P241" s="1" t="s">
        <v>14</v>
      </c>
      <c r="Q241" s="1" t="s">
        <v>596</v>
      </c>
      <c r="R241" s="1" t="s">
        <v>597</v>
      </c>
    </row>
    <row r="242" spans="1:13" ht="12.75">
      <c r="A242" s="12" t="s">
        <v>1605</v>
      </c>
      <c r="B242" s="3" t="s">
        <v>1428</v>
      </c>
      <c r="C242" s="3">
        <v>107595</v>
      </c>
      <c r="D242" s="3">
        <v>109466</v>
      </c>
      <c r="E242" s="1">
        <f t="shared" si="18"/>
        <v>0</v>
      </c>
      <c r="F242" s="1">
        <f t="shared" si="23"/>
        <v>0</v>
      </c>
      <c r="G242" s="1">
        <f t="shared" si="19"/>
        <v>0</v>
      </c>
      <c r="H242" s="1">
        <f t="shared" si="20"/>
        <v>0</v>
      </c>
      <c r="I242" s="1">
        <f t="shared" si="21"/>
        <v>1</v>
      </c>
      <c r="J242" s="1">
        <f t="shared" si="22"/>
        <v>0</v>
      </c>
      <c r="K242" s="3"/>
      <c r="L242" s="3">
        <v>1</v>
      </c>
      <c r="M242" s="3" t="s">
        <v>22</v>
      </c>
    </row>
    <row r="243" spans="1:18" ht="12.75">
      <c r="A243" s="13" t="s">
        <v>1604</v>
      </c>
      <c r="B243" s="2" t="s">
        <v>598</v>
      </c>
      <c r="C243" s="1">
        <v>110275</v>
      </c>
      <c r="D243" s="1">
        <v>109973</v>
      </c>
      <c r="E243" s="1">
        <f t="shared" si="18"/>
        <v>1</v>
      </c>
      <c r="F243" s="1">
        <f t="shared" si="23"/>
        <v>1</v>
      </c>
      <c r="G243" s="1">
        <f t="shared" si="19"/>
        <v>1</v>
      </c>
      <c r="H243" s="1">
        <f t="shared" si="20"/>
        <v>1</v>
      </c>
      <c r="I243" s="1">
        <f t="shared" si="21"/>
        <v>0</v>
      </c>
      <c r="J243" s="1">
        <f t="shared" si="22"/>
        <v>1</v>
      </c>
      <c r="K243" s="1"/>
      <c r="L243" s="1" t="s">
        <v>11</v>
      </c>
      <c r="M243" s="1" t="s">
        <v>599</v>
      </c>
      <c r="N243" s="1"/>
      <c r="O243" s="1"/>
      <c r="P243" s="1"/>
      <c r="Q243" s="1" t="s">
        <v>600</v>
      </c>
      <c r="R243" s="1" t="s">
        <v>601</v>
      </c>
    </row>
    <row r="244" spans="1:13" ht="12.75">
      <c r="A244" s="12" t="s">
        <v>1605</v>
      </c>
      <c r="B244" s="3" t="s">
        <v>1429</v>
      </c>
      <c r="C244" s="3">
        <v>110275</v>
      </c>
      <c r="D244" s="3">
        <v>109973</v>
      </c>
      <c r="E244" s="1">
        <f t="shared" si="18"/>
        <v>0</v>
      </c>
      <c r="F244" s="1">
        <f t="shared" si="23"/>
        <v>0</v>
      </c>
      <c r="G244" s="1">
        <f t="shared" si="19"/>
        <v>0</v>
      </c>
      <c r="H244" s="1">
        <f t="shared" si="20"/>
        <v>0</v>
      </c>
      <c r="I244" s="1">
        <f t="shared" si="21"/>
        <v>1</v>
      </c>
      <c r="J244" s="1">
        <f t="shared" si="22"/>
        <v>0</v>
      </c>
      <c r="K244" s="3"/>
      <c r="L244" s="3">
        <v>0</v>
      </c>
      <c r="M244" s="3" t="s">
        <v>1430</v>
      </c>
    </row>
    <row r="245" spans="1:18" ht="12.75">
      <c r="A245" s="13" t="s">
        <v>1604</v>
      </c>
      <c r="B245" s="2" t="s">
        <v>602</v>
      </c>
      <c r="C245" s="1">
        <v>110400</v>
      </c>
      <c r="D245" s="1">
        <v>110263</v>
      </c>
      <c r="E245" s="1">
        <f t="shared" si="18"/>
        <v>0</v>
      </c>
      <c r="F245" s="1">
        <f t="shared" si="23"/>
        <v>0</v>
      </c>
      <c r="G245" s="1">
        <f t="shared" si="19"/>
        <v>0</v>
      </c>
      <c r="H245" s="1">
        <f t="shared" si="20"/>
        <v>1</v>
      </c>
      <c r="I245" s="1">
        <f t="shared" si="21"/>
        <v>0</v>
      </c>
      <c r="J245" s="1">
        <f t="shared" si="22"/>
        <v>0</v>
      </c>
      <c r="K245" s="1"/>
      <c r="L245" s="1" t="s">
        <v>11</v>
      </c>
      <c r="M245" s="1" t="s">
        <v>22</v>
      </c>
      <c r="N245" s="1"/>
      <c r="O245" s="1"/>
      <c r="P245" s="1"/>
      <c r="Q245" s="1" t="s">
        <v>603</v>
      </c>
      <c r="R245" s="1" t="s">
        <v>604</v>
      </c>
    </row>
    <row r="246" spans="1:18" ht="12.75">
      <c r="A246" s="13" t="s">
        <v>1604</v>
      </c>
      <c r="B246" s="2" t="s">
        <v>605</v>
      </c>
      <c r="C246" s="1">
        <v>110761</v>
      </c>
      <c r="D246" s="1">
        <v>110549</v>
      </c>
      <c r="E246" s="1">
        <f t="shared" si="18"/>
        <v>1</v>
      </c>
      <c r="F246" s="1">
        <f t="shared" si="23"/>
        <v>1</v>
      </c>
      <c r="G246" s="1">
        <f t="shared" si="19"/>
        <v>1</v>
      </c>
      <c r="H246" s="1">
        <f t="shared" si="20"/>
        <v>1</v>
      </c>
      <c r="I246" s="1">
        <f t="shared" si="21"/>
        <v>0</v>
      </c>
      <c r="J246" s="1">
        <f t="shared" si="22"/>
        <v>1</v>
      </c>
      <c r="K246" s="1"/>
      <c r="L246" s="1" t="s">
        <v>11</v>
      </c>
      <c r="M246" s="1" t="s">
        <v>606</v>
      </c>
      <c r="N246" s="1"/>
      <c r="O246" s="1" t="s">
        <v>607</v>
      </c>
      <c r="P246" s="1" t="s">
        <v>608</v>
      </c>
      <c r="Q246" s="1" t="s">
        <v>609</v>
      </c>
      <c r="R246" s="1" t="s">
        <v>610</v>
      </c>
    </row>
    <row r="247" spans="1:13" ht="12.75">
      <c r="A247" s="12" t="s">
        <v>1605</v>
      </c>
      <c r="B247" s="3" t="s">
        <v>1431</v>
      </c>
      <c r="C247" s="3">
        <v>110761</v>
      </c>
      <c r="D247" s="3">
        <v>110549</v>
      </c>
      <c r="E247" s="1">
        <f t="shared" si="18"/>
        <v>0</v>
      </c>
      <c r="F247" s="1">
        <f t="shared" si="23"/>
        <v>0</v>
      </c>
      <c r="G247" s="1">
        <f t="shared" si="19"/>
        <v>0</v>
      </c>
      <c r="H247" s="1">
        <f t="shared" si="20"/>
        <v>0</v>
      </c>
      <c r="I247" s="1">
        <f t="shared" si="21"/>
        <v>1</v>
      </c>
      <c r="J247" s="1">
        <f t="shared" si="22"/>
        <v>0</v>
      </c>
      <c r="K247" s="3"/>
      <c r="L247" s="3">
        <v>0</v>
      </c>
      <c r="M247" s="3" t="s">
        <v>22</v>
      </c>
    </row>
    <row r="248" spans="1:18" ht="12.75">
      <c r="A248" s="13" t="s">
        <v>1604</v>
      </c>
      <c r="B248" s="2" t="s">
        <v>611</v>
      </c>
      <c r="C248" s="1">
        <v>111400</v>
      </c>
      <c r="D248" s="1">
        <v>111125</v>
      </c>
      <c r="E248" s="1">
        <f t="shared" si="18"/>
        <v>1</v>
      </c>
      <c r="F248" s="1">
        <f t="shared" si="23"/>
        <v>1</v>
      </c>
      <c r="G248" s="1">
        <f t="shared" si="19"/>
        <v>1</v>
      </c>
      <c r="H248" s="1">
        <f t="shared" si="20"/>
        <v>1</v>
      </c>
      <c r="I248" s="1">
        <f t="shared" si="21"/>
        <v>0</v>
      </c>
      <c r="J248" s="1">
        <f t="shared" si="22"/>
        <v>1</v>
      </c>
      <c r="K248" s="1"/>
      <c r="L248" s="1" t="s">
        <v>11</v>
      </c>
      <c r="M248" s="1" t="s">
        <v>22</v>
      </c>
      <c r="N248" s="1"/>
      <c r="O248" s="1"/>
      <c r="P248" s="1"/>
      <c r="Q248" s="1" t="s">
        <v>612</v>
      </c>
      <c r="R248" s="1" t="s">
        <v>613</v>
      </c>
    </row>
    <row r="249" spans="1:13" ht="12.75">
      <c r="A249" s="12" t="s">
        <v>1605</v>
      </c>
      <c r="B249" s="3" t="s">
        <v>1432</v>
      </c>
      <c r="C249" s="3">
        <v>111400</v>
      </c>
      <c r="D249" s="3">
        <v>111125</v>
      </c>
      <c r="E249" s="1">
        <f t="shared" si="18"/>
        <v>0</v>
      </c>
      <c r="F249" s="1">
        <f t="shared" si="23"/>
        <v>0</v>
      </c>
      <c r="G249" s="1">
        <f t="shared" si="19"/>
        <v>0</v>
      </c>
      <c r="H249" s="1">
        <f t="shared" si="20"/>
        <v>0</v>
      </c>
      <c r="I249" s="1">
        <f t="shared" si="21"/>
        <v>1</v>
      </c>
      <c r="J249" s="1">
        <f t="shared" si="22"/>
        <v>0</v>
      </c>
      <c r="K249" s="3"/>
      <c r="L249" s="3">
        <v>0</v>
      </c>
      <c r="M249" s="3" t="s">
        <v>22</v>
      </c>
    </row>
    <row r="250" spans="1:18" ht="12.75">
      <c r="A250" s="13" t="s">
        <v>1604</v>
      </c>
      <c r="B250" s="2" t="s">
        <v>614</v>
      </c>
      <c r="C250" s="1">
        <v>112344</v>
      </c>
      <c r="D250" s="1">
        <v>111457</v>
      </c>
      <c r="E250" s="1">
        <f t="shared" si="18"/>
        <v>1</v>
      </c>
      <c r="F250" s="1">
        <f t="shared" si="23"/>
        <v>1</v>
      </c>
      <c r="G250" s="1">
        <f t="shared" si="19"/>
        <v>1</v>
      </c>
      <c r="H250" s="1">
        <f t="shared" si="20"/>
        <v>1</v>
      </c>
      <c r="I250" s="1">
        <f t="shared" si="21"/>
        <v>0</v>
      </c>
      <c r="J250" s="1">
        <f t="shared" si="22"/>
        <v>1</v>
      </c>
      <c r="K250" s="1"/>
      <c r="L250" s="1" t="s">
        <v>11</v>
      </c>
      <c r="M250" s="1" t="s">
        <v>606</v>
      </c>
      <c r="N250" s="1"/>
      <c r="O250" s="1" t="s">
        <v>607</v>
      </c>
      <c r="P250" s="1" t="s">
        <v>608</v>
      </c>
      <c r="Q250" s="1" t="s">
        <v>615</v>
      </c>
      <c r="R250" s="1" t="s">
        <v>616</v>
      </c>
    </row>
    <row r="251" spans="1:13" ht="12.75">
      <c r="A251" s="12" t="s">
        <v>1605</v>
      </c>
      <c r="B251" s="3" t="s">
        <v>1433</v>
      </c>
      <c r="C251" s="3">
        <v>112344</v>
      </c>
      <c r="D251" s="3">
        <v>111457</v>
      </c>
      <c r="E251" s="1">
        <f t="shared" si="18"/>
        <v>0</v>
      </c>
      <c r="F251" s="1">
        <f t="shared" si="23"/>
        <v>0</v>
      </c>
      <c r="G251" s="1">
        <f t="shared" si="19"/>
        <v>0</v>
      </c>
      <c r="H251" s="1">
        <f t="shared" si="20"/>
        <v>0</v>
      </c>
      <c r="I251" s="1">
        <f t="shared" si="21"/>
        <v>1</v>
      </c>
      <c r="J251" s="1">
        <f t="shared" si="22"/>
        <v>0</v>
      </c>
      <c r="K251" s="3"/>
      <c r="L251" s="3">
        <v>0</v>
      </c>
      <c r="M251" s="3" t="s">
        <v>1434</v>
      </c>
    </row>
    <row r="252" spans="1:18" ht="12.75">
      <c r="A252" s="13" t="s">
        <v>1604</v>
      </c>
      <c r="B252" s="2" t="s">
        <v>617</v>
      </c>
      <c r="C252" s="1">
        <v>113309</v>
      </c>
      <c r="D252" s="1">
        <v>112341</v>
      </c>
      <c r="E252" s="1">
        <f t="shared" si="18"/>
        <v>1</v>
      </c>
      <c r="F252" s="1">
        <f t="shared" si="23"/>
        <v>1</v>
      </c>
      <c r="G252" s="1">
        <f t="shared" si="19"/>
        <v>1</v>
      </c>
      <c r="H252" s="1">
        <f t="shared" si="20"/>
        <v>1</v>
      </c>
      <c r="I252" s="1">
        <f t="shared" si="21"/>
        <v>0</v>
      </c>
      <c r="J252" s="1">
        <f t="shared" si="22"/>
        <v>1</v>
      </c>
      <c r="K252" s="1"/>
      <c r="L252" s="1" t="s">
        <v>11</v>
      </c>
      <c r="M252" s="1" t="s">
        <v>618</v>
      </c>
      <c r="N252" s="1"/>
      <c r="O252" s="1" t="s">
        <v>619</v>
      </c>
      <c r="P252" s="1" t="s">
        <v>14</v>
      </c>
      <c r="Q252" s="1" t="s">
        <v>620</v>
      </c>
      <c r="R252" s="1" t="s">
        <v>621</v>
      </c>
    </row>
    <row r="253" spans="1:13" ht="12.75">
      <c r="A253" s="12" t="s">
        <v>1605</v>
      </c>
      <c r="B253" s="3" t="s">
        <v>1435</v>
      </c>
      <c r="C253" s="3">
        <v>113309</v>
      </c>
      <c r="D253" s="3">
        <v>112341</v>
      </c>
      <c r="E253" s="1">
        <f t="shared" si="18"/>
        <v>0</v>
      </c>
      <c r="F253" s="1">
        <f t="shared" si="23"/>
        <v>0</v>
      </c>
      <c r="G253" s="1">
        <f t="shared" si="19"/>
        <v>0</v>
      </c>
      <c r="H253" s="1">
        <f t="shared" si="20"/>
        <v>0</v>
      </c>
      <c r="I253" s="1">
        <f t="shared" si="21"/>
        <v>1</v>
      </c>
      <c r="J253" s="1">
        <f t="shared" si="22"/>
        <v>0</v>
      </c>
      <c r="K253" s="3"/>
      <c r="L253" s="3">
        <v>0</v>
      </c>
      <c r="M253" s="3" t="s">
        <v>1436</v>
      </c>
    </row>
    <row r="254" spans="1:18" ht="12.75">
      <c r="A254" s="13" t="s">
        <v>1604</v>
      </c>
      <c r="B254" s="2" t="s">
        <v>622</v>
      </c>
      <c r="C254" s="1">
        <v>115211</v>
      </c>
      <c r="D254" s="1">
        <v>113820</v>
      </c>
      <c r="E254" s="1">
        <f t="shared" si="18"/>
        <v>1</v>
      </c>
      <c r="F254" s="1">
        <f t="shared" si="23"/>
        <v>1</v>
      </c>
      <c r="G254" s="1">
        <f t="shared" si="19"/>
        <v>1</v>
      </c>
      <c r="H254" s="1">
        <f t="shared" si="20"/>
        <v>1</v>
      </c>
      <c r="I254" s="1">
        <f t="shared" si="21"/>
        <v>0</v>
      </c>
      <c r="J254" s="1">
        <f t="shared" si="22"/>
        <v>1</v>
      </c>
      <c r="K254" s="1"/>
      <c r="L254" s="1" t="s">
        <v>11</v>
      </c>
      <c r="M254" s="1" t="s">
        <v>22</v>
      </c>
      <c r="N254" s="1"/>
      <c r="O254" s="1"/>
      <c r="P254" s="1"/>
      <c r="Q254" s="1" t="s">
        <v>623</v>
      </c>
      <c r="R254" s="1" t="s">
        <v>624</v>
      </c>
    </row>
    <row r="255" spans="1:13" ht="12.75">
      <c r="A255" s="12" t="s">
        <v>1605</v>
      </c>
      <c r="B255" s="3" t="s">
        <v>1437</v>
      </c>
      <c r="C255" s="3">
        <v>115211</v>
      </c>
      <c r="D255" s="3">
        <v>113820</v>
      </c>
      <c r="E255" s="1">
        <f t="shared" si="18"/>
        <v>0</v>
      </c>
      <c r="F255" s="1">
        <f t="shared" si="23"/>
        <v>0</v>
      </c>
      <c r="G255" s="1">
        <f t="shared" si="19"/>
        <v>0</v>
      </c>
      <c r="H255" s="1">
        <f t="shared" si="20"/>
        <v>0</v>
      </c>
      <c r="I255" s="1">
        <f t="shared" si="21"/>
        <v>1</v>
      </c>
      <c r="J255" s="1">
        <f t="shared" si="22"/>
        <v>0</v>
      </c>
      <c r="K255" s="3"/>
      <c r="L255" s="3">
        <v>0</v>
      </c>
      <c r="M255" s="3" t="s">
        <v>22</v>
      </c>
    </row>
    <row r="256" spans="1:18" ht="12.75">
      <c r="A256" s="13" t="s">
        <v>1604</v>
      </c>
      <c r="B256" s="2" t="s">
        <v>625</v>
      </c>
      <c r="C256" s="1">
        <v>117866</v>
      </c>
      <c r="D256" s="1">
        <v>115281</v>
      </c>
      <c r="E256" s="1">
        <f t="shared" si="18"/>
        <v>1</v>
      </c>
      <c r="F256" s="1">
        <f t="shared" si="23"/>
        <v>1</v>
      </c>
      <c r="G256" s="1">
        <f t="shared" si="19"/>
        <v>1</v>
      </c>
      <c r="H256" s="1">
        <f t="shared" si="20"/>
        <v>1</v>
      </c>
      <c r="I256" s="1">
        <f t="shared" si="21"/>
        <v>0</v>
      </c>
      <c r="J256" s="1">
        <f t="shared" si="22"/>
        <v>1</v>
      </c>
      <c r="K256" s="1"/>
      <c r="L256" s="1" t="s">
        <v>11</v>
      </c>
      <c r="M256" s="1" t="s">
        <v>626</v>
      </c>
      <c r="N256" s="1"/>
      <c r="O256" s="1" t="s">
        <v>627</v>
      </c>
      <c r="P256" s="1" t="s">
        <v>628</v>
      </c>
      <c r="Q256" s="1" t="s">
        <v>629</v>
      </c>
      <c r="R256" s="1" t="s">
        <v>630</v>
      </c>
    </row>
    <row r="257" spans="1:13" ht="12.75">
      <c r="A257" s="12" t="s">
        <v>1605</v>
      </c>
      <c r="B257" s="3" t="s">
        <v>1438</v>
      </c>
      <c r="C257" s="3">
        <v>117866</v>
      </c>
      <c r="D257" s="3">
        <v>115281</v>
      </c>
      <c r="E257" s="1">
        <f t="shared" si="18"/>
        <v>0</v>
      </c>
      <c r="F257" s="1">
        <f t="shared" si="23"/>
        <v>0</v>
      </c>
      <c r="G257" s="1">
        <f t="shared" si="19"/>
        <v>0</v>
      </c>
      <c r="H257" s="1">
        <f t="shared" si="20"/>
        <v>0</v>
      </c>
      <c r="I257" s="1">
        <f t="shared" si="21"/>
        <v>1</v>
      </c>
      <c r="J257" s="1">
        <f t="shared" si="22"/>
        <v>0</v>
      </c>
      <c r="K257" s="3"/>
      <c r="L257" s="3">
        <v>0</v>
      </c>
      <c r="M257" s="3" t="s">
        <v>1439</v>
      </c>
    </row>
    <row r="258" spans="1:18" ht="12.75">
      <c r="A258" s="13" t="s">
        <v>1604</v>
      </c>
      <c r="B258" s="2" t="s">
        <v>631</v>
      </c>
      <c r="C258" s="1">
        <v>118360</v>
      </c>
      <c r="D258" s="1">
        <v>117878</v>
      </c>
      <c r="E258" s="1">
        <f t="shared" si="18"/>
        <v>1</v>
      </c>
      <c r="F258" s="1">
        <f t="shared" si="23"/>
        <v>1</v>
      </c>
      <c r="G258" s="1">
        <f t="shared" si="19"/>
        <v>1</v>
      </c>
      <c r="H258" s="1">
        <f t="shared" si="20"/>
        <v>1</v>
      </c>
      <c r="I258" s="1">
        <f t="shared" si="21"/>
        <v>0</v>
      </c>
      <c r="J258" s="1">
        <f t="shared" si="22"/>
        <v>1</v>
      </c>
      <c r="K258" s="1"/>
      <c r="L258" s="1" t="s">
        <v>11</v>
      </c>
      <c r="M258" s="1" t="s">
        <v>632</v>
      </c>
      <c r="N258" s="1"/>
      <c r="O258" s="1" t="s">
        <v>633</v>
      </c>
      <c r="P258" s="1" t="s">
        <v>14</v>
      </c>
      <c r="Q258" s="1" t="s">
        <v>634</v>
      </c>
      <c r="R258" s="1" t="s">
        <v>635</v>
      </c>
    </row>
    <row r="259" spans="1:13" ht="12.75">
      <c r="A259" s="12" t="s">
        <v>1605</v>
      </c>
      <c r="B259" s="3" t="s">
        <v>1440</v>
      </c>
      <c r="C259" s="3">
        <v>118360</v>
      </c>
      <c r="D259" s="3">
        <v>117878</v>
      </c>
      <c r="E259" s="1">
        <f aca="true" t="shared" si="24" ref="E259:E322">IF(C259=C260,1,0)</f>
        <v>0</v>
      </c>
      <c r="F259" s="1">
        <f t="shared" si="23"/>
        <v>0</v>
      </c>
      <c r="G259" s="1">
        <f aca="true" t="shared" si="25" ref="G259:G322">IF(E259+F259=2,1,0)</f>
        <v>0</v>
      </c>
      <c r="H259" s="1">
        <f aca="true" t="shared" si="26" ref="H259:H322">IF(A259="RAST",1,0)</f>
        <v>0</v>
      </c>
      <c r="I259" s="1">
        <f aca="true" t="shared" si="27" ref="I259:I322">IF(A259="GenBank",1,0)</f>
        <v>1</v>
      </c>
      <c r="J259" s="1">
        <f aca="true" t="shared" si="28" ref="J259:J322">IF(H259+I260=2,1,0)</f>
        <v>0</v>
      </c>
      <c r="K259" s="3"/>
      <c r="L259" s="3">
        <v>0</v>
      </c>
      <c r="M259" s="3" t="s">
        <v>1441</v>
      </c>
    </row>
    <row r="260" spans="1:18" ht="12.75">
      <c r="A260" s="13" t="s">
        <v>1604</v>
      </c>
      <c r="B260" s="2" t="s">
        <v>636</v>
      </c>
      <c r="C260" s="1">
        <v>119616</v>
      </c>
      <c r="D260" s="1">
        <v>118438</v>
      </c>
      <c r="E260" s="1">
        <f t="shared" si="24"/>
        <v>0</v>
      </c>
      <c r="F260" s="1">
        <f t="shared" si="23"/>
        <v>1</v>
      </c>
      <c r="G260" s="1">
        <f t="shared" si="25"/>
        <v>0</v>
      </c>
      <c r="H260" s="1">
        <f t="shared" si="26"/>
        <v>1</v>
      </c>
      <c r="I260" s="1">
        <f t="shared" si="27"/>
        <v>0</v>
      </c>
      <c r="J260" s="1">
        <f t="shared" si="28"/>
        <v>1</v>
      </c>
      <c r="K260" s="1"/>
      <c r="L260" s="1" t="s">
        <v>11</v>
      </c>
      <c r="M260" s="1" t="s">
        <v>26</v>
      </c>
      <c r="N260" s="1"/>
      <c r="O260" s="1" t="s">
        <v>27</v>
      </c>
      <c r="P260" s="1" t="s">
        <v>14</v>
      </c>
      <c r="Q260" s="1" t="s">
        <v>417</v>
      </c>
      <c r="R260" s="1" t="s">
        <v>418</v>
      </c>
    </row>
    <row r="261" spans="1:13" ht="12.75">
      <c r="A261" s="12" t="s">
        <v>1605</v>
      </c>
      <c r="B261" s="3" t="s">
        <v>1442</v>
      </c>
      <c r="C261" s="3">
        <v>119658</v>
      </c>
      <c r="D261" s="3">
        <v>118438</v>
      </c>
      <c r="E261" s="1">
        <f t="shared" si="24"/>
        <v>0</v>
      </c>
      <c r="F261" s="1">
        <f aca="true" t="shared" si="29" ref="F261:F324">IF(D261=D262,1,0)</f>
        <v>0</v>
      </c>
      <c r="G261" s="1">
        <f t="shared" si="25"/>
        <v>0</v>
      </c>
      <c r="H261" s="1">
        <f t="shared" si="26"/>
        <v>0</v>
      </c>
      <c r="I261" s="1">
        <f t="shared" si="27"/>
        <v>1</v>
      </c>
      <c r="J261" s="1">
        <f t="shared" si="28"/>
        <v>0</v>
      </c>
      <c r="K261" s="3"/>
      <c r="L261" s="3">
        <v>0</v>
      </c>
      <c r="M261" s="3" t="s">
        <v>1246</v>
      </c>
    </row>
    <row r="262" spans="1:18" ht="12.75">
      <c r="A262" s="13" t="s">
        <v>1604</v>
      </c>
      <c r="B262" s="2" t="s">
        <v>637</v>
      </c>
      <c r="C262" s="1">
        <v>119724</v>
      </c>
      <c r="D262" s="1">
        <v>120062</v>
      </c>
      <c r="E262" s="1">
        <f t="shared" si="24"/>
        <v>1</v>
      </c>
      <c r="F262" s="1">
        <f t="shared" si="29"/>
        <v>1</v>
      </c>
      <c r="G262" s="1">
        <f t="shared" si="25"/>
        <v>1</v>
      </c>
      <c r="H262" s="1">
        <f t="shared" si="26"/>
        <v>1</v>
      </c>
      <c r="I262" s="1">
        <f t="shared" si="27"/>
        <v>0</v>
      </c>
      <c r="J262" s="1">
        <f t="shared" si="28"/>
        <v>1</v>
      </c>
      <c r="K262" s="1"/>
      <c r="L262" s="1" t="s">
        <v>21</v>
      </c>
      <c r="M262" s="1" t="s">
        <v>638</v>
      </c>
      <c r="N262" s="1"/>
      <c r="O262" s="1" t="s">
        <v>639</v>
      </c>
      <c r="P262" s="1" t="s">
        <v>14</v>
      </c>
      <c r="Q262" s="1" t="s">
        <v>640</v>
      </c>
      <c r="R262" s="1" t="s">
        <v>641</v>
      </c>
    </row>
    <row r="263" spans="1:13" ht="12.75">
      <c r="A263" s="12" t="s">
        <v>1605</v>
      </c>
      <c r="B263" s="3" t="s">
        <v>1443</v>
      </c>
      <c r="C263" s="3">
        <v>119724</v>
      </c>
      <c r="D263" s="3">
        <v>120062</v>
      </c>
      <c r="E263" s="1">
        <f t="shared" si="24"/>
        <v>0</v>
      </c>
      <c r="F263" s="1">
        <f t="shared" si="29"/>
        <v>0</v>
      </c>
      <c r="G263" s="1">
        <f t="shared" si="25"/>
        <v>0</v>
      </c>
      <c r="H263" s="1">
        <f t="shared" si="26"/>
        <v>0</v>
      </c>
      <c r="I263" s="1">
        <f t="shared" si="27"/>
        <v>1</v>
      </c>
      <c r="J263" s="1">
        <f t="shared" si="28"/>
        <v>0</v>
      </c>
      <c r="K263" s="3"/>
      <c r="L263" s="3">
        <v>1</v>
      </c>
      <c r="M263" s="3" t="s">
        <v>1444</v>
      </c>
    </row>
    <row r="264" spans="1:18" ht="12.75">
      <c r="A264" s="13" t="s">
        <v>1604</v>
      </c>
      <c r="B264" s="2" t="s">
        <v>642</v>
      </c>
      <c r="C264" s="1">
        <v>120083</v>
      </c>
      <c r="D264" s="1">
        <v>120250</v>
      </c>
      <c r="E264" s="1">
        <f t="shared" si="24"/>
        <v>0</v>
      </c>
      <c r="F264" s="1">
        <f t="shared" si="29"/>
        <v>0</v>
      </c>
      <c r="G264" s="1">
        <f t="shared" si="25"/>
        <v>0</v>
      </c>
      <c r="H264" s="1">
        <f t="shared" si="26"/>
        <v>1</v>
      </c>
      <c r="I264" s="1">
        <f t="shared" si="27"/>
        <v>0</v>
      </c>
      <c r="J264" s="1">
        <f t="shared" si="28"/>
        <v>0</v>
      </c>
      <c r="K264" s="1"/>
      <c r="L264" s="1" t="s">
        <v>21</v>
      </c>
      <c r="M264" s="1" t="s">
        <v>22</v>
      </c>
      <c r="N264" s="1"/>
      <c r="O264" s="1"/>
      <c r="P264" s="1"/>
      <c r="Q264" s="1" t="s">
        <v>643</v>
      </c>
      <c r="R264" s="1" t="s">
        <v>644</v>
      </c>
    </row>
    <row r="265" spans="1:18" ht="12.75">
      <c r="A265" s="13" t="s">
        <v>1604</v>
      </c>
      <c r="B265" s="2" t="s">
        <v>645</v>
      </c>
      <c r="C265" s="1">
        <v>120481</v>
      </c>
      <c r="D265" s="1">
        <v>121032</v>
      </c>
      <c r="E265" s="1">
        <f t="shared" si="24"/>
        <v>1</v>
      </c>
      <c r="F265" s="1">
        <f t="shared" si="29"/>
        <v>1</v>
      </c>
      <c r="G265" s="1">
        <f t="shared" si="25"/>
        <v>1</v>
      </c>
      <c r="H265" s="1">
        <f t="shared" si="26"/>
        <v>1</v>
      </c>
      <c r="I265" s="1">
        <f t="shared" si="27"/>
        <v>0</v>
      </c>
      <c r="J265" s="1">
        <f t="shared" si="28"/>
        <v>1</v>
      </c>
      <c r="K265" s="1"/>
      <c r="L265" s="1" t="s">
        <v>21</v>
      </c>
      <c r="M265" s="1" t="s">
        <v>22</v>
      </c>
      <c r="N265" s="1"/>
      <c r="O265" s="1"/>
      <c r="P265" s="1"/>
      <c r="Q265" s="1" t="s">
        <v>646</v>
      </c>
      <c r="R265" s="1" t="s">
        <v>647</v>
      </c>
    </row>
    <row r="266" spans="1:13" ht="12.75">
      <c r="A266" s="12" t="s">
        <v>1605</v>
      </c>
      <c r="B266" s="3" t="s">
        <v>1445</v>
      </c>
      <c r="C266" s="3">
        <v>120481</v>
      </c>
      <c r="D266" s="3">
        <v>121032</v>
      </c>
      <c r="E266" s="1">
        <f t="shared" si="24"/>
        <v>0</v>
      </c>
      <c r="F266" s="1">
        <f t="shared" si="29"/>
        <v>0</v>
      </c>
      <c r="G266" s="1">
        <f t="shared" si="25"/>
        <v>0</v>
      </c>
      <c r="H266" s="1">
        <f t="shared" si="26"/>
        <v>0</v>
      </c>
      <c r="I266" s="1">
        <f t="shared" si="27"/>
        <v>1</v>
      </c>
      <c r="J266" s="1">
        <f t="shared" si="28"/>
        <v>0</v>
      </c>
      <c r="K266" s="3"/>
      <c r="L266" s="3">
        <v>1</v>
      </c>
      <c r="M266" s="3" t="s">
        <v>22</v>
      </c>
    </row>
    <row r="267" spans="1:18" ht="12.75">
      <c r="A267" s="13" t="s">
        <v>1604</v>
      </c>
      <c r="B267" s="2" t="s">
        <v>648</v>
      </c>
      <c r="C267" s="1">
        <v>121042</v>
      </c>
      <c r="D267" s="1">
        <v>121572</v>
      </c>
      <c r="E267" s="1">
        <f t="shared" si="24"/>
        <v>1</v>
      </c>
      <c r="F267" s="1">
        <f t="shared" si="29"/>
        <v>1</v>
      </c>
      <c r="G267" s="1">
        <f t="shared" si="25"/>
        <v>1</v>
      </c>
      <c r="H267" s="1">
        <f t="shared" si="26"/>
        <v>1</v>
      </c>
      <c r="I267" s="1">
        <f t="shared" si="27"/>
        <v>0</v>
      </c>
      <c r="J267" s="1">
        <f t="shared" si="28"/>
        <v>1</v>
      </c>
      <c r="K267" s="1"/>
      <c r="L267" s="1" t="s">
        <v>21</v>
      </c>
      <c r="M267" s="1" t="s">
        <v>649</v>
      </c>
      <c r="N267" s="1"/>
      <c r="O267" s="1" t="s">
        <v>650</v>
      </c>
      <c r="P267" s="1" t="s">
        <v>651</v>
      </c>
      <c r="Q267" s="1" t="s">
        <v>652</v>
      </c>
      <c r="R267" s="1" t="s">
        <v>653</v>
      </c>
    </row>
    <row r="268" spans="1:13" ht="12.75">
      <c r="A268" s="12" t="s">
        <v>1605</v>
      </c>
      <c r="B268" s="3" t="s">
        <v>1446</v>
      </c>
      <c r="C268" s="3">
        <v>121042</v>
      </c>
      <c r="D268" s="3">
        <v>121572</v>
      </c>
      <c r="E268" s="1">
        <f t="shared" si="24"/>
        <v>0</v>
      </c>
      <c r="F268" s="1">
        <f t="shared" si="29"/>
        <v>0</v>
      </c>
      <c r="G268" s="1">
        <f t="shared" si="25"/>
        <v>0</v>
      </c>
      <c r="H268" s="1">
        <f t="shared" si="26"/>
        <v>0</v>
      </c>
      <c r="I268" s="1">
        <f t="shared" si="27"/>
        <v>1</v>
      </c>
      <c r="J268" s="1">
        <f t="shared" si="28"/>
        <v>0</v>
      </c>
      <c r="K268" s="3"/>
      <c r="L268" s="3">
        <v>1</v>
      </c>
      <c r="M268" s="3" t="s">
        <v>1447</v>
      </c>
    </row>
    <row r="269" spans="1:18" ht="12.75">
      <c r="A269" s="13" t="s">
        <v>1604</v>
      </c>
      <c r="B269" s="2" t="s">
        <v>654</v>
      </c>
      <c r="C269" s="1">
        <v>121924</v>
      </c>
      <c r="D269" s="1">
        <v>121736</v>
      </c>
      <c r="E269" s="1">
        <f t="shared" si="24"/>
        <v>1</v>
      </c>
      <c r="F269" s="1">
        <f t="shared" si="29"/>
        <v>1</v>
      </c>
      <c r="G269" s="1">
        <f t="shared" si="25"/>
        <v>1</v>
      </c>
      <c r="H269" s="1">
        <f t="shared" si="26"/>
        <v>1</v>
      </c>
      <c r="I269" s="1">
        <f t="shared" si="27"/>
        <v>0</v>
      </c>
      <c r="J269" s="1">
        <f t="shared" si="28"/>
        <v>1</v>
      </c>
      <c r="K269" s="1"/>
      <c r="L269" s="1" t="s">
        <v>11</v>
      </c>
      <c r="M269" s="1" t="s">
        <v>655</v>
      </c>
      <c r="N269" s="1"/>
      <c r="O269" s="1"/>
      <c r="P269" s="1"/>
      <c r="Q269" s="1" t="s">
        <v>656</v>
      </c>
      <c r="R269" s="1" t="s">
        <v>657</v>
      </c>
    </row>
    <row r="270" spans="1:13" ht="12.75">
      <c r="A270" s="12" t="s">
        <v>1605</v>
      </c>
      <c r="B270" s="3" t="s">
        <v>1448</v>
      </c>
      <c r="C270" s="3">
        <v>121924</v>
      </c>
      <c r="D270" s="3">
        <v>121736</v>
      </c>
      <c r="E270" s="1">
        <f t="shared" si="24"/>
        <v>0</v>
      </c>
      <c r="F270" s="1">
        <f t="shared" si="29"/>
        <v>0</v>
      </c>
      <c r="G270" s="1">
        <f t="shared" si="25"/>
        <v>0</v>
      </c>
      <c r="H270" s="1">
        <f t="shared" si="26"/>
        <v>0</v>
      </c>
      <c r="I270" s="1">
        <f t="shared" si="27"/>
        <v>1</v>
      </c>
      <c r="J270" s="1">
        <f t="shared" si="28"/>
        <v>0</v>
      </c>
      <c r="K270" s="3"/>
      <c r="L270" s="3">
        <v>0</v>
      </c>
      <c r="M270" s="3" t="s">
        <v>22</v>
      </c>
    </row>
    <row r="271" spans="1:18" ht="12.75">
      <c r="A271" s="13" t="s">
        <v>1604</v>
      </c>
      <c r="B271" s="2" t="s">
        <v>658</v>
      </c>
      <c r="C271" s="1">
        <v>122324</v>
      </c>
      <c r="D271" s="1">
        <v>121929</v>
      </c>
      <c r="E271" s="1">
        <f t="shared" si="24"/>
        <v>1</v>
      </c>
      <c r="F271" s="1">
        <f t="shared" si="29"/>
        <v>1</v>
      </c>
      <c r="G271" s="1">
        <f t="shared" si="25"/>
        <v>1</v>
      </c>
      <c r="H271" s="1">
        <f t="shared" si="26"/>
        <v>1</v>
      </c>
      <c r="I271" s="1">
        <f t="shared" si="27"/>
        <v>0</v>
      </c>
      <c r="J271" s="1">
        <f t="shared" si="28"/>
        <v>1</v>
      </c>
      <c r="K271" s="1"/>
      <c r="L271" s="1" t="s">
        <v>11</v>
      </c>
      <c r="M271" s="1" t="s">
        <v>22</v>
      </c>
      <c r="N271" s="1"/>
      <c r="O271" s="1"/>
      <c r="P271" s="1"/>
      <c r="Q271" s="1" t="s">
        <v>659</v>
      </c>
      <c r="R271" s="1" t="s">
        <v>660</v>
      </c>
    </row>
    <row r="272" spans="1:13" ht="12.75">
      <c r="A272" s="12" t="s">
        <v>1605</v>
      </c>
      <c r="B272" s="3" t="s">
        <v>1449</v>
      </c>
      <c r="C272" s="3">
        <v>122324</v>
      </c>
      <c r="D272" s="3">
        <v>121929</v>
      </c>
      <c r="E272" s="1">
        <f t="shared" si="24"/>
        <v>0</v>
      </c>
      <c r="F272" s="1">
        <f t="shared" si="29"/>
        <v>0</v>
      </c>
      <c r="G272" s="1">
        <f t="shared" si="25"/>
        <v>0</v>
      </c>
      <c r="H272" s="1">
        <f t="shared" si="26"/>
        <v>0</v>
      </c>
      <c r="I272" s="1">
        <f t="shared" si="27"/>
        <v>1</v>
      </c>
      <c r="J272" s="1">
        <f t="shared" si="28"/>
        <v>0</v>
      </c>
      <c r="K272" s="3"/>
      <c r="L272" s="3">
        <v>0</v>
      </c>
      <c r="M272" s="3" t="s">
        <v>22</v>
      </c>
    </row>
    <row r="273" spans="1:18" ht="12.75">
      <c r="A273" s="13" t="s">
        <v>1604</v>
      </c>
      <c r="B273" s="2" t="s">
        <v>661</v>
      </c>
      <c r="C273" s="1">
        <v>122887</v>
      </c>
      <c r="D273" s="1">
        <v>122441</v>
      </c>
      <c r="E273" s="1">
        <f t="shared" si="24"/>
        <v>1</v>
      </c>
      <c r="F273" s="1">
        <f t="shared" si="29"/>
        <v>1</v>
      </c>
      <c r="G273" s="1">
        <f t="shared" si="25"/>
        <v>1</v>
      </c>
      <c r="H273" s="1">
        <f t="shared" si="26"/>
        <v>1</v>
      </c>
      <c r="I273" s="1">
        <f t="shared" si="27"/>
        <v>0</v>
      </c>
      <c r="J273" s="1">
        <f t="shared" si="28"/>
        <v>1</v>
      </c>
      <c r="K273" s="1"/>
      <c r="L273" s="1" t="s">
        <v>11</v>
      </c>
      <c r="M273" s="1" t="s">
        <v>22</v>
      </c>
      <c r="N273" s="1"/>
      <c r="O273" s="1"/>
      <c r="P273" s="1"/>
      <c r="Q273" s="1" t="s">
        <v>662</v>
      </c>
      <c r="R273" s="1" t="s">
        <v>663</v>
      </c>
    </row>
    <row r="274" spans="1:13" ht="12.75">
      <c r="A274" s="12" t="s">
        <v>1605</v>
      </c>
      <c r="B274" s="3" t="s">
        <v>1450</v>
      </c>
      <c r="C274" s="3">
        <v>122887</v>
      </c>
      <c r="D274" s="3">
        <v>122441</v>
      </c>
      <c r="E274" s="1">
        <f t="shared" si="24"/>
        <v>0</v>
      </c>
      <c r="F274" s="1">
        <f t="shared" si="29"/>
        <v>0</v>
      </c>
      <c r="G274" s="1">
        <f t="shared" si="25"/>
        <v>0</v>
      </c>
      <c r="H274" s="1">
        <f t="shared" si="26"/>
        <v>0</v>
      </c>
      <c r="I274" s="1">
        <f t="shared" si="27"/>
        <v>1</v>
      </c>
      <c r="J274" s="1">
        <f t="shared" si="28"/>
        <v>0</v>
      </c>
      <c r="K274" s="3"/>
      <c r="L274" s="3">
        <v>0</v>
      </c>
      <c r="M274" s="3" t="s">
        <v>22</v>
      </c>
    </row>
    <row r="275" spans="1:18" ht="12.75">
      <c r="A275" s="13" t="s">
        <v>1604</v>
      </c>
      <c r="B275" s="2" t="s">
        <v>664</v>
      </c>
      <c r="C275" s="1">
        <v>123174</v>
      </c>
      <c r="D275" s="1">
        <v>122884</v>
      </c>
      <c r="E275" s="1">
        <f t="shared" si="24"/>
        <v>1</v>
      </c>
      <c r="F275" s="1">
        <f t="shared" si="29"/>
        <v>1</v>
      </c>
      <c r="G275" s="1">
        <f t="shared" si="25"/>
        <v>1</v>
      </c>
      <c r="H275" s="1">
        <f t="shared" si="26"/>
        <v>1</v>
      </c>
      <c r="I275" s="1">
        <f t="shared" si="27"/>
        <v>0</v>
      </c>
      <c r="J275" s="1">
        <f t="shared" si="28"/>
        <v>1</v>
      </c>
      <c r="K275" s="1"/>
      <c r="L275" s="1" t="s">
        <v>11</v>
      </c>
      <c r="M275" s="1" t="s">
        <v>665</v>
      </c>
      <c r="N275" s="1"/>
      <c r="O275" s="1"/>
      <c r="P275" s="1"/>
      <c r="Q275" s="1" t="s">
        <v>666</v>
      </c>
      <c r="R275" s="1" t="s">
        <v>667</v>
      </c>
    </row>
    <row r="276" spans="1:13" ht="12.75">
      <c r="A276" s="12" t="s">
        <v>1605</v>
      </c>
      <c r="B276" s="3" t="s">
        <v>1451</v>
      </c>
      <c r="C276" s="3">
        <v>123174</v>
      </c>
      <c r="D276" s="3">
        <v>122884</v>
      </c>
      <c r="E276" s="1">
        <f t="shared" si="24"/>
        <v>0</v>
      </c>
      <c r="F276" s="1">
        <f t="shared" si="29"/>
        <v>0</v>
      </c>
      <c r="G276" s="1">
        <f t="shared" si="25"/>
        <v>0</v>
      </c>
      <c r="H276" s="1">
        <f t="shared" si="26"/>
        <v>0</v>
      </c>
      <c r="I276" s="1">
        <f t="shared" si="27"/>
        <v>1</v>
      </c>
      <c r="J276" s="1">
        <f t="shared" si="28"/>
        <v>0</v>
      </c>
      <c r="K276" s="3"/>
      <c r="L276" s="3">
        <v>0</v>
      </c>
      <c r="M276" s="3" t="s">
        <v>1452</v>
      </c>
    </row>
    <row r="277" spans="1:13" ht="12.75">
      <c r="A277" s="12" t="s">
        <v>1605</v>
      </c>
      <c r="B277" s="3" t="s">
        <v>1453</v>
      </c>
      <c r="C277" s="3">
        <v>123434</v>
      </c>
      <c r="D277" s="3">
        <v>124192</v>
      </c>
      <c r="E277" s="1">
        <f t="shared" si="24"/>
        <v>0</v>
      </c>
      <c r="F277" s="1">
        <f t="shared" si="29"/>
        <v>1</v>
      </c>
      <c r="G277" s="1">
        <f t="shared" si="25"/>
        <v>0</v>
      </c>
      <c r="H277" s="1">
        <f t="shared" si="26"/>
        <v>0</v>
      </c>
      <c r="I277" s="1">
        <f t="shared" si="27"/>
        <v>1</v>
      </c>
      <c r="J277" s="1">
        <f t="shared" si="28"/>
        <v>0</v>
      </c>
      <c r="K277" s="3"/>
      <c r="L277" s="3">
        <v>1</v>
      </c>
      <c r="M277" s="3" t="s">
        <v>22</v>
      </c>
    </row>
    <row r="278" spans="1:18" ht="12.75">
      <c r="A278" s="13" t="s">
        <v>1604</v>
      </c>
      <c r="B278" s="2" t="s">
        <v>668</v>
      </c>
      <c r="C278" s="1">
        <v>123449</v>
      </c>
      <c r="D278" s="1">
        <v>124192</v>
      </c>
      <c r="E278" s="1">
        <f t="shared" si="24"/>
        <v>0</v>
      </c>
      <c r="F278" s="1">
        <f t="shared" si="29"/>
        <v>0</v>
      </c>
      <c r="G278" s="1">
        <f t="shared" si="25"/>
        <v>0</v>
      </c>
      <c r="H278" s="1">
        <f t="shared" si="26"/>
        <v>1</v>
      </c>
      <c r="I278" s="1">
        <f t="shared" si="27"/>
        <v>0</v>
      </c>
      <c r="J278" s="1">
        <f t="shared" si="28"/>
        <v>0</v>
      </c>
      <c r="K278" s="1"/>
      <c r="L278" s="1" t="s">
        <v>21</v>
      </c>
      <c r="M278" s="1" t="s">
        <v>669</v>
      </c>
      <c r="N278" s="1"/>
      <c r="O278" s="1" t="s">
        <v>670</v>
      </c>
      <c r="P278" s="1" t="s">
        <v>14</v>
      </c>
      <c r="Q278" s="1" t="s">
        <v>671</v>
      </c>
      <c r="R278" s="1" t="s">
        <v>672</v>
      </c>
    </row>
    <row r="279" spans="1:18" ht="12.75">
      <c r="A279" s="13" t="s">
        <v>1604</v>
      </c>
      <c r="B279" s="2" t="s">
        <v>673</v>
      </c>
      <c r="C279" s="1">
        <v>124189</v>
      </c>
      <c r="D279" s="1">
        <v>124500</v>
      </c>
      <c r="E279" s="1">
        <f t="shared" si="24"/>
        <v>1</v>
      </c>
      <c r="F279" s="1">
        <f t="shared" si="29"/>
        <v>1</v>
      </c>
      <c r="G279" s="1">
        <f t="shared" si="25"/>
        <v>1</v>
      </c>
      <c r="H279" s="1">
        <f t="shared" si="26"/>
        <v>1</v>
      </c>
      <c r="I279" s="1">
        <f t="shared" si="27"/>
        <v>0</v>
      </c>
      <c r="J279" s="1">
        <f t="shared" si="28"/>
        <v>1</v>
      </c>
      <c r="K279" s="1"/>
      <c r="L279" s="1" t="s">
        <v>21</v>
      </c>
      <c r="M279" s="1" t="s">
        <v>674</v>
      </c>
      <c r="N279" s="1"/>
      <c r="O279" s="1" t="s">
        <v>675</v>
      </c>
      <c r="P279" s="1" t="s">
        <v>14</v>
      </c>
      <c r="Q279" s="1" t="s">
        <v>676</v>
      </c>
      <c r="R279" s="1" t="s">
        <v>677</v>
      </c>
    </row>
    <row r="280" spans="1:13" ht="12.75">
      <c r="A280" s="12" t="s">
        <v>1605</v>
      </c>
      <c r="B280" s="3" t="s">
        <v>1454</v>
      </c>
      <c r="C280" s="3">
        <v>124189</v>
      </c>
      <c r="D280" s="3">
        <v>124500</v>
      </c>
      <c r="E280" s="1">
        <f t="shared" si="24"/>
        <v>0</v>
      </c>
      <c r="F280" s="1">
        <f t="shared" si="29"/>
        <v>0</v>
      </c>
      <c r="G280" s="1">
        <f t="shared" si="25"/>
        <v>0</v>
      </c>
      <c r="H280" s="1">
        <f t="shared" si="26"/>
        <v>0</v>
      </c>
      <c r="I280" s="1">
        <f t="shared" si="27"/>
        <v>1</v>
      </c>
      <c r="J280" s="1">
        <f t="shared" si="28"/>
        <v>0</v>
      </c>
      <c r="K280" s="3"/>
      <c r="L280" s="3">
        <v>1</v>
      </c>
      <c r="M280" s="3" t="s">
        <v>22</v>
      </c>
    </row>
    <row r="281" spans="1:18" ht="12.75">
      <c r="A281" s="13" t="s">
        <v>1604</v>
      </c>
      <c r="B281" s="2" t="s">
        <v>678</v>
      </c>
      <c r="C281" s="1">
        <v>124594</v>
      </c>
      <c r="D281" s="1">
        <v>124740</v>
      </c>
      <c r="E281" s="1">
        <f t="shared" si="24"/>
        <v>0</v>
      </c>
      <c r="F281" s="1">
        <f t="shared" si="29"/>
        <v>0</v>
      </c>
      <c r="G281" s="1">
        <f t="shared" si="25"/>
        <v>0</v>
      </c>
      <c r="H281" s="1">
        <f t="shared" si="26"/>
        <v>1</v>
      </c>
      <c r="I281" s="1">
        <f t="shared" si="27"/>
        <v>0</v>
      </c>
      <c r="J281" s="1">
        <f t="shared" si="28"/>
        <v>1</v>
      </c>
      <c r="K281" s="1"/>
      <c r="L281" s="1" t="s">
        <v>21</v>
      </c>
      <c r="M281" s="1" t="s">
        <v>22</v>
      </c>
      <c r="N281" s="1"/>
      <c r="O281" s="1"/>
      <c r="P281" s="1"/>
      <c r="Q281" s="1" t="s">
        <v>679</v>
      </c>
      <c r="R281" s="1" t="s">
        <v>680</v>
      </c>
    </row>
    <row r="282" spans="1:13" ht="12.75">
      <c r="A282" s="12" t="s">
        <v>1605</v>
      </c>
      <c r="B282" s="3" t="s">
        <v>1455</v>
      </c>
      <c r="C282" s="3">
        <v>124777</v>
      </c>
      <c r="D282" s="3">
        <v>126021</v>
      </c>
      <c r="E282" s="1">
        <f t="shared" si="24"/>
        <v>0</v>
      </c>
      <c r="F282" s="1">
        <f t="shared" si="29"/>
        <v>0</v>
      </c>
      <c r="G282" s="1">
        <f t="shared" si="25"/>
        <v>0</v>
      </c>
      <c r="H282" s="1">
        <f t="shared" si="26"/>
        <v>0</v>
      </c>
      <c r="I282" s="1">
        <f t="shared" si="27"/>
        <v>1</v>
      </c>
      <c r="J282" s="1">
        <f t="shared" si="28"/>
        <v>0</v>
      </c>
      <c r="K282" s="3"/>
      <c r="L282" s="3">
        <v>1</v>
      </c>
      <c r="M282" s="3" t="s">
        <v>1456</v>
      </c>
    </row>
    <row r="283" spans="1:18" ht="12.75">
      <c r="A283" s="13" t="s">
        <v>1604</v>
      </c>
      <c r="B283" s="2" t="s">
        <v>681</v>
      </c>
      <c r="C283" s="1">
        <v>125804</v>
      </c>
      <c r="D283" s="1">
        <v>125472</v>
      </c>
      <c r="E283" s="1">
        <f t="shared" si="24"/>
        <v>0</v>
      </c>
      <c r="F283" s="1">
        <f t="shared" si="29"/>
        <v>0</v>
      </c>
      <c r="G283" s="1">
        <f t="shared" si="25"/>
        <v>0</v>
      </c>
      <c r="H283" s="1">
        <f t="shared" si="26"/>
        <v>1</v>
      </c>
      <c r="I283" s="1">
        <f t="shared" si="27"/>
        <v>0</v>
      </c>
      <c r="J283" s="1">
        <f t="shared" si="28"/>
        <v>0</v>
      </c>
      <c r="K283" s="1"/>
      <c r="L283" s="1" t="s">
        <v>11</v>
      </c>
      <c r="M283" s="1" t="s">
        <v>22</v>
      </c>
      <c r="N283" s="1"/>
      <c r="O283" s="1"/>
      <c r="P283" s="1"/>
      <c r="Q283" s="1" t="s">
        <v>682</v>
      </c>
      <c r="R283" s="1" t="s">
        <v>683</v>
      </c>
    </row>
    <row r="284" spans="1:18" ht="12.75">
      <c r="A284" s="13" t="s">
        <v>1604</v>
      </c>
      <c r="B284" s="2" t="s">
        <v>684</v>
      </c>
      <c r="C284" s="1">
        <v>127396</v>
      </c>
      <c r="D284" s="1">
        <v>125927</v>
      </c>
      <c r="E284" s="1">
        <f t="shared" si="24"/>
        <v>1</v>
      </c>
      <c r="F284" s="1">
        <f t="shared" si="29"/>
        <v>1</v>
      </c>
      <c r="G284" s="1">
        <f t="shared" si="25"/>
        <v>1</v>
      </c>
      <c r="H284" s="1">
        <f t="shared" si="26"/>
        <v>1</v>
      </c>
      <c r="I284" s="1">
        <f t="shared" si="27"/>
        <v>0</v>
      </c>
      <c r="J284" s="1">
        <f t="shared" si="28"/>
        <v>1</v>
      </c>
      <c r="K284" s="1"/>
      <c r="L284" s="1" t="s">
        <v>11</v>
      </c>
      <c r="M284" s="1" t="s">
        <v>685</v>
      </c>
      <c r="N284" s="1"/>
      <c r="O284" s="1"/>
      <c r="P284" s="1" t="s">
        <v>686</v>
      </c>
      <c r="Q284" s="1" t="s">
        <v>687</v>
      </c>
      <c r="R284" s="1" t="s">
        <v>688</v>
      </c>
    </row>
    <row r="285" spans="1:13" ht="12.75">
      <c r="A285" s="12" t="s">
        <v>1605</v>
      </c>
      <c r="B285" s="3" t="s">
        <v>1457</v>
      </c>
      <c r="C285" s="3">
        <v>127396</v>
      </c>
      <c r="D285" s="3">
        <v>125927</v>
      </c>
      <c r="E285" s="1">
        <f t="shared" si="24"/>
        <v>0</v>
      </c>
      <c r="F285" s="1">
        <f t="shared" si="29"/>
        <v>0</v>
      </c>
      <c r="G285" s="1">
        <f t="shared" si="25"/>
        <v>0</v>
      </c>
      <c r="H285" s="1">
        <f t="shared" si="26"/>
        <v>0</v>
      </c>
      <c r="I285" s="1">
        <f t="shared" si="27"/>
        <v>1</v>
      </c>
      <c r="J285" s="1">
        <f t="shared" si="28"/>
        <v>0</v>
      </c>
      <c r="K285" s="3"/>
      <c r="L285" s="3">
        <v>0</v>
      </c>
      <c r="M285" s="3" t="s">
        <v>22</v>
      </c>
    </row>
    <row r="286" spans="1:18" ht="12.75">
      <c r="A286" s="13" t="s">
        <v>1604</v>
      </c>
      <c r="B286" s="2" t="s">
        <v>689</v>
      </c>
      <c r="C286" s="1">
        <v>128072</v>
      </c>
      <c r="D286" s="1">
        <v>127398</v>
      </c>
      <c r="E286" s="1">
        <f t="shared" si="24"/>
        <v>1</v>
      </c>
      <c r="F286" s="1">
        <f t="shared" si="29"/>
        <v>1</v>
      </c>
      <c r="G286" s="1">
        <f t="shared" si="25"/>
        <v>1</v>
      </c>
      <c r="H286" s="1">
        <f t="shared" si="26"/>
        <v>1</v>
      </c>
      <c r="I286" s="1">
        <f t="shared" si="27"/>
        <v>0</v>
      </c>
      <c r="J286" s="1">
        <f t="shared" si="28"/>
        <v>1</v>
      </c>
      <c r="K286" s="1"/>
      <c r="L286" s="1" t="s">
        <v>11</v>
      </c>
      <c r="M286" s="1" t="s">
        <v>690</v>
      </c>
      <c r="N286" s="1"/>
      <c r="O286" s="1" t="s">
        <v>691</v>
      </c>
      <c r="P286" s="1" t="s">
        <v>692</v>
      </c>
      <c r="Q286" s="1" t="s">
        <v>693</v>
      </c>
      <c r="R286" s="1" t="s">
        <v>694</v>
      </c>
    </row>
    <row r="287" spans="1:13" ht="12.75">
      <c r="A287" s="12" t="s">
        <v>1605</v>
      </c>
      <c r="B287" s="3" t="s">
        <v>1458</v>
      </c>
      <c r="C287" s="3">
        <v>128072</v>
      </c>
      <c r="D287" s="3">
        <v>127398</v>
      </c>
      <c r="E287" s="1">
        <f t="shared" si="24"/>
        <v>0</v>
      </c>
      <c r="F287" s="1">
        <f t="shared" si="29"/>
        <v>0</v>
      </c>
      <c r="G287" s="1">
        <f t="shared" si="25"/>
        <v>0</v>
      </c>
      <c r="H287" s="1">
        <f t="shared" si="26"/>
        <v>0</v>
      </c>
      <c r="I287" s="1">
        <f t="shared" si="27"/>
        <v>1</v>
      </c>
      <c r="J287" s="1">
        <f t="shared" si="28"/>
        <v>0</v>
      </c>
      <c r="K287" s="3"/>
      <c r="L287" s="3">
        <v>0</v>
      </c>
      <c r="M287" s="3" t="s">
        <v>1459</v>
      </c>
    </row>
    <row r="288" spans="1:18" ht="12.75">
      <c r="A288" s="13" t="s">
        <v>1604</v>
      </c>
      <c r="B288" s="2" t="s">
        <v>695</v>
      </c>
      <c r="C288" s="1">
        <v>128207</v>
      </c>
      <c r="D288" s="1">
        <v>129694</v>
      </c>
      <c r="E288" s="1">
        <f t="shared" si="24"/>
        <v>1</v>
      </c>
      <c r="F288" s="1">
        <f t="shared" si="29"/>
        <v>1</v>
      </c>
      <c r="G288" s="1">
        <f t="shared" si="25"/>
        <v>1</v>
      </c>
      <c r="H288" s="1">
        <f t="shared" si="26"/>
        <v>1</v>
      </c>
      <c r="I288" s="1">
        <f t="shared" si="27"/>
        <v>0</v>
      </c>
      <c r="J288" s="1">
        <f t="shared" si="28"/>
        <v>1</v>
      </c>
      <c r="K288" s="1"/>
      <c r="L288" s="1" t="s">
        <v>21</v>
      </c>
      <c r="M288" s="1" t="s">
        <v>696</v>
      </c>
      <c r="N288" s="1"/>
      <c r="O288" s="1" t="s">
        <v>697</v>
      </c>
      <c r="P288" s="1" t="s">
        <v>698</v>
      </c>
      <c r="Q288" s="1" t="s">
        <v>699</v>
      </c>
      <c r="R288" s="1" t="s">
        <v>700</v>
      </c>
    </row>
    <row r="289" spans="1:13" ht="12.75">
      <c r="A289" s="12" t="s">
        <v>1605</v>
      </c>
      <c r="B289" s="3" t="s">
        <v>1460</v>
      </c>
      <c r="C289" s="3">
        <v>128207</v>
      </c>
      <c r="D289" s="3">
        <v>129694</v>
      </c>
      <c r="E289" s="1">
        <f t="shared" si="24"/>
        <v>0</v>
      </c>
      <c r="F289" s="1">
        <f t="shared" si="29"/>
        <v>0</v>
      </c>
      <c r="G289" s="1">
        <f t="shared" si="25"/>
        <v>0</v>
      </c>
      <c r="H289" s="1">
        <f t="shared" si="26"/>
        <v>0</v>
      </c>
      <c r="I289" s="1">
        <f t="shared" si="27"/>
        <v>1</v>
      </c>
      <c r="J289" s="1">
        <f t="shared" si="28"/>
        <v>0</v>
      </c>
      <c r="K289" s="3"/>
      <c r="L289" s="3">
        <v>1</v>
      </c>
      <c r="M289" s="3" t="s">
        <v>1461</v>
      </c>
    </row>
    <row r="290" spans="1:18" ht="12.75">
      <c r="A290" s="13" t="s">
        <v>1604</v>
      </c>
      <c r="B290" s="2" t="s">
        <v>701</v>
      </c>
      <c r="C290" s="1">
        <v>129694</v>
      </c>
      <c r="D290" s="1">
        <v>131226</v>
      </c>
      <c r="E290" s="1">
        <f t="shared" si="24"/>
        <v>1</v>
      </c>
      <c r="F290" s="1">
        <f t="shared" si="29"/>
        <v>1</v>
      </c>
      <c r="G290" s="1">
        <f t="shared" si="25"/>
        <v>1</v>
      </c>
      <c r="H290" s="1">
        <f t="shared" si="26"/>
        <v>1</v>
      </c>
      <c r="I290" s="1">
        <f t="shared" si="27"/>
        <v>0</v>
      </c>
      <c r="J290" s="1">
        <f t="shared" si="28"/>
        <v>1</v>
      </c>
      <c r="K290" s="1"/>
      <c r="L290" s="1" t="s">
        <v>21</v>
      </c>
      <c r="M290" s="1" t="s">
        <v>702</v>
      </c>
      <c r="N290" s="1"/>
      <c r="O290" s="1" t="s">
        <v>703</v>
      </c>
      <c r="P290" s="1" t="s">
        <v>704</v>
      </c>
      <c r="Q290" s="1" t="s">
        <v>705</v>
      </c>
      <c r="R290" s="1" t="s">
        <v>706</v>
      </c>
    </row>
    <row r="291" spans="1:13" ht="12.75">
      <c r="A291" s="12" t="s">
        <v>1605</v>
      </c>
      <c r="B291" s="3" t="s">
        <v>1462</v>
      </c>
      <c r="C291" s="3">
        <v>129694</v>
      </c>
      <c r="D291" s="3">
        <v>131226</v>
      </c>
      <c r="E291" s="1">
        <f t="shared" si="24"/>
        <v>0</v>
      </c>
      <c r="F291" s="1">
        <f t="shared" si="29"/>
        <v>0</v>
      </c>
      <c r="G291" s="1">
        <f t="shared" si="25"/>
        <v>0</v>
      </c>
      <c r="H291" s="1">
        <f t="shared" si="26"/>
        <v>0</v>
      </c>
      <c r="I291" s="1">
        <f t="shared" si="27"/>
        <v>1</v>
      </c>
      <c r="J291" s="1">
        <f t="shared" si="28"/>
        <v>0</v>
      </c>
      <c r="K291" s="3"/>
      <c r="L291" s="3">
        <v>1</v>
      </c>
      <c r="M291" s="3" t="s">
        <v>1463</v>
      </c>
    </row>
    <row r="292" spans="1:18" ht="12.75">
      <c r="A292" s="13" t="s">
        <v>1604</v>
      </c>
      <c r="B292" s="2" t="s">
        <v>707</v>
      </c>
      <c r="C292" s="1">
        <v>131246</v>
      </c>
      <c r="D292" s="1">
        <v>132451</v>
      </c>
      <c r="E292" s="1">
        <f t="shared" si="24"/>
        <v>1</v>
      </c>
      <c r="F292" s="1">
        <f t="shared" si="29"/>
        <v>1</v>
      </c>
      <c r="G292" s="1">
        <f t="shared" si="25"/>
        <v>1</v>
      </c>
      <c r="H292" s="1">
        <f t="shared" si="26"/>
        <v>1</v>
      </c>
      <c r="I292" s="1">
        <f t="shared" si="27"/>
        <v>0</v>
      </c>
      <c r="J292" s="1">
        <f t="shared" si="28"/>
        <v>1</v>
      </c>
      <c r="K292" s="1"/>
      <c r="L292" s="1" t="s">
        <v>21</v>
      </c>
      <c r="M292" s="1" t="s">
        <v>708</v>
      </c>
      <c r="N292" s="1"/>
      <c r="O292" s="1" t="s">
        <v>709</v>
      </c>
      <c r="P292" s="1" t="s">
        <v>710</v>
      </c>
      <c r="Q292" s="1" t="s">
        <v>711</v>
      </c>
      <c r="R292" s="1" t="s">
        <v>712</v>
      </c>
    </row>
    <row r="293" spans="1:13" ht="12.75">
      <c r="A293" s="12" t="s">
        <v>1605</v>
      </c>
      <c r="B293" s="3" t="s">
        <v>1464</v>
      </c>
      <c r="C293" s="3">
        <v>131246</v>
      </c>
      <c r="D293" s="3">
        <v>132451</v>
      </c>
      <c r="E293" s="1">
        <f t="shared" si="24"/>
        <v>0</v>
      </c>
      <c r="F293" s="1">
        <f t="shared" si="29"/>
        <v>0</v>
      </c>
      <c r="G293" s="1">
        <f t="shared" si="25"/>
        <v>0</v>
      </c>
      <c r="H293" s="1">
        <f t="shared" si="26"/>
        <v>0</v>
      </c>
      <c r="I293" s="1">
        <f t="shared" si="27"/>
        <v>1</v>
      </c>
      <c r="J293" s="1">
        <f t="shared" si="28"/>
        <v>0</v>
      </c>
      <c r="K293" s="3"/>
      <c r="L293" s="3">
        <v>1</v>
      </c>
      <c r="M293" s="3" t="s">
        <v>22</v>
      </c>
    </row>
    <row r="294" spans="1:18" ht="12.75">
      <c r="A294" s="13" t="s">
        <v>1604</v>
      </c>
      <c r="B294" s="2" t="s">
        <v>713</v>
      </c>
      <c r="C294" s="1">
        <v>132455</v>
      </c>
      <c r="D294" s="1">
        <v>133402</v>
      </c>
      <c r="E294" s="1">
        <f t="shared" si="24"/>
        <v>1</v>
      </c>
      <c r="F294" s="1">
        <f t="shared" si="29"/>
        <v>1</v>
      </c>
      <c r="G294" s="1">
        <f t="shared" si="25"/>
        <v>1</v>
      </c>
      <c r="H294" s="1">
        <f t="shared" si="26"/>
        <v>1</v>
      </c>
      <c r="I294" s="1">
        <f t="shared" si="27"/>
        <v>0</v>
      </c>
      <c r="J294" s="1">
        <f t="shared" si="28"/>
        <v>1</v>
      </c>
      <c r="K294" s="1"/>
      <c r="L294" s="1" t="s">
        <v>21</v>
      </c>
      <c r="M294" s="1" t="s">
        <v>714</v>
      </c>
      <c r="N294" s="1"/>
      <c r="O294" s="1" t="s">
        <v>715</v>
      </c>
      <c r="P294" s="1" t="s">
        <v>716</v>
      </c>
      <c r="Q294" s="1" t="s">
        <v>717</v>
      </c>
      <c r="R294" s="1" t="s">
        <v>718</v>
      </c>
    </row>
    <row r="295" spans="1:13" ht="12.75">
      <c r="A295" s="12" t="s">
        <v>1605</v>
      </c>
      <c r="B295" s="3" t="s">
        <v>1465</v>
      </c>
      <c r="C295" s="3">
        <v>132455</v>
      </c>
      <c r="D295" s="3">
        <v>133402</v>
      </c>
      <c r="E295" s="1">
        <f t="shared" si="24"/>
        <v>0</v>
      </c>
      <c r="F295" s="1">
        <f t="shared" si="29"/>
        <v>0</v>
      </c>
      <c r="G295" s="1">
        <f t="shared" si="25"/>
        <v>0</v>
      </c>
      <c r="H295" s="1">
        <f t="shared" si="26"/>
        <v>0</v>
      </c>
      <c r="I295" s="1">
        <f t="shared" si="27"/>
        <v>1</v>
      </c>
      <c r="J295" s="1">
        <f t="shared" si="28"/>
        <v>0</v>
      </c>
      <c r="K295" s="3"/>
      <c r="L295" s="3">
        <v>1</v>
      </c>
      <c r="M295" s="3" t="s">
        <v>22</v>
      </c>
    </row>
    <row r="296" spans="1:18" ht="12.75">
      <c r="A296" s="13" t="s">
        <v>1604</v>
      </c>
      <c r="B296" s="2" t="s">
        <v>719</v>
      </c>
      <c r="C296" s="1">
        <v>134919</v>
      </c>
      <c r="D296" s="1">
        <v>133966</v>
      </c>
      <c r="E296" s="1">
        <f t="shared" si="24"/>
        <v>1</v>
      </c>
      <c r="F296" s="1">
        <f t="shared" si="29"/>
        <v>1</v>
      </c>
      <c r="G296" s="1">
        <f t="shared" si="25"/>
        <v>1</v>
      </c>
      <c r="H296" s="1">
        <f t="shared" si="26"/>
        <v>1</v>
      </c>
      <c r="I296" s="1">
        <f t="shared" si="27"/>
        <v>0</v>
      </c>
      <c r="J296" s="1">
        <f t="shared" si="28"/>
        <v>1</v>
      </c>
      <c r="K296" s="1"/>
      <c r="L296" s="1" t="s">
        <v>11</v>
      </c>
      <c r="M296" s="1" t="s">
        <v>26</v>
      </c>
      <c r="N296" s="1"/>
      <c r="O296" s="1" t="s">
        <v>27</v>
      </c>
      <c r="P296" s="1" t="s">
        <v>14</v>
      </c>
      <c r="Q296" s="1" t="s">
        <v>720</v>
      </c>
      <c r="R296" s="1" t="s">
        <v>721</v>
      </c>
    </row>
    <row r="297" spans="1:13" ht="12.75">
      <c r="A297" s="12" t="s">
        <v>1605</v>
      </c>
      <c r="B297" s="3" t="s">
        <v>1466</v>
      </c>
      <c r="C297" s="3">
        <v>134919</v>
      </c>
      <c r="D297" s="3">
        <v>133966</v>
      </c>
      <c r="E297" s="1">
        <f t="shared" si="24"/>
        <v>0</v>
      </c>
      <c r="F297" s="1">
        <f t="shared" si="29"/>
        <v>0</v>
      </c>
      <c r="G297" s="1">
        <f t="shared" si="25"/>
        <v>0</v>
      </c>
      <c r="H297" s="1">
        <f t="shared" si="26"/>
        <v>0</v>
      </c>
      <c r="I297" s="1">
        <f t="shared" si="27"/>
        <v>1</v>
      </c>
      <c r="J297" s="1">
        <f t="shared" si="28"/>
        <v>0</v>
      </c>
      <c r="K297" s="3"/>
      <c r="L297" s="3">
        <v>0</v>
      </c>
      <c r="M297" s="3" t="s">
        <v>1246</v>
      </c>
    </row>
    <row r="298" spans="1:18" ht="12.75">
      <c r="A298" s="13" t="s">
        <v>1604</v>
      </c>
      <c r="B298" s="2" t="s">
        <v>722</v>
      </c>
      <c r="C298" s="1">
        <v>136183</v>
      </c>
      <c r="D298" s="1">
        <v>136401</v>
      </c>
      <c r="E298" s="1">
        <f t="shared" si="24"/>
        <v>0</v>
      </c>
      <c r="F298" s="1">
        <f t="shared" si="29"/>
        <v>0</v>
      </c>
      <c r="G298" s="1">
        <f t="shared" si="25"/>
        <v>0</v>
      </c>
      <c r="H298" s="1">
        <f t="shared" si="26"/>
        <v>1</v>
      </c>
      <c r="I298" s="1">
        <f t="shared" si="27"/>
        <v>0</v>
      </c>
      <c r="J298" s="1">
        <f t="shared" si="28"/>
        <v>0</v>
      </c>
      <c r="K298" s="1"/>
      <c r="L298" s="1" t="s">
        <v>21</v>
      </c>
      <c r="M298" s="1" t="s">
        <v>723</v>
      </c>
      <c r="N298" s="1"/>
      <c r="O298" s="1"/>
      <c r="P298" s="1" t="s">
        <v>724</v>
      </c>
      <c r="Q298" s="1" t="s">
        <v>725</v>
      </c>
      <c r="R298" s="1" t="s">
        <v>726</v>
      </c>
    </row>
    <row r="299" spans="1:18" ht="12.75">
      <c r="A299" s="13" t="s">
        <v>1604</v>
      </c>
      <c r="B299" s="2" t="s">
        <v>727</v>
      </c>
      <c r="C299" s="1">
        <v>136457</v>
      </c>
      <c r="D299" s="1">
        <v>138874</v>
      </c>
      <c r="E299" s="1">
        <f t="shared" si="24"/>
        <v>1</v>
      </c>
      <c r="F299" s="1">
        <f t="shared" si="29"/>
        <v>1</v>
      </c>
      <c r="G299" s="1">
        <f t="shared" si="25"/>
        <v>1</v>
      </c>
      <c r="H299" s="1">
        <f t="shared" si="26"/>
        <v>1</v>
      </c>
      <c r="I299" s="1">
        <f t="shared" si="27"/>
        <v>0</v>
      </c>
      <c r="J299" s="1">
        <f t="shared" si="28"/>
        <v>1</v>
      </c>
      <c r="K299" s="1"/>
      <c r="L299" s="1" t="s">
        <v>21</v>
      </c>
      <c r="M299" s="1" t="s">
        <v>728</v>
      </c>
      <c r="N299" s="1"/>
      <c r="O299" s="1" t="s">
        <v>729</v>
      </c>
      <c r="P299" s="1" t="s">
        <v>730</v>
      </c>
      <c r="Q299" s="1" t="s">
        <v>731</v>
      </c>
      <c r="R299" s="1" t="s">
        <v>732</v>
      </c>
    </row>
    <row r="300" spans="1:13" ht="12.75">
      <c r="A300" s="12" t="s">
        <v>1605</v>
      </c>
      <c r="B300" s="3" t="s">
        <v>1467</v>
      </c>
      <c r="C300" s="3">
        <v>136457</v>
      </c>
      <c r="D300" s="3">
        <v>138874</v>
      </c>
      <c r="E300" s="1">
        <f t="shared" si="24"/>
        <v>0</v>
      </c>
      <c r="F300" s="1">
        <f t="shared" si="29"/>
        <v>0</v>
      </c>
      <c r="G300" s="1">
        <f t="shared" si="25"/>
        <v>0</v>
      </c>
      <c r="H300" s="1">
        <f t="shared" si="26"/>
        <v>0</v>
      </c>
      <c r="I300" s="1">
        <f t="shared" si="27"/>
        <v>1</v>
      </c>
      <c r="J300" s="1">
        <f t="shared" si="28"/>
        <v>0</v>
      </c>
      <c r="K300" s="3"/>
      <c r="L300" s="3">
        <v>1</v>
      </c>
      <c r="M300" s="3" t="s">
        <v>22</v>
      </c>
    </row>
    <row r="301" spans="1:18" ht="12.75">
      <c r="A301" s="13" t="s">
        <v>1604</v>
      </c>
      <c r="B301" s="2" t="s">
        <v>733</v>
      </c>
      <c r="C301" s="1">
        <v>138875</v>
      </c>
      <c r="D301" s="1">
        <v>139279</v>
      </c>
      <c r="E301" s="1">
        <f t="shared" si="24"/>
        <v>1</v>
      </c>
      <c r="F301" s="1">
        <f t="shared" si="29"/>
        <v>1</v>
      </c>
      <c r="G301" s="1">
        <f t="shared" si="25"/>
        <v>1</v>
      </c>
      <c r="H301" s="1">
        <f t="shared" si="26"/>
        <v>1</v>
      </c>
      <c r="I301" s="1">
        <f t="shared" si="27"/>
        <v>0</v>
      </c>
      <c r="J301" s="1">
        <f t="shared" si="28"/>
        <v>1</v>
      </c>
      <c r="K301" s="1"/>
      <c r="L301" s="1" t="s">
        <v>21</v>
      </c>
      <c r="M301" s="1" t="s">
        <v>734</v>
      </c>
      <c r="N301" s="1"/>
      <c r="O301" s="1" t="s">
        <v>735</v>
      </c>
      <c r="P301" s="1" t="s">
        <v>736</v>
      </c>
      <c r="Q301" s="1" t="s">
        <v>737</v>
      </c>
      <c r="R301" s="1" t="s">
        <v>738</v>
      </c>
    </row>
    <row r="302" spans="1:13" ht="12.75">
      <c r="A302" s="12" t="s">
        <v>1605</v>
      </c>
      <c r="B302" s="3" t="s">
        <v>1468</v>
      </c>
      <c r="C302" s="3">
        <v>138875</v>
      </c>
      <c r="D302" s="3">
        <v>139279</v>
      </c>
      <c r="E302" s="1">
        <f t="shared" si="24"/>
        <v>0</v>
      </c>
      <c r="F302" s="1">
        <f t="shared" si="29"/>
        <v>0</v>
      </c>
      <c r="G302" s="1">
        <f t="shared" si="25"/>
        <v>0</v>
      </c>
      <c r="H302" s="1">
        <f t="shared" si="26"/>
        <v>0</v>
      </c>
      <c r="I302" s="1">
        <f t="shared" si="27"/>
        <v>1</v>
      </c>
      <c r="J302" s="1">
        <f t="shared" si="28"/>
        <v>0</v>
      </c>
      <c r="K302" s="3"/>
      <c r="L302" s="3">
        <v>1</v>
      </c>
      <c r="M302" s="3" t="s">
        <v>22</v>
      </c>
    </row>
    <row r="303" spans="1:18" ht="12.75">
      <c r="A303" s="13" t="s">
        <v>1604</v>
      </c>
      <c r="B303" s="2" t="s">
        <v>739</v>
      </c>
      <c r="C303" s="1">
        <v>139291</v>
      </c>
      <c r="D303" s="1">
        <v>140016</v>
      </c>
      <c r="E303" s="1">
        <f t="shared" si="24"/>
        <v>1</v>
      </c>
      <c r="F303" s="1">
        <f t="shared" si="29"/>
        <v>1</v>
      </c>
      <c r="G303" s="1">
        <f t="shared" si="25"/>
        <v>1</v>
      </c>
      <c r="H303" s="1">
        <f t="shared" si="26"/>
        <v>1</v>
      </c>
      <c r="I303" s="1">
        <f t="shared" si="27"/>
        <v>0</v>
      </c>
      <c r="J303" s="1">
        <f t="shared" si="28"/>
        <v>1</v>
      </c>
      <c r="K303" s="1"/>
      <c r="L303" s="1" t="s">
        <v>21</v>
      </c>
      <c r="M303" s="1" t="s">
        <v>740</v>
      </c>
      <c r="N303" s="1"/>
      <c r="O303" s="1" t="s">
        <v>741</v>
      </c>
      <c r="P303" s="1" t="s">
        <v>742</v>
      </c>
      <c r="Q303" s="1" t="s">
        <v>743</v>
      </c>
      <c r="R303" s="1" t="s">
        <v>744</v>
      </c>
    </row>
    <row r="304" spans="1:13" ht="12.75">
      <c r="A304" s="12" t="s">
        <v>1605</v>
      </c>
      <c r="B304" s="3" t="s">
        <v>1469</v>
      </c>
      <c r="C304" s="3">
        <v>139291</v>
      </c>
      <c r="D304" s="3">
        <v>140016</v>
      </c>
      <c r="E304" s="1">
        <f t="shared" si="24"/>
        <v>0</v>
      </c>
      <c r="F304" s="1">
        <f t="shared" si="29"/>
        <v>0</v>
      </c>
      <c r="G304" s="1">
        <f t="shared" si="25"/>
        <v>0</v>
      </c>
      <c r="H304" s="1">
        <f t="shared" si="26"/>
        <v>0</v>
      </c>
      <c r="I304" s="1">
        <f t="shared" si="27"/>
        <v>1</v>
      </c>
      <c r="J304" s="1">
        <f t="shared" si="28"/>
        <v>0</v>
      </c>
      <c r="K304" s="3"/>
      <c r="L304" s="3">
        <v>1</v>
      </c>
      <c r="M304" s="3" t="s">
        <v>22</v>
      </c>
    </row>
    <row r="305" spans="1:18" ht="12.75">
      <c r="A305" s="13" t="s">
        <v>1604</v>
      </c>
      <c r="B305" s="2" t="s">
        <v>745</v>
      </c>
      <c r="C305" s="1">
        <v>140026</v>
      </c>
      <c r="D305" s="1">
        <v>140901</v>
      </c>
      <c r="E305" s="1">
        <f t="shared" si="24"/>
        <v>1</v>
      </c>
      <c r="F305" s="1">
        <f t="shared" si="29"/>
        <v>1</v>
      </c>
      <c r="G305" s="1">
        <f t="shared" si="25"/>
        <v>1</v>
      </c>
      <c r="H305" s="1">
        <f t="shared" si="26"/>
        <v>1</v>
      </c>
      <c r="I305" s="1">
        <f t="shared" si="27"/>
        <v>0</v>
      </c>
      <c r="J305" s="1">
        <f t="shared" si="28"/>
        <v>1</v>
      </c>
      <c r="K305" s="1"/>
      <c r="L305" s="1" t="s">
        <v>21</v>
      </c>
      <c r="M305" s="1" t="s">
        <v>746</v>
      </c>
      <c r="N305" s="1"/>
      <c r="O305" s="1" t="s">
        <v>747</v>
      </c>
      <c r="P305" s="1" t="s">
        <v>748</v>
      </c>
      <c r="Q305" s="1" t="s">
        <v>749</v>
      </c>
      <c r="R305" s="1" t="s">
        <v>750</v>
      </c>
    </row>
    <row r="306" spans="1:13" ht="12.75">
      <c r="A306" s="12" t="s">
        <v>1605</v>
      </c>
      <c r="B306" s="3" t="s">
        <v>1470</v>
      </c>
      <c r="C306" s="3">
        <v>140026</v>
      </c>
      <c r="D306" s="3">
        <v>140901</v>
      </c>
      <c r="E306" s="1">
        <f t="shared" si="24"/>
        <v>0</v>
      </c>
      <c r="F306" s="1">
        <f t="shared" si="29"/>
        <v>0</v>
      </c>
      <c r="G306" s="1">
        <f t="shared" si="25"/>
        <v>0</v>
      </c>
      <c r="H306" s="1">
        <f t="shared" si="26"/>
        <v>0</v>
      </c>
      <c r="I306" s="1">
        <f t="shared" si="27"/>
        <v>1</v>
      </c>
      <c r="J306" s="1">
        <f t="shared" si="28"/>
        <v>0</v>
      </c>
      <c r="K306" s="3"/>
      <c r="L306" s="3">
        <v>1</v>
      </c>
      <c r="M306" s="3" t="s">
        <v>22</v>
      </c>
    </row>
    <row r="307" spans="1:13" ht="12.75">
      <c r="A307" s="12" t="s">
        <v>1605</v>
      </c>
      <c r="B307" s="3" t="s">
        <v>1471</v>
      </c>
      <c r="C307" s="3">
        <v>140859</v>
      </c>
      <c r="D307" s="3">
        <v>142052</v>
      </c>
      <c r="E307" s="1">
        <f t="shared" si="24"/>
        <v>0</v>
      </c>
      <c r="F307" s="1">
        <f t="shared" si="29"/>
        <v>1</v>
      </c>
      <c r="G307" s="1">
        <f t="shared" si="25"/>
        <v>0</v>
      </c>
      <c r="H307" s="1">
        <f t="shared" si="26"/>
        <v>0</v>
      </c>
      <c r="I307" s="1">
        <f t="shared" si="27"/>
        <v>1</v>
      </c>
      <c r="J307" s="1">
        <f t="shared" si="28"/>
        <v>0</v>
      </c>
      <c r="K307" s="3"/>
      <c r="L307" s="3">
        <v>1</v>
      </c>
      <c r="M307" s="3" t="s">
        <v>22</v>
      </c>
    </row>
    <row r="308" spans="1:18" ht="12.75">
      <c r="A308" s="13" t="s">
        <v>1604</v>
      </c>
      <c r="B308" s="2" t="s">
        <v>751</v>
      </c>
      <c r="C308" s="1">
        <v>140898</v>
      </c>
      <c r="D308" s="1">
        <v>142052</v>
      </c>
      <c r="E308" s="1">
        <f t="shared" si="24"/>
        <v>0</v>
      </c>
      <c r="F308" s="1">
        <f t="shared" si="29"/>
        <v>0</v>
      </c>
      <c r="G308" s="1">
        <f t="shared" si="25"/>
        <v>0</v>
      </c>
      <c r="H308" s="1">
        <f t="shared" si="26"/>
        <v>1</v>
      </c>
      <c r="I308" s="1">
        <f t="shared" si="27"/>
        <v>0</v>
      </c>
      <c r="J308" s="1">
        <f t="shared" si="28"/>
        <v>0</v>
      </c>
      <c r="K308" s="1"/>
      <c r="L308" s="1" t="s">
        <v>21</v>
      </c>
      <c r="M308" s="1" t="s">
        <v>752</v>
      </c>
      <c r="N308" s="1"/>
      <c r="O308" s="1" t="s">
        <v>753</v>
      </c>
      <c r="P308" s="1" t="s">
        <v>754</v>
      </c>
      <c r="Q308" s="1" t="s">
        <v>755</v>
      </c>
      <c r="R308" s="1" t="s">
        <v>756</v>
      </c>
    </row>
    <row r="309" spans="1:18" ht="12.75">
      <c r="A309" s="13" t="s">
        <v>1604</v>
      </c>
      <c r="B309" s="2" t="s">
        <v>757</v>
      </c>
      <c r="C309" s="1">
        <v>142063</v>
      </c>
      <c r="D309" s="1">
        <v>143457</v>
      </c>
      <c r="E309" s="1">
        <f t="shared" si="24"/>
        <v>1</v>
      </c>
      <c r="F309" s="1">
        <f t="shared" si="29"/>
        <v>1</v>
      </c>
      <c r="G309" s="1">
        <f t="shared" si="25"/>
        <v>1</v>
      </c>
      <c r="H309" s="1">
        <f t="shared" si="26"/>
        <v>1</v>
      </c>
      <c r="I309" s="1">
        <f t="shared" si="27"/>
        <v>0</v>
      </c>
      <c r="J309" s="1">
        <f t="shared" si="28"/>
        <v>1</v>
      </c>
      <c r="K309" s="1"/>
      <c r="L309" s="1" t="s">
        <v>21</v>
      </c>
      <c r="M309" s="1" t="s">
        <v>708</v>
      </c>
      <c r="N309" s="1"/>
      <c r="O309" s="1" t="s">
        <v>709</v>
      </c>
      <c r="P309" s="1" t="s">
        <v>710</v>
      </c>
      <c r="Q309" s="1" t="s">
        <v>758</v>
      </c>
      <c r="R309" s="1" t="s">
        <v>759</v>
      </c>
    </row>
    <row r="310" spans="1:13" ht="12.75">
      <c r="A310" s="12" t="s">
        <v>1605</v>
      </c>
      <c r="B310" s="3" t="s">
        <v>1472</v>
      </c>
      <c r="C310" s="3">
        <v>142063</v>
      </c>
      <c r="D310" s="3">
        <v>143457</v>
      </c>
      <c r="E310" s="1">
        <f t="shared" si="24"/>
        <v>0</v>
      </c>
      <c r="F310" s="1">
        <f t="shared" si="29"/>
        <v>0</v>
      </c>
      <c r="G310" s="1">
        <f t="shared" si="25"/>
        <v>0</v>
      </c>
      <c r="H310" s="1">
        <f t="shared" si="26"/>
        <v>0</v>
      </c>
      <c r="I310" s="1">
        <f t="shared" si="27"/>
        <v>1</v>
      </c>
      <c r="J310" s="1">
        <f t="shared" si="28"/>
        <v>0</v>
      </c>
      <c r="K310" s="3"/>
      <c r="L310" s="3">
        <v>1</v>
      </c>
      <c r="M310" s="3" t="s">
        <v>22</v>
      </c>
    </row>
    <row r="311" spans="1:18" ht="12.75">
      <c r="A311" s="13" t="s">
        <v>1604</v>
      </c>
      <c r="B311" s="2" t="s">
        <v>760</v>
      </c>
      <c r="C311" s="1">
        <v>143650</v>
      </c>
      <c r="D311" s="1">
        <v>143528</v>
      </c>
      <c r="E311" s="1">
        <f t="shared" si="24"/>
        <v>0</v>
      </c>
      <c r="F311" s="1">
        <f t="shared" si="29"/>
        <v>1</v>
      </c>
      <c r="G311" s="1">
        <f t="shared" si="25"/>
        <v>0</v>
      </c>
      <c r="H311" s="1">
        <f t="shared" si="26"/>
        <v>1</v>
      </c>
      <c r="I311" s="1">
        <f t="shared" si="27"/>
        <v>0</v>
      </c>
      <c r="J311" s="1">
        <f t="shared" si="28"/>
        <v>1</v>
      </c>
      <c r="K311" s="1"/>
      <c r="L311" s="1" t="s">
        <v>11</v>
      </c>
      <c r="M311" s="1" t="s">
        <v>22</v>
      </c>
      <c r="N311" s="1"/>
      <c r="O311" s="1"/>
      <c r="P311" s="1"/>
      <c r="Q311" s="1" t="s">
        <v>761</v>
      </c>
      <c r="R311" s="1" t="s">
        <v>762</v>
      </c>
    </row>
    <row r="312" spans="1:13" ht="12.75">
      <c r="A312" s="12" t="s">
        <v>1605</v>
      </c>
      <c r="B312" s="3" t="s">
        <v>1473</v>
      </c>
      <c r="C312" s="3">
        <v>143986</v>
      </c>
      <c r="D312" s="3">
        <v>143528</v>
      </c>
      <c r="E312" s="1">
        <f t="shared" si="24"/>
        <v>0</v>
      </c>
      <c r="F312" s="1">
        <f t="shared" si="29"/>
        <v>0</v>
      </c>
      <c r="G312" s="1">
        <f t="shared" si="25"/>
        <v>0</v>
      </c>
      <c r="H312" s="1">
        <f t="shared" si="26"/>
        <v>0</v>
      </c>
      <c r="I312" s="1">
        <f t="shared" si="27"/>
        <v>1</v>
      </c>
      <c r="J312" s="1">
        <f t="shared" si="28"/>
        <v>0</v>
      </c>
      <c r="K312" s="3"/>
      <c r="L312" s="3">
        <v>0</v>
      </c>
      <c r="M312" s="3" t="s">
        <v>22</v>
      </c>
    </row>
    <row r="313" spans="1:18" ht="12.75">
      <c r="A313" s="13" t="s">
        <v>1604</v>
      </c>
      <c r="B313" s="2" t="s">
        <v>763</v>
      </c>
      <c r="C313" s="1">
        <v>145807</v>
      </c>
      <c r="D313" s="1">
        <v>144854</v>
      </c>
      <c r="E313" s="1">
        <f t="shared" si="24"/>
        <v>1</v>
      </c>
      <c r="F313" s="1">
        <f t="shared" si="29"/>
        <v>1</v>
      </c>
      <c r="G313" s="1">
        <f t="shared" si="25"/>
        <v>1</v>
      </c>
      <c r="H313" s="1">
        <f t="shared" si="26"/>
        <v>1</v>
      </c>
      <c r="I313" s="1">
        <f t="shared" si="27"/>
        <v>0</v>
      </c>
      <c r="J313" s="1">
        <f t="shared" si="28"/>
        <v>1</v>
      </c>
      <c r="K313" s="1"/>
      <c r="L313" s="1" t="s">
        <v>11</v>
      </c>
      <c r="M313" s="1" t="s">
        <v>26</v>
      </c>
      <c r="N313" s="1"/>
      <c r="O313" s="1" t="s">
        <v>27</v>
      </c>
      <c r="P313" s="1" t="s">
        <v>14</v>
      </c>
      <c r="Q313" s="1" t="s">
        <v>764</v>
      </c>
      <c r="R313" s="1" t="s">
        <v>765</v>
      </c>
    </row>
    <row r="314" spans="1:13" ht="12.75">
      <c r="A314" s="12" t="s">
        <v>1605</v>
      </c>
      <c r="B314" s="3" t="s">
        <v>1474</v>
      </c>
      <c r="C314" s="3">
        <v>145807</v>
      </c>
      <c r="D314" s="3">
        <v>144854</v>
      </c>
      <c r="E314" s="1">
        <f t="shared" si="24"/>
        <v>0</v>
      </c>
      <c r="F314" s="1">
        <f t="shared" si="29"/>
        <v>0</v>
      </c>
      <c r="G314" s="1">
        <f t="shared" si="25"/>
        <v>0</v>
      </c>
      <c r="H314" s="1">
        <f t="shared" si="26"/>
        <v>0</v>
      </c>
      <c r="I314" s="1">
        <f t="shared" si="27"/>
        <v>1</v>
      </c>
      <c r="J314" s="1">
        <f t="shared" si="28"/>
        <v>0</v>
      </c>
      <c r="K314" s="3"/>
      <c r="L314" s="3">
        <v>0</v>
      </c>
      <c r="M314" s="3" t="s">
        <v>1246</v>
      </c>
    </row>
    <row r="315" spans="1:18" ht="12.75">
      <c r="A315" s="13" t="s">
        <v>1604</v>
      </c>
      <c r="B315" s="2" t="s">
        <v>766</v>
      </c>
      <c r="C315" s="1">
        <v>147020</v>
      </c>
      <c r="D315" s="1">
        <v>148930</v>
      </c>
      <c r="E315" s="1">
        <f t="shared" si="24"/>
        <v>1</v>
      </c>
      <c r="F315" s="1">
        <f t="shared" si="29"/>
        <v>1</v>
      </c>
      <c r="G315" s="1">
        <f t="shared" si="25"/>
        <v>1</v>
      </c>
      <c r="H315" s="1">
        <f t="shared" si="26"/>
        <v>1</v>
      </c>
      <c r="I315" s="1">
        <f t="shared" si="27"/>
        <v>0</v>
      </c>
      <c r="J315" s="1">
        <f t="shared" si="28"/>
        <v>1</v>
      </c>
      <c r="K315" s="1"/>
      <c r="L315" s="1" t="s">
        <v>21</v>
      </c>
      <c r="M315" s="1" t="s">
        <v>767</v>
      </c>
      <c r="N315" s="1"/>
      <c r="O315" s="1" t="s">
        <v>768</v>
      </c>
      <c r="P315" s="1" t="s">
        <v>14</v>
      </c>
      <c r="Q315" s="1" t="s">
        <v>769</v>
      </c>
      <c r="R315" s="1" t="s">
        <v>770</v>
      </c>
    </row>
    <row r="316" spans="1:13" ht="12.75">
      <c r="A316" s="12" t="s">
        <v>1605</v>
      </c>
      <c r="B316" s="3" t="s">
        <v>1475</v>
      </c>
      <c r="C316" s="3">
        <v>147020</v>
      </c>
      <c r="D316" s="3">
        <v>148930</v>
      </c>
      <c r="E316" s="1">
        <f t="shared" si="24"/>
        <v>0</v>
      </c>
      <c r="F316" s="1">
        <f t="shared" si="29"/>
        <v>0</v>
      </c>
      <c r="G316" s="1">
        <f t="shared" si="25"/>
        <v>0</v>
      </c>
      <c r="H316" s="1">
        <f t="shared" si="26"/>
        <v>0</v>
      </c>
      <c r="I316" s="1">
        <f t="shared" si="27"/>
        <v>1</v>
      </c>
      <c r="J316" s="1">
        <f t="shared" si="28"/>
        <v>0</v>
      </c>
      <c r="K316" s="3"/>
      <c r="L316" s="3">
        <v>1</v>
      </c>
      <c r="M316" s="3" t="s">
        <v>22</v>
      </c>
    </row>
    <row r="317" spans="1:18" ht="12.75">
      <c r="A317" s="13" t="s">
        <v>1604</v>
      </c>
      <c r="B317" s="2" t="s">
        <v>771</v>
      </c>
      <c r="C317" s="1">
        <v>149422</v>
      </c>
      <c r="D317" s="1">
        <v>148901</v>
      </c>
      <c r="E317" s="1">
        <f t="shared" si="24"/>
        <v>1</v>
      </c>
      <c r="F317" s="1">
        <f t="shared" si="29"/>
        <v>1</v>
      </c>
      <c r="G317" s="1">
        <f t="shared" si="25"/>
        <v>1</v>
      </c>
      <c r="H317" s="1">
        <f t="shared" si="26"/>
        <v>1</v>
      </c>
      <c r="I317" s="1">
        <f t="shared" si="27"/>
        <v>0</v>
      </c>
      <c r="J317" s="1">
        <f t="shared" si="28"/>
        <v>1</v>
      </c>
      <c r="K317" s="1"/>
      <c r="L317" s="1" t="s">
        <v>11</v>
      </c>
      <c r="M317" s="1" t="s">
        <v>22</v>
      </c>
      <c r="N317" s="1"/>
      <c r="O317" s="1"/>
      <c r="P317" s="1"/>
      <c r="Q317" s="1" t="s">
        <v>772</v>
      </c>
      <c r="R317" s="1" t="s">
        <v>773</v>
      </c>
    </row>
    <row r="318" spans="1:13" ht="12.75">
      <c r="A318" s="12" t="s">
        <v>1605</v>
      </c>
      <c r="B318" s="3" t="s">
        <v>1476</v>
      </c>
      <c r="C318" s="3">
        <v>149422</v>
      </c>
      <c r="D318" s="3">
        <v>148901</v>
      </c>
      <c r="E318" s="1">
        <f t="shared" si="24"/>
        <v>0</v>
      </c>
      <c r="F318" s="1">
        <f t="shared" si="29"/>
        <v>0</v>
      </c>
      <c r="G318" s="1">
        <f t="shared" si="25"/>
        <v>0</v>
      </c>
      <c r="H318" s="1">
        <f t="shared" si="26"/>
        <v>0</v>
      </c>
      <c r="I318" s="1">
        <f t="shared" si="27"/>
        <v>1</v>
      </c>
      <c r="J318" s="1">
        <f t="shared" si="28"/>
        <v>0</v>
      </c>
      <c r="K318" s="3"/>
      <c r="L318" s="3">
        <v>0</v>
      </c>
      <c r="M318" s="3" t="s">
        <v>22</v>
      </c>
    </row>
    <row r="319" spans="1:18" ht="12.75">
      <c r="A319" s="13" t="s">
        <v>1604</v>
      </c>
      <c r="B319" s="2" t="s">
        <v>774</v>
      </c>
      <c r="C319" s="1">
        <v>150146</v>
      </c>
      <c r="D319" s="1">
        <v>149427</v>
      </c>
      <c r="E319" s="1">
        <f t="shared" si="24"/>
        <v>1</v>
      </c>
      <c r="F319" s="1">
        <f t="shared" si="29"/>
        <v>1</v>
      </c>
      <c r="G319" s="1">
        <f t="shared" si="25"/>
        <v>1</v>
      </c>
      <c r="H319" s="1">
        <f t="shared" si="26"/>
        <v>1</v>
      </c>
      <c r="I319" s="1">
        <f t="shared" si="27"/>
        <v>0</v>
      </c>
      <c r="J319" s="1">
        <f t="shared" si="28"/>
        <v>1</v>
      </c>
      <c r="K319" s="1"/>
      <c r="L319" s="1" t="s">
        <v>11</v>
      </c>
      <c r="M319" s="1" t="s">
        <v>22</v>
      </c>
      <c r="N319" s="1"/>
      <c r="O319" s="1"/>
      <c r="P319" s="1"/>
      <c r="Q319" s="1" t="s">
        <v>775</v>
      </c>
      <c r="R319" s="1" t="s">
        <v>776</v>
      </c>
    </row>
    <row r="320" spans="1:13" ht="12.75">
      <c r="A320" s="12" t="s">
        <v>1605</v>
      </c>
      <c r="B320" s="3" t="s">
        <v>1477</v>
      </c>
      <c r="C320" s="3">
        <v>150146</v>
      </c>
      <c r="D320" s="3">
        <v>149427</v>
      </c>
      <c r="E320" s="1">
        <f t="shared" si="24"/>
        <v>0</v>
      </c>
      <c r="F320" s="1">
        <f t="shared" si="29"/>
        <v>0</v>
      </c>
      <c r="G320" s="1">
        <f t="shared" si="25"/>
        <v>0</v>
      </c>
      <c r="H320" s="1">
        <f t="shared" si="26"/>
        <v>0</v>
      </c>
      <c r="I320" s="1">
        <f t="shared" si="27"/>
        <v>1</v>
      </c>
      <c r="J320" s="1">
        <f t="shared" si="28"/>
        <v>0</v>
      </c>
      <c r="K320" s="3"/>
      <c r="L320" s="3">
        <v>0</v>
      </c>
      <c r="M320" s="3" t="s">
        <v>22</v>
      </c>
    </row>
    <row r="321" spans="1:18" ht="12.75">
      <c r="A321" s="13" t="s">
        <v>1604</v>
      </c>
      <c r="B321" s="2" t="s">
        <v>777</v>
      </c>
      <c r="C321" s="1">
        <v>151080</v>
      </c>
      <c r="D321" s="1">
        <v>150115</v>
      </c>
      <c r="E321" s="1">
        <f t="shared" si="24"/>
        <v>1</v>
      </c>
      <c r="F321" s="1">
        <f t="shared" si="29"/>
        <v>1</v>
      </c>
      <c r="G321" s="1">
        <f t="shared" si="25"/>
        <v>1</v>
      </c>
      <c r="H321" s="1">
        <f t="shared" si="26"/>
        <v>1</v>
      </c>
      <c r="I321" s="1">
        <f t="shared" si="27"/>
        <v>0</v>
      </c>
      <c r="J321" s="1">
        <f t="shared" si="28"/>
        <v>1</v>
      </c>
      <c r="K321" s="1"/>
      <c r="L321" s="1" t="s">
        <v>11</v>
      </c>
      <c r="M321" s="1" t="s">
        <v>778</v>
      </c>
      <c r="N321" s="1"/>
      <c r="O321" s="1" t="s">
        <v>779</v>
      </c>
      <c r="P321" s="1" t="s">
        <v>14</v>
      </c>
      <c r="Q321" s="1" t="s">
        <v>780</v>
      </c>
      <c r="R321" s="1" t="s">
        <v>781</v>
      </c>
    </row>
    <row r="322" spans="1:13" ht="12.75">
      <c r="A322" s="12" t="s">
        <v>1605</v>
      </c>
      <c r="B322" s="3" t="s">
        <v>1478</v>
      </c>
      <c r="C322" s="3">
        <v>151080</v>
      </c>
      <c r="D322" s="3">
        <v>150115</v>
      </c>
      <c r="E322" s="1">
        <f t="shared" si="24"/>
        <v>0</v>
      </c>
      <c r="F322" s="1">
        <f t="shared" si="29"/>
        <v>0</v>
      </c>
      <c r="G322" s="1">
        <f t="shared" si="25"/>
        <v>0</v>
      </c>
      <c r="H322" s="1">
        <f t="shared" si="26"/>
        <v>0</v>
      </c>
      <c r="I322" s="1">
        <f t="shared" si="27"/>
        <v>1</v>
      </c>
      <c r="J322" s="1">
        <f t="shared" si="28"/>
        <v>0</v>
      </c>
      <c r="K322" s="3"/>
      <c r="L322" s="3">
        <v>0</v>
      </c>
      <c r="M322" s="3" t="s">
        <v>22</v>
      </c>
    </row>
    <row r="323" spans="1:18" ht="12.75">
      <c r="A323" s="13" t="s">
        <v>1604</v>
      </c>
      <c r="B323" s="2" t="s">
        <v>782</v>
      </c>
      <c r="C323" s="1">
        <v>151483</v>
      </c>
      <c r="D323" s="1">
        <v>151073</v>
      </c>
      <c r="E323" s="1">
        <f aca="true" t="shared" si="30" ref="E323:E386">IF(C323=C324,1,0)</f>
        <v>1</v>
      </c>
      <c r="F323" s="1">
        <f t="shared" si="29"/>
        <v>1</v>
      </c>
      <c r="G323" s="1">
        <f aca="true" t="shared" si="31" ref="G323:G386">IF(E323+F323=2,1,0)</f>
        <v>1</v>
      </c>
      <c r="H323" s="1">
        <f aca="true" t="shared" si="32" ref="H323:H386">IF(A323="RAST",1,0)</f>
        <v>1</v>
      </c>
      <c r="I323" s="1">
        <f aca="true" t="shared" si="33" ref="I323:I386">IF(A323="GenBank",1,0)</f>
        <v>0</v>
      </c>
      <c r="J323" s="1">
        <f aca="true" t="shared" si="34" ref="J323:J386">IF(H323+I324=2,1,0)</f>
        <v>1</v>
      </c>
      <c r="K323" s="1"/>
      <c r="L323" s="1" t="s">
        <v>11</v>
      </c>
      <c r="M323" s="1" t="s">
        <v>783</v>
      </c>
      <c r="N323" s="1"/>
      <c r="O323" s="1" t="s">
        <v>784</v>
      </c>
      <c r="P323" s="1" t="s">
        <v>14</v>
      </c>
      <c r="Q323" s="1" t="s">
        <v>785</v>
      </c>
      <c r="R323" s="1" t="s">
        <v>786</v>
      </c>
    </row>
    <row r="324" spans="1:13" ht="12.75">
      <c r="A324" s="12" t="s">
        <v>1605</v>
      </c>
      <c r="B324" s="3" t="s">
        <v>1479</v>
      </c>
      <c r="C324" s="3">
        <v>151483</v>
      </c>
      <c r="D324" s="3">
        <v>151073</v>
      </c>
      <c r="E324" s="1">
        <f t="shared" si="30"/>
        <v>0</v>
      </c>
      <c r="F324" s="1">
        <f t="shared" si="29"/>
        <v>0</v>
      </c>
      <c r="G324" s="1">
        <f t="shared" si="31"/>
        <v>0</v>
      </c>
      <c r="H324" s="1">
        <f t="shared" si="32"/>
        <v>0</v>
      </c>
      <c r="I324" s="1">
        <f t="shared" si="33"/>
        <v>1</v>
      </c>
      <c r="J324" s="1">
        <f t="shared" si="34"/>
        <v>0</v>
      </c>
      <c r="K324" s="3"/>
      <c r="L324" s="3">
        <v>0</v>
      </c>
      <c r="M324" s="3" t="s">
        <v>22</v>
      </c>
    </row>
    <row r="325" spans="1:18" ht="12.75">
      <c r="A325" s="13" t="s">
        <v>1604</v>
      </c>
      <c r="B325" s="2" t="s">
        <v>787</v>
      </c>
      <c r="C325" s="1">
        <v>151610</v>
      </c>
      <c r="D325" s="1">
        <v>153364</v>
      </c>
      <c r="E325" s="1">
        <f t="shared" si="30"/>
        <v>1</v>
      </c>
      <c r="F325" s="1">
        <f aca="true" t="shared" si="35" ref="F325:F388">IF(D325=D326,1,0)</f>
        <v>1</v>
      </c>
      <c r="G325" s="1">
        <f t="shared" si="31"/>
        <v>1</v>
      </c>
      <c r="H325" s="1">
        <f t="shared" si="32"/>
        <v>1</v>
      </c>
      <c r="I325" s="1">
        <f t="shared" si="33"/>
        <v>0</v>
      </c>
      <c r="J325" s="1">
        <f t="shared" si="34"/>
        <v>1</v>
      </c>
      <c r="K325" s="1"/>
      <c r="L325" s="1" t="s">
        <v>21</v>
      </c>
      <c r="M325" s="1" t="s">
        <v>788</v>
      </c>
      <c r="N325" s="1"/>
      <c r="O325" s="1" t="s">
        <v>789</v>
      </c>
      <c r="P325" s="1" t="s">
        <v>790</v>
      </c>
      <c r="Q325" s="1" t="s">
        <v>791</v>
      </c>
      <c r="R325" s="1" t="s">
        <v>792</v>
      </c>
    </row>
    <row r="326" spans="1:13" ht="12.75">
      <c r="A326" s="12" t="s">
        <v>1605</v>
      </c>
      <c r="B326" s="3" t="s">
        <v>1480</v>
      </c>
      <c r="C326" s="3">
        <v>151610</v>
      </c>
      <c r="D326" s="3">
        <v>153364</v>
      </c>
      <c r="E326" s="1">
        <f t="shared" si="30"/>
        <v>0</v>
      </c>
      <c r="F326" s="1">
        <f t="shared" si="35"/>
        <v>0</v>
      </c>
      <c r="G326" s="1">
        <f t="shared" si="31"/>
        <v>0</v>
      </c>
      <c r="H326" s="1">
        <f t="shared" si="32"/>
        <v>0</v>
      </c>
      <c r="I326" s="1">
        <f t="shared" si="33"/>
        <v>1</v>
      </c>
      <c r="J326" s="1">
        <f t="shared" si="34"/>
        <v>0</v>
      </c>
      <c r="K326" s="3"/>
      <c r="L326" s="3">
        <v>1</v>
      </c>
      <c r="M326" s="3" t="s">
        <v>22</v>
      </c>
    </row>
    <row r="327" spans="1:18" ht="12.75">
      <c r="A327" s="13" t="s">
        <v>1604</v>
      </c>
      <c r="B327" s="2" t="s">
        <v>793</v>
      </c>
      <c r="C327" s="1">
        <v>153354</v>
      </c>
      <c r="D327" s="1">
        <v>154439</v>
      </c>
      <c r="E327" s="1">
        <f t="shared" si="30"/>
        <v>1</v>
      </c>
      <c r="F327" s="1">
        <f t="shared" si="35"/>
        <v>1</v>
      </c>
      <c r="G327" s="1">
        <f t="shared" si="31"/>
        <v>1</v>
      </c>
      <c r="H327" s="1">
        <f t="shared" si="32"/>
        <v>1</v>
      </c>
      <c r="I327" s="1">
        <f t="shared" si="33"/>
        <v>0</v>
      </c>
      <c r="J327" s="1">
        <f t="shared" si="34"/>
        <v>1</v>
      </c>
      <c r="K327" s="1"/>
      <c r="L327" s="1" t="s">
        <v>21</v>
      </c>
      <c r="M327" s="1" t="s">
        <v>794</v>
      </c>
      <c r="N327" s="1"/>
      <c r="O327" s="1" t="s">
        <v>795</v>
      </c>
      <c r="P327" s="1" t="s">
        <v>796</v>
      </c>
      <c r="Q327" s="1" t="s">
        <v>797</v>
      </c>
      <c r="R327" s="1" t="s">
        <v>798</v>
      </c>
    </row>
    <row r="328" spans="1:13" ht="12.75">
      <c r="A328" s="12" t="s">
        <v>1605</v>
      </c>
      <c r="B328" s="3" t="s">
        <v>1481</v>
      </c>
      <c r="C328" s="3">
        <v>153354</v>
      </c>
      <c r="D328" s="3">
        <v>154439</v>
      </c>
      <c r="E328" s="1">
        <f t="shared" si="30"/>
        <v>0</v>
      </c>
      <c r="F328" s="1">
        <f t="shared" si="35"/>
        <v>0</v>
      </c>
      <c r="G328" s="1">
        <f t="shared" si="31"/>
        <v>0</v>
      </c>
      <c r="H328" s="1">
        <f t="shared" si="32"/>
        <v>0</v>
      </c>
      <c r="I328" s="1">
        <f t="shared" si="33"/>
        <v>1</v>
      </c>
      <c r="J328" s="1">
        <f t="shared" si="34"/>
        <v>0</v>
      </c>
      <c r="K328" s="3"/>
      <c r="L328" s="3">
        <v>1</v>
      </c>
      <c r="M328" s="3" t="s">
        <v>22</v>
      </c>
    </row>
    <row r="329" spans="1:13" ht="12.75">
      <c r="A329" s="12" t="s">
        <v>1605</v>
      </c>
      <c r="B329" s="3" t="s">
        <v>1482</v>
      </c>
      <c r="C329" s="3">
        <v>154436</v>
      </c>
      <c r="D329" s="3">
        <v>155623</v>
      </c>
      <c r="E329" s="1">
        <f t="shared" si="30"/>
        <v>0</v>
      </c>
      <c r="F329" s="1">
        <f t="shared" si="35"/>
        <v>1</v>
      </c>
      <c r="G329" s="1">
        <f t="shared" si="31"/>
        <v>0</v>
      </c>
      <c r="H329" s="1">
        <f t="shared" si="32"/>
        <v>0</v>
      </c>
      <c r="I329" s="1">
        <f t="shared" si="33"/>
        <v>1</v>
      </c>
      <c r="J329" s="1">
        <f t="shared" si="34"/>
        <v>0</v>
      </c>
      <c r="K329" s="3"/>
      <c r="L329" s="3">
        <v>1</v>
      </c>
      <c r="M329" s="3" t="s">
        <v>22</v>
      </c>
    </row>
    <row r="330" spans="1:18" ht="12.75">
      <c r="A330" s="13" t="s">
        <v>1604</v>
      </c>
      <c r="B330" s="2" t="s">
        <v>799</v>
      </c>
      <c r="C330" s="1">
        <v>154496</v>
      </c>
      <c r="D330" s="1">
        <v>155623</v>
      </c>
      <c r="E330" s="1">
        <f t="shared" si="30"/>
        <v>0</v>
      </c>
      <c r="F330" s="1">
        <f t="shared" si="35"/>
        <v>0</v>
      </c>
      <c r="G330" s="1">
        <f t="shared" si="31"/>
        <v>0</v>
      </c>
      <c r="H330" s="1">
        <f t="shared" si="32"/>
        <v>1</v>
      </c>
      <c r="I330" s="1">
        <f t="shared" si="33"/>
        <v>0</v>
      </c>
      <c r="J330" s="1">
        <f t="shared" si="34"/>
        <v>0</v>
      </c>
      <c r="K330" s="1"/>
      <c r="L330" s="1" t="s">
        <v>21</v>
      </c>
      <c r="M330" s="1" t="s">
        <v>800</v>
      </c>
      <c r="N330" s="1"/>
      <c r="O330" s="1" t="s">
        <v>801</v>
      </c>
      <c r="P330" s="1" t="s">
        <v>802</v>
      </c>
      <c r="Q330" s="1" t="s">
        <v>803</v>
      </c>
      <c r="R330" s="1" t="s">
        <v>804</v>
      </c>
    </row>
    <row r="331" spans="1:18" ht="12.75">
      <c r="A331" s="13" t="s">
        <v>1604</v>
      </c>
      <c r="B331" s="2" t="s">
        <v>805</v>
      </c>
      <c r="C331" s="1">
        <v>155639</v>
      </c>
      <c r="D331" s="1">
        <v>156499</v>
      </c>
      <c r="E331" s="1">
        <f t="shared" si="30"/>
        <v>1</v>
      </c>
      <c r="F331" s="1">
        <f t="shared" si="35"/>
        <v>1</v>
      </c>
      <c r="G331" s="1">
        <f t="shared" si="31"/>
        <v>1</v>
      </c>
      <c r="H331" s="1">
        <f t="shared" si="32"/>
        <v>1</v>
      </c>
      <c r="I331" s="1">
        <f t="shared" si="33"/>
        <v>0</v>
      </c>
      <c r="J331" s="1">
        <f t="shared" si="34"/>
        <v>1</v>
      </c>
      <c r="K331" s="1"/>
      <c r="L331" s="1" t="s">
        <v>21</v>
      </c>
      <c r="M331" s="1" t="s">
        <v>806</v>
      </c>
      <c r="N331" s="1"/>
      <c r="O331" s="1" t="s">
        <v>807</v>
      </c>
      <c r="P331" s="1" t="s">
        <v>808</v>
      </c>
      <c r="Q331" s="1" t="s">
        <v>809</v>
      </c>
      <c r="R331" s="1" t="s">
        <v>810</v>
      </c>
    </row>
    <row r="332" spans="1:13" ht="12.75">
      <c r="A332" s="12" t="s">
        <v>1605</v>
      </c>
      <c r="B332" s="3" t="s">
        <v>1483</v>
      </c>
      <c r="C332" s="3">
        <v>155639</v>
      </c>
      <c r="D332" s="3">
        <v>156499</v>
      </c>
      <c r="E332" s="1">
        <f t="shared" si="30"/>
        <v>0</v>
      </c>
      <c r="F332" s="1">
        <f t="shared" si="35"/>
        <v>0</v>
      </c>
      <c r="G332" s="1">
        <f t="shared" si="31"/>
        <v>0</v>
      </c>
      <c r="H332" s="1">
        <f t="shared" si="32"/>
        <v>0</v>
      </c>
      <c r="I332" s="1">
        <f t="shared" si="33"/>
        <v>1</v>
      </c>
      <c r="J332" s="1">
        <f t="shared" si="34"/>
        <v>0</v>
      </c>
      <c r="K332" s="3"/>
      <c r="L332" s="3">
        <v>1</v>
      </c>
      <c r="M332" s="3" t="s">
        <v>22</v>
      </c>
    </row>
    <row r="333" spans="1:18" ht="12.75">
      <c r="A333" s="13" t="s">
        <v>1604</v>
      </c>
      <c r="B333" s="2" t="s">
        <v>811</v>
      </c>
      <c r="C333" s="1">
        <v>156503</v>
      </c>
      <c r="D333" s="1">
        <v>156847</v>
      </c>
      <c r="E333" s="1">
        <f t="shared" si="30"/>
        <v>1</v>
      </c>
      <c r="F333" s="1">
        <f t="shared" si="35"/>
        <v>1</v>
      </c>
      <c r="G333" s="1">
        <f t="shared" si="31"/>
        <v>1</v>
      </c>
      <c r="H333" s="1">
        <f t="shared" si="32"/>
        <v>1</v>
      </c>
      <c r="I333" s="1">
        <f t="shared" si="33"/>
        <v>0</v>
      </c>
      <c r="J333" s="1">
        <f t="shared" si="34"/>
        <v>1</v>
      </c>
      <c r="K333" s="1"/>
      <c r="L333" s="1" t="s">
        <v>21</v>
      </c>
      <c r="M333" s="1" t="s">
        <v>812</v>
      </c>
      <c r="N333" s="1"/>
      <c r="O333" s="1" t="s">
        <v>813</v>
      </c>
      <c r="P333" s="1" t="s">
        <v>814</v>
      </c>
      <c r="Q333" s="1" t="s">
        <v>815</v>
      </c>
      <c r="R333" s="1" t="s">
        <v>816</v>
      </c>
    </row>
    <row r="334" spans="1:13" ht="12.75">
      <c r="A334" s="12" t="s">
        <v>1605</v>
      </c>
      <c r="B334" s="3" t="s">
        <v>1484</v>
      </c>
      <c r="C334" s="3">
        <v>156503</v>
      </c>
      <c r="D334" s="3">
        <v>156847</v>
      </c>
      <c r="E334" s="1">
        <f t="shared" si="30"/>
        <v>0</v>
      </c>
      <c r="F334" s="1">
        <f t="shared" si="35"/>
        <v>0</v>
      </c>
      <c r="G334" s="1">
        <f t="shared" si="31"/>
        <v>0</v>
      </c>
      <c r="H334" s="1">
        <f t="shared" si="32"/>
        <v>0</v>
      </c>
      <c r="I334" s="1">
        <f t="shared" si="33"/>
        <v>1</v>
      </c>
      <c r="J334" s="1">
        <f t="shared" si="34"/>
        <v>0</v>
      </c>
      <c r="K334" s="3"/>
      <c r="L334" s="3">
        <v>1</v>
      </c>
      <c r="M334" s="3" t="s">
        <v>22</v>
      </c>
    </row>
    <row r="335" spans="1:18" ht="12.75">
      <c r="A335" s="13" t="s">
        <v>1604</v>
      </c>
      <c r="B335" s="2" t="s">
        <v>817</v>
      </c>
      <c r="C335" s="1">
        <v>156850</v>
      </c>
      <c r="D335" s="1">
        <v>157896</v>
      </c>
      <c r="E335" s="1">
        <f t="shared" si="30"/>
        <v>1</v>
      </c>
      <c r="F335" s="1">
        <f t="shared" si="35"/>
        <v>1</v>
      </c>
      <c r="G335" s="1">
        <f t="shared" si="31"/>
        <v>1</v>
      </c>
      <c r="H335" s="1">
        <f t="shared" si="32"/>
        <v>1</v>
      </c>
      <c r="I335" s="1">
        <f t="shared" si="33"/>
        <v>0</v>
      </c>
      <c r="J335" s="1">
        <f t="shared" si="34"/>
        <v>1</v>
      </c>
      <c r="K335" s="1"/>
      <c r="L335" s="1" t="s">
        <v>21</v>
      </c>
      <c r="M335" s="1" t="s">
        <v>818</v>
      </c>
      <c r="N335" s="1"/>
      <c r="O335" s="1" t="s">
        <v>819</v>
      </c>
      <c r="P335" s="1" t="s">
        <v>820</v>
      </c>
      <c r="Q335" s="1" t="s">
        <v>821</v>
      </c>
      <c r="R335" s="1" t="s">
        <v>822</v>
      </c>
    </row>
    <row r="336" spans="1:13" ht="12.75">
      <c r="A336" s="12" t="s">
        <v>1605</v>
      </c>
      <c r="B336" s="3" t="s">
        <v>1485</v>
      </c>
      <c r="C336" s="3">
        <v>156850</v>
      </c>
      <c r="D336" s="3">
        <v>157896</v>
      </c>
      <c r="E336" s="1">
        <f t="shared" si="30"/>
        <v>0</v>
      </c>
      <c r="F336" s="1">
        <f t="shared" si="35"/>
        <v>0</v>
      </c>
      <c r="G336" s="1">
        <f t="shared" si="31"/>
        <v>0</v>
      </c>
      <c r="H336" s="1">
        <f t="shared" si="32"/>
        <v>0</v>
      </c>
      <c r="I336" s="1">
        <f t="shared" si="33"/>
        <v>1</v>
      </c>
      <c r="J336" s="1">
        <f t="shared" si="34"/>
        <v>0</v>
      </c>
      <c r="K336" s="3"/>
      <c r="L336" s="3">
        <v>1</v>
      </c>
      <c r="M336" s="3" t="s">
        <v>22</v>
      </c>
    </row>
    <row r="337" spans="1:13" ht="12.75">
      <c r="A337" s="12" t="s">
        <v>1605</v>
      </c>
      <c r="B337" s="3" t="s">
        <v>1486</v>
      </c>
      <c r="C337" s="3">
        <v>158025</v>
      </c>
      <c r="D337" s="3">
        <v>158171</v>
      </c>
      <c r="E337" s="1">
        <f t="shared" si="30"/>
        <v>0</v>
      </c>
      <c r="F337" s="1">
        <f t="shared" si="35"/>
        <v>0</v>
      </c>
      <c r="G337" s="1">
        <f t="shared" si="31"/>
        <v>0</v>
      </c>
      <c r="H337" s="1">
        <f t="shared" si="32"/>
        <v>0</v>
      </c>
      <c r="I337" s="1">
        <f t="shared" si="33"/>
        <v>1</v>
      </c>
      <c r="J337" s="1">
        <f t="shared" si="34"/>
        <v>0</v>
      </c>
      <c r="K337" s="3"/>
      <c r="L337" s="3">
        <v>1</v>
      </c>
      <c r="M337" s="3" t="s">
        <v>22</v>
      </c>
    </row>
    <row r="338" spans="1:18" ht="12.75">
      <c r="A338" s="13" t="s">
        <v>1604</v>
      </c>
      <c r="B338" s="2" t="s">
        <v>823</v>
      </c>
      <c r="C338" s="1">
        <v>158270</v>
      </c>
      <c r="D338" s="1">
        <v>158734</v>
      </c>
      <c r="E338" s="1">
        <f t="shared" si="30"/>
        <v>0</v>
      </c>
      <c r="F338" s="1">
        <f t="shared" si="35"/>
        <v>0</v>
      </c>
      <c r="G338" s="1">
        <f t="shared" si="31"/>
        <v>0</v>
      </c>
      <c r="H338" s="1">
        <f t="shared" si="32"/>
        <v>1</v>
      </c>
      <c r="I338" s="1">
        <f t="shared" si="33"/>
        <v>0</v>
      </c>
      <c r="J338" s="1">
        <f t="shared" si="34"/>
        <v>1</v>
      </c>
      <c r="K338" s="1"/>
      <c r="L338" s="1" t="s">
        <v>21</v>
      </c>
      <c r="M338" s="1" t="s">
        <v>114</v>
      </c>
      <c r="N338" s="1"/>
      <c r="O338" s="1" t="s">
        <v>115</v>
      </c>
      <c r="P338" s="1" t="s">
        <v>14</v>
      </c>
      <c r="Q338" s="1" t="s">
        <v>824</v>
      </c>
      <c r="R338" s="1" t="s">
        <v>825</v>
      </c>
    </row>
    <row r="339" spans="1:13" ht="12.75">
      <c r="A339" s="12" t="s">
        <v>1605</v>
      </c>
      <c r="B339" s="3" t="s">
        <v>1487</v>
      </c>
      <c r="C339" s="3">
        <v>158494</v>
      </c>
      <c r="D339" s="3">
        <v>158853</v>
      </c>
      <c r="E339" s="1">
        <f t="shared" si="30"/>
        <v>0</v>
      </c>
      <c r="F339" s="1">
        <f t="shared" si="35"/>
        <v>1</v>
      </c>
      <c r="G339" s="1">
        <f t="shared" si="31"/>
        <v>0</v>
      </c>
      <c r="H339" s="1">
        <f t="shared" si="32"/>
        <v>0</v>
      </c>
      <c r="I339" s="1">
        <f t="shared" si="33"/>
        <v>1</v>
      </c>
      <c r="J339" s="1">
        <f t="shared" si="34"/>
        <v>0</v>
      </c>
      <c r="K339" s="3"/>
      <c r="L339" s="3">
        <v>1</v>
      </c>
      <c r="M339" s="3" t="s">
        <v>22</v>
      </c>
    </row>
    <row r="340" spans="1:18" ht="12.75">
      <c r="A340" s="13" t="s">
        <v>1604</v>
      </c>
      <c r="B340" s="2" t="s">
        <v>826</v>
      </c>
      <c r="C340" s="1">
        <v>158704</v>
      </c>
      <c r="D340" s="1">
        <v>158853</v>
      </c>
      <c r="E340" s="1">
        <f t="shared" si="30"/>
        <v>0</v>
      </c>
      <c r="F340" s="1">
        <f t="shared" si="35"/>
        <v>0</v>
      </c>
      <c r="G340" s="1">
        <f t="shared" si="31"/>
        <v>0</v>
      </c>
      <c r="H340" s="1">
        <f t="shared" si="32"/>
        <v>1</v>
      </c>
      <c r="I340" s="1">
        <f t="shared" si="33"/>
        <v>0</v>
      </c>
      <c r="J340" s="1">
        <f t="shared" si="34"/>
        <v>1</v>
      </c>
      <c r="K340" s="1"/>
      <c r="L340" s="1" t="s">
        <v>21</v>
      </c>
      <c r="M340" s="1" t="s">
        <v>114</v>
      </c>
      <c r="N340" s="1"/>
      <c r="O340" s="1" t="s">
        <v>115</v>
      </c>
      <c r="P340" s="1" t="s">
        <v>14</v>
      </c>
      <c r="Q340" s="1" t="s">
        <v>827</v>
      </c>
      <c r="R340" s="1" t="s">
        <v>828</v>
      </c>
    </row>
    <row r="341" spans="1:13" ht="12.75">
      <c r="A341" s="12" t="s">
        <v>1605</v>
      </c>
      <c r="B341" s="3" t="s">
        <v>1488</v>
      </c>
      <c r="C341" s="3">
        <v>158902</v>
      </c>
      <c r="D341" s="3">
        <v>159336</v>
      </c>
      <c r="E341" s="1">
        <f t="shared" si="30"/>
        <v>0</v>
      </c>
      <c r="F341" s="1">
        <f t="shared" si="35"/>
        <v>1</v>
      </c>
      <c r="G341" s="1">
        <f t="shared" si="31"/>
        <v>0</v>
      </c>
      <c r="H341" s="1">
        <f t="shared" si="32"/>
        <v>0</v>
      </c>
      <c r="I341" s="1">
        <f t="shared" si="33"/>
        <v>1</v>
      </c>
      <c r="J341" s="1">
        <f t="shared" si="34"/>
        <v>0</v>
      </c>
      <c r="K341" s="3"/>
      <c r="L341" s="3">
        <v>1</v>
      </c>
      <c r="M341" s="3" t="s">
        <v>22</v>
      </c>
    </row>
    <row r="342" spans="1:18" ht="12.75">
      <c r="A342" s="13" t="s">
        <v>1604</v>
      </c>
      <c r="B342" s="2" t="s">
        <v>829</v>
      </c>
      <c r="C342" s="1">
        <v>159076</v>
      </c>
      <c r="D342" s="1">
        <v>159336</v>
      </c>
      <c r="E342" s="1">
        <f t="shared" si="30"/>
        <v>0</v>
      </c>
      <c r="F342" s="1">
        <f t="shared" si="35"/>
        <v>0</v>
      </c>
      <c r="G342" s="1">
        <f t="shared" si="31"/>
        <v>0</v>
      </c>
      <c r="H342" s="1">
        <f t="shared" si="32"/>
        <v>1</v>
      </c>
      <c r="I342" s="1">
        <f t="shared" si="33"/>
        <v>0</v>
      </c>
      <c r="J342" s="1">
        <f t="shared" si="34"/>
        <v>0</v>
      </c>
      <c r="K342" s="1"/>
      <c r="L342" s="1" t="s">
        <v>21</v>
      </c>
      <c r="M342" s="1" t="s">
        <v>22</v>
      </c>
      <c r="N342" s="1"/>
      <c r="O342" s="1"/>
      <c r="P342" s="1"/>
      <c r="Q342" s="1" t="s">
        <v>830</v>
      </c>
      <c r="R342" s="1" t="s">
        <v>831</v>
      </c>
    </row>
    <row r="343" spans="1:18" ht="12.75">
      <c r="A343" s="13" t="s">
        <v>1604</v>
      </c>
      <c r="B343" s="2" t="s">
        <v>832</v>
      </c>
      <c r="C343" s="1">
        <v>159333</v>
      </c>
      <c r="D343" s="1">
        <v>159728</v>
      </c>
      <c r="E343" s="1">
        <f t="shared" si="30"/>
        <v>0</v>
      </c>
      <c r="F343" s="1">
        <f t="shared" si="35"/>
        <v>1</v>
      </c>
      <c r="G343" s="1">
        <f t="shared" si="31"/>
        <v>0</v>
      </c>
      <c r="H343" s="1">
        <f t="shared" si="32"/>
        <v>1</v>
      </c>
      <c r="I343" s="1">
        <f t="shared" si="33"/>
        <v>0</v>
      </c>
      <c r="J343" s="1">
        <f t="shared" si="34"/>
        <v>1</v>
      </c>
      <c r="K343" s="1"/>
      <c r="L343" s="1" t="s">
        <v>21</v>
      </c>
      <c r="M343" s="1" t="s">
        <v>22</v>
      </c>
      <c r="N343" s="1"/>
      <c r="O343" s="1"/>
      <c r="P343" s="1"/>
      <c r="Q343" s="1" t="s">
        <v>833</v>
      </c>
      <c r="R343" s="1" t="s">
        <v>834</v>
      </c>
    </row>
    <row r="344" spans="1:13" ht="12.75">
      <c r="A344" s="12" t="s">
        <v>1605</v>
      </c>
      <c r="B344" s="3" t="s">
        <v>1489</v>
      </c>
      <c r="C344" s="3">
        <v>159345</v>
      </c>
      <c r="D344" s="3">
        <v>159728</v>
      </c>
      <c r="E344" s="1">
        <f t="shared" si="30"/>
        <v>0</v>
      </c>
      <c r="F344" s="1">
        <f t="shared" si="35"/>
        <v>0</v>
      </c>
      <c r="G344" s="1">
        <f t="shared" si="31"/>
        <v>0</v>
      </c>
      <c r="H344" s="1">
        <f t="shared" si="32"/>
        <v>0</v>
      </c>
      <c r="I344" s="1">
        <f t="shared" si="33"/>
        <v>1</v>
      </c>
      <c r="J344" s="1">
        <f t="shared" si="34"/>
        <v>0</v>
      </c>
      <c r="K344" s="3"/>
      <c r="L344" s="3">
        <v>1</v>
      </c>
      <c r="M344" s="3" t="s">
        <v>22</v>
      </c>
    </row>
    <row r="345" spans="1:18" ht="12.75">
      <c r="A345" s="13" t="s">
        <v>1604</v>
      </c>
      <c r="B345" s="2" t="s">
        <v>835</v>
      </c>
      <c r="C345" s="1">
        <v>159738</v>
      </c>
      <c r="D345" s="1">
        <v>161180</v>
      </c>
      <c r="E345" s="1">
        <f t="shared" si="30"/>
        <v>0</v>
      </c>
      <c r="F345" s="1">
        <f t="shared" si="35"/>
        <v>1</v>
      </c>
      <c r="G345" s="1">
        <f t="shared" si="31"/>
        <v>0</v>
      </c>
      <c r="H345" s="1">
        <f t="shared" si="32"/>
        <v>1</v>
      </c>
      <c r="I345" s="1">
        <f t="shared" si="33"/>
        <v>0</v>
      </c>
      <c r="J345" s="1">
        <f t="shared" si="34"/>
        <v>1</v>
      </c>
      <c r="K345" s="1"/>
      <c r="L345" s="1" t="s">
        <v>21</v>
      </c>
      <c r="M345" s="1" t="s">
        <v>836</v>
      </c>
      <c r="N345" s="1"/>
      <c r="O345" s="1"/>
      <c r="P345" s="1"/>
      <c r="Q345" s="1" t="s">
        <v>837</v>
      </c>
      <c r="R345" s="1" t="s">
        <v>838</v>
      </c>
    </row>
    <row r="346" spans="1:13" ht="12.75">
      <c r="A346" s="12" t="s">
        <v>1605</v>
      </c>
      <c r="B346" s="3" t="s">
        <v>1490</v>
      </c>
      <c r="C346" s="3">
        <v>159849</v>
      </c>
      <c r="D346" s="3">
        <v>161180</v>
      </c>
      <c r="E346" s="1">
        <f t="shared" si="30"/>
        <v>0</v>
      </c>
      <c r="F346" s="1">
        <f t="shared" si="35"/>
        <v>0</v>
      </c>
      <c r="G346" s="1">
        <f t="shared" si="31"/>
        <v>0</v>
      </c>
      <c r="H346" s="1">
        <f t="shared" si="32"/>
        <v>0</v>
      </c>
      <c r="I346" s="1">
        <f t="shared" si="33"/>
        <v>1</v>
      </c>
      <c r="J346" s="1">
        <f t="shared" si="34"/>
        <v>0</v>
      </c>
      <c r="K346" s="3"/>
      <c r="L346" s="3">
        <v>1</v>
      </c>
      <c r="M346" s="3" t="s">
        <v>22</v>
      </c>
    </row>
    <row r="347" spans="1:18" ht="12.75">
      <c r="A347" s="13" t="s">
        <v>1604</v>
      </c>
      <c r="B347" s="2" t="s">
        <v>839</v>
      </c>
      <c r="C347" s="1">
        <v>162256</v>
      </c>
      <c r="D347" s="1">
        <v>161480</v>
      </c>
      <c r="E347" s="1">
        <f t="shared" si="30"/>
        <v>1</v>
      </c>
      <c r="F347" s="1">
        <f t="shared" si="35"/>
        <v>1</v>
      </c>
      <c r="G347" s="1">
        <f t="shared" si="31"/>
        <v>1</v>
      </c>
      <c r="H347" s="1">
        <f t="shared" si="32"/>
        <v>1</v>
      </c>
      <c r="I347" s="1">
        <f t="shared" si="33"/>
        <v>0</v>
      </c>
      <c r="J347" s="1">
        <f t="shared" si="34"/>
        <v>1</v>
      </c>
      <c r="K347" s="1"/>
      <c r="L347" s="1" t="s">
        <v>11</v>
      </c>
      <c r="M347" s="1" t="s">
        <v>840</v>
      </c>
      <c r="N347" s="1"/>
      <c r="O347" s="1" t="s">
        <v>841</v>
      </c>
      <c r="P347" s="1" t="s">
        <v>14</v>
      </c>
      <c r="Q347" s="1" t="s">
        <v>842</v>
      </c>
      <c r="R347" s="1" t="s">
        <v>843</v>
      </c>
    </row>
    <row r="348" spans="1:13" ht="12.75">
      <c r="A348" s="12" t="s">
        <v>1605</v>
      </c>
      <c r="B348" s="3" t="s">
        <v>1491</v>
      </c>
      <c r="C348" s="3">
        <v>162256</v>
      </c>
      <c r="D348" s="3">
        <v>161480</v>
      </c>
      <c r="E348" s="1">
        <f t="shared" si="30"/>
        <v>0</v>
      </c>
      <c r="F348" s="1">
        <f t="shared" si="35"/>
        <v>0</v>
      </c>
      <c r="G348" s="1">
        <f t="shared" si="31"/>
        <v>0</v>
      </c>
      <c r="H348" s="1">
        <f t="shared" si="32"/>
        <v>0</v>
      </c>
      <c r="I348" s="1">
        <f t="shared" si="33"/>
        <v>1</v>
      </c>
      <c r="J348" s="1">
        <f t="shared" si="34"/>
        <v>0</v>
      </c>
      <c r="K348" s="3"/>
      <c r="L348" s="3">
        <v>0</v>
      </c>
      <c r="M348" s="3" t="s">
        <v>22</v>
      </c>
    </row>
    <row r="349" spans="1:18" ht="12.75">
      <c r="A349" s="13" t="s">
        <v>1604</v>
      </c>
      <c r="B349" s="2" t="s">
        <v>844</v>
      </c>
      <c r="C349" s="1">
        <v>165629</v>
      </c>
      <c r="D349" s="1">
        <v>162279</v>
      </c>
      <c r="E349" s="1">
        <f t="shared" si="30"/>
        <v>1</v>
      </c>
      <c r="F349" s="1">
        <f t="shared" si="35"/>
        <v>1</v>
      </c>
      <c r="G349" s="1">
        <f t="shared" si="31"/>
        <v>1</v>
      </c>
      <c r="H349" s="1">
        <f t="shared" si="32"/>
        <v>1</v>
      </c>
      <c r="I349" s="1">
        <f t="shared" si="33"/>
        <v>0</v>
      </c>
      <c r="J349" s="1">
        <f t="shared" si="34"/>
        <v>1</v>
      </c>
      <c r="K349" s="1"/>
      <c r="L349" s="1" t="s">
        <v>11</v>
      </c>
      <c r="M349" s="1" t="s">
        <v>845</v>
      </c>
      <c r="N349" s="1"/>
      <c r="O349" s="1" t="s">
        <v>846</v>
      </c>
      <c r="P349" s="1" t="s">
        <v>14</v>
      </c>
      <c r="Q349" s="1" t="s">
        <v>847</v>
      </c>
      <c r="R349" s="1" t="s">
        <v>848</v>
      </c>
    </row>
    <row r="350" spans="1:13" ht="12.75">
      <c r="A350" s="12" t="s">
        <v>1605</v>
      </c>
      <c r="B350" s="3" t="s">
        <v>1492</v>
      </c>
      <c r="C350" s="3">
        <v>165629</v>
      </c>
      <c r="D350" s="3">
        <v>162279</v>
      </c>
      <c r="E350" s="1">
        <f t="shared" si="30"/>
        <v>0</v>
      </c>
      <c r="F350" s="1">
        <f t="shared" si="35"/>
        <v>0</v>
      </c>
      <c r="G350" s="1">
        <f t="shared" si="31"/>
        <v>0</v>
      </c>
      <c r="H350" s="1">
        <f t="shared" si="32"/>
        <v>0</v>
      </c>
      <c r="I350" s="1">
        <f t="shared" si="33"/>
        <v>1</v>
      </c>
      <c r="J350" s="1">
        <f t="shared" si="34"/>
        <v>0</v>
      </c>
      <c r="K350" s="3"/>
      <c r="L350" s="3">
        <v>0</v>
      </c>
      <c r="M350" s="3" t="s">
        <v>1493</v>
      </c>
    </row>
    <row r="351" spans="1:18" ht="12.75">
      <c r="A351" s="13" t="s">
        <v>1604</v>
      </c>
      <c r="B351" s="2" t="s">
        <v>849</v>
      </c>
      <c r="C351" s="1">
        <v>166617</v>
      </c>
      <c r="D351" s="1">
        <v>166021</v>
      </c>
      <c r="E351" s="1">
        <f t="shared" si="30"/>
        <v>0</v>
      </c>
      <c r="F351" s="1">
        <f t="shared" si="35"/>
        <v>1</v>
      </c>
      <c r="G351" s="1">
        <f t="shared" si="31"/>
        <v>0</v>
      </c>
      <c r="H351" s="1">
        <f t="shared" si="32"/>
        <v>1</v>
      </c>
      <c r="I351" s="1">
        <f t="shared" si="33"/>
        <v>0</v>
      </c>
      <c r="J351" s="1">
        <f t="shared" si="34"/>
        <v>1</v>
      </c>
      <c r="K351" s="1"/>
      <c r="L351" s="1" t="s">
        <v>11</v>
      </c>
      <c r="M351" s="1" t="s">
        <v>850</v>
      </c>
      <c r="N351" s="1"/>
      <c r="O351" s="1" t="s">
        <v>851</v>
      </c>
      <c r="P351" s="1" t="s">
        <v>14</v>
      </c>
      <c r="Q351" s="1" t="s">
        <v>852</v>
      </c>
      <c r="R351" s="1" t="s">
        <v>853</v>
      </c>
    </row>
    <row r="352" spans="1:13" ht="12.75">
      <c r="A352" s="12" t="s">
        <v>1605</v>
      </c>
      <c r="B352" s="3" t="s">
        <v>1494</v>
      </c>
      <c r="C352" s="3">
        <v>166674</v>
      </c>
      <c r="D352" s="3">
        <v>166021</v>
      </c>
      <c r="E352" s="1">
        <f t="shared" si="30"/>
        <v>0</v>
      </c>
      <c r="F352" s="1">
        <f t="shared" si="35"/>
        <v>0</v>
      </c>
      <c r="G352" s="1">
        <f t="shared" si="31"/>
        <v>0</v>
      </c>
      <c r="H352" s="1">
        <f t="shared" si="32"/>
        <v>0</v>
      </c>
      <c r="I352" s="1">
        <f t="shared" si="33"/>
        <v>1</v>
      </c>
      <c r="J352" s="1">
        <f t="shared" si="34"/>
        <v>0</v>
      </c>
      <c r="K352" s="3"/>
      <c r="L352" s="3">
        <v>0</v>
      </c>
      <c r="M352" s="3" t="s">
        <v>1495</v>
      </c>
    </row>
    <row r="353" spans="1:18" ht="12.75">
      <c r="A353" s="13" t="s">
        <v>1604</v>
      </c>
      <c r="B353" s="2" t="s">
        <v>854</v>
      </c>
      <c r="C353" s="1">
        <v>167042</v>
      </c>
      <c r="D353" s="1">
        <v>166632</v>
      </c>
      <c r="E353" s="1">
        <f t="shared" si="30"/>
        <v>0</v>
      </c>
      <c r="F353" s="1">
        <f t="shared" si="35"/>
        <v>1</v>
      </c>
      <c r="G353" s="1">
        <f t="shared" si="31"/>
        <v>0</v>
      </c>
      <c r="H353" s="1">
        <f t="shared" si="32"/>
        <v>1</v>
      </c>
      <c r="I353" s="1">
        <f t="shared" si="33"/>
        <v>0</v>
      </c>
      <c r="J353" s="1">
        <f t="shared" si="34"/>
        <v>1</v>
      </c>
      <c r="K353" s="1"/>
      <c r="L353" s="1" t="s">
        <v>11</v>
      </c>
      <c r="M353" s="1" t="s">
        <v>855</v>
      </c>
      <c r="N353" s="1"/>
      <c r="O353" s="1" t="s">
        <v>856</v>
      </c>
      <c r="P353" s="1" t="s">
        <v>14</v>
      </c>
      <c r="Q353" s="1" t="s">
        <v>857</v>
      </c>
      <c r="R353" s="1" t="s">
        <v>858</v>
      </c>
    </row>
    <row r="354" spans="1:13" ht="12.75">
      <c r="A354" s="12" t="s">
        <v>1605</v>
      </c>
      <c r="B354" s="3" t="s">
        <v>1496</v>
      </c>
      <c r="C354" s="3">
        <v>167372</v>
      </c>
      <c r="D354" s="3">
        <v>166632</v>
      </c>
      <c r="E354" s="1">
        <f t="shared" si="30"/>
        <v>0</v>
      </c>
      <c r="F354" s="1">
        <f t="shared" si="35"/>
        <v>0</v>
      </c>
      <c r="G354" s="1">
        <f t="shared" si="31"/>
        <v>0</v>
      </c>
      <c r="H354" s="1">
        <f t="shared" si="32"/>
        <v>0</v>
      </c>
      <c r="I354" s="1">
        <f t="shared" si="33"/>
        <v>1</v>
      </c>
      <c r="J354" s="1">
        <f t="shared" si="34"/>
        <v>0</v>
      </c>
      <c r="K354" s="3"/>
      <c r="L354" s="3">
        <v>0</v>
      </c>
      <c r="M354" s="3" t="s">
        <v>1497</v>
      </c>
    </row>
    <row r="355" spans="1:18" ht="12.75">
      <c r="A355" s="13" t="s">
        <v>1604</v>
      </c>
      <c r="B355" s="2" t="s">
        <v>859</v>
      </c>
      <c r="C355" s="1">
        <v>169079</v>
      </c>
      <c r="D355" s="1">
        <v>167973</v>
      </c>
      <c r="E355" s="1">
        <f t="shared" si="30"/>
        <v>1</v>
      </c>
      <c r="F355" s="1">
        <f t="shared" si="35"/>
        <v>1</v>
      </c>
      <c r="G355" s="1">
        <f t="shared" si="31"/>
        <v>1</v>
      </c>
      <c r="H355" s="1">
        <f t="shared" si="32"/>
        <v>1</v>
      </c>
      <c r="I355" s="1">
        <f t="shared" si="33"/>
        <v>0</v>
      </c>
      <c r="J355" s="1">
        <f t="shared" si="34"/>
        <v>1</v>
      </c>
      <c r="K355" s="1"/>
      <c r="L355" s="1" t="s">
        <v>11</v>
      </c>
      <c r="M355" s="1" t="s">
        <v>860</v>
      </c>
      <c r="N355" s="1"/>
      <c r="O355" s="1" t="s">
        <v>861</v>
      </c>
      <c r="P355" s="1" t="s">
        <v>14</v>
      </c>
      <c r="Q355" s="1" t="s">
        <v>862</v>
      </c>
      <c r="R355" s="1" t="s">
        <v>863</v>
      </c>
    </row>
    <row r="356" spans="1:13" ht="12.75">
      <c r="A356" s="12" t="s">
        <v>1605</v>
      </c>
      <c r="B356" s="3" t="s">
        <v>1498</v>
      </c>
      <c r="C356" s="3">
        <v>169079</v>
      </c>
      <c r="D356" s="3">
        <v>167973</v>
      </c>
      <c r="E356" s="1">
        <f t="shared" si="30"/>
        <v>0</v>
      </c>
      <c r="F356" s="1">
        <f t="shared" si="35"/>
        <v>0</v>
      </c>
      <c r="G356" s="1">
        <f t="shared" si="31"/>
        <v>0</v>
      </c>
      <c r="H356" s="1">
        <f t="shared" si="32"/>
        <v>0</v>
      </c>
      <c r="I356" s="1">
        <f t="shared" si="33"/>
        <v>1</v>
      </c>
      <c r="J356" s="1">
        <f t="shared" si="34"/>
        <v>0</v>
      </c>
      <c r="K356" s="3"/>
      <c r="L356" s="3">
        <v>0</v>
      </c>
      <c r="M356" s="3" t="s">
        <v>860</v>
      </c>
    </row>
    <row r="357" spans="1:18" ht="12.75">
      <c r="A357" s="13" t="s">
        <v>1604</v>
      </c>
      <c r="B357" s="2" t="s">
        <v>864</v>
      </c>
      <c r="C357" s="1">
        <v>170792</v>
      </c>
      <c r="D357" s="1">
        <v>169095</v>
      </c>
      <c r="E357" s="1">
        <f t="shared" si="30"/>
        <v>1</v>
      </c>
      <c r="F357" s="1">
        <f t="shared" si="35"/>
        <v>1</v>
      </c>
      <c r="G357" s="1">
        <f t="shared" si="31"/>
        <v>1</v>
      </c>
      <c r="H357" s="1">
        <f t="shared" si="32"/>
        <v>1</v>
      </c>
      <c r="I357" s="1">
        <f t="shared" si="33"/>
        <v>0</v>
      </c>
      <c r="J357" s="1">
        <f t="shared" si="34"/>
        <v>1</v>
      </c>
      <c r="K357" s="1"/>
      <c r="L357" s="1" t="s">
        <v>11</v>
      </c>
      <c r="M357" s="1" t="s">
        <v>865</v>
      </c>
      <c r="N357" s="1"/>
      <c r="O357" s="1" t="s">
        <v>866</v>
      </c>
      <c r="P357" s="1" t="s">
        <v>867</v>
      </c>
      <c r="Q357" s="1" t="s">
        <v>868</v>
      </c>
      <c r="R357" s="1" t="s">
        <v>869</v>
      </c>
    </row>
    <row r="358" spans="1:13" ht="12.75">
      <c r="A358" s="12" t="s">
        <v>1605</v>
      </c>
      <c r="B358" s="3" t="s">
        <v>1499</v>
      </c>
      <c r="C358" s="3">
        <v>170792</v>
      </c>
      <c r="D358" s="3">
        <v>169095</v>
      </c>
      <c r="E358" s="1">
        <f t="shared" si="30"/>
        <v>0</v>
      </c>
      <c r="F358" s="1">
        <f t="shared" si="35"/>
        <v>0</v>
      </c>
      <c r="G358" s="1">
        <f t="shared" si="31"/>
        <v>0</v>
      </c>
      <c r="H358" s="1">
        <f t="shared" si="32"/>
        <v>0</v>
      </c>
      <c r="I358" s="1">
        <f t="shared" si="33"/>
        <v>1</v>
      </c>
      <c r="J358" s="1">
        <f t="shared" si="34"/>
        <v>0</v>
      </c>
      <c r="K358" s="3"/>
      <c r="L358" s="3">
        <v>0</v>
      </c>
      <c r="M358" s="3" t="s">
        <v>1500</v>
      </c>
    </row>
    <row r="359" spans="1:18" ht="12.75">
      <c r="A359" s="13" t="s">
        <v>1604</v>
      </c>
      <c r="B359" s="2" t="s">
        <v>870</v>
      </c>
      <c r="C359" s="1">
        <v>171878</v>
      </c>
      <c r="D359" s="1">
        <v>170802</v>
      </c>
      <c r="E359" s="1">
        <f t="shared" si="30"/>
        <v>1</v>
      </c>
      <c r="F359" s="1">
        <f t="shared" si="35"/>
        <v>1</v>
      </c>
      <c r="G359" s="1">
        <f t="shared" si="31"/>
        <v>1</v>
      </c>
      <c r="H359" s="1">
        <f t="shared" si="32"/>
        <v>1</v>
      </c>
      <c r="I359" s="1">
        <f t="shared" si="33"/>
        <v>0</v>
      </c>
      <c r="J359" s="1">
        <f t="shared" si="34"/>
        <v>1</v>
      </c>
      <c r="K359" s="1"/>
      <c r="L359" s="1" t="s">
        <v>11</v>
      </c>
      <c r="M359" s="1" t="s">
        <v>871</v>
      </c>
      <c r="N359" s="1"/>
      <c r="O359" s="1"/>
      <c r="P359" s="1"/>
      <c r="Q359" s="1" t="s">
        <v>872</v>
      </c>
      <c r="R359" s="1" t="s">
        <v>873</v>
      </c>
    </row>
    <row r="360" spans="1:13" ht="12.75">
      <c r="A360" s="12" t="s">
        <v>1605</v>
      </c>
      <c r="B360" s="3" t="s">
        <v>1501</v>
      </c>
      <c r="C360" s="3">
        <v>171878</v>
      </c>
      <c r="D360" s="3">
        <v>170802</v>
      </c>
      <c r="E360" s="1">
        <f t="shared" si="30"/>
        <v>0</v>
      </c>
      <c r="F360" s="1">
        <f t="shared" si="35"/>
        <v>0</v>
      </c>
      <c r="G360" s="1">
        <f t="shared" si="31"/>
        <v>0</v>
      </c>
      <c r="H360" s="1">
        <f t="shared" si="32"/>
        <v>0</v>
      </c>
      <c r="I360" s="1">
        <f t="shared" si="33"/>
        <v>1</v>
      </c>
      <c r="J360" s="1">
        <f t="shared" si="34"/>
        <v>0</v>
      </c>
      <c r="K360" s="3"/>
      <c r="L360" s="3">
        <v>0</v>
      </c>
      <c r="M360" s="3" t="s">
        <v>1502</v>
      </c>
    </row>
    <row r="361" spans="1:18" ht="12.75">
      <c r="A361" s="13" t="s">
        <v>1604</v>
      </c>
      <c r="B361" s="2" t="s">
        <v>874</v>
      </c>
      <c r="C361" s="1">
        <v>173165</v>
      </c>
      <c r="D361" s="1">
        <v>172275</v>
      </c>
      <c r="E361" s="1">
        <f t="shared" si="30"/>
        <v>1</v>
      </c>
      <c r="F361" s="1">
        <f t="shared" si="35"/>
        <v>1</v>
      </c>
      <c r="G361" s="1">
        <f t="shared" si="31"/>
        <v>1</v>
      </c>
      <c r="H361" s="1">
        <f t="shared" si="32"/>
        <v>1</v>
      </c>
      <c r="I361" s="1">
        <f t="shared" si="33"/>
        <v>0</v>
      </c>
      <c r="J361" s="1">
        <f t="shared" si="34"/>
        <v>1</v>
      </c>
      <c r="K361" s="1"/>
      <c r="L361" s="1" t="s">
        <v>11</v>
      </c>
      <c r="M361" s="1" t="s">
        <v>875</v>
      </c>
      <c r="N361" s="1"/>
      <c r="O361" s="1" t="s">
        <v>876</v>
      </c>
      <c r="P361" s="1" t="s">
        <v>877</v>
      </c>
      <c r="Q361" s="1" t="s">
        <v>878</v>
      </c>
      <c r="R361" s="1" t="s">
        <v>879</v>
      </c>
    </row>
    <row r="362" spans="1:13" ht="12.75">
      <c r="A362" s="12" t="s">
        <v>1605</v>
      </c>
      <c r="B362" s="3" t="s">
        <v>1503</v>
      </c>
      <c r="C362" s="3">
        <v>173165</v>
      </c>
      <c r="D362" s="3">
        <v>172275</v>
      </c>
      <c r="E362" s="1">
        <f t="shared" si="30"/>
        <v>0</v>
      </c>
      <c r="F362" s="1">
        <f t="shared" si="35"/>
        <v>0</v>
      </c>
      <c r="G362" s="1">
        <f t="shared" si="31"/>
        <v>0</v>
      </c>
      <c r="H362" s="1">
        <f t="shared" si="32"/>
        <v>0</v>
      </c>
      <c r="I362" s="1">
        <f t="shared" si="33"/>
        <v>1</v>
      </c>
      <c r="J362" s="1">
        <f t="shared" si="34"/>
        <v>0</v>
      </c>
      <c r="K362" s="3"/>
      <c r="L362" s="3">
        <v>0</v>
      </c>
      <c r="M362" s="3" t="s">
        <v>22</v>
      </c>
    </row>
    <row r="363" spans="1:13" ht="12.75">
      <c r="A363" s="12" t="s">
        <v>1605</v>
      </c>
      <c r="B363" s="3" t="s">
        <v>1504</v>
      </c>
      <c r="C363" s="3">
        <v>173200</v>
      </c>
      <c r="D363" s="3">
        <v>173856</v>
      </c>
      <c r="E363" s="1">
        <f t="shared" si="30"/>
        <v>0</v>
      </c>
      <c r="F363" s="1">
        <f t="shared" si="35"/>
        <v>1</v>
      </c>
      <c r="G363" s="1">
        <f t="shared" si="31"/>
        <v>0</v>
      </c>
      <c r="H363" s="1">
        <f t="shared" si="32"/>
        <v>0</v>
      </c>
      <c r="I363" s="1">
        <f t="shared" si="33"/>
        <v>1</v>
      </c>
      <c r="J363" s="1">
        <f t="shared" si="34"/>
        <v>0</v>
      </c>
      <c r="K363" s="3"/>
      <c r="L363" s="3">
        <v>1</v>
      </c>
      <c r="M363" s="3" t="s">
        <v>22</v>
      </c>
    </row>
    <row r="364" spans="1:18" ht="12.75">
      <c r="A364" s="13" t="s">
        <v>1604</v>
      </c>
      <c r="B364" s="2" t="s">
        <v>880</v>
      </c>
      <c r="C364" s="1">
        <v>173362</v>
      </c>
      <c r="D364" s="1">
        <v>173856</v>
      </c>
      <c r="E364" s="1">
        <f t="shared" si="30"/>
        <v>0</v>
      </c>
      <c r="F364" s="1">
        <f t="shared" si="35"/>
        <v>0</v>
      </c>
      <c r="G364" s="1">
        <f t="shared" si="31"/>
        <v>0</v>
      </c>
      <c r="H364" s="1">
        <f t="shared" si="32"/>
        <v>1</v>
      </c>
      <c r="I364" s="1">
        <f t="shared" si="33"/>
        <v>0</v>
      </c>
      <c r="J364" s="1">
        <f t="shared" si="34"/>
        <v>0</v>
      </c>
      <c r="K364" s="1"/>
      <c r="L364" s="1" t="s">
        <v>21</v>
      </c>
      <c r="M364" s="1" t="s">
        <v>881</v>
      </c>
      <c r="N364" s="1"/>
      <c r="O364" s="1" t="s">
        <v>882</v>
      </c>
      <c r="P364" s="1" t="s">
        <v>14</v>
      </c>
      <c r="Q364" s="1" t="s">
        <v>883</v>
      </c>
      <c r="R364" s="1" t="s">
        <v>884</v>
      </c>
    </row>
    <row r="365" spans="1:18" ht="12.75">
      <c r="A365" s="13" t="s">
        <v>1604</v>
      </c>
      <c r="B365" s="2" t="s">
        <v>885</v>
      </c>
      <c r="C365" s="1">
        <v>173870</v>
      </c>
      <c r="D365" s="1">
        <v>176536</v>
      </c>
      <c r="E365" s="1">
        <f t="shared" si="30"/>
        <v>1</v>
      </c>
      <c r="F365" s="1">
        <f t="shared" si="35"/>
        <v>1</v>
      </c>
      <c r="G365" s="1">
        <f t="shared" si="31"/>
        <v>1</v>
      </c>
      <c r="H365" s="1">
        <f t="shared" si="32"/>
        <v>1</v>
      </c>
      <c r="I365" s="1">
        <f t="shared" si="33"/>
        <v>0</v>
      </c>
      <c r="J365" s="1">
        <f t="shared" si="34"/>
        <v>1</v>
      </c>
      <c r="K365" s="1"/>
      <c r="L365" s="1" t="s">
        <v>21</v>
      </c>
      <c r="M365" s="1" t="s">
        <v>329</v>
      </c>
      <c r="N365" s="1"/>
      <c r="O365" s="1" t="s">
        <v>330</v>
      </c>
      <c r="P365" s="1" t="s">
        <v>331</v>
      </c>
      <c r="Q365" s="1" t="s">
        <v>886</v>
      </c>
      <c r="R365" s="1" t="s">
        <v>887</v>
      </c>
    </row>
    <row r="366" spans="1:13" ht="12.75">
      <c r="A366" s="12" t="s">
        <v>1605</v>
      </c>
      <c r="B366" s="3" t="s">
        <v>1505</v>
      </c>
      <c r="C366" s="3">
        <v>173870</v>
      </c>
      <c r="D366" s="3">
        <v>176536</v>
      </c>
      <c r="E366" s="1">
        <f t="shared" si="30"/>
        <v>0</v>
      </c>
      <c r="F366" s="1">
        <f t="shared" si="35"/>
        <v>0</v>
      </c>
      <c r="G366" s="1">
        <f t="shared" si="31"/>
        <v>0</v>
      </c>
      <c r="H366" s="1">
        <f t="shared" si="32"/>
        <v>0</v>
      </c>
      <c r="I366" s="1">
        <f t="shared" si="33"/>
        <v>1</v>
      </c>
      <c r="J366" s="1">
        <f t="shared" si="34"/>
        <v>0</v>
      </c>
      <c r="K366" s="3"/>
      <c r="L366" s="3">
        <v>1</v>
      </c>
      <c r="M366" s="3" t="s">
        <v>22</v>
      </c>
    </row>
    <row r="367" spans="1:13" ht="12.75">
      <c r="A367" s="12" t="s">
        <v>1605</v>
      </c>
      <c r="B367" s="3" t="s">
        <v>1506</v>
      </c>
      <c r="C367" s="3">
        <v>176642</v>
      </c>
      <c r="D367" s="3">
        <v>179347</v>
      </c>
      <c r="E367" s="1">
        <f t="shared" si="30"/>
        <v>0</v>
      </c>
      <c r="F367" s="1">
        <f t="shared" si="35"/>
        <v>1</v>
      </c>
      <c r="G367" s="1">
        <f t="shared" si="31"/>
        <v>0</v>
      </c>
      <c r="H367" s="1">
        <f t="shared" si="32"/>
        <v>0</v>
      </c>
      <c r="I367" s="1">
        <f t="shared" si="33"/>
        <v>1</v>
      </c>
      <c r="J367" s="1">
        <f t="shared" si="34"/>
        <v>0</v>
      </c>
      <c r="K367" s="3"/>
      <c r="L367" s="3">
        <v>1</v>
      </c>
      <c r="M367" s="3" t="s">
        <v>22</v>
      </c>
    </row>
    <row r="368" spans="1:18" ht="12.75">
      <c r="A368" s="13" t="s">
        <v>1604</v>
      </c>
      <c r="B368" s="2" t="s">
        <v>888</v>
      </c>
      <c r="C368" s="1">
        <v>176654</v>
      </c>
      <c r="D368" s="1">
        <v>179347</v>
      </c>
      <c r="E368" s="1">
        <f t="shared" si="30"/>
        <v>0</v>
      </c>
      <c r="F368" s="1">
        <f t="shared" si="35"/>
        <v>0</v>
      </c>
      <c r="G368" s="1">
        <f t="shared" si="31"/>
        <v>0</v>
      </c>
      <c r="H368" s="1">
        <f t="shared" si="32"/>
        <v>1</v>
      </c>
      <c r="I368" s="1">
        <f t="shared" si="33"/>
        <v>0</v>
      </c>
      <c r="J368" s="1">
        <f t="shared" si="34"/>
        <v>0</v>
      </c>
      <c r="K368" s="1"/>
      <c r="L368" s="1" t="s">
        <v>21</v>
      </c>
      <c r="M368" s="1" t="s">
        <v>889</v>
      </c>
      <c r="N368" s="1"/>
      <c r="O368" s="1" t="s">
        <v>890</v>
      </c>
      <c r="P368" s="1" t="s">
        <v>14</v>
      </c>
      <c r="Q368" s="1" t="s">
        <v>891</v>
      </c>
      <c r="R368" s="1" t="s">
        <v>892</v>
      </c>
    </row>
    <row r="369" spans="1:18" ht="12.75">
      <c r="A369" s="13" t="s">
        <v>1604</v>
      </c>
      <c r="B369" s="2" t="s">
        <v>893</v>
      </c>
      <c r="C369" s="1">
        <v>179344</v>
      </c>
      <c r="D369" s="1">
        <v>184731</v>
      </c>
      <c r="E369" s="1">
        <f t="shared" si="30"/>
        <v>1</v>
      </c>
      <c r="F369" s="1">
        <f t="shared" si="35"/>
        <v>1</v>
      </c>
      <c r="G369" s="1">
        <f t="shared" si="31"/>
        <v>1</v>
      </c>
      <c r="H369" s="1">
        <f t="shared" si="32"/>
        <v>1</v>
      </c>
      <c r="I369" s="1">
        <f t="shared" si="33"/>
        <v>0</v>
      </c>
      <c r="J369" s="1">
        <f t="shared" si="34"/>
        <v>1</v>
      </c>
      <c r="K369" s="1"/>
      <c r="L369" s="1" t="s">
        <v>21</v>
      </c>
      <c r="M369" s="1" t="s">
        <v>894</v>
      </c>
      <c r="N369" s="1"/>
      <c r="O369" s="1" t="s">
        <v>895</v>
      </c>
      <c r="P369" s="1" t="s">
        <v>14</v>
      </c>
      <c r="Q369" s="1" t="s">
        <v>896</v>
      </c>
      <c r="R369" s="1" t="s">
        <v>897</v>
      </c>
    </row>
    <row r="370" spans="1:13" ht="12.75">
      <c r="A370" s="12" t="s">
        <v>1605</v>
      </c>
      <c r="B370" s="3" t="s">
        <v>1507</v>
      </c>
      <c r="C370" s="3">
        <v>179344</v>
      </c>
      <c r="D370" s="3">
        <v>184731</v>
      </c>
      <c r="E370" s="1">
        <f t="shared" si="30"/>
        <v>0</v>
      </c>
      <c r="F370" s="1">
        <f t="shared" si="35"/>
        <v>0</v>
      </c>
      <c r="G370" s="1">
        <f t="shared" si="31"/>
        <v>0</v>
      </c>
      <c r="H370" s="1">
        <f t="shared" si="32"/>
        <v>0</v>
      </c>
      <c r="I370" s="1">
        <f t="shared" si="33"/>
        <v>1</v>
      </c>
      <c r="J370" s="1">
        <f t="shared" si="34"/>
        <v>0</v>
      </c>
      <c r="K370" s="3"/>
      <c r="L370" s="3">
        <v>1</v>
      </c>
      <c r="M370" s="3" t="s">
        <v>22</v>
      </c>
    </row>
    <row r="371" spans="1:18" ht="12.75">
      <c r="A371" s="13" t="s">
        <v>1604</v>
      </c>
      <c r="B371" s="2" t="s">
        <v>898</v>
      </c>
      <c r="C371" s="1">
        <v>184728</v>
      </c>
      <c r="D371" s="1">
        <v>187718</v>
      </c>
      <c r="E371" s="1">
        <f t="shared" si="30"/>
        <v>1</v>
      </c>
      <c r="F371" s="1">
        <f t="shared" si="35"/>
        <v>1</v>
      </c>
      <c r="G371" s="1">
        <f t="shared" si="31"/>
        <v>1</v>
      </c>
      <c r="H371" s="1">
        <f t="shared" si="32"/>
        <v>1</v>
      </c>
      <c r="I371" s="1">
        <f t="shared" si="33"/>
        <v>0</v>
      </c>
      <c r="J371" s="1">
        <f t="shared" si="34"/>
        <v>1</v>
      </c>
      <c r="K371" s="1"/>
      <c r="L371" s="1" t="s">
        <v>21</v>
      </c>
      <c r="M371" s="1" t="s">
        <v>899</v>
      </c>
      <c r="N371" s="1"/>
      <c r="O371" s="1" t="s">
        <v>900</v>
      </c>
      <c r="P371" s="1" t="s">
        <v>901</v>
      </c>
      <c r="Q371" s="1" t="s">
        <v>902</v>
      </c>
      <c r="R371" s="1" t="s">
        <v>903</v>
      </c>
    </row>
    <row r="372" spans="1:13" ht="12.75">
      <c r="A372" s="12" t="s">
        <v>1605</v>
      </c>
      <c r="B372" s="3" t="s">
        <v>1508</v>
      </c>
      <c r="C372" s="3">
        <v>184728</v>
      </c>
      <c r="D372" s="3">
        <v>187718</v>
      </c>
      <c r="E372" s="1">
        <f t="shared" si="30"/>
        <v>0</v>
      </c>
      <c r="F372" s="1">
        <f t="shared" si="35"/>
        <v>0</v>
      </c>
      <c r="G372" s="1">
        <f t="shared" si="31"/>
        <v>0</v>
      </c>
      <c r="H372" s="1">
        <f t="shared" si="32"/>
        <v>0</v>
      </c>
      <c r="I372" s="1">
        <f t="shared" si="33"/>
        <v>1</v>
      </c>
      <c r="J372" s="1">
        <f t="shared" si="34"/>
        <v>0</v>
      </c>
      <c r="K372" s="3"/>
      <c r="L372" s="3">
        <v>1</v>
      </c>
      <c r="M372" s="3" t="s">
        <v>22</v>
      </c>
    </row>
    <row r="373" spans="1:13" ht="12.75">
      <c r="A373" s="12" t="s">
        <v>1605</v>
      </c>
      <c r="B373" s="3" t="s">
        <v>1509</v>
      </c>
      <c r="C373" s="3">
        <v>188458</v>
      </c>
      <c r="D373" s="3">
        <v>187763</v>
      </c>
      <c r="E373" s="1">
        <f t="shared" si="30"/>
        <v>0</v>
      </c>
      <c r="F373" s="1">
        <f t="shared" si="35"/>
        <v>1</v>
      </c>
      <c r="G373" s="1">
        <f t="shared" si="31"/>
        <v>0</v>
      </c>
      <c r="H373" s="1">
        <f t="shared" si="32"/>
        <v>0</v>
      </c>
      <c r="I373" s="1">
        <f t="shared" si="33"/>
        <v>1</v>
      </c>
      <c r="J373" s="1">
        <f t="shared" si="34"/>
        <v>0</v>
      </c>
      <c r="K373" s="3"/>
      <c r="L373" s="3">
        <v>0</v>
      </c>
      <c r="M373" s="3" t="s">
        <v>22</v>
      </c>
    </row>
    <row r="374" spans="1:18" ht="12.75">
      <c r="A374" s="13" t="s">
        <v>1604</v>
      </c>
      <c r="B374" s="2" t="s">
        <v>904</v>
      </c>
      <c r="C374" s="1">
        <v>188500</v>
      </c>
      <c r="D374" s="1">
        <v>187763</v>
      </c>
      <c r="E374" s="1">
        <f t="shared" si="30"/>
        <v>0</v>
      </c>
      <c r="F374" s="1">
        <f t="shared" si="35"/>
        <v>0</v>
      </c>
      <c r="G374" s="1">
        <f t="shared" si="31"/>
        <v>0</v>
      </c>
      <c r="H374" s="1">
        <f t="shared" si="32"/>
        <v>1</v>
      </c>
      <c r="I374" s="1">
        <f t="shared" si="33"/>
        <v>0</v>
      </c>
      <c r="J374" s="1">
        <f t="shared" si="34"/>
        <v>0</v>
      </c>
      <c r="K374" s="1"/>
      <c r="L374" s="1" t="s">
        <v>11</v>
      </c>
      <c r="M374" s="1" t="s">
        <v>22</v>
      </c>
      <c r="N374" s="1"/>
      <c r="O374" s="1"/>
      <c r="P374" s="1"/>
      <c r="Q374" s="1" t="s">
        <v>905</v>
      </c>
      <c r="R374" s="1" t="s">
        <v>906</v>
      </c>
    </row>
    <row r="375" spans="1:18" ht="12.75">
      <c r="A375" s="13" t="s">
        <v>1604</v>
      </c>
      <c r="B375" s="2" t="s">
        <v>907</v>
      </c>
      <c r="C375" s="1">
        <v>189447</v>
      </c>
      <c r="D375" s="1">
        <v>188503</v>
      </c>
      <c r="E375" s="1">
        <f t="shared" si="30"/>
        <v>1</v>
      </c>
      <c r="F375" s="1">
        <f t="shared" si="35"/>
        <v>1</v>
      </c>
      <c r="G375" s="1">
        <f t="shared" si="31"/>
        <v>1</v>
      </c>
      <c r="H375" s="1">
        <f t="shared" si="32"/>
        <v>1</v>
      </c>
      <c r="I375" s="1">
        <f t="shared" si="33"/>
        <v>0</v>
      </c>
      <c r="J375" s="1">
        <f t="shared" si="34"/>
        <v>1</v>
      </c>
      <c r="K375" s="1"/>
      <c r="L375" s="1" t="s">
        <v>11</v>
      </c>
      <c r="M375" s="1" t="s">
        <v>22</v>
      </c>
      <c r="N375" s="1"/>
      <c r="O375" s="1"/>
      <c r="P375" s="1"/>
      <c r="Q375" s="1" t="s">
        <v>908</v>
      </c>
      <c r="R375" s="1" t="s">
        <v>909</v>
      </c>
    </row>
    <row r="376" spans="1:13" ht="12.75">
      <c r="A376" s="12" t="s">
        <v>1605</v>
      </c>
      <c r="B376" s="3" t="s">
        <v>1510</v>
      </c>
      <c r="C376" s="3">
        <v>189447</v>
      </c>
      <c r="D376" s="3">
        <v>188503</v>
      </c>
      <c r="E376" s="1">
        <f t="shared" si="30"/>
        <v>0</v>
      </c>
      <c r="F376" s="1">
        <f t="shared" si="35"/>
        <v>0</v>
      </c>
      <c r="G376" s="1">
        <f t="shared" si="31"/>
        <v>0</v>
      </c>
      <c r="H376" s="1">
        <f t="shared" si="32"/>
        <v>0</v>
      </c>
      <c r="I376" s="1">
        <f t="shared" si="33"/>
        <v>1</v>
      </c>
      <c r="J376" s="1">
        <f t="shared" si="34"/>
        <v>0</v>
      </c>
      <c r="K376" s="3"/>
      <c r="L376" s="3">
        <v>0</v>
      </c>
      <c r="M376" s="3" t="s">
        <v>22</v>
      </c>
    </row>
    <row r="377" spans="1:18" ht="12.75">
      <c r="A377" s="13" t="s">
        <v>1604</v>
      </c>
      <c r="B377" s="2" t="s">
        <v>910</v>
      </c>
      <c r="C377" s="1">
        <v>191138</v>
      </c>
      <c r="D377" s="1">
        <v>192127</v>
      </c>
      <c r="E377" s="1">
        <f t="shared" si="30"/>
        <v>1</v>
      </c>
      <c r="F377" s="1">
        <f t="shared" si="35"/>
        <v>1</v>
      </c>
      <c r="G377" s="1">
        <f t="shared" si="31"/>
        <v>1</v>
      </c>
      <c r="H377" s="1">
        <f t="shared" si="32"/>
        <v>1</v>
      </c>
      <c r="I377" s="1">
        <f t="shared" si="33"/>
        <v>0</v>
      </c>
      <c r="J377" s="1">
        <f t="shared" si="34"/>
        <v>1</v>
      </c>
      <c r="K377" s="1"/>
      <c r="L377" s="1" t="s">
        <v>21</v>
      </c>
      <c r="M377" s="1" t="s">
        <v>911</v>
      </c>
      <c r="N377" s="1"/>
      <c r="O377" s="1" t="s">
        <v>912</v>
      </c>
      <c r="P377" s="1" t="s">
        <v>14</v>
      </c>
      <c r="Q377" s="1" t="s">
        <v>913</v>
      </c>
      <c r="R377" s="1" t="s">
        <v>914</v>
      </c>
    </row>
    <row r="378" spans="1:13" ht="12.75">
      <c r="A378" s="12" t="s">
        <v>1605</v>
      </c>
      <c r="B378" s="3" t="s">
        <v>1511</v>
      </c>
      <c r="C378" s="3">
        <v>191138</v>
      </c>
      <c r="D378" s="3">
        <v>192127</v>
      </c>
      <c r="E378" s="1">
        <f t="shared" si="30"/>
        <v>0</v>
      </c>
      <c r="F378" s="1">
        <f t="shared" si="35"/>
        <v>0</v>
      </c>
      <c r="G378" s="1">
        <f t="shared" si="31"/>
        <v>0</v>
      </c>
      <c r="H378" s="1">
        <f t="shared" si="32"/>
        <v>0</v>
      </c>
      <c r="I378" s="1">
        <f t="shared" si="33"/>
        <v>1</v>
      </c>
      <c r="J378" s="1">
        <f t="shared" si="34"/>
        <v>0</v>
      </c>
      <c r="K378" s="3"/>
      <c r="L378" s="3">
        <v>1</v>
      </c>
      <c r="M378" s="3" t="s">
        <v>1444</v>
      </c>
    </row>
    <row r="379" spans="1:18" ht="12.75">
      <c r="A379" s="13" t="s">
        <v>1604</v>
      </c>
      <c r="B379" s="2" t="s">
        <v>915</v>
      </c>
      <c r="C379" s="1">
        <v>192124</v>
      </c>
      <c r="D379" s="1">
        <v>194886</v>
      </c>
      <c r="E379" s="1">
        <f t="shared" si="30"/>
        <v>1</v>
      </c>
      <c r="F379" s="1">
        <f t="shared" si="35"/>
        <v>1</v>
      </c>
      <c r="G379" s="1">
        <f t="shared" si="31"/>
        <v>1</v>
      </c>
      <c r="H379" s="1">
        <f t="shared" si="32"/>
        <v>1</v>
      </c>
      <c r="I379" s="1">
        <f t="shared" si="33"/>
        <v>0</v>
      </c>
      <c r="J379" s="1">
        <f t="shared" si="34"/>
        <v>1</v>
      </c>
      <c r="K379" s="1"/>
      <c r="L379" s="1" t="s">
        <v>21</v>
      </c>
      <c r="M379" s="1" t="s">
        <v>916</v>
      </c>
      <c r="N379" s="1"/>
      <c r="O379" s="1" t="s">
        <v>917</v>
      </c>
      <c r="P379" s="1" t="s">
        <v>918</v>
      </c>
      <c r="Q379" s="1" t="s">
        <v>919</v>
      </c>
      <c r="R379" s="1" t="s">
        <v>920</v>
      </c>
    </row>
    <row r="380" spans="1:13" ht="12.75">
      <c r="A380" s="12" t="s">
        <v>1605</v>
      </c>
      <c r="B380" s="3" t="s">
        <v>1512</v>
      </c>
      <c r="C380" s="3">
        <v>192124</v>
      </c>
      <c r="D380" s="3">
        <v>194886</v>
      </c>
      <c r="E380" s="1">
        <f t="shared" si="30"/>
        <v>0</v>
      </c>
      <c r="F380" s="1">
        <f t="shared" si="35"/>
        <v>0</v>
      </c>
      <c r="G380" s="1">
        <f t="shared" si="31"/>
        <v>0</v>
      </c>
      <c r="H380" s="1">
        <f t="shared" si="32"/>
        <v>0</v>
      </c>
      <c r="I380" s="1">
        <f t="shared" si="33"/>
        <v>1</v>
      </c>
      <c r="J380" s="1">
        <f t="shared" si="34"/>
        <v>0</v>
      </c>
      <c r="K380" s="3"/>
      <c r="L380" s="3">
        <v>1</v>
      </c>
      <c r="M380" s="3" t="s">
        <v>22</v>
      </c>
    </row>
    <row r="381" spans="1:13" ht="12.75">
      <c r="A381" s="12" t="s">
        <v>1605</v>
      </c>
      <c r="B381" s="3" t="s">
        <v>1513</v>
      </c>
      <c r="C381" s="3">
        <v>194936</v>
      </c>
      <c r="D381" s="3">
        <v>196444</v>
      </c>
      <c r="E381" s="1">
        <f t="shared" si="30"/>
        <v>0</v>
      </c>
      <c r="F381" s="1">
        <f t="shared" si="35"/>
        <v>1</v>
      </c>
      <c r="G381" s="1">
        <f t="shared" si="31"/>
        <v>0</v>
      </c>
      <c r="H381" s="1">
        <f t="shared" si="32"/>
        <v>0</v>
      </c>
      <c r="I381" s="1">
        <f t="shared" si="33"/>
        <v>1</v>
      </c>
      <c r="J381" s="1">
        <f t="shared" si="34"/>
        <v>0</v>
      </c>
      <c r="K381" s="3"/>
      <c r="L381" s="3">
        <v>1</v>
      </c>
      <c r="M381" s="3" t="s">
        <v>22</v>
      </c>
    </row>
    <row r="382" spans="1:18" ht="12.75">
      <c r="A382" s="13" t="s">
        <v>1604</v>
      </c>
      <c r="B382" s="2" t="s">
        <v>921</v>
      </c>
      <c r="C382" s="1">
        <v>194945</v>
      </c>
      <c r="D382" s="1">
        <v>196444</v>
      </c>
      <c r="E382" s="1">
        <f t="shared" si="30"/>
        <v>0</v>
      </c>
      <c r="F382" s="1">
        <f t="shared" si="35"/>
        <v>0</v>
      </c>
      <c r="G382" s="1">
        <f t="shared" si="31"/>
        <v>0</v>
      </c>
      <c r="H382" s="1">
        <f t="shared" si="32"/>
        <v>1</v>
      </c>
      <c r="I382" s="1">
        <f t="shared" si="33"/>
        <v>0</v>
      </c>
      <c r="J382" s="1">
        <f t="shared" si="34"/>
        <v>0</v>
      </c>
      <c r="K382" s="1"/>
      <c r="L382" s="1" t="s">
        <v>21</v>
      </c>
      <c r="M382" s="1" t="s">
        <v>922</v>
      </c>
      <c r="N382" s="1"/>
      <c r="O382" s="1" t="s">
        <v>923</v>
      </c>
      <c r="P382" s="1" t="s">
        <v>924</v>
      </c>
      <c r="Q382" s="1" t="s">
        <v>925</v>
      </c>
      <c r="R382" s="1" t="s">
        <v>926</v>
      </c>
    </row>
    <row r="383" spans="1:18" ht="12.75">
      <c r="A383" s="13" t="s">
        <v>1604</v>
      </c>
      <c r="B383" s="2" t="s">
        <v>927</v>
      </c>
      <c r="C383" s="1">
        <v>196441</v>
      </c>
      <c r="D383" s="1">
        <v>196950</v>
      </c>
      <c r="E383" s="1">
        <f t="shared" si="30"/>
        <v>1</v>
      </c>
      <c r="F383" s="1">
        <f t="shared" si="35"/>
        <v>1</v>
      </c>
      <c r="G383" s="1">
        <f t="shared" si="31"/>
        <v>1</v>
      </c>
      <c r="H383" s="1">
        <f t="shared" si="32"/>
        <v>1</v>
      </c>
      <c r="I383" s="1">
        <f t="shared" si="33"/>
        <v>0</v>
      </c>
      <c r="J383" s="1">
        <f t="shared" si="34"/>
        <v>1</v>
      </c>
      <c r="K383" s="1"/>
      <c r="L383" s="1" t="s">
        <v>21</v>
      </c>
      <c r="M383" s="1" t="s">
        <v>928</v>
      </c>
      <c r="N383" s="1"/>
      <c r="O383" s="1" t="s">
        <v>929</v>
      </c>
      <c r="P383" s="1" t="s">
        <v>918</v>
      </c>
      <c r="Q383" s="1" t="s">
        <v>930</v>
      </c>
      <c r="R383" s="1" t="s">
        <v>931</v>
      </c>
    </row>
    <row r="384" spans="1:13" ht="12.75">
      <c r="A384" s="12" t="s">
        <v>1605</v>
      </c>
      <c r="B384" s="3" t="s">
        <v>1514</v>
      </c>
      <c r="C384" s="3">
        <v>196441</v>
      </c>
      <c r="D384" s="3">
        <v>196950</v>
      </c>
      <c r="E384" s="1">
        <f t="shared" si="30"/>
        <v>0</v>
      </c>
      <c r="F384" s="1">
        <f t="shared" si="35"/>
        <v>0</v>
      </c>
      <c r="G384" s="1">
        <f t="shared" si="31"/>
        <v>0</v>
      </c>
      <c r="H384" s="1">
        <f t="shared" si="32"/>
        <v>0</v>
      </c>
      <c r="I384" s="1">
        <f t="shared" si="33"/>
        <v>1</v>
      </c>
      <c r="J384" s="1">
        <f t="shared" si="34"/>
        <v>0</v>
      </c>
      <c r="K384" s="3"/>
      <c r="L384" s="3">
        <v>1</v>
      </c>
      <c r="M384" s="3" t="s">
        <v>1515</v>
      </c>
    </row>
    <row r="385" spans="1:18" ht="12.75">
      <c r="A385" s="13" t="s">
        <v>1604</v>
      </c>
      <c r="B385" s="2" t="s">
        <v>932</v>
      </c>
      <c r="C385" s="1">
        <v>196947</v>
      </c>
      <c r="D385" s="1">
        <v>198062</v>
      </c>
      <c r="E385" s="1">
        <f t="shared" si="30"/>
        <v>1</v>
      </c>
      <c r="F385" s="1">
        <f t="shared" si="35"/>
        <v>1</v>
      </c>
      <c r="G385" s="1">
        <f t="shared" si="31"/>
        <v>1</v>
      </c>
      <c r="H385" s="1">
        <f t="shared" si="32"/>
        <v>1</v>
      </c>
      <c r="I385" s="1">
        <f t="shared" si="33"/>
        <v>0</v>
      </c>
      <c r="J385" s="1">
        <f t="shared" si="34"/>
        <v>1</v>
      </c>
      <c r="K385" s="1"/>
      <c r="L385" s="1" t="s">
        <v>21</v>
      </c>
      <c r="M385" s="1" t="s">
        <v>933</v>
      </c>
      <c r="N385" s="1"/>
      <c r="O385" s="1" t="s">
        <v>934</v>
      </c>
      <c r="P385" s="1" t="s">
        <v>935</v>
      </c>
      <c r="Q385" s="1" t="s">
        <v>936</v>
      </c>
      <c r="R385" s="1" t="s">
        <v>937</v>
      </c>
    </row>
    <row r="386" spans="1:13" ht="12.75">
      <c r="A386" s="12" t="s">
        <v>1605</v>
      </c>
      <c r="B386" s="3" t="s">
        <v>1516</v>
      </c>
      <c r="C386" s="3">
        <v>196947</v>
      </c>
      <c r="D386" s="3">
        <v>198062</v>
      </c>
      <c r="E386" s="1">
        <f t="shared" si="30"/>
        <v>0</v>
      </c>
      <c r="F386" s="1">
        <f t="shared" si="35"/>
        <v>0</v>
      </c>
      <c r="G386" s="1">
        <f t="shared" si="31"/>
        <v>0</v>
      </c>
      <c r="H386" s="1">
        <f t="shared" si="32"/>
        <v>0</v>
      </c>
      <c r="I386" s="1">
        <f t="shared" si="33"/>
        <v>1</v>
      </c>
      <c r="J386" s="1">
        <f t="shared" si="34"/>
        <v>0</v>
      </c>
      <c r="K386" s="3"/>
      <c r="L386" s="3">
        <v>1</v>
      </c>
      <c r="M386" s="3" t="s">
        <v>22</v>
      </c>
    </row>
    <row r="387" spans="1:18" ht="12.75">
      <c r="A387" s="13" t="s">
        <v>1604</v>
      </c>
      <c r="B387" s="2" t="s">
        <v>938</v>
      </c>
      <c r="C387" s="1">
        <v>198064</v>
      </c>
      <c r="D387" s="1">
        <v>198810</v>
      </c>
      <c r="E387" s="1">
        <f aca="true" t="shared" si="36" ref="E387:E450">IF(C387=C388,1,0)</f>
        <v>1</v>
      </c>
      <c r="F387" s="1">
        <f t="shared" si="35"/>
        <v>1</v>
      </c>
      <c r="G387" s="1">
        <f aca="true" t="shared" si="37" ref="G387:G450">IF(E387+F387=2,1,0)</f>
        <v>1</v>
      </c>
      <c r="H387" s="1">
        <f aca="true" t="shared" si="38" ref="H387:H450">IF(A387="RAST",1,0)</f>
        <v>1</v>
      </c>
      <c r="I387" s="1">
        <f aca="true" t="shared" si="39" ref="I387:I450">IF(A387="GenBank",1,0)</f>
        <v>0</v>
      </c>
      <c r="J387" s="1">
        <f aca="true" t="shared" si="40" ref="J387:J450">IF(H387+I388=2,1,0)</f>
        <v>1</v>
      </c>
      <c r="K387" s="1"/>
      <c r="L387" s="1" t="s">
        <v>21</v>
      </c>
      <c r="M387" s="1" t="s">
        <v>939</v>
      </c>
      <c r="N387" s="1"/>
      <c r="O387" s="1" t="s">
        <v>940</v>
      </c>
      <c r="P387" s="1" t="s">
        <v>941</v>
      </c>
      <c r="Q387" s="1" t="s">
        <v>942</v>
      </c>
      <c r="R387" s="1" t="s">
        <v>943</v>
      </c>
    </row>
    <row r="388" spans="1:13" ht="12.75">
      <c r="A388" s="12" t="s">
        <v>1605</v>
      </c>
      <c r="B388" s="3" t="s">
        <v>1517</v>
      </c>
      <c r="C388" s="3">
        <v>198064</v>
      </c>
      <c r="D388" s="3">
        <v>198810</v>
      </c>
      <c r="E388" s="1">
        <f t="shared" si="36"/>
        <v>0</v>
      </c>
      <c r="F388" s="1">
        <f t="shared" si="35"/>
        <v>0</v>
      </c>
      <c r="G388" s="1">
        <f t="shared" si="37"/>
        <v>0</v>
      </c>
      <c r="H388" s="1">
        <f t="shared" si="38"/>
        <v>0</v>
      </c>
      <c r="I388" s="1">
        <f t="shared" si="39"/>
        <v>1</v>
      </c>
      <c r="J388" s="1">
        <f t="shared" si="40"/>
        <v>0</v>
      </c>
      <c r="K388" s="3"/>
      <c r="L388" s="3">
        <v>1</v>
      </c>
      <c r="M388" s="3" t="s">
        <v>22</v>
      </c>
    </row>
    <row r="389" spans="1:18" ht="12.75">
      <c r="A389" s="13" t="s">
        <v>1604</v>
      </c>
      <c r="B389" s="2" t="s">
        <v>944</v>
      </c>
      <c r="C389" s="1">
        <v>198797</v>
      </c>
      <c r="D389" s="1">
        <v>199432</v>
      </c>
      <c r="E389" s="1">
        <f t="shared" si="36"/>
        <v>1</v>
      </c>
      <c r="F389" s="1">
        <f aca="true" t="shared" si="41" ref="F389:F452">IF(D389=D390,1,0)</f>
        <v>1</v>
      </c>
      <c r="G389" s="1">
        <f t="shared" si="37"/>
        <v>1</v>
      </c>
      <c r="H389" s="1">
        <f t="shared" si="38"/>
        <v>1</v>
      </c>
      <c r="I389" s="1">
        <f t="shared" si="39"/>
        <v>0</v>
      </c>
      <c r="J389" s="1">
        <f t="shared" si="40"/>
        <v>1</v>
      </c>
      <c r="K389" s="1"/>
      <c r="L389" s="1" t="s">
        <v>21</v>
      </c>
      <c r="M389" s="1" t="s">
        <v>945</v>
      </c>
      <c r="N389" s="1"/>
      <c r="O389" s="1" t="s">
        <v>946</v>
      </c>
      <c r="P389" s="1" t="s">
        <v>947</v>
      </c>
      <c r="Q389" s="1" t="s">
        <v>948</v>
      </c>
      <c r="R389" s="1" t="s">
        <v>949</v>
      </c>
    </row>
    <row r="390" spans="1:13" ht="12.75">
      <c r="A390" s="12" t="s">
        <v>1605</v>
      </c>
      <c r="B390" s="3" t="s">
        <v>1518</v>
      </c>
      <c r="C390" s="3">
        <v>198797</v>
      </c>
      <c r="D390" s="3">
        <v>199432</v>
      </c>
      <c r="E390" s="1">
        <f t="shared" si="36"/>
        <v>0</v>
      </c>
      <c r="F390" s="1">
        <f t="shared" si="41"/>
        <v>0</v>
      </c>
      <c r="G390" s="1">
        <f t="shared" si="37"/>
        <v>0</v>
      </c>
      <c r="H390" s="1">
        <f t="shared" si="38"/>
        <v>0</v>
      </c>
      <c r="I390" s="1">
        <f t="shared" si="39"/>
        <v>1</v>
      </c>
      <c r="J390" s="1">
        <f t="shared" si="40"/>
        <v>0</v>
      </c>
      <c r="K390" s="3"/>
      <c r="L390" s="3">
        <v>1</v>
      </c>
      <c r="M390" s="3" t="s">
        <v>22</v>
      </c>
    </row>
    <row r="391" spans="1:18" ht="12.75">
      <c r="A391" s="13" t="s">
        <v>1604</v>
      </c>
      <c r="B391" s="2" t="s">
        <v>950</v>
      </c>
      <c r="C391" s="1">
        <v>199442</v>
      </c>
      <c r="D391" s="1">
        <v>200419</v>
      </c>
      <c r="E391" s="1">
        <f t="shared" si="36"/>
        <v>1</v>
      </c>
      <c r="F391" s="1">
        <f t="shared" si="41"/>
        <v>1</v>
      </c>
      <c r="G391" s="1">
        <f t="shared" si="37"/>
        <v>1</v>
      </c>
      <c r="H391" s="1">
        <f t="shared" si="38"/>
        <v>1</v>
      </c>
      <c r="I391" s="1">
        <f t="shared" si="39"/>
        <v>0</v>
      </c>
      <c r="J391" s="1">
        <f t="shared" si="40"/>
        <v>1</v>
      </c>
      <c r="K391" s="1"/>
      <c r="L391" s="1" t="s">
        <v>21</v>
      </c>
      <c r="M391" s="1" t="s">
        <v>714</v>
      </c>
      <c r="N391" s="1"/>
      <c r="O391" s="1" t="s">
        <v>715</v>
      </c>
      <c r="P391" s="1" t="s">
        <v>951</v>
      </c>
      <c r="Q391" s="1" t="s">
        <v>952</v>
      </c>
      <c r="R391" s="1" t="s">
        <v>953</v>
      </c>
    </row>
    <row r="392" spans="1:13" ht="12.75">
      <c r="A392" s="12" t="s">
        <v>1605</v>
      </c>
      <c r="B392" s="3" t="s">
        <v>1519</v>
      </c>
      <c r="C392" s="3">
        <v>199442</v>
      </c>
      <c r="D392" s="3">
        <v>200419</v>
      </c>
      <c r="E392" s="1">
        <f t="shared" si="36"/>
        <v>0</v>
      </c>
      <c r="F392" s="1">
        <f t="shared" si="41"/>
        <v>0</v>
      </c>
      <c r="G392" s="1">
        <f t="shared" si="37"/>
        <v>0</v>
      </c>
      <c r="H392" s="1">
        <f t="shared" si="38"/>
        <v>0</v>
      </c>
      <c r="I392" s="1">
        <f t="shared" si="39"/>
        <v>1</v>
      </c>
      <c r="J392" s="1">
        <f t="shared" si="40"/>
        <v>0</v>
      </c>
      <c r="K392" s="3"/>
      <c r="L392" s="3">
        <v>1</v>
      </c>
      <c r="M392" s="3" t="s">
        <v>22</v>
      </c>
    </row>
    <row r="393" spans="1:18" ht="12.75">
      <c r="A393" s="13" t="s">
        <v>1604</v>
      </c>
      <c r="B393" s="2" t="s">
        <v>954</v>
      </c>
      <c r="C393" s="1">
        <v>200373</v>
      </c>
      <c r="D393" s="1">
        <v>200750</v>
      </c>
      <c r="E393" s="1">
        <f t="shared" si="36"/>
        <v>0</v>
      </c>
      <c r="F393" s="1">
        <f t="shared" si="41"/>
        <v>1</v>
      </c>
      <c r="G393" s="1">
        <f t="shared" si="37"/>
        <v>0</v>
      </c>
      <c r="H393" s="1">
        <f t="shared" si="38"/>
        <v>1</v>
      </c>
      <c r="I393" s="1">
        <f t="shared" si="39"/>
        <v>0</v>
      </c>
      <c r="J393" s="1">
        <f t="shared" si="40"/>
        <v>1</v>
      </c>
      <c r="K393" s="1"/>
      <c r="L393" s="1" t="s">
        <v>21</v>
      </c>
      <c r="M393" s="1" t="s">
        <v>955</v>
      </c>
      <c r="N393" s="1"/>
      <c r="O393" s="1" t="s">
        <v>956</v>
      </c>
      <c r="P393" s="1" t="s">
        <v>957</v>
      </c>
      <c r="Q393" s="1" t="s">
        <v>958</v>
      </c>
      <c r="R393" s="1" t="s">
        <v>959</v>
      </c>
    </row>
    <row r="394" spans="1:13" ht="12.75">
      <c r="A394" s="12" t="s">
        <v>1605</v>
      </c>
      <c r="B394" s="3" t="s">
        <v>1520</v>
      </c>
      <c r="C394" s="3">
        <v>200376</v>
      </c>
      <c r="D394" s="3">
        <v>200750</v>
      </c>
      <c r="E394" s="1">
        <f t="shared" si="36"/>
        <v>0</v>
      </c>
      <c r="F394" s="1">
        <f t="shared" si="41"/>
        <v>0</v>
      </c>
      <c r="G394" s="1">
        <f t="shared" si="37"/>
        <v>0</v>
      </c>
      <c r="H394" s="1">
        <f t="shared" si="38"/>
        <v>0</v>
      </c>
      <c r="I394" s="1">
        <f t="shared" si="39"/>
        <v>1</v>
      </c>
      <c r="J394" s="1">
        <f t="shared" si="40"/>
        <v>0</v>
      </c>
      <c r="K394" s="3"/>
      <c r="L394" s="3">
        <v>1</v>
      </c>
      <c r="M394" s="3" t="s">
        <v>22</v>
      </c>
    </row>
    <row r="395" spans="1:13" ht="12.75">
      <c r="A395" s="12" t="s">
        <v>1605</v>
      </c>
      <c r="B395" s="3" t="s">
        <v>1521</v>
      </c>
      <c r="C395" s="3">
        <v>202834</v>
      </c>
      <c r="D395" s="3">
        <v>202082</v>
      </c>
      <c r="E395" s="1">
        <f t="shared" si="36"/>
        <v>0</v>
      </c>
      <c r="F395" s="1">
        <f t="shared" si="41"/>
        <v>1</v>
      </c>
      <c r="G395" s="1">
        <f t="shared" si="37"/>
        <v>0</v>
      </c>
      <c r="H395" s="1">
        <f t="shared" si="38"/>
        <v>0</v>
      </c>
      <c r="I395" s="1">
        <f t="shared" si="39"/>
        <v>1</v>
      </c>
      <c r="J395" s="1">
        <f t="shared" si="40"/>
        <v>0</v>
      </c>
      <c r="K395" s="3"/>
      <c r="L395" s="3">
        <v>0</v>
      </c>
      <c r="M395" s="3" t="s">
        <v>1522</v>
      </c>
    </row>
    <row r="396" spans="1:18" ht="12.75">
      <c r="A396" s="13" t="s">
        <v>1604</v>
      </c>
      <c r="B396" s="2" t="s">
        <v>960</v>
      </c>
      <c r="C396" s="1">
        <v>202852</v>
      </c>
      <c r="D396" s="1">
        <v>202082</v>
      </c>
      <c r="E396" s="1">
        <f t="shared" si="36"/>
        <v>0</v>
      </c>
      <c r="F396" s="1">
        <f t="shared" si="41"/>
        <v>0</v>
      </c>
      <c r="G396" s="1">
        <f t="shared" si="37"/>
        <v>0</v>
      </c>
      <c r="H396" s="1">
        <f t="shared" si="38"/>
        <v>1</v>
      </c>
      <c r="I396" s="1">
        <f t="shared" si="39"/>
        <v>0</v>
      </c>
      <c r="J396" s="1">
        <f t="shared" si="40"/>
        <v>0</v>
      </c>
      <c r="K396" s="1"/>
      <c r="L396" s="1" t="s">
        <v>11</v>
      </c>
      <c r="M396" s="1" t="s">
        <v>961</v>
      </c>
      <c r="N396" s="1"/>
      <c r="O396" s="1" t="s">
        <v>962</v>
      </c>
      <c r="P396" s="1" t="s">
        <v>14</v>
      </c>
      <c r="Q396" s="1" t="s">
        <v>963</v>
      </c>
      <c r="R396" s="1" t="s">
        <v>964</v>
      </c>
    </row>
    <row r="397" spans="1:18" ht="12.75">
      <c r="A397" s="13" t="s">
        <v>1604</v>
      </c>
      <c r="B397" s="2" t="s">
        <v>965</v>
      </c>
      <c r="C397" s="1">
        <v>203707</v>
      </c>
      <c r="D397" s="1">
        <v>202862</v>
      </c>
      <c r="E397" s="1">
        <f t="shared" si="36"/>
        <v>1</v>
      </c>
      <c r="F397" s="1">
        <f t="shared" si="41"/>
        <v>1</v>
      </c>
      <c r="G397" s="1">
        <f t="shared" si="37"/>
        <v>1</v>
      </c>
      <c r="H397" s="1">
        <f t="shared" si="38"/>
        <v>1</v>
      </c>
      <c r="I397" s="1">
        <f t="shared" si="39"/>
        <v>0</v>
      </c>
      <c r="J397" s="1">
        <f t="shared" si="40"/>
        <v>1</v>
      </c>
      <c r="K397" s="1"/>
      <c r="L397" s="1" t="s">
        <v>11</v>
      </c>
      <c r="M397" s="1" t="s">
        <v>966</v>
      </c>
      <c r="N397" s="1"/>
      <c r="O397" s="1" t="s">
        <v>967</v>
      </c>
      <c r="P397" s="1" t="s">
        <v>968</v>
      </c>
      <c r="Q397" s="1" t="s">
        <v>969</v>
      </c>
      <c r="R397" s="1" t="s">
        <v>970</v>
      </c>
    </row>
    <row r="398" spans="1:13" ht="12.75">
      <c r="A398" s="12" t="s">
        <v>1605</v>
      </c>
      <c r="B398" s="3" t="s">
        <v>1523</v>
      </c>
      <c r="C398" s="3">
        <v>203707</v>
      </c>
      <c r="D398" s="3">
        <v>202862</v>
      </c>
      <c r="E398" s="1">
        <f t="shared" si="36"/>
        <v>0</v>
      </c>
      <c r="F398" s="1">
        <f t="shared" si="41"/>
        <v>0</v>
      </c>
      <c r="G398" s="1">
        <f t="shared" si="37"/>
        <v>0</v>
      </c>
      <c r="H398" s="1">
        <f t="shared" si="38"/>
        <v>0</v>
      </c>
      <c r="I398" s="1">
        <f t="shared" si="39"/>
        <v>1</v>
      </c>
      <c r="J398" s="1">
        <f t="shared" si="40"/>
        <v>0</v>
      </c>
      <c r="K398" s="3"/>
      <c r="L398" s="3">
        <v>0</v>
      </c>
      <c r="M398" s="3" t="s">
        <v>1524</v>
      </c>
    </row>
    <row r="399" spans="1:13" ht="12.75">
      <c r="A399" s="12" t="s">
        <v>1605</v>
      </c>
      <c r="B399" s="3" t="s">
        <v>1525</v>
      </c>
      <c r="C399" s="3">
        <v>205989</v>
      </c>
      <c r="D399" s="3">
        <v>203704</v>
      </c>
      <c r="E399" s="1">
        <f t="shared" si="36"/>
        <v>0</v>
      </c>
      <c r="F399" s="1">
        <f t="shared" si="41"/>
        <v>1</v>
      </c>
      <c r="G399" s="1">
        <f t="shared" si="37"/>
        <v>0</v>
      </c>
      <c r="H399" s="1">
        <f t="shared" si="38"/>
        <v>0</v>
      </c>
      <c r="I399" s="1">
        <f t="shared" si="39"/>
        <v>1</v>
      </c>
      <c r="J399" s="1">
        <f t="shared" si="40"/>
        <v>0</v>
      </c>
      <c r="K399" s="3"/>
      <c r="L399" s="3">
        <v>0</v>
      </c>
      <c r="M399" s="3" t="s">
        <v>1526</v>
      </c>
    </row>
    <row r="400" spans="1:18" ht="12.75">
      <c r="A400" s="13" t="s">
        <v>1604</v>
      </c>
      <c r="B400" s="2" t="s">
        <v>971</v>
      </c>
      <c r="C400" s="1">
        <v>206058</v>
      </c>
      <c r="D400" s="1">
        <v>203704</v>
      </c>
      <c r="E400" s="1">
        <f t="shared" si="36"/>
        <v>0</v>
      </c>
      <c r="F400" s="1">
        <f t="shared" si="41"/>
        <v>0</v>
      </c>
      <c r="G400" s="1">
        <f t="shared" si="37"/>
        <v>0</v>
      </c>
      <c r="H400" s="1">
        <f t="shared" si="38"/>
        <v>1</v>
      </c>
      <c r="I400" s="1">
        <f t="shared" si="39"/>
        <v>0</v>
      </c>
      <c r="J400" s="1">
        <f t="shared" si="40"/>
        <v>0</v>
      </c>
      <c r="K400" s="1"/>
      <c r="L400" s="1" t="s">
        <v>11</v>
      </c>
      <c r="M400" s="1" t="s">
        <v>972</v>
      </c>
      <c r="N400" s="1"/>
      <c r="O400" s="1" t="s">
        <v>973</v>
      </c>
      <c r="P400" s="1" t="s">
        <v>974</v>
      </c>
      <c r="Q400" s="1" t="s">
        <v>975</v>
      </c>
      <c r="R400" s="1" t="s">
        <v>976</v>
      </c>
    </row>
    <row r="401" spans="1:18" ht="12.75">
      <c r="A401" s="13" t="s">
        <v>1604</v>
      </c>
      <c r="B401" s="2" t="s">
        <v>977</v>
      </c>
      <c r="C401" s="1">
        <v>206340</v>
      </c>
      <c r="D401" s="1">
        <v>207572</v>
      </c>
      <c r="E401" s="1">
        <f t="shared" si="36"/>
        <v>0</v>
      </c>
      <c r="F401" s="1">
        <f t="shared" si="41"/>
        <v>1</v>
      </c>
      <c r="G401" s="1">
        <f t="shared" si="37"/>
        <v>0</v>
      </c>
      <c r="H401" s="1">
        <f t="shared" si="38"/>
        <v>1</v>
      </c>
      <c r="I401" s="1">
        <f t="shared" si="39"/>
        <v>0</v>
      </c>
      <c r="J401" s="1">
        <f t="shared" si="40"/>
        <v>1</v>
      </c>
      <c r="K401" s="1"/>
      <c r="L401" s="1" t="s">
        <v>21</v>
      </c>
      <c r="M401" s="1" t="s">
        <v>978</v>
      </c>
      <c r="N401" s="1"/>
      <c r="O401" s="1" t="s">
        <v>979</v>
      </c>
      <c r="P401" s="1" t="s">
        <v>14</v>
      </c>
      <c r="Q401" s="1" t="s">
        <v>980</v>
      </c>
      <c r="R401" s="1" t="s">
        <v>981</v>
      </c>
    </row>
    <row r="402" spans="1:13" ht="12.75">
      <c r="A402" s="12" t="s">
        <v>1605</v>
      </c>
      <c r="B402" s="3" t="s">
        <v>1527</v>
      </c>
      <c r="C402" s="3">
        <v>206364</v>
      </c>
      <c r="D402" s="3">
        <v>207572</v>
      </c>
      <c r="E402" s="1">
        <f t="shared" si="36"/>
        <v>0</v>
      </c>
      <c r="F402" s="1">
        <f t="shared" si="41"/>
        <v>0</v>
      </c>
      <c r="G402" s="1">
        <f t="shared" si="37"/>
        <v>0</v>
      </c>
      <c r="H402" s="1">
        <f t="shared" si="38"/>
        <v>0</v>
      </c>
      <c r="I402" s="1">
        <f t="shared" si="39"/>
        <v>1</v>
      </c>
      <c r="J402" s="1">
        <f t="shared" si="40"/>
        <v>0</v>
      </c>
      <c r="K402" s="3"/>
      <c r="L402" s="3">
        <v>1</v>
      </c>
      <c r="M402" s="3" t="s">
        <v>22</v>
      </c>
    </row>
    <row r="403" spans="1:13" ht="12.75">
      <c r="A403" s="12" t="s">
        <v>1605</v>
      </c>
      <c r="B403" s="3" t="s">
        <v>1528</v>
      </c>
      <c r="C403" s="3">
        <v>207574</v>
      </c>
      <c r="D403" s="3">
        <v>210417</v>
      </c>
      <c r="E403" s="1">
        <f t="shared" si="36"/>
        <v>0</v>
      </c>
      <c r="F403" s="1">
        <f t="shared" si="41"/>
        <v>1</v>
      </c>
      <c r="G403" s="1">
        <f t="shared" si="37"/>
        <v>0</v>
      </c>
      <c r="H403" s="1">
        <f t="shared" si="38"/>
        <v>0</v>
      </c>
      <c r="I403" s="1">
        <f t="shared" si="39"/>
        <v>1</v>
      </c>
      <c r="J403" s="1">
        <f t="shared" si="40"/>
        <v>0</v>
      </c>
      <c r="K403" s="3"/>
      <c r="L403" s="3">
        <v>1</v>
      </c>
      <c r="M403" s="3" t="s">
        <v>22</v>
      </c>
    </row>
    <row r="404" spans="1:18" ht="12.75">
      <c r="A404" s="13" t="s">
        <v>1604</v>
      </c>
      <c r="B404" s="2" t="s">
        <v>982</v>
      </c>
      <c r="C404" s="1">
        <v>207610</v>
      </c>
      <c r="D404" s="1">
        <v>210417</v>
      </c>
      <c r="E404" s="1">
        <f t="shared" si="36"/>
        <v>0</v>
      </c>
      <c r="F404" s="1">
        <f t="shared" si="41"/>
        <v>0</v>
      </c>
      <c r="G404" s="1">
        <f t="shared" si="37"/>
        <v>0</v>
      </c>
      <c r="H404" s="1">
        <f t="shared" si="38"/>
        <v>1</v>
      </c>
      <c r="I404" s="1">
        <f t="shared" si="39"/>
        <v>0</v>
      </c>
      <c r="J404" s="1">
        <f t="shared" si="40"/>
        <v>0</v>
      </c>
      <c r="K404" s="1"/>
      <c r="L404" s="1" t="s">
        <v>21</v>
      </c>
      <c r="M404" s="1" t="s">
        <v>983</v>
      </c>
      <c r="N404" s="1"/>
      <c r="O404" s="1" t="s">
        <v>984</v>
      </c>
      <c r="P404" s="1" t="s">
        <v>14</v>
      </c>
      <c r="Q404" s="1" t="s">
        <v>985</v>
      </c>
      <c r="R404" s="1" t="s">
        <v>986</v>
      </c>
    </row>
    <row r="405" spans="1:18" ht="12.75">
      <c r="A405" s="13" t="s">
        <v>1604</v>
      </c>
      <c r="B405" s="2" t="s">
        <v>987</v>
      </c>
      <c r="C405" s="1">
        <v>211806</v>
      </c>
      <c r="D405" s="1">
        <v>211123</v>
      </c>
      <c r="E405" s="1">
        <f t="shared" si="36"/>
        <v>0</v>
      </c>
      <c r="F405" s="1">
        <f t="shared" si="41"/>
        <v>1</v>
      </c>
      <c r="G405" s="1">
        <f t="shared" si="37"/>
        <v>0</v>
      </c>
      <c r="H405" s="1">
        <f t="shared" si="38"/>
        <v>1</v>
      </c>
      <c r="I405" s="1">
        <f t="shared" si="39"/>
        <v>0</v>
      </c>
      <c r="J405" s="1">
        <f t="shared" si="40"/>
        <v>1</v>
      </c>
      <c r="K405" s="1"/>
      <c r="L405" s="1" t="s">
        <v>11</v>
      </c>
      <c r="M405" s="1" t="s">
        <v>26</v>
      </c>
      <c r="N405" s="1"/>
      <c r="O405" s="1" t="s">
        <v>27</v>
      </c>
      <c r="P405" s="1" t="s">
        <v>14</v>
      </c>
      <c r="Q405" s="1" t="s">
        <v>988</v>
      </c>
      <c r="R405" s="1" t="s">
        <v>989</v>
      </c>
    </row>
    <row r="406" spans="1:13" ht="12.75">
      <c r="A406" s="12" t="s">
        <v>1605</v>
      </c>
      <c r="B406" s="3" t="s">
        <v>1529</v>
      </c>
      <c r="C406" s="3">
        <v>211812</v>
      </c>
      <c r="D406" s="3">
        <v>211123</v>
      </c>
      <c r="E406" s="1">
        <f t="shared" si="36"/>
        <v>0</v>
      </c>
      <c r="F406" s="1">
        <f t="shared" si="41"/>
        <v>0</v>
      </c>
      <c r="G406" s="1">
        <f t="shared" si="37"/>
        <v>0</v>
      </c>
      <c r="H406" s="1">
        <f t="shared" si="38"/>
        <v>0</v>
      </c>
      <c r="I406" s="1">
        <f t="shared" si="39"/>
        <v>1</v>
      </c>
      <c r="J406" s="1">
        <f t="shared" si="40"/>
        <v>0</v>
      </c>
      <c r="K406" s="3"/>
      <c r="L406" s="3">
        <v>0</v>
      </c>
      <c r="M406" s="3" t="s">
        <v>1530</v>
      </c>
    </row>
    <row r="407" spans="1:18" ht="12.75">
      <c r="A407" s="13" t="s">
        <v>1604</v>
      </c>
      <c r="B407" s="2" t="s">
        <v>990</v>
      </c>
      <c r="C407" s="1">
        <v>212302</v>
      </c>
      <c r="D407" s="1">
        <v>211784</v>
      </c>
      <c r="E407" s="1">
        <f t="shared" si="36"/>
        <v>0</v>
      </c>
      <c r="F407" s="1">
        <f t="shared" si="41"/>
        <v>1</v>
      </c>
      <c r="G407" s="1">
        <f t="shared" si="37"/>
        <v>0</v>
      </c>
      <c r="H407" s="1">
        <f t="shared" si="38"/>
        <v>1</v>
      </c>
      <c r="I407" s="1">
        <f t="shared" si="39"/>
        <v>0</v>
      </c>
      <c r="J407" s="1">
        <f t="shared" si="40"/>
        <v>1</v>
      </c>
      <c r="K407" s="1"/>
      <c r="L407" s="1" t="s">
        <v>11</v>
      </c>
      <c r="M407" s="1" t="s">
        <v>26</v>
      </c>
      <c r="N407" s="1"/>
      <c r="O407" s="1" t="s">
        <v>27</v>
      </c>
      <c r="P407" s="1" t="s">
        <v>14</v>
      </c>
      <c r="Q407" s="1" t="s">
        <v>991</v>
      </c>
      <c r="R407" s="1" t="s">
        <v>992</v>
      </c>
    </row>
    <row r="408" spans="1:13" ht="12.75">
      <c r="A408" s="12" t="s">
        <v>1605</v>
      </c>
      <c r="B408" s="3" t="s">
        <v>1531</v>
      </c>
      <c r="C408" s="3">
        <v>212344</v>
      </c>
      <c r="D408" s="3">
        <v>211784</v>
      </c>
      <c r="E408" s="1">
        <f t="shared" si="36"/>
        <v>0</v>
      </c>
      <c r="F408" s="1">
        <f t="shared" si="41"/>
        <v>0</v>
      </c>
      <c r="G408" s="1">
        <f t="shared" si="37"/>
        <v>0</v>
      </c>
      <c r="H408" s="1">
        <f t="shared" si="38"/>
        <v>0</v>
      </c>
      <c r="I408" s="1">
        <f t="shared" si="39"/>
        <v>1</v>
      </c>
      <c r="J408" s="1">
        <f t="shared" si="40"/>
        <v>0</v>
      </c>
      <c r="K408" s="3"/>
      <c r="L408" s="3">
        <v>0</v>
      </c>
      <c r="M408" s="3" t="s">
        <v>1530</v>
      </c>
    </row>
    <row r="409" spans="1:18" ht="12.75">
      <c r="A409" s="13" t="s">
        <v>1604</v>
      </c>
      <c r="B409" s="2" t="s">
        <v>993</v>
      </c>
      <c r="C409" s="1">
        <v>212731</v>
      </c>
      <c r="D409" s="1">
        <v>212351</v>
      </c>
      <c r="E409" s="1">
        <f t="shared" si="36"/>
        <v>1</v>
      </c>
      <c r="F409" s="1">
        <f t="shared" si="41"/>
        <v>1</v>
      </c>
      <c r="G409" s="1">
        <f t="shared" si="37"/>
        <v>1</v>
      </c>
      <c r="H409" s="1">
        <f t="shared" si="38"/>
        <v>1</v>
      </c>
      <c r="I409" s="1">
        <f t="shared" si="39"/>
        <v>0</v>
      </c>
      <c r="J409" s="1">
        <f t="shared" si="40"/>
        <v>1</v>
      </c>
      <c r="K409" s="1"/>
      <c r="L409" s="1" t="s">
        <v>11</v>
      </c>
      <c r="M409" s="1" t="s">
        <v>994</v>
      </c>
      <c r="N409" s="1"/>
      <c r="O409" s="1" t="s">
        <v>995</v>
      </c>
      <c r="P409" s="1" t="s">
        <v>14</v>
      </c>
      <c r="Q409" s="1" t="s">
        <v>996</v>
      </c>
      <c r="R409" s="1" t="s">
        <v>997</v>
      </c>
    </row>
    <row r="410" spans="1:13" ht="12.75">
      <c r="A410" s="12" t="s">
        <v>1605</v>
      </c>
      <c r="B410" s="3" t="s">
        <v>1532</v>
      </c>
      <c r="C410" s="3">
        <v>212731</v>
      </c>
      <c r="D410" s="3">
        <v>212351</v>
      </c>
      <c r="E410" s="1">
        <f t="shared" si="36"/>
        <v>0</v>
      </c>
      <c r="F410" s="1">
        <f t="shared" si="41"/>
        <v>0</v>
      </c>
      <c r="G410" s="1">
        <f t="shared" si="37"/>
        <v>0</v>
      </c>
      <c r="H410" s="1">
        <f t="shared" si="38"/>
        <v>0</v>
      </c>
      <c r="I410" s="1">
        <f t="shared" si="39"/>
        <v>1</v>
      </c>
      <c r="J410" s="1">
        <f t="shared" si="40"/>
        <v>0</v>
      </c>
      <c r="K410" s="3"/>
      <c r="L410" s="3">
        <v>0</v>
      </c>
      <c r="M410" s="3" t="s">
        <v>22</v>
      </c>
    </row>
    <row r="411" spans="1:13" ht="12.75">
      <c r="A411" s="12" t="s">
        <v>1605</v>
      </c>
      <c r="B411" s="3" t="s">
        <v>1533</v>
      </c>
      <c r="C411" s="3">
        <v>213024</v>
      </c>
      <c r="D411" s="3">
        <v>212788</v>
      </c>
      <c r="E411" s="1">
        <f t="shared" si="36"/>
        <v>0</v>
      </c>
      <c r="F411" s="1">
        <f t="shared" si="41"/>
        <v>1</v>
      </c>
      <c r="G411" s="1">
        <f t="shared" si="37"/>
        <v>0</v>
      </c>
      <c r="H411" s="1">
        <f t="shared" si="38"/>
        <v>0</v>
      </c>
      <c r="I411" s="1">
        <f t="shared" si="39"/>
        <v>1</v>
      </c>
      <c r="J411" s="1">
        <f t="shared" si="40"/>
        <v>0</v>
      </c>
      <c r="K411" s="3"/>
      <c r="L411" s="3">
        <v>0</v>
      </c>
      <c r="M411" s="3" t="s">
        <v>22</v>
      </c>
    </row>
    <row r="412" spans="1:18" ht="12.75">
      <c r="A412" s="13" t="s">
        <v>1604</v>
      </c>
      <c r="B412" s="2" t="s">
        <v>998</v>
      </c>
      <c r="C412" s="1">
        <v>213243</v>
      </c>
      <c r="D412" s="1">
        <v>212788</v>
      </c>
      <c r="E412" s="1">
        <f t="shared" si="36"/>
        <v>0</v>
      </c>
      <c r="F412" s="1">
        <f t="shared" si="41"/>
        <v>0</v>
      </c>
      <c r="G412" s="1">
        <f t="shared" si="37"/>
        <v>0</v>
      </c>
      <c r="H412" s="1">
        <f t="shared" si="38"/>
        <v>1</v>
      </c>
      <c r="I412" s="1">
        <f t="shared" si="39"/>
        <v>0</v>
      </c>
      <c r="J412" s="1">
        <f t="shared" si="40"/>
        <v>0</v>
      </c>
      <c r="K412" s="1"/>
      <c r="L412" s="1" t="s">
        <v>11</v>
      </c>
      <c r="M412" s="1" t="s">
        <v>22</v>
      </c>
      <c r="N412" s="1"/>
      <c r="O412" s="1"/>
      <c r="P412" s="1"/>
      <c r="Q412" s="1" t="s">
        <v>999</v>
      </c>
      <c r="R412" s="1" t="s">
        <v>1000</v>
      </c>
    </row>
    <row r="413" spans="1:18" ht="12.75">
      <c r="A413" s="13" t="s">
        <v>1604</v>
      </c>
      <c r="B413" s="2" t="s">
        <v>1001</v>
      </c>
      <c r="C413" s="1">
        <v>213466</v>
      </c>
      <c r="D413" s="1">
        <v>213224</v>
      </c>
      <c r="E413" s="1">
        <f t="shared" si="36"/>
        <v>1</v>
      </c>
      <c r="F413" s="1">
        <f t="shared" si="41"/>
        <v>1</v>
      </c>
      <c r="G413" s="1">
        <f t="shared" si="37"/>
        <v>1</v>
      </c>
      <c r="H413" s="1">
        <f t="shared" si="38"/>
        <v>1</v>
      </c>
      <c r="I413" s="1">
        <f t="shared" si="39"/>
        <v>0</v>
      </c>
      <c r="J413" s="1">
        <f t="shared" si="40"/>
        <v>1</v>
      </c>
      <c r="K413" s="1"/>
      <c r="L413" s="1" t="s">
        <v>11</v>
      </c>
      <c r="M413" s="1" t="s">
        <v>22</v>
      </c>
      <c r="N413" s="1"/>
      <c r="O413" s="1"/>
      <c r="P413" s="1"/>
      <c r="Q413" s="1" t="s">
        <v>1002</v>
      </c>
      <c r="R413" s="1" t="s">
        <v>1003</v>
      </c>
    </row>
    <row r="414" spans="1:13" ht="12.75">
      <c r="A414" s="12" t="s">
        <v>1605</v>
      </c>
      <c r="B414" s="3" t="s">
        <v>1534</v>
      </c>
      <c r="C414" s="3">
        <v>213466</v>
      </c>
      <c r="D414" s="3">
        <v>213224</v>
      </c>
      <c r="E414" s="1">
        <f t="shared" si="36"/>
        <v>0</v>
      </c>
      <c r="F414" s="1">
        <f t="shared" si="41"/>
        <v>0</v>
      </c>
      <c r="G414" s="1">
        <f t="shared" si="37"/>
        <v>0</v>
      </c>
      <c r="H414" s="1">
        <f t="shared" si="38"/>
        <v>0</v>
      </c>
      <c r="I414" s="1">
        <f t="shared" si="39"/>
        <v>1</v>
      </c>
      <c r="J414" s="1">
        <f t="shared" si="40"/>
        <v>0</v>
      </c>
      <c r="K414" s="3"/>
      <c r="L414" s="3">
        <v>0</v>
      </c>
      <c r="M414" s="3" t="s">
        <v>22</v>
      </c>
    </row>
    <row r="415" spans="1:18" ht="12.75">
      <c r="A415" s="13" t="s">
        <v>1604</v>
      </c>
      <c r="B415" s="2" t="s">
        <v>1004</v>
      </c>
      <c r="C415" s="1">
        <v>213701</v>
      </c>
      <c r="D415" s="1">
        <v>213525</v>
      </c>
      <c r="E415" s="1">
        <f t="shared" si="36"/>
        <v>0</v>
      </c>
      <c r="F415" s="1">
        <f t="shared" si="41"/>
        <v>1</v>
      </c>
      <c r="G415" s="1">
        <f t="shared" si="37"/>
        <v>0</v>
      </c>
      <c r="H415" s="1">
        <f t="shared" si="38"/>
        <v>1</v>
      </c>
      <c r="I415" s="1">
        <f t="shared" si="39"/>
        <v>0</v>
      </c>
      <c r="J415" s="1">
        <f t="shared" si="40"/>
        <v>1</v>
      </c>
      <c r="K415" s="1"/>
      <c r="L415" s="1" t="s">
        <v>11</v>
      </c>
      <c r="M415" s="1" t="s">
        <v>1005</v>
      </c>
      <c r="N415" s="1"/>
      <c r="O415" s="1" t="s">
        <v>1006</v>
      </c>
      <c r="P415" s="1" t="s">
        <v>14</v>
      </c>
      <c r="Q415" s="1" t="s">
        <v>1007</v>
      </c>
      <c r="R415" s="1" t="s">
        <v>1008</v>
      </c>
    </row>
    <row r="416" spans="1:13" ht="12.75">
      <c r="A416" s="12" t="s">
        <v>1605</v>
      </c>
      <c r="B416" s="3" t="s">
        <v>1535</v>
      </c>
      <c r="C416" s="3">
        <v>213872</v>
      </c>
      <c r="D416" s="3">
        <v>213525</v>
      </c>
      <c r="E416" s="1">
        <f t="shared" si="36"/>
        <v>0</v>
      </c>
      <c r="F416" s="1">
        <f t="shared" si="41"/>
        <v>0</v>
      </c>
      <c r="G416" s="1">
        <f t="shared" si="37"/>
        <v>0</v>
      </c>
      <c r="H416" s="1">
        <f t="shared" si="38"/>
        <v>0</v>
      </c>
      <c r="I416" s="1">
        <f t="shared" si="39"/>
        <v>1</v>
      </c>
      <c r="J416" s="1">
        <f t="shared" si="40"/>
        <v>0</v>
      </c>
      <c r="K416" s="3"/>
      <c r="L416" s="3">
        <v>0</v>
      </c>
      <c r="M416" s="3" t="s">
        <v>22</v>
      </c>
    </row>
    <row r="417" spans="1:18" ht="12.75">
      <c r="A417" s="13" t="s">
        <v>1604</v>
      </c>
      <c r="B417" s="2" t="s">
        <v>1009</v>
      </c>
      <c r="C417" s="1">
        <v>214227</v>
      </c>
      <c r="D417" s="1">
        <v>213742</v>
      </c>
      <c r="E417" s="1">
        <f t="shared" si="36"/>
        <v>0</v>
      </c>
      <c r="F417" s="1">
        <f t="shared" si="41"/>
        <v>1</v>
      </c>
      <c r="G417" s="1">
        <f t="shared" si="37"/>
        <v>0</v>
      </c>
      <c r="H417" s="1">
        <f t="shared" si="38"/>
        <v>1</v>
      </c>
      <c r="I417" s="1">
        <f t="shared" si="39"/>
        <v>0</v>
      </c>
      <c r="J417" s="1">
        <f t="shared" si="40"/>
        <v>1</v>
      </c>
      <c r="K417" s="1"/>
      <c r="L417" s="1" t="s">
        <v>11</v>
      </c>
      <c r="M417" s="1" t="s">
        <v>40</v>
      </c>
      <c r="N417" s="1"/>
      <c r="O417" s="1" t="s">
        <v>41</v>
      </c>
      <c r="P417" s="1" t="s">
        <v>14</v>
      </c>
      <c r="Q417" s="1" t="s">
        <v>1010</v>
      </c>
      <c r="R417" s="1" t="s">
        <v>1011</v>
      </c>
    </row>
    <row r="418" spans="1:13" ht="12.75">
      <c r="A418" s="12" t="s">
        <v>1605</v>
      </c>
      <c r="B418" s="3" t="s">
        <v>1536</v>
      </c>
      <c r="C418" s="3">
        <v>214431</v>
      </c>
      <c r="D418" s="3">
        <v>213742</v>
      </c>
      <c r="E418" s="1">
        <f t="shared" si="36"/>
        <v>0</v>
      </c>
      <c r="F418" s="1">
        <f t="shared" si="41"/>
        <v>0</v>
      </c>
      <c r="G418" s="1">
        <f t="shared" si="37"/>
        <v>0</v>
      </c>
      <c r="H418" s="1">
        <f t="shared" si="38"/>
        <v>0</v>
      </c>
      <c r="I418" s="1">
        <f t="shared" si="39"/>
        <v>1</v>
      </c>
      <c r="J418" s="1">
        <f t="shared" si="40"/>
        <v>0</v>
      </c>
      <c r="K418" s="3"/>
      <c r="L418" s="3">
        <v>0</v>
      </c>
      <c r="M418" s="3" t="s">
        <v>22</v>
      </c>
    </row>
    <row r="419" spans="1:18" ht="12.75">
      <c r="A419" s="13" t="s">
        <v>1604</v>
      </c>
      <c r="B419" s="2" t="s">
        <v>1012</v>
      </c>
      <c r="C419" s="1">
        <v>214732</v>
      </c>
      <c r="D419" s="1">
        <v>214184</v>
      </c>
      <c r="E419" s="1">
        <f t="shared" si="36"/>
        <v>0</v>
      </c>
      <c r="F419" s="1">
        <f t="shared" si="41"/>
        <v>0</v>
      </c>
      <c r="G419" s="1">
        <f t="shared" si="37"/>
        <v>0</v>
      </c>
      <c r="H419" s="1">
        <f t="shared" si="38"/>
        <v>1</v>
      </c>
      <c r="I419" s="1">
        <f t="shared" si="39"/>
        <v>0</v>
      </c>
      <c r="J419" s="1">
        <f t="shared" si="40"/>
        <v>0</v>
      </c>
      <c r="K419" s="1"/>
      <c r="L419" s="1" t="s">
        <v>11</v>
      </c>
      <c r="M419" s="1" t="s">
        <v>1013</v>
      </c>
      <c r="N419" s="1"/>
      <c r="O419" s="1" t="s">
        <v>1014</v>
      </c>
      <c r="P419" s="1" t="s">
        <v>14</v>
      </c>
      <c r="Q419" s="1" t="s">
        <v>1015</v>
      </c>
      <c r="R419" s="1" t="s">
        <v>1016</v>
      </c>
    </row>
    <row r="420" spans="1:18" ht="12.75">
      <c r="A420" s="13" t="s">
        <v>1604</v>
      </c>
      <c r="B420" s="2" t="s">
        <v>1017</v>
      </c>
      <c r="C420" s="1">
        <v>215119</v>
      </c>
      <c r="D420" s="1">
        <v>215520</v>
      </c>
      <c r="E420" s="1">
        <f t="shared" si="36"/>
        <v>1</v>
      </c>
      <c r="F420" s="1">
        <f t="shared" si="41"/>
        <v>1</v>
      </c>
      <c r="G420" s="1">
        <f t="shared" si="37"/>
        <v>1</v>
      </c>
      <c r="H420" s="1">
        <f t="shared" si="38"/>
        <v>1</v>
      </c>
      <c r="I420" s="1">
        <f t="shared" si="39"/>
        <v>0</v>
      </c>
      <c r="J420" s="1">
        <f t="shared" si="40"/>
        <v>1</v>
      </c>
      <c r="K420" s="1"/>
      <c r="L420" s="1" t="s">
        <v>21</v>
      </c>
      <c r="M420" s="1" t="s">
        <v>1018</v>
      </c>
      <c r="N420" s="1"/>
      <c r="O420" s="1" t="s">
        <v>1019</v>
      </c>
      <c r="P420" s="1" t="s">
        <v>14</v>
      </c>
      <c r="Q420" s="1" t="s">
        <v>1020</v>
      </c>
      <c r="R420" s="1" t="s">
        <v>1021</v>
      </c>
    </row>
    <row r="421" spans="1:13" ht="12.75">
      <c r="A421" s="12" t="s">
        <v>1605</v>
      </c>
      <c r="B421" s="3" t="s">
        <v>1537</v>
      </c>
      <c r="C421" s="3">
        <v>215119</v>
      </c>
      <c r="D421" s="3">
        <v>215520</v>
      </c>
      <c r="E421" s="1">
        <f t="shared" si="36"/>
        <v>0</v>
      </c>
      <c r="F421" s="1">
        <f t="shared" si="41"/>
        <v>0</v>
      </c>
      <c r="G421" s="1">
        <f t="shared" si="37"/>
        <v>0</v>
      </c>
      <c r="H421" s="1">
        <f t="shared" si="38"/>
        <v>0</v>
      </c>
      <c r="I421" s="1">
        <f t="shared" si="39"/>
        <v>1</v>
      </c>
      <c r="J421" s="1">
        <f t="shared" si="40"/>
        <v>0</v>
      </c>
      <c r="K421" s="3"/>
      <c r="L421" s="3">
        <v>1</v>
      </c>
      <c r="M421" s="3" t="s">
        <v>22</v>
      </c>
    </row>
    <row r="422" spans="1:18" ht="12.75">
      <c r="A422" s="13" t="s">
        <v>1604</v>
      </c>
      <c r="B422" s="2" t="s">
        <v>1022</v>
      </c>
      <c r="C422" s="1">
        <v>215501</v>
      </c>
      <c r="D422" s="1">
        <v>216475</v>
      </c>
      <c r="E422" s="1">
        <f t="shared" si="36"/>
        <v>0</v>
      </c>
      <c r="F422" s="1">
        <f t="shared" si="41"/>
        <v>1</v>
      </c>
      <c r="G422" s="1">
        <f t="shared" si="37"/>
        <v>0</v>
      </c>
      <c r="H422" s="1">
        <f t="shared" si="38"/>
        <v>1</v>
      </c>
      <c r="I422" s="1">
        <f t="shared" si="39"/>
        <v>0</v>
      </c>
      <c r="J422" s="1">
        <f t="shared" si="40"/>
        <v>1</v>
      </c>
      <c r="K422" s="1"/>
      <c r="L422" s="1" t="s">
        <v>21</v>
      </c>
      <c r="M422" s="1" t="s">
        <v>1023</v>
      </c>
      <c r="N422" s="1"/>
      <c r="O422" s="1" t="s">
        <v>1024</v>
      </c>
      <c r="P422" s="1" t="s">
        <v>1025</v>
      </c>
      <c r="Q422" s="1" t="s">
        <v>1026</v>
      </c>
      <c r="R422" s="1" t="s">
        <v>1027</v>
      </c>
    </row>
    <row r="423" spans="1:13" ht="12.75">
      <c r="A423" s="12" t="s">
        <v>1605</v>
      </c>
      <c r="B423" s="3" t="s">
        <v>1538</v>
      </c>
      <c r="C423" s="3">
        <v>215591</v>
      </c>
      <c r="D423" s="3">
        <v>216475</v>
      </c>
      <c r="E423" s="1">
        <f t="shared" si="36"/>
        <v>0</v>
      </c>
      <c r="F423" s="1">
        <f t="shared" si="41"/>
        <v>0</v>
      </c>
      <c r="G423" s="1">
        <f t="shared" si="37"/>
        <v>0</v>
      </c>
      <c r="H423" s="1">
        <f t="shared" si="38"/>
        <v>0</v>
      </c>
      <c r="I423" s="1">
        <f t="shared" si="39"/>
        <v>1</v>
      </c>
      <c r="J423" s="1">
        <f t="shared" si="40"/>
        <v>0</v>
      </c>
      <c r="K423" s="3"/>
      <c r="L423" s="3">
        <v>1</v>
      </c>
      <c r="M423" s="3" t="s">
        <v>1539</v>
      </c>
    </row>
    <row r="424" spans="1:18" ht="12.75">
      <c r="A424" s="13" t="s">
        <v>1604</v>
      </c>
      <c r="B424" s="2" t="s">
        <v>1028</v>
      </c>
      <c r="C424" s="1">
        <v>216486</v>
      </c>
      <c r="D424" s="1">
        <v>218165</v>
      </c>
      <c r="E424" s="1">
        <f t="shared" si="36"/>
        <v>1</v>
      </c>
      <c r="F424" s="1">
        <f t="shared" si="41"/>
        <v>1</v>
      </c>
      <c r="G424" s="1">
        <f t="shared" si="37"/>
        <v>1</v>
      </c>
      <c r="H424" s="1">
        <f t="shared" si="38"/>
        <v>1</v>
      </c>
      <c r="I424" s="1">
        <f t="shared" si="39"/>
        <v>0</v>
      </c>
      <c r="J424" s="1">
        <f t="shared" si="40"/>
        <v>1</v>
      </c>
      <c r="K424" s="1"/>
      <c r="L424" s="1" t="s">
        <v>21</v>
      </c>
      <c r="M424" s="1" t="s">
        <v>1029</v>
      </c>
      <c r="N424" s="1"/>
      <c r="O424" s="1" t="s">
        <v>1030</v>
      </c>
      <c r="P424" s="1" t="s">
        <v>1031</v>
      </c>
      <c r="Q424" s="1" t="s">
        <v>1032</v>
      </c>
      <c r="R424" s="1" t="s">
        <v>1033</v>
      </c>
    </row>
    <row r="425" spans="1:13" ht="12.75">
      <c r="A425" s="12" t="s">
        <v>1605</v>
      </c>
      <c r="B425" s="3" t="s">
        <v>1540</v>
      </c>
      <c r="C425" s="3">
        <v>216486</v>
      </c>
      <c r="D425" s="3">
        <v>218165</v>
      </c>
      <c r="E425" s="1">
        <f t="shared" si="36"/>
        <v>0</v>
      </c>
      <c r="F425" s="1">
        <f t="shared" si="41"/>
        <v>0</v>
      </c>
      <c r="G425" s="1">
        <f t="shared" si="37"/>
        <v>0</v>
      </c>
      <c r="H425" s="1">
        <f t="shared" si="38"/>
        <v>0</v>
      </c>
      <c r="I425" s="1">
        <f t="shared" si="39"/>
        <v>1</v>
      </c>
      <c r="J425" s="1">
        <f t="shared" si="40"/>
        <v>0</v>
      </c>
      <c r="K425" s="3"/>
      <c r="L425" s="3">
        <v>1</v>
      </c>
      <c r="M425" s="3" t="s">
        <v>1541</v>
      </c>
    </row>
    <row r="426" spans="1:18" ht="12.75">
      <c r="A426" s="13" t="s">
        <v>1604</v>
      </c>
      <c r="B426" s="2" t="s">
        <v>1034</v>
      </c>
      <c r="C426" s="1">
        <v>218645</v>
      </c>
      <c r="D426" s="1">
        <v>218295</v>
      </c>
      <c r="E426" s="1">
        <f t="shared" si="36"/>
        <v>1</v>
      </c>
      <c r="F426" s="1">
        <f t="shared" si="41"/>
        <v>1</v>
      </c>
      <c r="G426" s="1">
        <f t="shared" si="37"/>
        <v>1</v>
      </c>
      <c r="H426" s="1">
        <f t="shared" si="38"/>
        <v>1</v>
      </c>
      <c r="I426" s="1">
        <f t="shared" si="39"/>
        <v>0</v>
      </c>
      <c r="J426" s="1">
        <f t="shared" si="40"/>
        <v>1</v>
      </c>
      <c r="K426" s="1"/>
      <c r="L426" s="1" t="s">
        <v>11</v>
      </c>
      <c r="M426" s="1" t="s">
        <v>1035</v>
      </c>
      <c r="N426" s="1"/>
      <c r="O426" s="1" t="s">
        <v>1036</v>
      </c>
      <c r="P426" s="1" t="s">
        <v>14</v>
      </c>
      <c r="Q426" s="1" t="s">
        <v>1037</v>
      </c>
      <c r="R426" s="1" t="s">
        <v>1038</v>
      </c>
    </row>
    <row r="427" spans="1:13" ht="12.75">
      <c r="A427" s="12" t="s">
        <v>1605</v>
      </c>
      <c r="B427" s="3" t="s">
        <v>1542</v>
      </c>
      <c r="C427" s="3">
        <v>218645</v>
      </c>
      <c r="D427" s="3">
        <v>218295</v>
      </c>
      <c r="E427" s="1">
        <f t="shared" si="36"/>
        <v>0</v>
      </c>
      <c r="F427" s="1">
        <f t="shared" si="41"/>
        <v>0</v>
      </c>
      <c r="G427" s="1">
        <f t="shared" si="37"/>
        <v>0</v>
      </c>
      <c r="H427" s="1">
        <f t="shared" si="38"/>
        <v>0</v>
      </c>
      <c r="I427" s="1">
        <f t="shared" si="39"/>
        <v>1</v>
      </c>
      <c r="J427" s="1">
        <f t="shared" si="40"/>
        <v>0</v>
      </c>
      <c r="K427" s="3"/>
      <c r="L427" s="3">
        <v>0</v>
      </c>
      <c r="M427" s="3" t="s">
        <v>22</v>
      </c>
    </row>
    <row r="428" spans="1:18" ht="12.75">
      <c r="A428" s="13" t="s">
        <v>1604</v>
      </c>
      <c r="B428" s="2" t="s">
        <v>1039</v>
      </c>
      <c r="C428" s="1">
        <v>218808</v>
      </c>
      <c r="D428" s="1">
        <v>219428</v>
      </c>
      <c r="E428" s="1">
        <f t="shared" si="36"/>
        <v>0</v>
      </c>
      <c r="F428" s="1">
        <f t="shared" si="41"/>
        <v>1</v>
      </c>
      <c r="G428" s="1">
        <f t="shared" si="37"/>
        <v>0</v>
      </c>
      <c r="H428" s="1">
        <f t="shared" si="38"/>
        <v>1</v>
      </c>
      <c r="I428" s="1">
        <f t="shared" si="39"/>
        <v>0</v>
      </c>
      <c r="J428" s="1">
        <f t="shared" si="40"/>
        <v>1</v>
      </c>
      <c r="K428" s="1"/>
      <c r="L428" s="1" t="s">
        <v>21</v>
      </c>
      <c r="M428" s="1" t="s">
        <v>1040</v>
      </c>
      <c r="N428" s="1"/>
      <c r="O428" s="1" t="s">
        <v>1041</v>
      </c>
      <c r="P428" s="1" t="s">
        <v>1042</v>
      </c>
      <c r="Q428" s="1" t="s">
        <v>1043</v>
      </c>
      <c r="R428" s="1" t="s">
        <v>1044</v>
      </c>
    </row>
    <row r="429" spans="1:13" ht="12.75">
      <c r="A429" s="12" t="s">
        <v>1605</v>
      </c>
      <c r="B429" s="3" t="s">
        <v>1543</v>
      </c>
      <c r="C429" s="3">
        <v>218865</v>
      </c>
      <c r="D429" s="3">
        <v>219428</v>
      </c>
      <c r="E429" s="1">
        <f t="shared" si="36"/>
        <v>0</v>
      </c>
      <c r="F429" s="1">
        <f t="shared" si="41"/>
        <v>0</v>
      </c>
      <c r="G429" s="1">
        <f t="shared" si="37"/>
        <v>0</v>
      </c>
      <c r="H429" s="1">
        <f t="shared" si="38"/>
        <v>0</v>
      </c>
      <c r="I429" s="1">
        <f t="shared" si="39"/>
        <v>1</v>
      </c>
      <c r="J429" s="1">
        <f t="shared" si="40"/>
        <v>0</v>
      </c>
      <c r="K429" s="3"/>
      <c r="L429" s="3">
        <v>1</v>
      </c>
      <c r="M429" s="3" t="s">
        <v>1544</v>
      </c>
    </row>
    <row r="430" spans="1:18" ht="12.75">
      <c r="A430" s="13" t="s">
        <v>1604</v>
      </c>
      <c r="B430" s="2" t="s">
        <v>1045</v>
      </c>
      <c r="C430" s="1">
        <v>219418</v>
      </c>
      <c r="D430" s="1">
        <v>220035</v>
      </c>
      <c r="E430" s="1">
        <f t="shared" si="36"/>
        <v>1</v>
      </c>
      <c r="F430" s="1">
        <f t="shared" si="41"/>
        <v>1</v>
      </c>
      <c r="G430" s="1">
        <f t="shared" si="37"/>
        <v>1</v>
      </c>
      <c r="H430" s="1">
        <f t="shared" si="38"/>
        <v>1</v>
      </c>
      <c r="I430" s="1">
        <f t="shared" si="39"/>
        <v>0</v>
      </c>
      <c r="J430" s="1">
        <f t="shared" si="40"/>
        <v>1</v>
      </c>
      <c r="K430" s="1"/>
      <c r="L430" s="1" t="s">
        <v>21</v>
      </c>
      <c r="M430" s="1" t="s">
        <v>1046</v>
      </c>
      <c r="N430" s="1"/>
      <c r="O430" s="1" t="s">
        <v>1047</v>
      </c>
      <c r="P430" s="1" t="s">
        <v>1048</v>
      </c>
      <c r="Q430" s="1" t="s">
        <v>1049</v>
      </c>
      <c r="R430" s="1" t="s">
        <v>1050</v>
      </c>
    </row>
    <row r="431" spans="1:13" ht="12.75">
      <c r="A431" s="12" t="s">
        <v>1605</v>
      </c>
      <c r="B431" s="3" t="s">
        <v>1545</v>
      </c>
      <c r="C431" s="3">
        <v>219418</v>
      </c>
      <c r="D431" s="3">
        <v>220035</v>
      </c>
      <c r="E431" s="1">
        <f t="shared" si="36"/>
        <v>0</v>
      </c>
      <c r="F431" s="1">
        <f t="shared" si="41"/>
        <v>0</v>
      </c>
      <c r="G431" s="1">
        <f t="shared" si="37"/>
        <v>0</v>
      </c>
      <c r="H431" s="1">
        <f t="shared" si="38"/>
        <v>0</v>
      </c>
      <c r="I431" s="1">
        <f t="shared" si="39"/>
        <v>1</v>
      </c>
      <c r="J431" s="1">
        <f t="shared" si="40"/>
        <v>0</v>
      </c>
      <c r="K431" s="3"/>
      <c r="L431" s="3">
        <v>1</v>
      </c>
      <c r="M431" s="3" t="s">
        <v>1546</v>
      </c>
    </row>
    <row r="432" spans="1:18" ht="12.75">
      <c r="A432" s="13" t="s">
        <v>1604</v>
      </c>
      <c r="B432" s="2" t="s">
        <v>1051</v>
      </c>
      <c r="C432" s="1">
        <v>220114</v>
      </c>
      <c r="D432" s="1">
        <v>220734</v>
      </c>
      <c r="E432" s="1">
        <f t="shared" si="36"/>
        <v>1</v>
      </c>
      <c r="F432" s="1">
        <f t="shared" si="41"/>
        <v>1</v>
      </c>
      <c r="G432" s="1">
        <f t="shared" si="37"/>
        <v>1</v>
      </c>
      <c r="H432" s="1">
        <f t="shared" si="38"/>
        <v>1</v>
      </c>
      <c r="I432" s="1">
        <f t="shared" si="39"/>
        <v>0</v>
      </c>
      <c r="J432" s="1">
        <f t="shared" si="40"/>
        <v>1</v>
      </c>
      <c r="K432" s="1"/>
      <c r="L432" s="1" t="s">
        <v>21</v>
      </c>
      <c r="M432" s="1" t="s">
        <v>1052</v>
      </c>
      <c r="N432" s="1"/>
      <c r="O432" s="1"/>
      <c r="P432" s="1"/>
      <c r="Q432" s="1" t="s">
        <v>1053</v>
      </c>
      <c r="R432" s="1" t="s">
        <v>1054</v>
      </c>
    </row>
    <row r="433" spans="1:13" ht="12.75">
      <c r="A433" s="12" t="s">
        <v>1605</v>
      </c>
      <c r="B433" s="3" t="s">
        <v>1547</v>
      </c>
      <c r="C433" s="3">
        <v>220114</v>
      </c>
      <c r="D433" s="3">
        <v>220734</v>
      </c>
      <c r="E433" s="1">
        <f t="shared" si="36"/>
        <v>0</v>
      </c>
      <c r="F433" s="1">
        <f t="shared" si="41"/>
        <v>0</v>
      </c>
      <c r="G433" s="1">
        <f t="shared" si="37"/>
        <v>0</v>
      </c>
      <c r="H433" s="1">
        <f t="shared" si="38"/>
        <v>0</v>
      </c>
      <c r="I433" s="1">
        <f t="shared" si="39"/>
        <v>1</v>
      </c>
      <c r="J433" s="1">
        <f t="shared" si="40"/>
        <v>0</v>
      </c>
      <c r="K433" s="3"/>
      <c r="L433" s="3">
        <v>1</v>
      </c>
      <c r="M433" s="3" t="s">
        <v>22</v>
      </c>
    </row>
    <row r="434" spans="1:18" ht="12.75">
      <c r="A434" s="13" t="s">
        <v>1604</v>
      </c>
      <c r="B434" s="2" t="s">
        <v>1055</v>
      </c>
      <c r="C434" s="1">
        <v>220783</v>
      </c>
      <c r="D434" s="1">
        <v>220968</v>
      </c>
      <c r="E434" s="1">
        <f t="shared" si="36"/>
        <v>1</v>
      </c>
      <c r="F434" s="1">
        <f t="shared" si="41"/>
        <v>1</v>
      </c>
      <c r="G434" s="1">
        <f t="shared" si="37"/>
        <v>1</v>
      </c>
      <c r="H434" s="1">
        <f t="shared" si="38"/>
        <v>1</v>
      </c>
      <c r="I434" s="1">
        <f t="shared" si="39"/>
        <v>0</v>
      </c>
      <c r="J434" s="1">
        <f t="shared" si="40"/>
        <v>1</v>
      </c>
      <c r="K434" s="1"/>
      <c r="L434" s="1" t="s">
        <v>21</v>
      </c>
      <c r="M434" s="1" t="s">
        <v>1056</v>
      </c>
      <c r="N434" s="1"/>
      <c r="O434" s="1"/>
      <c r="P434" s="1"/>
      <c r="Q434" s="1" t="s">
        <v>1057</v>
      </c>
      <c r="R434" s="1" t="s">
        <v>1058</v>
      </c>
    </row>
    <row r="435" spans="1:13" ht="12.75">
      <c r="A435" s="12" t="s">
        <v>1605</v>
      </c>
      <c r="B435" s="3" t="s">
        <v>1548</v>
      </c>
      <c r="C435" s="3">
        <v>220783</v>
      </c>
      <c r="D435" s="3">
        <v>220968</v>
      </c>
      <c r="E435" s="1">
        <f t="shared" si="36"/>
        <v>0</v>
      </c>
      <c r="F435" s="1">
        <f t="shared" si="41"/>
        <v>0</v>
      </c>
      <c r="G435" s="1">
        <f t="shared" si="37"/>
        <v>0</v>
      </c>
      <c r="H435" s="1">
        <f t="shared" si="38"/>
        <v>0</v>
      </c>
      <c r="I435" s="1">
        <f t="shared" si="39"/>
        <v>1</v>
      </c>
      <c r="J435" s="1">
        <f t="shared" si="40"/>
        <v>0</v>
      </c>
      <c r="K435" s="3"/>
      <c r="L435" s="3">
        <v>1</v>
      </c>
      <c r="M435" s="3" t="s">
        <v>22</v>
      </c>
    </row>
    <row r="436" spans="1:18" ht="12.75">
      <c r="A436" s="13" t="s">
        <v>1604</v>
      </c>
      <c r="B436" s="2" t="s">
        <v>1059</v>
      </c>
      <c r="C436" s="1">
        <v>222456</v>
      </c>
      <c r="D436" s="1">
        <v>221278</v>
      </c>
      <c r="E436" s="1">
        <f t="shared" si="36"/>
        <v>0</v>
      </c>
      <c r="F436" s="1">
        <f t="shared" si="41"/>
        <v>1</v>
      </c>
      <c r="G436" s="1">
        <f t="shared" si="37"/>
        <v>0</v>
      </c>
      <c r="H436" s="1">
        <f t="shared" si="38"/>
        <v>1</v>
      </c>
      <c r="I436" s="1">
        <f t="shared" si="39"/>
        <v>0</v>
      </c>
      <c r="J436" s="1">
        <f t="shared" si="40"/>
        <v>1</v>
      </c>
      <c r="K436" s="1"/>
      <c r="L436" s="1" t="s">
        <v>11</v>
      </c>
      <c r="M436" s="1" t="s">
        <v>1060</v>
      </c>
      <c r="N436" s="1"/>
      <c r="O436" s="1" t="s">
        <v>1061</v>
      </c>
      <c r="P436" s="1" t="s">
        <v>1062</v>
      </c>
      <c r="Q436" s="1" t="s">
        <v>1063</v>
      </c>
      <c r="R436" s="1" t="s">
        <v>1064</v>
      </c>
    </row>
    <row r="437" spans="1:13" ht="12.75">
      <c r="A437" s="12" t="s">
        <v>1605</v>
      </c>
      <c r="B437" s="3" t="s">
        <v>1549</v>
      </c>
      <c r="C437" s="3">
        <v>222462</v>
      </c>
      <c r="D437" s="3">
        <v>221278</v>
      </c>
      <c r="E437" s="1">
        <f t="shared" si="36"/>
        <v>0</v>
      </c>
      <c r="F437" s="1">
        <f t="shared" si="41"/>
        <v>0</v>
      </c>
      <c r="G437" s="1">
        <f t="shared" si="37"/>
        <v>0</v>
      </c>
      <c r="H437" s="1">
        <f t="shared" si="38"/>
        <v>0</v>
      </c>
      <c r="I437" s="1">
        <f t="shared" si="39"/>
        <v>1</v>
      </c>
      <c r="J437" s="1">
        <f t="shared" si="40"/>
        <v>0</v>
      </c>
      <c r="K437" s="3"/>
      <c r="L437" s="3">
        <v>0</v>
      </c>
      <c r="M437" s="3" t="s">
        <v>22</v>
      </c>
    </row>
    <row r="438" spans="1:18" ht="12.75">
      <c r="A438" s="13" t="s">
        <v>1604</v>
      </c>
      <c r="B438" s="2" t="s">
        <v>1065</v>
      </c>
      <c r="C438" s="1">
        <v>223054</v>
      </c>
      <c r="D438" s="1">
        <v>222605</v>
      </c>
      <c r="E438" s="1">
        <f t="shared" si="36"/>
        <v>1</v>
      </c>
      <c r="F438" s="1">
        <f t="shared" si="41"/>
        <v>1</v>
      </c>
      <c r="G438" s="1">
        <f t="shared" si="37"/>
        <v>1</v>
      </c>
      <c r="H438" s="1">
        <f t="shared" si="38"/>
        <v>1</v>
      </c>
      <c r="I438" s="1">
        <f t="shared" si="39"/>
        <v>0</v>
      </c>
      <c r="J438" s="1">
        <f t="shared" si="40"/>
        <v>1</v>
      </c>
      <c r="K438" s="1"/>
      <c r="L438" s="1" t="s">
        <v>11</v>
      </c>
      <c r="M438" s="1" t="s">
        <v>1066</v>
      </c>
      <c r="N438" s="1"/>
      <c r="O438" s="1" t="s">
        <v>1067</v>
      </c>
      <c r="P438" s="1" t="s">
        <v>1068</v>
      </c>
      <c r="Q438" s="1" t="s">
        <v>1069</v>
      </c>
      <c r="R438" s="1" t="s">
        <v>1070</v>
      </c>
    </row>
    <row r="439" spans="1:13" ht="12.75">
      <c r="A439" s="12" t="s">
        <v>1605</v>
      </c>
      <c r="B439" s="3" t="s">
        <v>1550</v>
      </c>
      <c r="C439" s="3">
        <v>223054</v>
      </c>
      <c r="D439" s="3">
        <v>222605</v>
      </c>
      <c r="E439" s="1">
        <f t="shared" si="36"/>
        <v>0</v>
      </c>
      <c r="F439" s="1">
        <f t="shared" si="41"/>
        <v>0</v>
      </c>
      <c r="G439" s="1">
        <f t="shared" si="37"/>
        <v>0</v>
      </c>
      <c r="H439" s="1">
        <f t="shared" si="38"/>
        <v>0</v>
      </c>
      <c r="I439" s="1">
        <f t="shared" si="39"/>
        <v>1</v>
      </c>
      <c r="J439" s="1">
        <f t="shared" si="40"/>
        <v>0</v>
      </c>
      <c r="K439" s="3"/>
      <c r="L439" s="3">
        <v>0</v>
      </c>
      <c r="M439" s="3" t="s">
        <v>1551</v>
      </c>
    </row>
    <row r="440" spans="1:18" ht="12.75">
      <c r="A440" s="13" t="s">
        <v>1604</v>
      </c>
      <c r="B440" s="2" t="s">
        <v>1071</v>
      </c>
      <c r="C440" s="1">
        <v>223380</v>
      </c>
      <c r="D440" s="1">
        <v>223066</v>
      </c>
      <c r="E440" s="1">
        <f t="shared" si="36"/>
        <v>1</v>
      </c>
      <c r="F440" s="1">
        <f t="shared" si="41"/>
        <v>1</v>
      </c>
      <c r="G440" s="1">
        <f t="shared" si="37"/>
        <v>1</v>
      </c>
      <c r="H440" s="1">
        <f t="shared" si="38"/>
        <v>1</v>
      </c>
      <c r="I440" s="1">
        <f t="shared" si="39"/>
        <v>0</v>
      </c>
      <c r="J440" s="1">
        <f t="shared" si="40"/>
        <v>1</v>
      </c>
      <c r="K440" s="1"/>
      <c r="L440" s="1" t="s">
        <v>11</v>
      </c>
      <c r="M440" s="1" t="s">
        <v>1072</v>
      </c>
      <c r="N440" s="1"/>
      <c r="O440" s="1" t="s">
        <v>1073</v>
      </c>
      <c r="P440" s="1" t="s">
        <v>1074</v>
      </c>
      <c r="Q440" s="1" t="s">
        <v>1075</v>
      </c>
      <c r="R440" s="1" t="s">
        <v>1076</v>
      </c>
    </row>
    <row r="441" spans="1:13" ht="12.75">
      <c r="A441" s="12" t="s">
        <v>1605</v>
      </c>
      <c r="B441" s="3" t="s">
        <v>1552</v>
      </c>
      <c r="C441" s="3">
        <v>223380</v>
      </c>
      <c r="D441" s="3">
        <v>223066</v>
      </c>
      <c r="E441" s="1">
        <f t="shared" si="36"/>
        <v>0</v>
      </c>
      <c r="F441" s="1">
        <f t="shared" si="41"/>
        <v>0</v>
      </c>
      <c r="G441" s="1">
        <f t="shared" si="37"/>
        <v>0</v>
      </c>
      <c r="H441" s="1">
        <f t="shared" si="38"/>
        <v>0</v>
      </c>
      <c r="I441" s="1">
        <f t="shared" si="39"/>
        <v>1</v>
      </c>
      <c r="J441" s="1">
        <f t="shared" si="40"/>
        <v>0</v>
      </c>
      <c r="K441" s="3"/>
      <c r="L441" s="3">
        <v>0</v>
      </c>
      <c r="M441" s="3" t="s">
        <v>22</v>
      </c>
    </row>
    <row r="442" spans="1:18" ht="12.75">
      <c r="A442" s="13" t="s">
        <v>1604</v>
      </c>
      <c r="B442" s="2" t="s">
        <v>1077</v>
      </c>
      <c r="C442" s="1">
        <v>224146</v>
      </c>
      <c r="D442" s="1">
        <v>223370</v>
      </c>
      <c r="E442" s="1">
        <f t="shared" si="36"/>
        <v>1</v>
      </c>
      <c r="F442" s="1">
        <f t="shared" si="41"/>
        <v>1</v>
      </c>
      <c r="G442" s="1">
        <f t="shared" si="37"/>
        <v>1</v>
      </c>
      <c r="H442" s="1">
        <f t="shared" si="38"/>
        <v>1</v>
      </c>
      <c r="I442" s="1">
        <f t="shared" si="39"/>
        <v>0</v>
      </c>
      <c r="J442" s="1">
        <f t="shared" si="40"/>
        <v>1</v>
      </c>
      <c r="K442" s="1"/>
      <c r="L442" s="1" t="s">
        <v>11</v>
      </c>
      <c r="M442" s="1" t="s">
        <v>1078</v>
      </c>
      <c r="N442" s="1"/>
      <c r="O442" s="1" t="s">
        <v>1079</v>
      </c>
      <c r="P442" s="1" t="s">
        <v>1080</v>
      </c>
      <c r="Q442" s="1" t="s">
        <v>1081</v>
      </c>
      <c r="R442" s="1" t="s">
        <v>1082</v>
      </c>
    </row>
    <row r="443" spans="1:13" ht="12.75">
      <c r="A443" s="12" t="s">
        <v>1605</v>
      </c>
      <c r="B443" s="3" t="s">
        <v>1553</v>
      </c>
      <c r="C443" s="3">
        <v>224146</v>
      </c>
      <c r="D443" s="3">
        <v>223370</v>
      </c>
      <c r="E443" s="1">
        <f t="shared" si="36"/>
        <v>0</v>
      </c>
      <c r="F443" s="1">
        <f t="shared" si="41"/>
        <v>0</v>
      </c>
      <c r="G443" s="1">
        <f t="shared" si="37"/>
        <v>0</v>
      </c>
      <c r="H443" s="1">
        <f t="shared" si="38"/>
        <v>0</v>
      </c>
      <c r="I443" s="1">
        <f t="shared" si="39"/>
        <v>1</v>
      </c>
      <c r="J443" s="1">
        <f t="shared" si="40"/>
        <v>0</v>
      </c>
      <c r="K443" s="3"/>
      <c r="L443" s="3">
        <v>0</v>
      </c>
      <c r="M443" s="3" t="s">
        <v>860</v>
      </c>
    </row>
    <row r="444" spans="1:18" ht="12.75">
      <c r="A444" s="13" t="s">
        <v>1604</v>
      </c>
      <c r="B444" s="2" t="s">
        <v>1083</v>
      </c>
      <c r="C444" s="1">
        <v>225164</v>
      </c>
      <c r="D444" s="1">
        <v>224139</v>
      </c>
      <c r="E444" s="1">
        <f t="shared" si="36"/>
        <v>1</v>
      </c>
      <c r="F444" s="1">
        <f t="shared" si="41"/>
        <v>1</v>
      </c>
      <c r="G444" s="1">
        <f t="shared" si="37"/>
        <v>1</v>
      </c>
      <c r="H444" s="1">
        <f t="shared" si="38"/>
        <v>1</v>
      </c>
      <c r="I444" s="1">
        <f t="shared" si="39"/>
        <v>0</v>
      </c>
      <c r="J444" s="1">
        <f t="shared" si="40"/>
        <v>1</v>
      </c>
      <c r="K444" s="1"/>
      <c r="L444" s="1" t="s">
        <v>11</v>
      </c>
      <c r="M444" s="1" t="s">
        <v>1084</v>
      </c>
      <c r="N444" s="1"/>
      <c r="O444" s="1" t="s">
        <v>1085</v>
      </c>
      <c r="P444" s="1" t="s">
        <v>1086</v>
      </c>
      <c r="Q444" s="1" t="s">
        <v>1087</v>
      </c>
      <c r="R444" s="1" t="s">
        <v>1088</v>
      </c>
    </row>
    <row r="445" spans="1:13" ht="12.75">
      <c r="A445" s="12" t="s">
        <v>1605</v>
      </c>
      <c r="B445" s="3" t="s">
        <v>1554</v>
      </c>
      <c r="C445" s="3">
        <v>225164</v>
      </c>
      <c r="D445" s="3">
        <v>224139</v>
      </c>
      <c r="E445" s="1">
        <f t="shared" si="36"/>
        <v>0</v>
      </c>
      <c r="F445" s="1">
        <f t="shared" si="41"/>
        <v>0</v>
      </c>
      <c r="G445" s="1">
        <f t="shared" si="37"/>
        <v>0</v>
      </c>
      <c r="H445" s="1">
        <f t="shared" si="38"/>
        <v>0</v>
      </c>
      <c r="I445" s="1">
        <f t="shared" si="39"/>
        <v>1</v>
      </c>
      <c r="J445" s="1">
        <f t="shared" si="40"/>
        <v>0</v>
      </c>
      <c r="K445" s="3"/>
      <c r="L445" s="3">
        <v>0</v>
      </c>
      <c r="M445" s="3" t="s">
        <v>1555</v>
      </c>
    </row>
    <row r="446" spans="1:18" ht="12.75">
      <c r="A446" s="13" t="s">
        <v>1604</v>
      </c>
      <c r="B446" s="2" t="s">
        <v>1089</v>
      </c>
      <c r="C446" s="1">
        <v>225271</v>
      </c>
      <c r="D446" s="1">
        <v>225158</v>
      </c>
      <c r="E446" s="1">
        <f t="shared" si="36"/>
        <v>0</v>
      </c>
      <c r="F446" s="1">
        <f t="shared" si="41"/>
        <v>0</v>
      </c>
      <c r="G446" s="1">
        <f t="shared" si="37"/>
        <v>0</v>
      </c>
      <c r="H446" s="1">
        <f t="shared" si="38"/>
        <v>1</v>
      </c>
      <c r="I446" s="1">
        <f t="shared" si="39"/>
        <v>0</v>
      </c>
      <c r="J446" s="1">
        <f t="shared" si="40"/>
        <v>0</v>
      </c>
      <c r="K446" s="1"/>
      <c r="L446" s="1" t="s">
        <v>11</v>
      </c>
      <c r="M446" s="1" t="s">
        <v>22</v>
      </c>
      <c r="N446" s="1"/>
      <c r="O446" s="1"/>
      <c r="P446" s="1"/>
      <c r="Q446" s="1" t="s">
        <v>1090</v>
      </c>
      <c r="R446" s="1" t="s">
        <v>1091</v>
      </c>
    </row>
    <row r="447" spans="1:18" ht="12.75">
      <c r="A447" s="13" t="s">
        <v>1604</v>
      </c>
      <c r="B447" s="2" t="s">
        <v>1092</v>
      </c>
      <c r="C447" s="1">
        <v>226173</v>
      </c>
      <c r="D447" s="1">
        <v>225268</v>
      </c>
      <c r="E447" s="1">
        <f t="shared" si="36"/>
        <v>1</v>
      </c>
      <c r="F447" s="1">
        <f t="shared" si="41"/>
        <v>1</v>
      </c>
      <c r="G447" s="1">
        <f t="shared" si="37"/>
        <v>1</v>
      </c>
      <c r="H447" s="1">
        <f t="shared" si="38"/>
        <v>1</v>
      </c>
      <c r="I447" s="1">
        <f t="shared" si="39"/>
        <v>0</v>
      </c>
      <c r="J447" s="1">
        <f t="shared" si="40"/>
        <v>1</v>
      </c>
      <c r="K447" s="1"/>
      <c r="L447" s="1" t="s">
        <v>11</v>
      </c>
      <c r="M447" s="1" t="s">
        <v>1093</v>
      </c>
      <c r="N447" s="1"/>
      <c r="O447" s="1" t="s">
        <v>1094</v>
      </c>
      <c r="P447" s="1" t="s">
        <v>1095</v>
      </c>
      <c r="Q447" s="1" t="s">
        <v>1096</v>
      </c>
      <c r="R447" s="1" t="s">
        <v>1097</v>
      </c>
    </row>
    <row r="448" spans="1:13" ht="12.75">
      <c r="A448" s="12" t="s">
        <v>1605</v>
      </c>
      <c r="B448" s="3" t="s">
        <v>1556</v>
      </c>
      <c r="C448" s="3">
        <v>226173</v>
      </c>
      <c r="D448" s="3">
        <v>225268</v>
      </c>
      <c r="E448" s="1">
        <f t="shared" si="36"/>
        <v>0</v>
      </c>
      <c r="F448" s="1">
        <f t="shared" si="41"/>
        <v>0</v>
      </c>
      <c r="G448" s="1">
        <f t="shared" si="37"/>
        <v>0</v>
      </c>
      <c r="H448" s="1">
        <f t="shared" si="38"/>
        <v>0</v>
      </c>
      <c r="I448" s="1">
        <f t="shared" si="39"/>
        <v>1</v>
      </c>
      <c r="J448" s="1">
        <f t="shared" si="40"/>
        <v>0</v>
      </c>
      <c r="K448" s="3"/>
      <c r="L448" s="3">
        <v>0</v>
      </c>
      <c r="M448" s="3" t="s">
        <v>1557</v>
      </c>
    </row>
    <row r="449" spans="1:18" ht="12.75">
      <c r="A449" s="13" t="s">
        <v>1604</v>
      </c>
      <c r="B449" s="2" t="s">
        <v>1098</v>
      </c>
      <c r="C449" s="1">
        <v>226658</v>
      </c>
      <c r="D449" s="1">
        <v>226170</v>
      </c>
      <c r="E449" s="1">
        <f t="shared" si="36"/>
        <v>0</v>
      </c>
      <c r="F449" s="1">
        <f t="shared" si="41"/>
        <v>1</v>
      </c>
      <c r="G449" s="1">
        <f t="shared" si="37"/>
        <v>0</v>
      </c>
      <c r="H449" s="1">
        <f t="shared" si="38"/>
        <v>1</v>
      </c>
      <c r="I449" s="1">
        <f t="shared" si="39"/>
        <v>0</v>
      </c>
      <c r="J449" s="1">
        <f t="shared" si="40"/>
        <v>1</v>
      </c>
      <c r="K449" s="1"/>
      <c r="L449" s="1" t="s">
        <v>11</v>
      </c>
      <c r="M449" s="1" t="s">
        <v>1099</v>
      </c>
      <c r="N449" s="1"/>
      <c r="O449" s="1" t="s">
        <v>1100</v>
      </c>
      <c r="P449" s="1" t="s">
        <v>1101</v>
      </c>
      <c r="Q449" s="1" t="s">
        <v>1102</v>
      </c>
      <c r="R449" s="1" t="s">
        <v>1103</v>
      </c>
    </row>
    <row r="450" spans="1:13" ht="12.75">
      <c r="A450" s="12" t="s">
        <v>1605</v>
      </c>
      <c r="B450" s="3" t="s">
        <v>1558</v>
      </c>
      <c r="C450" s="3">
        <v>226790</v>
      </c>
      <c r="D450" s="3">
        <v>226170</v>
      </c>
      <c r="E450" s="1">
        <f t="shared" si="36"/>
        <v>0</v>
      </c>
      <c r="F450" s="1">
        <f t="shared" si="41"/>
        <v>0</v>
      </c>
      <c r="G450" s="1">
        <f t="shared" si="37"/>
        <v>0</v>
      </c>
      <c r="H450" s="1">
        <f t="shared" si="38"/>
        <v>0</v>
      </c>
      <c r="I450" s="1">
        <f t="shared" si="39"/>
        <v>1</v>
      </c>
      <c r="J450" s="1">
        <f t="shared" si="40"/>
        <v>0</v>
      </c>
      <c r="K450" s="3"/>
      <c r="L450" s="3">
        <v>0</v>
      </c>
      <c r="M450" s="3" t="s">
        <v>22</v>
      </c>
    </row>
    <row r="451" spans="1:18" ht="12.75">
      <c r="A451" s="13" t="s">
        <v>1604</v>
      </c>
      <c r="B451" s="2" t="s">
        <v>1104</v>
      </c>
      <c r="C451" s="1">
        <v>227103</v>
      </c>
      <c r="D451" s="1">
        <v>226783</v>
      </c>
      <c r="E451" s="1">
        <f aca="true" t="shared" si="42" ref="E451:E512">IF(C451=C452,1,0)</f>
        <v>1</v>
      </c>
      <c r="F451" s="1">
        <f t="shared" si="41"/>
        <v>1</v>
      </c>
      <c r="G451" s="1">
        <f aca="true" t="shared" si="43" ref="G451:G512">IF(E451+F451=2,1,0)</f>
        <v>1</v>
      </c>
      <c r="H451" s="1">
        <f aca="true" t="shared" si="44" ref="H451:H512">IF(A451="RAST",1,0)</f>
        <v>1</v>
      </c>
      <c r="I451" s="1">
        <f aca="true" t="shared" si="45" ref="I451:I512">IF(A451="GenBank",1,0)</f>
        <v>0</v>
      </c>
      <c r="J451" s="1">
        <f aca="true" t="shared" si="46" ref="J451:J512">IF(H451+I452=2,1,0)</f>
        <v>1</v>
      </c>
      <c r="K451" s="1"/>
      <c r="L451" s="1" t="s">
        <v>11</v>
      </c>
      <c r="M451" s="1" t="s">
        <v>1105</v>
      </c>
      <c r="N451" s="1"/>
      <c r="O451" s="1" t="s">
        <v>1106</v>
      </c>
      <c r="P451" s="1" t="s">
        <v>1074</v>
      </c>
      <c r="Q451" s="1" t="s">
        <v>1107</v>
      </c>
      <c r="R451" s="1" t="s">
        <v>1108</v>
      </c>
    </row>
    <row r="452" spans="1:13" ht="12.75">
      <c r="A452" s="12" t="s">
        <v>1605</v>
      </c>
      <c r="B452" s="3" t="s">
        <v>1559</v>
      </c>
      <c r="C452" s="3">
        <v>227103</v>
      </c>
      <c r="D452" s="3">
        <v>226783</v>
      </c>
      <c r="E452" s="1">
        <f t="shared" si="42"/>
        <v>0</v>
      </c>
      <c r="F452" s="1">
        <f t="shared" si="41"/>
        <v>0</v>
      </c>
      <c r="G452" s="1">
        <f t="shared" si="43"/>
        <v>0</v>
      </c>
      <c r="H452" s="1">
        <f t="shared" si="44"/>
        <v>0</v>
      </c>
      <c r="I452" s="1">
        <f t="shared" si="45"/>
        <v>1</v>
      </c>
      <c r="J452" s="1">
        <f t="shared" si="46"/>
        <v>0</v>
      </c>
      <c r="K452" s="3"/>
      <c r="L452" s="3">
        <v>0</v>
      </c>
      <c r="M452" s="3" t="s">
        <v>22</v>
      </c>
    </row>
    <row r="453" spans="1:18" ht="12.75">
      <c r="A453" s="13" t="s">
        <v>1604</v>
      </c>
      <c r="B453" s="2" t="s">
        <v>1109</v>
      </c>
      <c r="C453" s="1">
        <v>228761</v>
      </c>
      <c r="D453" s="1">
        <v>228477</v>
      </c>
      <c r="E453" s="1">
        <f t="shared" si="42"/>
        <v>1</v>
      </c>
      <c r="F453" s="1">
        <f aca="true" t="shared" si="47" ref="F453:F512">IF(D453=D454,1,0)</f>
        <v>1</v>
      </c>
      <c r="G453" s="1">
        <f t="shared" si="43"/>
        <v>1</v>
      </c>
      <c r="H453" s="1">
        <f t="shared" si="44"/>
        <v>1</v>
      </c>
      <c r="I453" s="1">
        <f t="shared" si="45"/>
        <v>0</v>
      </c>
      <c r="J453" s="1">
        <f t="shared" si="46"/>
        <v>1</v>
      </c>
      <c r="K453" s="1"/>
      <c r="L453" s="1" t="s">
        <v>11</v>
      </c>
      <c r="M453" s="1" t="s">
        <v>723</v>
      </c>
      <c r="N453" s="1"/>
      <c r="O453" s="1"/>
      <c r="P453" s="1" t="s">
        <v>1110</v>
      </c>
      <c r="Q453" s="1" t="s">
        <v>1111</v>
      </c>
      <c r="R453" s="1" t="s">
        <v>1112</v>
      </c>
    </row>
    <row r="454" spans="1:13" ht="12.75">
      <c r="A454" s="12" t="s">
        <v>1605</v>
      </c>
      <c r="B454" s="3" t="s">
        <v>1560</v>
      </c>
      <c r="C454" s="3">
        <v>228761</v>
      </c>
      <c r="D454" s="3">
        <v>228477</v>
      </c>
      <c r="E454" s="1">
        <f t="shared" si="42"/>
        <v>0</v>
      </c>
      <c r="F454" s="1">
        <f t="shared" si="47"/>
        <v>0</v>
      </c>
      <c r="G454" s="1">
        <f t="shared" si="43"/>
        <v>0</v>
      </c>
      <c r="H454" s="1">
        <f t="shared" si="44"/>
        <v>0</v>
      </c>
      <c r="I454" s="1">
        <f t="shared" si="45"/>
        <v>1</v>
      </c>
      <c r="J454" s="1">
        <f t="shared" si="46"/>
        <v>0</v>
      </c>
      <c r="K454" s="3"/>
      <c r="L454" s="3">
        <v>0</v>
      </c>
      <c r="M454" s="3" t="s">
        <v>22</v>
      </c>
    </row>
    <row r="455" spans="1:18" ht="12.75">
      <c r="A455" s="13" t="s">
        <v>1604</v>
      </c>
      <c r="B455" s="2" t="s">
        <v>1113</v>
      </c>
      <c r="C455" s="1">
        <v>229735</v>
      </c>
      <c r="D455" s="1">
        <v>228758</v>
      </c>
      <c r="E455" s="1">
        <f t="shared" si="42"/>
        <v>0</v>
      </c>
      <c r="F455" s="1">
        <f t="shared" si="47"/>
        <v>1</v>
      </c>
      <c r="G455" s="1">
        <f t="shared" si="43"/>
        <v>0</v>
      </c>
      <c r="H455" s="1">
        <f t="shared" si="44"/>
        <v>1</v>
      </c>
      <c r="I455" s="1">
        <f t="shared" si="45"/>
        <v>0</v>
      </c>
      <c r="J455" s="1">
        <f t="shared" si="46"/>
        <v>1</v>
      </c>
      <c r="K455" s="1"/>
      <c r="L455" s="1" t="s">
        <v>11</v>
      </c>
      <c r="M455" s="1" t="s">
        <v>714</v>
      </c>
      <c r="N455" s="1"/>
      <c r="O455" s="1" t="s">
        <v>715</v>
      </c>
      <c r="P455" s="1" t="s">
        <v>716</v>
      </c>
      <c r="Q455" s="1" t="s">
        <v>1114</v>
      </c>
      <c r="R455" s="1" t="s">
        <v>1115</v>
      </c>
    </row>
    <row r="456" spans="1:13" ht="12.75">
      <c r="A456" s="12" t="s">
        <v>1605</v>
      </c>
      <c r="B456" s="3" t="s">
        <v>1561</v>
      </c>
      <c r="C456" s="3">
        <v>229756</v>
      </c>
      <c r="D456" s="3">
        <v>228758</v>
      </c>
      <c r="E456" s="1">
        <f t="shared" si="42"/>
        <v>0</v>
      </c>
      <c r="F456" s="1">
        <f t="shared" si="47"/>
        <v>0</v>
      </c>
      <c r="G456" s="1">
        <f t="shared" si="43"/>
        <v>0</v>
      </c>
      <c r="H456" s="1">
        <f t="shared" si="44"/>
        <v>0</v>
      </c>
      <c r="I456" s="1">
        <f t="shared" si="45"/>
        <v>1</v>
      </c>
      <c r="J456" s="1">
        <f t="shared" si="46"/>
        <v>0</v>
      </c>
      <c r="K456" s="3"/>
      <c r="L456" s="3">
        <v>0</v>
      </c>
      <c r="M456" s="3" t="s">
        <v>22</v>
      </c>
    </row>
    <row r="457" spans="1:18" ht="12.75">
      <c r="A457" s="13" t="s">
        <v>1604</v>
      </c>
      <c r="B457" s="2" t="s">
        <v>1116</v>
      </c>
      <c r="C457" s="1">
        <v>230310</v>
      </c>
      <c r="D457" s="1">
        <v>229726</v>
      </c>
      <c r="E457" s="1">
        <f t="shared" si="42"/>
        <v>1</v>
      </c>
      <c r="F457" s="1">
        <f t="shared" si="47"/>
        <v>1</v>
      </c>
      <c r="G457" s="1">
        <f t="shared" si="43"/>
        <v>1</v>
      </c>
      <c r="H457" s="1">
        <f t="shared" si="44"/>
        <v>1</v>
      </c>
      <c r="I457" s="1">
        <f t="shared" si="45"/>
        <v>0</v>
      </c>
      <c r="J457" s="1">
        <f t="shared" si="46"/>
        <v>1</v>
      </c>
      <c r="K457" s="1"/>
      <c r="L457" s="1" t="s">
        <v>11</v>
      </c>
      <c r="M457" s="1" t="s">
        <v>1117</v>
      </c>
      <c r="N457" s="1"/>
      <c r="O457" s="1"/>
      <c r="P457" s="1" t="s">
        <v>14</v>
      </c>
      <c r="Q457" s="1" t="s">
        <v>1118</v>
      </c>
      <c r="R457" s="1" t="s">
        <v>1119</v>
      </c>
    </row>
    <row r="458" spans="1:13" ht="12.75">
      <c r="A458" s="12" t="s">
        <v>1605</v>
      </c>
      <c r="B458" s="3" t="s">
        <v>1562</v>
      </c>
      <c r="C458" s="3">
        <v>230310</v>
      </c>
      <c r="D458" s="3">
        <v>229726</v>
      </c>
      <c r="E458" s="1">
        <f t="shared" si="42"/>
        <v>0</v>
      </c>
      <c r="F458" s="1">
        <f t="shared" si="47"/>
        <v>0</v>
      </c>
      <c r="G458" s="1">
        <f t="shared" si="43"/>
        <v>0</v>
      </c>
      <c r="H458" s="1">
        <f t="shared" si="44"/>
        <v>0</v>
      </c>
      <c r="I458" s="1">
        <f t="shared" si="45"/>
        <v>1</v>
      </c>
      <c r="J458" s="1">
        <f t="shared" si="46"/>
        <v>0</v>
      </c>
      <c r="K458" s="3"/>
      <c r="L458" s="3">
        <v>0</v>
      </c>
      <c r="M458" s="3" t="s">
        <v>22</v>
      </c>
    </row>
    <row r="459" spans="1:18" ht="12.75">
      <c r="A459" s="13" t="s">
        <v>1604</v>
      </c>
      <c r="B459" s="2" t="s">
        <v>1120</v>
      </c>
      <c r="C459" s="1">
        <v>230411</v>
      </c>
      <c r="D459" s="1">
        <v>230575</v>
      </c>
      <c r="E459" s="1">
        <f t="shared" si="42"/>
        <v>0</v>
      </c>
      <c r="F459" s="1">
        <f t="shared" si="47"/>
        <v>0</v>
      </c>
      <c r="G459" s="1">
        <f t="shared" si="43"/>
        <v>0</v>
      </c>
      <c r="H459" s="1">
        <f t="shared" si="44"/>
        <v>1</v>
      </c>
      <c r="I459" s="1">
        <f t="shared" si="45"/>
        <v>0</v>
      </c>
      <c r="J459" s="1">
        <f t="shared" si="46"/>
        <v>1</v>
      </c>
      <c r="K459" s="1"/>
      <c r="L459" s="1" t="s">
        <v>21</v>
      </c>
      <c r="M459" s="1" t="s">
        <v>911</v>
      </c>
      <c r="N459" s="1"/>
      <c r="O459" s="1" t="s">
        <v>912</v>
      </c>
      <c r="P459" s="1" t="s">
        <v>14</v>
      </c>
      <c r="Q459" s="1" t="s">
        <v>1121</v>
      </c>
      <c r="R459" s="1" t="s">
        <v>1122</v>
      </c>
    </row>
    <row r="460" spans="1:13" ht="12.75">
      <c r="A460" s="12" t="s">
        <v>1605</v>
      </c>
      <c r="B460" s="3" t="s">
        <v>1563</v>
      </c>
      <c r="C460" s="3">
        <v>230466</v>
      </c>
      <c r="D460" s="3">
        <v>231659</v>
      </c>
      <c r="E460" s="1">
        <f t="shared" si="42"/>
        <v>0</v>
      </c>
      <c r="F460" s="1">
        <f t="shared" si="47"/>
        <v>1</v>
      </c>
      <c r="G460" s="1">
        <f t="shared" si="43"/>
        <v>0</v>
      </c>
      <c r="H460" s="1">
        <f t="shared" si="44"/>
        <v>0</v>
      </c>
      <c r="I460" s="1">
        <f t="shared" si="45"/>
        <v>1</v>
      </c>
      <c r="J460" s="1">
        <f t="shared" si="46"/>
        <v>0</v>
      </c>
      <c r="K460" s="3"/>
      <c r="L460" s="3">
        <v>1</v>
      </c>
      <c r="M460" s="3" t="s">
        <v>22</v>
      </c>
    </row>
    <row r="461" spans="1:18" ht="12.75">
      <c r="A461" s="13" t="s">
        <v>1604</v>
      </c>
      <c r="B461" s="2" t="s">
        <v>1123</v>
      </c>
      <c r="C461" s="1">
        <v>230655</v>
      </c>
      <c r="D461" s="1">
        <v>231659</v>
      </c>
      <c r="E461" s="1">
        <f t="shared" si="42"/>
        <v>0</v>
      </c>
      <c r="F461" s="1">
        <f t="shared" si="47"/>
        <v>0</v>
      </c>
      <c r="G461" s="1">
        <f t="shared" si="43"/>
        <v>0</v>
      </c>
      <c r="H461" s="1">
        <f t="shared" si="44"/>
        <v>1</v>
      </c>
      <c r="I461" s="1">
        <f t="shared" si="45"/>
        <v>0</v>
      </c>
      <c r="J461" s="1">
        <f t="shared" si="46"/>
        <v>0</v>
      </c>
      <c r="K461" s="1"/>
      <c r="L461" s="1" t="s">
        <v>21</v>
      </c>
      <c r="M461" s="1" t="s">
        <v>911</v>
      </c>
      <c r="N461" s="1"/>
      <c r="O461" s="1" t="s">
        <v>912</v>
      </c>
      <c r="P461" s="1" t="s">
        <v>14</v>
      </c>
      <c r="Q461" s="1" t="s">
        <v>1124</v>
      </c>
      <c r="R461" s="1" t="s">
        <v>1125</v>
      </c>
    </row>
    <row r="462" spans="1:18" ht="12.75">
      <c r="A462" s="13" t="s">
        <v>1604</v>
      </c>
      <c r="B462" s="2" t="s">
        <v>1126</v>
      </c>
      <c r="C462" s="1">
        <v>231677</v>
      </c>
      <c r="D462" s="1">
        <v>233977</v>
      </c>
      <c r="E462" s="1">
        <f t="shared" si="42"/>
        <v>1</v>
      </c>
      <c r="F462" s="1">
        <f t="shared" si="47"/>
        <v>1</v>
      </c>
      <c r="G462" s="1">
        <f t="shared" si="43"/>
        <v>1</v>
      </c>
      <c r="H462" s="1">
        <f t="shared" si="44"/>
        <v>1</v>
      </c>
      <c r="I462" s="1">
        <f t="shared" si="45"/>
        <v>0</v>
      </c>
      <c r="J462" s="1">
        <f t="shared" si="46"/>
        <v>1</v>
      </c>
      <c r="K462" s="1"/>
      <c r="L462" s="1" t="s">
        <v>21</v>
      </c>
      <c r="M462" s="1" t="s">
        <v>1127</v>
      </c>
      <c r="N462" s="1"/>
      <c r="O462" s="1" t="s">
        <v>1128</v>
      </c>
      <c r="P462" s="1" t="s">
        <v>14</v>
      </c>
      <c r="Q462" s="1" t="s">
        <v>1129</v>
      </c>
      <c r="R462" s="1" t="s">
        <v>1130</v>
      </c>
    </row>
    <row r="463" spans="1:13" ht="12.75">
      <c r="A463" s="12" t="s">
        <v>1605</v>
      </c>
      <c r="B463" s="3" t="s">
        <v>1564</v>
      </c>
      <c r="C463" s="3">
        <v>231677</v>
      </c>
      <c r="D463" s="3">
        <v>233977</v>
      </c>
      <c r="E463" s="1">
        <f t="shared" si="42"/>
        <v>0</v>
      </c>
      <c r="F463" s="1">
        <f t="shared" si="47"/>
        <v>0</v>
      </c>
      <c r="G463" s="1">
        <f t="shared" si="43"/>
        <v>0</v>
      </c>
      <c r="H463" s="1">
        <f t="shared" si="44"/>
        <v>0</v>
      </c>
      <c r="I463" s="1">
        <f t="shared" si="45"/>
        <v>1</v>
      </c>
      <c r="J463" s="1">
        <f t="shared" si="46"/>
        <v>0</v>
      </c>
      <c r="K463" s="3"/>
      <c r="L463" s="3">
        <v>1</v>
      </c>
      <c r="M463" s="3" t="s">
        <v>22</v>
      </c>
    </row>
    <row r="464" spans="1:18" ht="12.75">
      <c r="A464" s="13" t="s">
        <v>1604</v>
      </c>
      <c r="B464" s="2" t="s">
        <v>1131</v>
      </c>
      <c r="C464" s="1">
        <v>233979</v>
      </c>
      <c r="D464" s="1">
        <v>234860</v>
      </c>
      <c r="E464" s="1">
        <f t="shared" si="42"/>
        <v>1</v>
      </c>
      <c r="F464" s="1">
        <f t="shared" si="47"/>
        <v>1</v>
      </c>
      <c r="G464" s="1">
        <f t="shared" si="43"/>
        <v>1</v>
      </c>
      <c r="H464" s="1">
        <f t="shared" si="44"/>
        <v>1</v>
      </c>
      <c r="I464" s="1">
        <f t="shared" si="45"/>
        <v>0</v>
      </c>
      <c r="J464" s="1">
        <f t="shared" si="46"/>
        <v>1</v>
      </c>
      <c r="K464" s="1"/>
      <c r="L464" s="1" t="s">
        <v>21</v>
      </c>
      <c r="M464" s="1" t="s">
        <v>1132</v>
      </c>
      <c r="N464" s="1"/>
      <c r="O464" s="1" t="s">
        <v>1133</v>
      </c>
      <c r="P464" s="1" t="s">
        <v>14</v>
      </c>
      <c r="Q464" s="1" t="s">
        <v>1134</v>
      </c>
      <c r="R464" s="1" t="s">
        <v>1135</v>
      </c>
    </row>
    <row r="465" spans="1:13" ht="12.75">
      <c r="A465" s="12" t="s">
        <v>1605</v>
      </c>
      <c r="B465" s="3" t="s">
        <v>1565</v>
      </c>
      <c r="C465" s="3">
        <v>233979</v>
      </c>
      <c r="D465" s="3">
        <v>234860</v>
      </c>
      <c r="E465" s="1">
        <f t="shared" si="42"/>
        <v>0</v>
      </c>
      <c r="F465" s="1">
        <f t="shared" si="47"/>
        <v>0</v>
      </c>
      <c r="G465" s="1">
        <f t="shared" si="43"/>
        <v>0</v>
      </c>
      <c r="H465" s="1">
        <f t="shared" si="44"/>
        <v>0</v>
      </c>
      <c r="I465" s="1">
        <f t="shared" si="45"/>
        <v>1</v>
      </c>
      <c r="J465" s="1">
        <f t="shared" si="46"/>
        <v>0</v>
      </c>
      <c r="K465" s="3"/>
      <c r="L465" s="3">
        <v>1</v>
      </c>
      <c r="M465" s="3" t="s">
        <v>22</v>
      </c>
    </row>
    <row r="466" spans="1:13" ht="12.75">
      <c r="A466" s="12" t="s">
        <v>1605</v>
      </c>
      <c r="B466" s="3" t="s">
        <v>1566</v>
      </c>
      <c r="C466" s="3">
        <v>234739</v>
      </c>
      <c r="D466" s="3">
        <v>235653</v>
      </c>
      <c r="E466" s="1">
        <f t="shared" si="42"/>
        <v>0</v>
      </c>
      <c r="F466" s="1">
        <f t="shared" si="47"/>
        <v>1</v>
      </c>
      <c r="G466" s="1">
        <f t="shared" si="43"/>
        <v>0</v>
      </c>
      <c r="H466" s="1">
        <f t="shared" si="44"/>
        <v>0</v>
      </c>
      <c r="I466" s="1">
        <f t="shared" si="45"/>
        <v>1</v>
      </c>
      <c r="J466" s="1">
        <f t="shared" si="46"/>
        <v>0</v>
      </c>
      <c r="K466" s="3"/>
      <c r="L466" s="3">
        <v>1</v>
      </c>
      <c r="M466" s="3" t="s">
        <v>22</v>
      </c>
    </row>
    <row r="467" spans="1:18" ht="12.75">
      <c r="A467" s="13" t="s">
        <v>1604</v>
      </c>
      <c r="B467" s="2" t="s">
        <v>1136</v>
      </c>
      <c r="C467" s="1">
        <v>234820</v>
      </c>
      <c r="D467" s="1">
        <v>235653</v>
      </c>
      <c r="E467" s="1">
        <f t="shared" si="42"/>
        <v>0</v>
      </c>
      <c r="F467" s="1">
        <f t="shared" si="47"/>
        <v>0</v>
      </c>
      <c r="G467" s="1">
        <f t="shared" si="43"/>
        <v>0</v>
      </c>
      <c r="H467" s="1">
        <f t="shared" si="44"/>
        <v>1</v>
      </c>
      <c r="I467" s="1">
        <f t="shared" si="45"/>
        <v>0</v>
      </c>
      <c r="J467" s="1">
        <f t="shared" si="46"/>
        <v>0</v>
      </c>
      <c r="K467" s="1"/>
      <c r="L467" s="1" t="s">
        <v>21</v>
      </c>
      <c r="M467" s="1" t="s">
        <v>1137</v>
      </c>
      <c r="N467" s="1"/>
      <c r="O467" s="1" t="s">
        <v>1138</v>
      </c>
      <c r="P467" s="1" t="s">
        <v>14</v>
      </c>
      <c r="Q467" s="1" t="s">
        <v>1139</v>
      </c>
      <c r="R467" s="1" t="s">
        <v>1140</v>
      </c>
    </row>
    <row r="468" spans="1:18" ht="12.75">
      <c r="A468" s="13" t="s">
        <v>1604</v>
      </c>
      <c r="B468" s="2" t="s">
        <v>1141</v>
      </c>
      <c r="C468" s="1">
        <v>235620</v>
      </c>
      <c r="D468" s="1">
        <v>238073</v>
      </c>
      <c r="E468" s="1">
        <f t="shared" si="42"/>
        <v>1</v>
      </c>
      <c r="F468" s="1">
        <f t="shared" si="47"/>
        <v>1</v>
      </c>
      <c r="G468" s="1">
        <f t="shared" si="43"/>
        <v>1</v>
      </c>
      <c r="H468" s="1">
        <f t="shared" si="44"/>
        <v>1</v>
      </c>
      <c r="I468" s="1">
        <f t="shared" si="45"/>
        <v>0</v>
      </c>
      <c r="J468" s="1">
        <f t="shared" si="46"/>
        <v>1</v>
      </c>
      <c r="K468" s="1"/>
      <c r="L468" s="1" t="s">
        <v>21</v>
      </c>
      <c r="M468" s="1" t="s">
        <v>916</v>
      </c>
      <c r="N468" s="1"/>
      <c r="O468" s="1" t="s">
        <v>917</v>
      </c>
      <c r="P468" s="1" t="s">
        <v>1110</v>
      </c>
      <c r="Q468" s="1" t="s">
        <v>1142</v>
      </c>
      <c r="R468" s="1" t="s">
        <v>1143</v>
      </c>
    </row>
    <row r="469" spans="1:13" ht="12.75">
      <c r="A469" s="12" t="s">
        <v>1605</v>
      </c>
      <c r="B469" s="3" t="s">
        <v>1567</v>
      </c>
      <c r="C469" s="3">
        <v>235620</v>
      </c>
      <c r="D469" s="3">
        <v>238073</v>
      </c>
      <c r="E469" s="1">
        <f t="shared" si="42"/>
        <v>0</v>
      </c>
      <c r="F469" s="1">
        <f t="shared" si="47"/>
        <v>0</v>
      </c>
      <c r="G469" s="1">
        <f t="shared" si="43"/>
        <v>0</v>
      </c>
      <c r="H469" s="1">
        <f t="shared" si="44"/>
        <v>0</v>
      </c>
      <c r="I469" s="1">
        <f t="shared" si="45"/>
        <v>1</v>
      </c>
      <c r="J469" s="1">
        <f t="shared" si="46"/>
        <v>0</v>
      </c>
      <c r="K469" s="3"/>
      <c r="L469" s="3">
        <v>1</v>
      </c>
      <c r="M469" s="3" t="s">
        <v>1568</v>
      </c>
    </row>
    <row r="470" spans="1:18" ht="12.75">
      <c r="A470" s="13" t="s">
        <v>1604</v>
      </c>
      <c r="B470" s="2" t="s">
        <v>1144</v>
      </c>
      <c r="C470" s="1">
        <v>238073</v>
      </c>
      <c r="D470" s="1">
        <v>238867</v>
      </c>
      <c r="E470" s="1">
        <f t="shared" si="42"/>
        <v>1</v>
      </c>
      <c r="F470" s="1">
        <f t="shared" si="47"/>
        <v>1</v>
      </c>
      <c r="G470" s="1">
        <f t="shared" si="43"/>
        <v>1</v>
      </c>
      <c r="H470" s="1">
        <f t="shared" si="44"/>
        <v>1</v>
      </c>
      <c r="I470" s="1">
        <f t="shared" si="45"/>
        <v>0</v>
      </c>
      <c r="J470" s="1">
        <f t="shared" si="46"/>
        <v>1</v>
      </c>
      <c r="K470" s="1"/>
      <c r="L470" s="1" t="s">
        <v>21</v>
      </c>
      <c r="M470" s="1" t="s">
        <v>1145</v>
      </c>
      <c r="N470" s="1"/>
      <c r="O470" s="1" t="s">
        <v>1146</v>
      </c>
      <c r="P470" s="1" t="s">
        <v>1147</v>
      </c>
      <c r="Q470" s="1" t="s">
        <v>1148</v>
      </c>
      <c r="R470" s="1" t="s">
        <v>1149</v>
      </c>
    </row>
    <row r="471" spans="1:13" ht="12.75">
      <c r="A471" s="12" t="s">
        <v>1605</v>
      </c>
      <c r="B471" s="3" t="s">
        <v>1569</v>
      </c>
      <c r="C471" s="3">
        <v>238073</v>
      </c>
      <c r="D471" s="3">
        <v>238867</v>
      </c>
      <c r="E471" s="1">
        <f t="shared" si="42"/>
        <v>0</v>
      </c>
      <c r="F471" s="1">
        <f t="shared" si="47"/>
        <v>0</v>
      </c>
      <c r="G471" s="1">
        <f t="shared" si="43"/>
        <v>0</v>
      </c>
      <c r="H471" s="1">
        <f t="shared" si="44"/>
        <v>0</v>
      </c>
      <c r="I471" s="1">
        <f t="shared" si="45"/>
        <v>1</v>
      </c>
      <c r="J471" s="1">
        <f t="shared" si="46"/>
        <v>0</v>
      </c>
      <c r="K471" s="3"/>
      <c r="L471" s="3">
        <v>1</v>
      </c>
      <c r="M471" s="3" t="s">
        <v>22</v>
      </c>
    </row>
    <row r="472" spans="1:18" ht="12.75">
      <c r="A472" s="13" t="s">
        <v>1604</v>
      </c>
      <c r="B472" s="2" t="s">
        <v>1150</v>
      </c>
      <c r="C472" s="1">
        <v>240484</v>
      </c>
      <c r="D472" s="1">
        <v>239306</v>
      </c>
      <c r="E472" s="1">
        <f t="shared" si="42"/>
        <v>0</v>
      </c>
      <c r="F472" s="1">
        <f t="shared" si="47"/>
        <v>1</v>
      </c>
      <c r="G472" s="1">
        <f t="shared" si="43"/>
        <v>0</v>
      </c>
      <c r="H472" s="1">
        <f t="shared" si="44"/>
        <v>1</v>
      </c>
      <c r="I472" s="1">
        <f t="shared" si="45"/>
        <v>0</v>
      </c>
      <c r="J472" s="1">
        <f t="shared" si="46"/>
        <v>1</v>
      </c>
      <c r="K472" s="1"/>
      <c r="L472" s="1" t="s">
        <v>11</v>
      </c>
      <c r="M472" s="1" t="s">
        <v>26</v>
      </c>
      <c r="N472" s="1"/>
      <c r="O472" s="1" t="s">
        <v>27</v>
      </c>
      <c r="P472" s="1" t="s">
        <v>14</v>
      </c>
      <c r="Q472" s="1" t="s">
        <v>1151</v>
      </c>
      <c r="R472" s="1" t="s">
        <v>1152</v>
      </c>
    </row>
    <row r="473" spans="1:13" ht="12.75">
      <c r="A473" s="12" t="s">
        <v>1605</v>
      </c>
      <c r="B473" s="3" t="s">
        <v>1570</v>
      </c>
      <c r="C473" s="3">
        <v>240526</v>
      </c>
      <c r="D473" s="3">
        <v>239306</v>
      </c>
      <c r="E473" s="1">
        <f t="shared" si="42"/>
        <v>0</v>
      </c>
      <c r="F473" s="1">
        <f t="shared" si="47"/>
        <v>0</v>
      </c>
      <c r="G473" s="1">
        <f t="shared" si="43"/>
        <v>0</v>
      </c>
      <c r="H473" s="1">
        <f t="shared" si="44"/>
        <v>0</v>
      </c>
      <c r="I473" s="1">
        <f t="shared" si="45"/>
        <v>1</v>
      </c>
      <c r="J473" s="1">
        <f t="shared" si="46"/>
        <v>0</v>
      </c>
      <c r="K473" s="3"/>
      <c r="L473" s="3">
        <v>0</v>
      </c>
      <c r="M473" s="3" t="s">
        <v>1246</v>
      </c>
    </row>
    <row r="474" spans="1:18" ht="12.75">
      <c r="A474" s="13" t="s">
        <v>1604</v>
      </c>
      <c r="B474" s="2" t="s">
        <v>1153</v>
      </c>
      <c r="C474" s="1">
        <v>240824</v>
      </c>
      <c r="D474" s="1">
        <v>240519</v>
      </c>
      <c r="E474" s="1">
        <f t="shared" si="42"/>
        <v>0</v>
      </c>
      <c r="F474" s="1">
        <f t="shared" si="47"/>
        <v>0</v>
      </c>
      <c r="G474" s="1">
        <f t="shared" si="43"/>
        <v>0</v>
      </c>
      <c r="H474" s="1">
        <f t="shared" si="44"/>
        <v>1</v>
      </c>
      <c r="I474" s="1">
        <f t="shared" si="45"/>
        <v>0</v>
      </c>
      <c r="J474" s="1">
        <f t="shared" si="46"/>
        <v>0</v>
      </c>
      <c r="K474" s="1"/>
      <c r="L474" s="1" t="s">
        <v>11</v>
      </c>
      <c r="M474" s="1" t="s">
        <v>26</v>
      </c>
      <c r="N474" s="1"/>
      <c r="O474" s="1" t="s">
        <v>27</v>
      </c>
      <c r="P474" s="1" t="s">
        <v>14</v>
      </c>
      <c r="Q474" s="1" t="s">
        <v>1154</v>
      </c>
      <c r="R474" s="1" t="s">
        <v>1155</v>
      </c>
    </row>
    <row r="475" spans="1:18" ht="12.75">
      <c r="A475" s="13" t="s">
        <v>1604</v>
      </c>
      <c r="B475" s="2" t="s">
        <v>1156</v>
      </c>
      <c r="C475" s="1">
        <v>241262</v>
      </c>
      <c r="D475" s="1">
        <v>240849</v>
      </c>
      <c r="E475" s="1">
        <f t="shared" si="42"/>
        <v>1</v>
      </c>
      <c r="F475" s="1">
        <f t="shared" si="47"/>
        <v>1</v>
      </c>
      <c r="G475" s="1">
        <f t="shared" si="43"/>
        <v>1</v>
      </c>
      <c r="H475" s="1">
        <f t="shared" si="44"/>
        <v>1</v>
      </c>
      <c r="I475" s="1">
        <f t="shared" si="45"/>
        <v>0</v>
      </c>
      <c r="J475" s="1">
        <f t="shared" si="46"/>
        <v>1</v>
      </c>
      <c r="K475" s="1"/>
      <c r="L475" s="1" t="s">
        <v>11</v>
      </c>
      <c r="M475" s="1" t="s">
        <v>1157</v>
      </c>
      <c r="N475" s="1"/>
      <c r="O475" s="1" t="s">
        <v>1158</v>
      </c>
      <c r="P475" s="1" t="s">
        <v>14</v>
      </c>
      <c r="Q475" s="1" t="s">
        <v>1159</v>
      </c>
      <c r="R475" s="1" t="s">
        <v>1160</v>
      </c>
    </row>
    <row r="476" spans="1:13" ht="12.75">
      <c r="A476" s="12" t="s">
        <v>1605</v>
      </c>
      <c r="B476" s="3" t="s">
        <v>1571</v>
      </c>
      <c r="C476" s="3">
        <v>241262</v>
      </c>
      <c r="D476" s="3">
        <v>240849</v>
      </c>
      <c r="E476" s="1">
        <f t="shared" si="42"/>
        <v>0</v>
      </c>
      <c r="F476" s="1">
        <f t="shared" si="47"/>
        <v>0</v>
      </c>
      <c r="G476" s="1">
        <f t="shared" si="43"/>
        <v>0</v>
      </c>
      <c r="H476" s="1">
        <f t="shared" si="44"/>
        <v>0</v>
      </c>
      <c r="I476" s="1">
        <f t="shared" si="45"/>
        <v>1</v>
      </c>
      <c r="J476" s="1">
        <f t="shared" si="46"/>
        <v>0</v>
      </c>
      <c r="K476" s="3"/>
      <c r="L476" s="3">
        <v>0</v>
      </c>
      <c r="M476" s="3" t="s">
        <v>22</v>
      </c>
    </row>
    <row r="477" spans="1:18" ht="12.75">
      <c r="A477" s="13" t="s">
        <v>1604</v>
      </c>
      <c r="B477" s="2" t="s">
        <v>1161</v>
      </c>
      <c r="C477" s="1">
        <v>241474</v>
      </c>
      <c r="D477" s="1">
        <v>241259</v>
      </c>
      <c r="E477" s="1">
        <f t="shared" si="42"/>
        <v>0</v>
      </c>
      <c r="F477" s="1">
        <f t="shared" si="47"/>
        <v>1</v>
      </c>
      <c r="G477" s="1">
        <f t="shared" si="43"/>
        <v>0</v>
      </c>
      <c r="H477" s="1">
        <f t="shared" si="44"/>
        <v>1</v>
      </c>
      <c r="I477" s="1">
        <f t="shared" si="45"/>
        <v>0</v>
      </c>
      <c r="J477" s="1">
        <f t="shared" si="46"/>
        <v>1</v>
      </c>
      <c r="K477" s="1"/>
      <c r="L477" s="1" t="s">
        <v>11</v>
      </c>
      <c r="M477" s="1" t="s">
        <v>1162</v>
      </c>
      <c r="N477" s="1"/>
      <c r="O477" s="1" t="s">
        <v>1163</v>
      </c>
      <c r="P477" s="1" t="s">
        <v>14</v>
      </c>
      <c r="Q477" s="1" t="s">
        <v>1164</v>
      </c>
      <c r="R477" s="1" t="s">
        <v>1165</v>
      </c>
    </row>
    <row r="478" spans="1:13" ht="12.75">
      <c r="A478" s="12" t="s">
        <v>1605</v>
      </c>
      <c r="B478" s="3" t="s">
        <v>1572</v>
      </c>
      <c r="C478" s="3">
        <v>241489</v>
      </c>
      <c r="D478" s="3">
        <v>241259</v>
      </c>
      <c r="E478" s="1">
        <f t="shared" si="42"/>
        <v>0</v>
      </c>
      <c r="F478" s="1">
        <f t="shared" si="47"/>
        <v>0</v>
      </c>
      <c r="G478" s="1">
        <f t="shared" si="43"/>
        <v>0</v>
      </c>
      <c r="H478" s="1">
        <f t="shared" si="44"/>
        <v>0</v>
      </c>
      <c r="I478" s="1">
        <f t="shared" si="45"/>
        <v>1</v>
      </c>
      <c r="J478" s="1">
        <f t="shared" si="46"/>
        <v>0</v>
      </c>
      <c r="K478" s="3"/>
      <c r="L478" s="3">
        <v>0</v>
      </c>
      <c r="M478" s="3" t="s">
        <v>22</v>
      </c>
    </row>
    <row r="479" spans="1:13" ht="12.75">
      <c r="A479" s="12" t="s">
        <v>1605</v>
      </c>
      <c r="B479" s="3" t="s">
        <v>1573</v>
      </c>
      <c r="C479" s="3">
        <v>242578</v>
      </c>
      <c r="D479" s="3">
        <v>241796</v>
      </c>
      <c r="E479" s="1">
        <f t="shared" si="42"/>
        <v>0</v>
      </c>
      <c r="F479" s="1">
        <f t="shared" si="47"/>
        <v>1</v>
      </c>
      <c r="G479" s="1">
        <f t="shared" si="43"/>
        <v>0</v>
      </c>
      <c r="H479" s="1">
        <f t="shared" si="44"/>
        <v>0</v>
      </c>
      <c r="I479" s="1">
        <f t="shared" si="45"/>
        <v>1</v>
      </c>
      <c r="J479" s="1">
        <f t="shared" si="46"/>
        <v>0</v>
      </c>
      <c r="K479" s="3"/>
      <c r="L479" s="3">
        <v>0</v>
      </c>
      <c r="M479" s="3" t="s">
        <v>22</v>
      </c>
    </row>
    <row r="480" spans="1:18" ht="12.75">
      <c r="A480" s="13" t="s">
        <v>1604</v>
      </c>
      <c r="B480" s="2" t="s">
        <v>1166</v>
      </c>
      <c r="C480" s="1">
        <v>242710</v>
      </c>
      <c r="D480" s="1">
        <v>241796</v>
      </c>
      <c r="E480" s="1">
        <f t="shared" si="42"/>
        <v>0</v>
      </c>
      <c r="F480" s="1">
        <f t="shared" si="47"/>
        <v>0</v>
      </c>
      <c r="G480" s="1">
        <f t="shared" si="43"/>
        <v>0</v>
      </c>
      <c r="H480" s="1">
        <f t="shared" si="44"/>
        <v>1</v>
      </c>
      <c r="I480" s="1">
        <f t="shared" si="45"/>
        <v>0</v>
      </c>
      <c r="J480" s="1">
        <f t="shared" si="46"/>
        <v>0</v>
      </c>
      <c r="K480" s="1"/>
      <c r="L480" s="1" t="s">
        <v>11</v>
      </c>
      <c r="M480" s="1" t="s">
        <v>22</v>
      </c>
      <c r="N480" s="1"/>
      <c r="O480" s="1"/>
      <c r="P480" s="1"/>
      <c r="Q480" s="1" t="s">
        <v>1167</v>
      </c>
      <c r="R480" s="1" t="s">
        <v>1168</v>
      </c>
    </row>
    <row r="481" spans="1:18" ht="12.75">
      <c r="A481" s="13" t="s">
        <v>1604</v>
      </c>
      <c r="B481" s="2" t="s">
        <v>1169</v>
      </c>
      <c r="C481" s="1">
        <v>243204</v>
      </c>
      <c r="D481" s="1">
        <v>244172</v>
      </c>
      <c r="E481" s="1">
        <f t="shared" si="42"/>
        <v>0</v>
      </c>
      <c r="F481" s="1">
        <f t="shared" si="47"/>
        <v>1</v>
      </c>
      <c r="G481" s="1">
        <f t="shared" si="43"/>
        <v>0</v>
      </c>
      <c r="H481" s="1">
        <f t="shared" si="44"/>
        <v>1</v>
      </c>
      <c r="I481" s="1">
        <f t="shared" si="45"/>
        <v>0</v>
      </c>
      <c r="J481" s="1">
        <f t="shared" si="46"/>
        <v>1</v>
      </c>
      <c r="K481" s="1"/>
      <c r="L481" s="1" t="s">
        <v>21</v>
      </c>
      <c r="M481" s="1" t="s">
        <v>22</v>
      </c>
      <c r="N481" s="1"/>
      <c r="O481" s="1"/>
      <c r="P481" s="1"/>
      <c r="Q481" s="1" t="s">
        <v>1170</v>
      </c>
      <c r="R481" s="1" t="s">
        <v>1171</v>
      </c>
    </row>
    <row r="482" spans="1:13" ht="12.75">
      <c r="A482" s="12" t="s">
        <v>1605</v>
      </c>
      <c r="B482" s="3" t="s">
        <v>1574</v>
      </c>
      <c r="C482" s="3">
        <v>243210</v>
      </c>
      <c r="D482" s="3">
        <v>244172</v>
      </c>
      <c r="E482" s="1">
        <f t="shared" si="42"/>
        <v>0</v>
      </c>
      <c r="F482" s="1">
        <f t="shared" si="47"/>
        <v>0</v>
      </c>
      <c r="G482" s="1">
        <f t="shared" si="43"/>
        <v>0</v>
      </c>
      <c r="H482" s="1">
        <f t="shared" si="44"/>
        <v>0</v>
      </c>
      <c r="I482" s="1">
        <f t="shared" si="45"/>
        <v>1</v>
      </c>
      <c r="J482" s="1">
        <f t="shared" si="46"/>
        <v>0</v>
      </c>
      <c r="K482" s="3"/>
      <c r="L482" s="3">
        <v>1</v>
      </c>
      <c r="M482" s="3" t="s">
        <v>22</v>
      </c>
    </row>
    <row r="483" spans="1:18" ht="12.75">
      <c r="A483" s="13" t="s">
        <v>1604</v>
      </c>
      <c r="B483" s="2" t="s">
        <v>1172</v>
      </c>
      <c r="C483" s="1">
        <v>245305</v>
      </c>
      <c r="D483" s="1">
        <v>244424</v>
      </c>
      <c r="E483" s="1">
        <f t="shared" si="42"/>
        <v>1</v>
      </c>
      <c r="F483" s="1">
        <f t="shared" si="47"/>
        <v>1</v>
      </c>
      <c r="G483" s="1">
        <f t="shared" si="43"/>
        <v>1</v>
      </c>
      <c r="H483" s="1">
        <f t="shared" si="44"/>
        <v>1</v>
      </c>
      <c r="I483" s="1">
        <f t="shared" si="45"/>
        <v>0</v>
      </c>
      <c r="J483" s="1">
        <f t="shared" si="46"/>
        <v>1</v>
      </c>
      <c r="K483" s="1"/>
      <c r="L483" s="1" t="s">
        <v>11</v>
      </c>
      <c r="M483" s="1" t="s">
        <v>1173</v>
      </c>
      <c r="N483" s="1"/>
      <c r="O483" s="1" t="s">
        <v>1174</v>
      </c>
      <c r="P483" s="1" t="s">
        <v>14</v>
      </c>
      <c r="Q483" s="1" t="s">
        <v>1175</v>
      </c>
      <c r="R483" s="1" t="s">
        <v>1176</v>
      </c>
    </row>
    <row r="484" spans="1:13" ht="12.75">
      <c r="A484" s="12" t="s">
        <v>1605</v>
      </c>
      <c r="B484" s="3" t="s">
        <v>1575</v>
      </c>
      <c r="C484" s="3">
        <v>245305</v>
      </c>
      <c r="D484" s="3">
        <v>244424</v>
      </c>
      <c r="E484" s="1">
        <f t="shared" si="42"/>
        <v>0</v>
      </c>
      <c r="F484" s="1">
        <f t="shared" si="47"/>
        <v>0</v>
      </c>
      <c r="G484" s="1">
        <f t="shared" si="43"/>
        <v>0</v>
      </c>
      <c r="H484" s="1">
        <f t="shared" si="44"/>
        <v>0</v>
      </c>
      <c r="I484" s="1">
        <f t="shared" si="45"/>
        <v>1</v>
      </c>
      <c r="J484" s="1">
        <f t="shared" si="46"/>
        <v>0</v>
      </c>
      <c r="K484" s="3"/>
      <c r="L484" s="3">
        <v>0</v>
      </c>
      <c r="M484" s="3" t="s">
        <v>1576</v>
      </c>
    </row>
    <row r="485" spans="1:13" ht="12.75">
      <c r="A485" s="12" t="s">
        <v>1605</v>
      </c>
      <c r="B485" s="3" t="s">
        <v>1577</v>
      </c>
      <c r="C485" s="3">
        <v>245456</v>
      </c>
      <c r="D485" s="3">
        <v>245274</v>
      </c>
      <c r="E485" s="1">
        <f t="shared" si="42"/>
        <v>0</v>
      </c>
      <c r="F485" s="1">
        <f t="shared" si="47"/>
        <v>1</v>
      </c>
      <c r="G485" s="1">
        <f t="shared" si="43"/>
        <v>0</v>
      </c>
      <c r="H485" s="1">
        <f t="shared" si="44"/>
        <v>0</v>
      </c>
      <c r="I485" s="1">
        <f t="shared" si="45"/>
        <v>1</v>
      </c>
      <c r="J485" s="1">
        <f t="shared" si="46"/>
        <v>0</v>
      </c>
      <c r="K485" s="3"/>
      <c r="L485" s="3">
        <v>0</v>
      </c>
      <c r="M485" s="3" t="s">
        <v>22</v>
      </c>
    </row>
    <row r="486" spans="1:18" ht="12.75">
      <c r="A486" s="13" t="s">
        <v>1604</v>
      </c>
      <c r="B486" s="2" t="s">
        <v>1177</v>
      </c>
      <c r="C486" s="1">
        <v>245462</v>
      </c>
      <c r="D486" s="1">
        <v>245274</v>
      </c>
      <c r="E486" s="1">
        <f t="shared" si="42"/>
        <v>0</v>
      </c>
      <c r="F486" s="1">
        <f t="shared" si="47"/>
        <v>0</v>
      </c>
      <c r="G486" s="1">
        <f t="shared" si="43"/>
        <v>0</v>
      </c>
      <c r="H486" s="1">
        <f t="shared" si="44"/>
        <v>1</v>
      </c>
      <c r="I486" s="1">
        <f t="shared" si="45"/>
        <v>0</v>
      </c>
      <c r="J486" s="1">
        <f t="shared" si="46"/>
        <v>0</v>
      </c>
      <c r="K486" s="1"/>
      <c r="L486" s="1" t="s">
        <v>11</v>
      </c>
      <c r="M486" s="1" t="s">
        <v>22</v>
      </c>
      <c r="N486" s="1"/>
      <c r="O486" s="1"/>
      <c r="P486" s="1"/>
      <c r="Q486" s="1" t="s">
        <v>1178</v>
      </c>
      <c r="R486" s="1" t="s">
        <v>1179</v>
      </c>
    </row>
    <row r="487" spans="1:18" ht="12.75">
      <c r="A487" s="13" t="s">
        <v>1604</v>
      </c>
      <c r="B487" s="2" t="s">
        <v>1180</v>
      </c>
      <c r="C487" s="1">
        <v>246251</v>
      </c>
      <c r="D487" s="1">
        <v>245475</v>
      </c>
      <c r="E487" s="1">
        <f t="shared" si="42"/>
        <v>1</v>
      </c>
      <c r="F487" s="1">
        <f t="shared" si="47"/>
        <v>1</v>
      </c>
      <c r="G487" s="1">
        <f t="shared" si="43"/>
        <v>1</v>
      </c>
      <c r="H487" s="1">
        <f t="shared" si="44"/>
        <v>1</v>
      </c>
      <c r="I487" s="1">
        <f t="shared" si="45"/>
        <v>0</v>
      </c>
      <c r="J487" s="1">
        <f t="shared" si="46"/>
        <v>1</v>
      </c>
      <c r="K487" s="1"/>
      <c r="L487" s="1" t="s">
        <v>11</v>
      </c>
      <c r="M487" s="1" t="s">
        <v>1181</v>
      </c>
      <c r="N487" s="1"/>
      <c r="O487" s="1" t="s">
        <v>1182</v>
      </c>
      <c r="P487" s="1" t="s">
        <v>14</v>
      </c>
      <c r="Q487" s="1" t="s">
        <v>1183</v>
      </c>
      <c r="R487" s="1" t="s">
        <v>1184</v>
      </c>
    </row>
    <row r="488" spans="1:13" ht="12.75">
      <c r="A488" s="12" t="s">
        <v>1605</v>
      </c>
      <c r="B488" s="3" t="s">
        <v>1578</v>
      </c>
      <c r="C488" s="3">
        <v>246251</v>
      </c>
      <c r="D488" s="3">
        <v>245475</v>
      </c>
      <c r="E488" s="1">
        <f t="shared" si="42"/>
        <v>0</v>
      </c>
      <c r="F488" s="1">
        <f t="shared" si="47"/>
        <v>0</v>
      </c>
      <c r="G488" s="1">
        <f t="shared" si="43"/>
        <v>0</v>
      </c>
      <c r="H488" s="1">
        <f t="shared" si="44"/>
        <v>0</v>
      </c>
      <c r="I488" s="1">
        <f t="shared" si="45"/>
        <v>1</v>
      </c>
      <c r="J488" s="1">
        <f t="shared" si="46"/>
        <v>0</v>
      </c>
      <c r="K488" s="3"/>
      <c r="L488" s="3">
        <v>0</v>
      </c>
      <c r="M488" s="3" t="s">
        <v>1579</v>
      </c>
    </row>
    <row r="489" spans="1:18" ht="12.75">
      <c r="A489" s="13" t="s">
        <v>1604</v>
      </c>
      <c r="B489" s="2" t="s">
        <v>1185</v>
      </c>
      <c r="C489" s="1">
        <v>247767</v>
      </c>
      <c r="D489" s="1">
        <v>246259</v>
      </c>
      <c r="E489" s="1">
        <f t="shared" si="42"/>
        <v>1</v>
      </c>
      <c r="F489" s="1">
        <f t="shared" si="47"/>
        <v>1</v>
      </c>
      <c r="G489" s="1">
        <f t="shared" si="43"/>
        <v>1</v>
      </c>
      <c r="H489" s="1">
        <f t="shared" si="44"/>
        <v>1</v>
      </c>
      <c r="I489" s="1">
        <f t="shared" si="45"/>
        <v>0</v>
      </c>
      <c r="J489" s="1">
        <f t="shared" si="46"/>
        <v>1</v>
      </c>
      <c r="K489" s="1"/>
      <c r="L489" s="1" t="s">
        <v>11</v>
      </c>
      <c r="M489" s="1" t="s">
        <v>1186</v>
      </c>
      <c r="N489" s="1"/>
      <c r="O489" s="1" t="s">
        <v>1187</v>
      </c>
      <c r="P489" s="1" t="s">
        <v>1188</v>
      </c>
      <c r="Q489" s="1" t="s">
        <v>1189</v>
      </c>
      <c r="R489" s="1" t="s">
        <v>1190</v>
      </c>
    </row>
    <row r="490" spans="1:13" ht="12.75">
      <c r="A490" s="12" t="s">
        <v>1605</v>
      </c>
      <c r="B490" s="3" t="s">
        <v>1580</v>
      </c>
      <c r="C490" s="3">
        <v>247767</v>
      </c>
      <c r="D490" s="3">
        <v>246259</v>
      </c>
      <c r="E490" s="1">
        <f t="shared" si="42"/>
        <v>0</v>
      </c>
      <c r="F490" s="1">
        <f t="shared" si="47"/>
        <v>0</v>
      </c>
      <c r="G490" s="1">
        <f t="shared" si="43"/>
        <v>0</v>
      </c>
      <c r="H490" s="1">
        <f t="shared" si="44"/>
        <v>0</v>
      </c>
      <c r="I490" s="1">
        <f t="shared" si="45"/>
        <v>1</v>
      </c>
      <c r="J490" s="1">
        <f t="shared" si="46"/>
        <v>0</v>
      </c>
      <c r="K490" s="3"/>
      <c r="L490" s="3">
        <v>0</v>
      </c>
      <c r="M490" s="3" t="s">
        <v>1581</v>
      </c>
    </row>
    <row r="491" spans="1:18" ht="12.75">
      <c r="A491" s="13" t="s">
        <v>1604</v>
      </c>
      <c r="B491" s="2" t="s">
        <v>1191</v>
      </c>
      <c r="C491" s="1">
        <v>248473</v>
      </c>
      <c r="D491" s="1">
        <v>247778</v>
      </c>
      <c r="E491" s="1">
        <f t="shared" si="42"/>
        <v>1</v>
      </c>
      <c r="F491" s="1">
        <f t="shared" si="47"/>
        <v>1</v>
      </c>
      <c r="G491" s="1">
        <f t="shared" si="43"/>
        <v>1</v>
      </c>
      <c r="H491" s="1">
        <f t="shared" si="44"/>
        <v>1</v>
      </c>
      <c r="I491" s="1">
        <f t="shared" si="45"/>
        <v>0</v>
      </c>
      <c r="J491" s="1">
        <f t="shared" si="46"/>
        <v>1</v>
      </c>
      <c r="K491" s="1"/>
      <c r="L491" s="1" t="s">
        <v>11</v>
      </c>
      <c r="M491" s="1" t="s">
        <v>1181</v>
      </c>
      <c r="N491" s="1"/>
      <c r="O491" s="1"/>
      <c r="P491" s="1"/>
      <c r="Q491" s="1" t="s">
        <v>1192</v>
      </c>
      <c r="R491" s="1" t="s">
        <v>1193</v>
      </c>
    </row>
    <row r="492" spans="1:13" ht="12.75">
      <c r="A492" s="12" t="s">
        <v>1605</v>
      </c>
      <c r="B492" s="3" t="s">
        <v>1582</v>
      </c>
      <c r="C492" s="3">
        <v>248473</v>
      </c>
      <c r="D492" s="3">
        <v>247778</v>
      </c>
      <c r="E492" s="1">
        <f t="shared" si="42"/>
        <v>0</v>
      </c>
      <c r="F492" s="1">
        <f t="shared" si="47"/>
        <v>0</v>
      </c>
      <c r="G492" s="1">
        <f t="shared" si="43"/>
        <v>0</v>
      </c>
      <c r="H492" s="1">
        <f t="shared" si="44"/>
        <v>0</v>
      </c>
      <c r="I492" s="1">
        <f t="shared" si="45"/>
        <v>1</v>
      </c>
      <c r="J492" s="1">
        <f t="shared" si="46"/>
        <v>0</v>
      </c>
      <c r="K492" s="3"/>
      <c r="L492" s="3">
        <v>0</v>
      </c>
      <c r="M492" s="3" t="s">
        <v>1583</v>
      </c>
    </row>
    <row r="493" spans="1:18" ht="12.75">
      <c r="A493" s="13" t="s">
        <v>1604</v>
      </c>
      <c r="B493" s="2" t="s">
        <v>1194</v>
      </c>
      <c r="C493" s="1">
        <v>248664</v>
      </c>
      <c r="D493" s="1">
        <v>248470</v>
      </c>
      <c r="E493" s="1">
        <f t="shared" si="42"/>
        <v>1</v>
      </c>
      <c r="F493" s="1">
        <f t="shared" si="47"/>
        <v>1</v>
      </c>
      <c r="G493" s="1">
        <f t="shared" si="43"/>
        <v>1</v>
      </c>
      <c r="H493" s="1">
        <f t="shared" si="44"/>
        <v>1</v>
      </c>
      <c r="I493" s="1">
        <f t="shared" si="45"/>
        <v>0</v>
      </c>
      <c r="J493" s="1">
        <f t="shared" si="46"/>
        <v>1</v>
      </c>
      <c r="K493" s="1"/>
      <c r="L493" s="1" t="s">
        <v>11</v>
      </c>
      <c r="M493" s="1" t="s">
        <v>1195</v>
      </c>
      <c r="N493" s="1"/>
      <c r="O493" s="1" t="s">
        <v>1196</v>
      </c>
      <c r="P493" s="1" t="s">
        <v>14</v>
      </c>
      <c r="Q493" s="1" t="s">
        <v>1197</v>
      </c>
      <c r="R493" s="1" t="s">
        <v>1198</v>
      </c>
    </row>
    <row r="494" spans="1:13" ht="12.75">
      <c r="A494" s="12" t="s">
        <v>1605</v>
      </c>
      <c r="B494" s="3" t="s">
        <v>1584</v>
      </c>
      <c r="C494" s="3">
        <v>248664</v>
      </c>
      <c r="D494" s="3">
        <v>248470</v>
      </c>
      <c r="E494" s="1">
        <f t="shared" si="42"/>
        <v>0</v>
      </c>
      <c r="F494" s="1">
        <f t="shared" si="47"/>
        <v>0</v>
      </c>
      <c r="G494" s="1">
        <f t="shared" si="43"/>
        <v>0</v>
      </c>
      <c r="H494" s="1">
        <f t="shared" si="44"/>
        <v>0</v>
      </c>
      <c r="I494" s="1">
        <f t="shared" si="45"/>
        <v>1</v>
      </c>
      <c r="J494" s="1">
        <f t="shared" si="46"/>
        <v>0</v>
      </c>
      <c r="K494" s="3"/>
      <c r="L494" s="3">
        <v>0</v>
      </c>
      <c r="M494" s="3" t="s">
        <v>1195</v>
      </c>
    </row>
    <row r="495" spans="1:18" ht="12.75">
      <c r="A495" s="13" t="s">
        <v>1604</v>
      </c>
      <c r="B495" s="2" t="s">
        <v>1199</v>
      </c>
      <c r="C495" s="1">
        <v>249101</v>
      </c>
      <c r="D495" s="1">
        <v>248664</v>
      </c>
      <c r="E495" s="1">
        <f t="shared" si="42"/>
        <v>0</v>
      </c>
      <c r="F495" s="1">
        <f t="shared" si="47"/>
        <v>1</v>
      </c>
      <c r="G495" s="1">
        <f t="shared" si="43"/>
        <v>0</v>
      </c>
      <c r="H495" s="1">
        <f t="shared" si="44"/>
        <v>1</v>
      </c>
      <c r="I495" s="1">
        <f t="shared" si="45"/>
        <v>0</v>
      </c>
      <c r="J495" s="1">
        <f t="shared" si="46"/>
        <v>1</v>
      </c>
      <c r="K495" s="1"/>
      <c r="L495" s="1" t="s">
        <v>11</v>
      </c>
      <c r="M495" s="1" t="s">
        <v>1200</v>
      </c>
      <c r="N495" s="1"/>
      <c r="O495" s="1"/>
      <c r="P495" s="1"/>
      <c r="Q495" s="1" t="s">
        <v>1201</v>
      </c>
      <c r="R495" s="1" t="s">
        <v>1202</v>
      </c>
    </row>
    <row r="496" spans="1:13" ht="12.75">
      <c r="A496" s="12" t="s">
        <v>1605</v>
      </c>
      <c r="B496" s="3" t="s">
        <v>1585</v>
      </c>
      <c r="C496" s="3">
        <v>249110</v>
      </c>
      <c r="D496" s="3">
        <v>248664</v>
      </c>
      <c r="E496" s="1">
        <f t="shared" si="42"/>
        <v>0</v>
      </c>
      <c r="F496" s="1">
        <f t="shared" si="47"/>
        <v>0</v>
      </c>
      <c r="G496" s="1">
        <f t="shared" si="43"/>
        <v>0</v>
      </c>
      <c r="H496" s="1">
        <f t="shared" si="44"/>
        <v>0</v>
      </c>
      <c r="I496" s="1">
        <f t="shared" si="45"/>
        <v>1</v>
      </c>
      <c r="J496" s="1">
        <f t="shared" si="46"/>
        <v>0</v>
      </c>
      <c r="K496" s="3"/>
      <c r="L496" s="3">
        <v>0</v>
      </c>
      <c r="M496" s="3" t="s">
        <v>22</v>
      </c>
    </row>
    <row r="497" spans="1:18" ht="12.75">
      <c r="A497" s="13" t="s">
        <v>1604</v>
      </c>
      <c r="B497" s="2" t="s">
        <v>1203</v>
      </c>
      <c r="C497" s="1">
        <v>249350</v>
      </c>
      <c r="D497" s="1">
        <v>249117</v>
      </c>
      <c r="E497" s="1">
        <f t="shared" si="42"/>
        <v>0</v>
      </c>
      <c r="F497" s="1">
        <f t="shared" si="47"/>
        <v>0</v>
      </c>
      <c r="G497" s="1">
        <f t="shared" si="43"/>
        <v>0</v>
      </c>
      <c r="H497" s="1">
        <f t="shared" si="44"/>
        <v>1</v>
      </c>
      <c r="I497" s="1">
        <f t="shared" si="45"/>
        <v>0</v>
      </c>
      <c r="J497" s="1">
        <f t="shared" si="46"/>
        <v>0</v>
      </c>
      <c r="K497" s="1"/>
      <c r="L497" s="1" t="s">
        <v>11</v>
      </c>
      <c r="M497" s="1" t="s">
        <v>22</v>
      </c>
      <c r="N497" s="1"/>
      <c r="O497" s="1"/>
      <c r="P497" s="1"/>
      <c r="Q497" s="1" t="s">
        <v>1204</v>
      </c>
      <c r="R497" s="1" t="s">
        <v>1205</v>
      </c>
    </row>
    <row r="498" spans="1:18" ht="12.75">
      <c r="A498" s="13" t="s">
        <v>1604</v>
      </c>
      <c r="B498" s="2" t="s">
        <v>1206</v>
      </c>
      <c r="C498" s="1">
        <v>249873</v>
      </c>
      <c r="D498" s="1">
        <v>249400</v>
      </c>
      <c r="E498" s="1">
        <f t="shared" si="42"/>
        <v>1</v>
      </c>
      <c r="F498" s="1">
        <f t="shared" si="47"/>
        <v>1</v>
      </c>
      <c r="G498" s="1">
        <f t="shared" si="43"/>
        <v>1</v>
      </c>
      <c r="H498" s="1">
        <f t="shared" si="44"/>
        <v>1</v>
      </c>
      <c r="I498" s="1">
        <f t="shared" si="45"/>
        <v>0</v>
      </c>
      <c r="J498" s="1">
        <f t="shared" si="46"/>
        <v>1</v>
      </c>
      <c r="K498" s="1"/>
      <c r="L498" s="1" t="s">
        <v>11</v>
      </c>
      <c r="M498" s="1" t="s">
        <v>1207</v>
      </c>
      <c r="N498" s="1"/>
      <c r="O498" s="1" t="s">
        <v>1208</v>
      </c>
      <c r="P498" s="1" t="s">
        <v>1209</v>
      </c>
      <c r="Q498" s="1" t="s">
        <v>1210</v>
      </c>
      <c r="R498" s="1" t="s">
        <v>1211</v>
      </c>
    </row>
    <row r="499" spans="1:13" ht="12.75">
      <c r="A499" s="12" t="s">
        <v>1605</v>
      </c>
      <c r="B499" s="3" t="s">
        <v>1586</v>
      </c>
      <c r="C499" s="3">
        <v>249873</v>
      </c>
      <c r="D499" s="3">
        <v>249400</v>
      </c>
      <c r="E499" s="1">
        <f t="shared" si="42"/>
        <v>0</v>
      </c>
      <c r="F499" s="1">
        <f t="shared" si="47"/>
        <v>0</v>
      </c>
      <c r="G499" s="1">
        <f t="shared" si="43"/>
        <v>0</v>
      </c>
      <c r="H499" s="1">
        <f t="shared" si="44"/>
        <v>0</v>
      </c>
      <c r="I499" s="1">
        <f t="shared" si="45"/>
        <v>1</v>
      </c>
      <c r="J499" s="1">
        <f t="shared" si="46"/>
        <v>0</v>
      </c>
      <c r="K499" s="3"/>
      <c r="L499" s="3">
        <v>0</v>
      </c>
      <c r="M499" s="3" t="s">
        <v>1587</v>
      </c>
    </row>
    <row r="500" spans="1:18" ht="12.75">
      <c r="A500" s="13" t="s">
        <v>1604</v>
      </c>
      <c r="B500" s="2" t="s">
        <v>1212</v>
      </c>
      <c r="C500" s="1">
        <v>250724</v>
      </c>
      <c r="D500" s="1">
        <v>249870</v>
      </c>
      <c r="E500" s="1">
        <f t="shared" si="42"/>
        <v>1</v>
      </c>
      <c r="F500" s="1">
        <f t="shared" si="47"/>
        <v>1</v>
      </c>
      <c r="G500" s="1">
        <f t="shared" si="43"/>
        <v>1</v>
      </c>
      <c r="H500" s="1">
        <f t="shared" si="44"/>
        <v>1</v>
      </c>
      <c r="I500" s="1">
        <f t="shared" si="45"/>
        <v>0</v>
      </c>
      <c r="J500" s="1">
        <f t="shared" si="46"/>
        <v>1</v>
      </c>
      <c r="K500" s="1"/>
      <c r="L500" s="1" t="s">
        <v>11</v>
      </c>
      <c r="M500" s="1" t="s">
        <v>1213</v>
      </c>
      <c r="N500" s="1"/>
      <c r="O500" s="1" t="s">
        <v>1214</v>
      </c>
      <c r="P500" s="1" t="s">
        <v>14</v>
      </c>
      <c r="Q500" s="1" t="s">
        <v>1215</v>
      </c>
      <c r="R500" s="1" t="s">
        <v>1216</v>
      </c>
    </row>
    <row r="501" spans="1:13" ht="12.75">
      <c r="A501" s="12" t="s">
        <v>1605</v>
      </c>
      <c r="B501" s="3" t="s">
        <v>1588</v>
      </c>
      <c r="C501" s="3">
        <v>250724</v>
      </c>
      <c r="D501" s="3">
        <v>249870</v>
      </c>
      <c r="E501" s="1">
        <f t="shared" si="42"/>
        <v>0</v>
      </c>
      <c r="F501" s="1">
        <f t="shared" si="47"/>
        <v>0</v>
      </c>
      <c r="G501" s="1">
        <f t="shared" si="43"/>
        <v>0</v>
      </c>
      <c r="H501" s="1">
        <f t="shared" si="44"/>
        <v>0</v>
      </c>
      <c r="I501" s="1">
        <f t="shared" si="45"/>
        <v>1</v>
      </c>
      <c r="J501" s="1">
        <f t="shared" si="46"/>
        <v>0</v>
      </c>
      <c r="K501" s="3"/>
      <c r="L501" s="3">
        <v>0</v>
      </c>
      <c r="M501" s="3" t="s">
        <v>22</v>
      </c>
    </row>
    <row r="502" spans="1:18" ht="12.75">
      <c r="A502" s="13" t="s">
        <v>1604</v>
      </c>
      <c r="B502" s="2" t="s">
        <v>1217</v>
      </c>
      <c r="C502" s="1">
        <v>251777</v>
      </c>
      <c r="D502" s="1">
        <v>250734</v>
      </c>
      <c r="E502" s="1">
        <f t="shared" si="42"/>
        <v>1</v>
      </c>
      <c r="F502" s="1">
        <f t="shared" si="47"/>
        <v>1</v>
      </c>
      <c r="G502" s="1">
        <f t="shared" si="43"/>
        <v>1</v>
      </c>
      <c r="H502" s="1">
        <f t="shared" si="44"/>
        <v>1</v>
      </c>
      <c r="I502" s="1">
        <f t="shared" si="45"/>
        <v>0</v>
      </c>
      <c r="J502" s="1">
        <f t="shared" si="46"/>
        <v>1</v>
      </c>
      <c r="K502" s="1"/>
      <c r="L502" s="1" t="s">
        <v>11</v>
      </c>
      <c r="M502" s="1" t="s">
        <v>1218</v>
      </c>
      <c r="N502" s="1"/>
      <c r="O502" s="1"/>
      <c r="P502" s="1" t="s">
        <v>1219</v>
      </c>
      <c r="Q502" s="1" t="s">
        <v>1220</v>
      </c>
      <c r="R502" s="1" t="s">
        <v>1221</v>
      </c>
    </row>
    <row r="503" spans="1:13" ht="12.75">
      <c r="A503" s="12" t="s">
        <v>1605</v>
      </c>
      <c r="B503" s="3" t="s">
        <v>1589</v>
      </c>
      <c r="C503" s="3">
        <v>251777</v>
      </c>
      <c r="D503" s="3">
        <v>250734</v>
      </c>
      <c r="E503" s="1">
        <f t="shared" si="42"/>
        <v>0</v>
      </c>
      <c r="F503" s="1">
        <f t="shared" si="47"/>
        <v>0</v>
      </c>
      <c r="G503" s="1">
        <f t="shared" si="43"/>
        <v>0</v>
      </c>
      <c r="H503" s="1">
        <f t="shared" si="44"/>
        <v>0</v>
      </c>
      <c r="I503" s="1">
        <f t="shared" si="45"/>
        <v>1</v>
      </c>
      <c r="J503" s="1">
        <f t="shared" si="46"/>
        <v>0</v>
      </c>
      <c r="K503" s="3"/>
      <c r="L503" s="3">
        <v>0</v>
      </c>
      <c r="M503" s="3" t="s">
        <v>1590</v>
      </c>
    </row>
    <row r="504" spans="1:18" ht="12.75">
      <c r="A504" s="13" t="s">
        <v>1604</v>
      </c>
      <c r="B504" s="2" t="s">
        <v>1222</v>
      </c>
      <c r="C504" s="1">
        <v>252697</v>
      </c>
      <c r="D504" s="1">
        <v>251774</v>
      </c>
      <c r="E504" s="1">
        <f t="shared" si="42"/>
        <v>1</v>
      </c>
      <c r="F504" s="1">
        <f t="shared" si="47"/>
        <v>1</v>
      </c>
      <c r="G504" s="1">
        <f t="shared" si="43"/>
        <v>1</v>
      </c>
      <c r="H504" s="1">
        <f t="shared" si="44"/>
        <v>1</v>
      </c>
      <c r="I504" s="1">
        <f t="shared" si="45"/>
        <v>0</v>
      </c>
      <c r="J504" s="1">
        <f t="shared" si="46"/>
        <v>1</v>
      </c>
      <c r="K504" s="1"/>
      <c r="L504" s="1" t="s">
        <v>11</v>
      </c>
      <c r="M504" s="1" t="s">
        <v>1223</v>
      </c>
      <c r="N504" s="1"/>
      <c r="O504" s="1" t="s">
        <v>1224</v>
      </c>
      <c r="P504" s="1" t="s">
        <v>1225</v>
      </c>
      <c r="Q504" s="1" t="s">
        <v>1226</v>
      </c>
      <c r="R504" s="1" t="s">
        <v>1227</v>
      </c>
    </row>
    <row r="505" spans="1:13" ht="12.75">
      <c r="A505" s="12" t="s">
        <v>1605</v>
      </c>
      <c r="B505" s="3" t="s">
        <v>1591</v>
      </c>
      <c r="C505" s="3">
        <v>252697</v>
      </c>
      <c r="D505" s="3">
        <v>251774</v>
      </c>
      <c r="E505" s="1">
        <f t="shared" si="42"/>
        <v>0</v>
      </c>
      <c r="F505" s="1">
        <f t="shared" si="47"/>
        <v>0</v>
      </c>
      <c r="G505" s="1">
        <f t="shared" si="43"/>
        <v>0</v>
      </c>
      <c r="H505" s="1">
        <f t="shared" si="44"/>
        <v>0</v>
      </c>
      <c r="I505" s="1">
        <f t="shared" si="45"/>
        <v>1</v>
      </c>
      <c r="J505" s="1">
        <f t="shared" si="46"/>
        <v>0</v>
      </c>
      <c r="K505" s="3"/>
      <c r="L505" s="3">
        <v>0</v>
      </c>
      <c r="M505" s="3" t="s">
        <v>1592</v>
      </c>
    </row>
    <row r="506" spans="1:18" ht="12.75">
      <c r="A506" s="13" t="s">
        <v>1604</v>
      </c>
      <c r="B506" s="2" t="s">
        <v>1228</v>
      </c>
      <c r="C506" s="1">
        <v>253472</v>
      </c>
      <c r="D506" s="1">
        <v>252681</v>
      </c>
      <c r="E506" s="1">
        <f t="shared" si="42"/>
        <v>0</v>
      </c>
      <c r="F506" s="1">
        <f t="shared" si="47"/>
        <v>1</v>
      </c>
      <c r="G506" s="1">
        <f t="shared" si="43"/>
        <v>0</v>
      </c>
      <c r="H506" s="1">
        <f t="shared" si="44"/>
        <v>1</v>
      </c>
      <c r="I506" s="1">
        <f t="shared" si="45"/>
        <v>0</v>
      </c>
      <c r="J506" s="1">
        <f t="shared" si="46"/>
        <v>1</v>
      </c>
      <c r="K506" s="1"/>
      <c r="L506" s="1" t="s">
        <v>11</v>
      </c>
      <c r="M506" s="1" t="s">
        <v>360</v>
      </c>
      <c r="N506" s="1"/>
      <c r="O506" s="1" t="s">
        <v>361</v>
      </c>
      <c r="P506" s="1" t="s">
        <v>362</v>
      </c>
      <c r="Q506" s="1" t="s">
        <v>1229</v>
      </c>
      <c r="R506" s="1" t="s">
        <v>1230</v>
      </c>
    </row>
    <row r="507" spans="1:13" ht="12.75">
      <c r="A507" s="12" t="s">
        <v>1605</v>
      </c>
      <c r="B507" s="3" t="s">
        <v>1593</v>
      </c>
      <c r="C507" s="3">
        <v>253532</v>
      </c>
      <c r="D507" s="3">
        <v>252681</v>
      </c>
      <c r="E507" s="1">
        <f t="shared" si="42"/>
        <v>0</v>
      </c>
      <c r="F507" s="1">
        <f t="shared" si="47"/>
        <v>0</v>
      </c>
      <c r="G507" s="1">
        <f t="shared" si="43"/>
        <v>0</v>
      </c>
      <c r="H507" s="1">
        <f t="shared" si="44"/>
        <v>0</v>
      </c>
      <c r="I507" s="1">
        <f t="shared" si="45"/>
        <v>1</v>
      </c>
      <c r="J507" s="1">
        <f t="shared" si="46"/>
        <v>0</v>
      </c>
      <c r="K507" s="3"/>
      <c r="L507" s="3">
        <v>0</v>
      </c>
      <c r="M507" s="3" t="s">
        <v>1594</v>
      </c>
    </row>
    <row r="508" spans="1:18" ht="12.75">
      <c r="A508" s="13" t="s">
        <v>1604</v>
      </c>
      <c r="B508" s="2" t="s">
        <v>1231</v>
      </c>
      <c r="C508" s="1">
        <v>253726</v>
      </c>
      <c r="D508" s="1">
        <v>255291</v>
      </c>
      <c r="E508" s="1">
        <f t="shared" si="42"/>
        <v>1</v>
      </c>
      <c r="F508" s="1">
        <f t="shared" si="47"/>
        <v>1</v>
      </c>
      <c r="G508" s="1">
        <f t="shared" si="43"/>
        <v>1</v>
      </c>
      <c r="H508" s="1">
        <f t="shared" si="44"/>
        <v>1</v>
      </c>
      <c r="I508" s="1">
        <f t="shared" si="45"/>
        <v>0</v>
      </c>
      <c r="J508" s="1">
        <f t="shared" si="46"/>
        <v>1</v>
      </c>
      <c r="K508" s="1"/>
      <c r="L508" s="1" t="s">
        <v>21</v>
      </c>
      <c r="M508" s="1" t="s">
        <v>1232</v>
      </c>
      <c r="N508" s="1"/>
      <c r="O508" s="1" t="s">
        <v>1233</v>
      </c>
      <c r="P508" s="1" t="s">
        <v>1234</v>
      </c>
      <c r="Q508" s="1" t="s">
        <v>1235</v>
      </c>
      <c r="R508" s="1" t="s">
        <v>1236</v>
      </c>
    </row>
    <row r="509" spans="1:13" ht="12.75">
      <c r="A509" s="12" t="s">
        <v>1605</v>
      </c>
      <c r="B509" s="3" t="s">
        <v>1595</v>
      </c>
      <c r="C509" s="3">
        <v>253726</v>
      </c>
      <c r="D509" s="3">
        <v>255291</v>
      </c>
      <c r="E509" s="1">
        <f t="shared" si="42"/>
        <v>0</v>
      </c>
      <c r="F509" s="1">
        <f t="shared" si="47"/>
        <v>0</v>
      </c>
      <c r="G509" s="1">
        <f t="shared" si="43"/>
        <v>0</v>
      </c>
      <c r="H509" s="1">
        <f t="shared" si="44"/>
        <v>0</v>
      </c>
      <c r="I509" s="1">
        <f t="shared" si="45"/>
        <v>1</v>
      </c>
      <c r="J509" s="1">
        <f t="shared" si="46"/>
        <v>0</v>
      </c>
      <c r="K509" s="3"/>
      <c r="L509" s="3">
        <v>1</v>
      </c>
      <c r="M509" s="3" t="s">
        <v>1596</v>
      </c>
    </row>
    <row r="510" spans="1:18" ht="12.75">
      <c r="A510" s="13" t="s">
        <v>1604</v>
      </c>
      <c r="B510" s="2" t="s">
        <v>1237</v>
      </c>
      <c r="C510" s="1">
        <v>255502</v>
      </c>
      <c r="D510" s="1">
        <v>256476</v>
      </c>
      <c r="E510" s="1">
        <f t="shared" si="42"/>
        <v>1</v>
      </c>
      <c r="F510" s="1">
        <f t="shared" si="47"/>
        <v>1</v>
      </c>
      <c r="G510" s="1">
        <f t="shared" si="43"/>
        <v>1</v>
      </c>
      <c r="H510" s="1">
        <f t="shared" si="44"/>
        <v>1</v>
      </c>
      <c r="I510" s="1">
        <f t="shared" si="45"/>
        <v>0</v>
      </c>
      <c r="J510" s="1">
        <f t="shared" si="46"/>
        <v>1</v>
      </c>
      <c r="K510" s="1"/>
      <c r="L510" s="1" t="s">
        <v>21</v>
      </c>
      <c r="M510" s="1" t="s">
        <v>1238</v>
      </c>
      <c r="N510" s="1"/>
      <c r="O510" s="1" t="s">
        <v>1239</v>
      </c>
      <c r="P510" s="1" t="s">
        <v>14</v>
      </c>
      <c r="Q510" s="1" t="s">
        <v>1240</v>
      </c>
      <c r="R510" s="1" t="s">
        <v>1241</v>
      </c>
    </row>
    <row r="511" spans="1:13" ht="12.75">
      <c r="A511" s="12" t="s">
        <v>1605</v>
      </c>
      <c r="B511" s="3" t="s">
        <v>1597</v>
      </c>
      <c r="C511" s="3">
        <v>255502</v>
      </c>
      <c r="D511" s="3">
        <v>256476</v>
      </c>
      <c r="E511" s="1">
        <f t="shared" si="42"/>
        <v>0</v>
      </c>
      <c r="F511" s="1">
        <f t="shared" si="47"/>
        <v>0</v>
      </c>
      <c r="G511" s="1">
        <f t="shared" si="43"/>
        <v>0</v>
      </c>
      <c r="H511" s="1">
        <f t="shared" si="44"/>
        <v>0</v>
      </c>
      <c r="I511" s="1">
        <f t="shared" si="45"/>
        <v>1</v>
      </c>
      <c r="J511" s="1">
        <f t="shared" si="46"/>
        <v>0</v>
      </c>
      <c r="K511" s="3"/>
      <c r="L511" s="3">
        <v>1</v>
      </c>
      <c r="M511" s="3" t="s">
        <v>1598</v>
      </c>
    </row>
    <row r="512" spans="1:13" ht="12.75">
      <c r="A512" s="12" t="s">
        <v>1605</v>
      </c>
      <c r="B512" s="3" t="s">
        <v>1599</v>
      </c>
      <c r="C512" s="3">
        <v>256540</v>
      </c>
      <c r="D512" s="3">
        <v>256824</v>
      </c>
      <c r="E512" s="1">
        <f t="shared" si="42"/>
        <v>0</v>
      </c>
      <c r="F512" s="1">
        <f t="shared" si="47"/>
        <v>0</v>
      </c>
      <c r="G512" s="1">
        <f t="shared" si="43"/>
        <v>0</v>
      </c>
      <c r="H512" s="1">
        <f t="shared" si="44"/>
        <v>0</v>
      </c>
      <c r="I512" s="1">
        <f t="shared" si="45"/>
        <v>1</v>
      </c>
      <c r="J512" s="1">
        <f t="shared" si="46"/>
        <v>0</v>
      </c>
      <c r="K512" s="3"/>
      <c r="L512" s="3">
        <v>1</v>
      </c>
      <c r="M512" s="3" t="s">
        <v>1551</v>
      </c>
    </row>
    <row r="513" ht="12.75">
      <c r="E513" s="14"/>
    </row>
    <row r="514" spans="2:11" ht="12.75" hidden="1">
      <c r="B514" s="15" t="s">
        <v>1611</v>
      </c>
      <c r="C514" s="15"/>
      <c r="D514" s="15"/>
      <c r="E514" s="16">
        <f>SUM(E2:E513)</f>
        <v>172</v>
      </c>
      <c r="F514" s="15"/>
      <c r="G514" s="15"/>
      <c r="H514" s="15"/>
      <c r="I514" s="15"/>
      <c r="J514" s="15"/>
      <c r="K514" s="15">
        <f>SUM(E514:J514)</f>
        <v>172</v>
      </c>
    </row>
    <row r="515" spans="2:11" ht="12.75">
      <c r="B515" s="15" t="s">
        <v>1612</v>
      </c>
      <c r="C515" s="15"/>
      <c r="D515" s="15"/>
      <c r="E515" s="15"/>
      <c r="F515" s="15">
        <f>SUM(F2:F514)</f>
        <v>244</v>
      </c>
      <c r="G515" s="15"/>
      <c r="H515" s="15"/>
      <c r="I515" s="15"/>
      <c r="J515" s="15"/>
      <c r="K515" s="15">
        <f aca="true" t="shared" si="48" ref="K515:K522">SUM(E515:J515)</f>
        <v>244</v>
      </c>
    </row>
    <row r="516" spans="2:11" ht="12.75">
      <c r="B516" s="15" t="s">
        <v>1613</v>
      </c>
      <c r="C516" s="15"/>
      <c r="D516" s="15"/>
      <c r="E516" s="15"/>
      <c r="F516" s="15"/>
      <c r="G516" s="15">
        <f>SUM(G2:G515)</f>
        <v>172</v>
      </c>
      <c r="H516" s="15"/>
      <c r="I516" s="15"/>
      <c r="J516" s="15"/>
      <c r="K516" s="15">
        <f t="shared" si="48"/>
        <v>172</v>
      </c>
    </row>
    <row r="517" spans="2:11" ht="12.75">
      <c r="B517" s="15" t="s">
        <v>1614</v>
      </c>
      <c r="C517" s="15"/>
      <c r="D517" s="15"/>
      <c r="E517" s="15"/>
      <c r="F517" s="15"/>
      <c r="G517" s="15">
        <f>F515-G516</f>
        <v>72</v>
      </c>
      <c r="H517" s="15"/>
      <c r="I517" s="15"/>
      <c r="J517" s="15"/>
      <c r="K517" s="15">
        <f t="shared" si="48"/>
        <v>72</v>
      </c>
    </row>
    <row r="518" spans="2:11" ht="12.75">
      <c r="B518" s="15" t="s">
        <v>1615</v>
      </c>
      <c r="C518" s="15"/>
      <c r="D518" s="15"/>
      <c r="E518" s="15"/>
      <c r="F518" s="15"/>
      <c r="G518" s="15"/>
      <c r="H518" s="15">
        <f>SUM(H2:H517)</f>
        <v>260</v>
      </c>
      <c r="I518" s="15"/>
      <c r="J518" s="15"/>
      <c r="K518" s="15">
        <f t="shared" si="48"/>
        <v>260</v>
      </c>
    </row>
    <row r="519" spans="2:11" ht="12.75">
      <c r="B519" s="15" t="s">
        <v>1616</v>
      </c>
      <c r="C519" s="15"/>
      <c r="D519" s="15"/>
      <c r="E519" s="15"/>
      <c r="F519" s="15"/>
      <c r="G519" s="15"/>
      <c r="H519" s="15"/>
      <c r="I519" s="15">
        <f>SUM(I2:I518)</f>
        <v>251</v>
      </c>
      <c r="J519" s="15"/>
      <c r="K519" s="15">
        <f t="shared" si="48"/>
        <v>251</v>
      </c>
    </row>
    <row r="520" spans="2:11" ht="12.75">
      <c r="B520" s="15" t="s">
        <v>1617</v>
      </c>
      <c r="C520" s="15"/>
      <c r="D520" s="15"/>
      <c r="E520" s="15"/>
      <c r="F520" s="15"/>
      <c r="G520" s="15"/>
      <c r="H520" s="15"/>
      <c r="I520" s="15"/>
      <c r="J520" s="15">
        <f>SUM(J2:J519)</f>
        <v>223</v>
      </c>
      <c r="K520" s="15">
        <f t="shared" si="48"/>
        <v>223</v>
      </c>
    </row>
    <row r="521" spans="2:11" ht="12.75">
      <c r="B521" s="15" t="s">
        <v>1618</v>
      </c>
      <c r="C521" s="15"/>
      <c r="D521" s="15"/>
      <c r="E521" s="15"/>
      <c r="F521" s="15"/>
      <c r="G521" s="15"/>
      <c r="H521" s="15"/>
      <c r="I521" s="15"/>
      <c r="J521" s="15">
        <f>H518-J520</f>
        <v>37</v>
      </c>
      <c r="K521" s="15">
        <f t="shared" si="48"/>
        <v>37</v>
      </c>
    </row>
    <row r="522" spans="2:11" ht="12.75">
      <c r="B522" s="15" t="s">
        <v>1619</v>
      </c>
      <c r="C522" s="15"/>
      <c r="D522" s="15"/>
      <c r="E522" s="15"/>
      <c r="F522" s="15"/>
      <c r="G522" s="15"/>
      <c r="H522" s="15"/>
      <c r="I522" s="15"/>
      <c r="J522" s="15">
        <f>I519-J520</f>
        <v>28</v>
      </c>
      <c r="K522" s="15">
        <f t="shared" si="48"/>
        <v>28</v>
      </c>
    </row>
  </sheetData>
  <sheetProtection/>
  <hyperlinks>
    <hyperlink ref="B2" r:id="rId1" display="http://rast.nmpdr.org//seedviewer.cgi?page=Annotation&amp;feature=fig|300852.26.peg.1"/>
    <hyperlink ref="B4" r:id="rId2" display="http://rast.nmpdr.org//seedviewer.cgi?page=Annotation&amp;feature=fig|300852.26.peg.2"/>
    <hyperlink ref="B6" r:id="rId3" display="http://rast.nmpdr.org//seedviewer.cgi?page=Annotation&amp;feature=fig|300852.26.peg.3"/>
    <hyperlink ref="B9" r:id="rId4" display="http://rast.nmpdr.org//seedviewer.cgi?page=Annotation&amp;feature=fig|300852.26.peg.4"/>
    <hyperlink ref="B11" r:id="rId5" display="http://rast.nmpdr.org//seedviewer.cgi?page=Annotation&amp;feature=fig|300852.26.peg.5"/>
    <hyperlink ref="B12" r:id="rId6" display="http://rast.nmpdr.org//seedviewer.cgi?page=Annotation&amp;feature=fig|300852.26.peg.6"/>
    <hyperlink ref="B14" r:id="rId7" display="http://rast.nmpdr.org//seedviewer.cgi?page=Annotation&amp;feature=fig|300852.26.peg.7"/>
    <hyperlink ref="B16" r:id="rId8" display="http://rast.nmpdr.org//seedviewer.cgi?page=Annotation&amp;feature=fig|300852.26.peg.8"/>
    <hyperlink ref="B18" r:id="rId9" display="http://rast.nmpdr.org//seedviewer.cgi?page=Annotation&amp;feature=fig|300852.26.peg.9"/>
    <hyperlink ref="B20" r:id="rId10" display="http://rast.nmpdr.org//seedviewer.cgi?page=Annotation&amp;feature=fig|300852.26.peg.10"/>
    <hyperlink ref="B22" r:id="rId11" display="http://rast.nmpdr.org//seedviewer.cgi?page=Annotation&amp;feature=fig|300852.26.peg.11"/>
    <hyperlink ref="B24" r:id="rId12" display="http://rast.nmpdr.org//seedviewer.cgi?page=Annotation&amp;feature=fig|300852.26.peg.12"/>
    <hyperlink ref="B26" r:id="rId13" display="http://rast.nmpdr.org//seedviewer.cgi?page=Annotation&amp;feature=fig|300852.26.peg.13"/>
    <hyperlink ref="B28" r:id="rId14" display="http://rast.nmpdr.org//seedviewer.cgi?page=Annotation&amp;feature=fig|300852.26.peg.14"/>
    <hyperlink ref="B30" r:id="rId15" display="http://rast.nmpdr.org//seedviewer.cgi?page=Annotation&amp;feature=fig|300852.26.peg.15"/>
    <hyperlink ref="B32" r:id="rId16" display="http://rast.nmpdr.org//seedviewer.cgi?page=Annotation&amp;feature=fig|300852.26.peg.16"/>
    <hyperlink ref="B34" r:id="rId17" display="http://rast.nmpdr.org//seedviewer.cgi?page=Annotation&amp;feature=fig|300852.26.peg.17"/>
    <hyperlink ref="B36" r:id="rId18" display="http://rast.nmpdr.org//seedviewer.cgi?page=Annotation&amp;feature=fig|300852.26.peg.18"/>
    <hyperlink ref="B38" r:id="rId19" display="http://rast.nmpdr.org//seedviewer.cgi?page=Annotation&amp;feature=fig|300852.26.peg.19"/>
    <hyperlink ref="B40" r:id="rId20" display="http://rast.nmpdr.org//seedviewer.cgi?page=Annotation&amp;feature=fig|300852.26.peg.20"/>
    <hyperlink ref="B42" r:id="rId21" display="http://rast.nmpdr.org//seedviewer.cgi?page=Annotation&amp;feature=fig|300852.26.peg.21"/>
    <hyperlink ref="B44" r:id="rId22" display="http://rast.nmpdr.org//seedviewer.cgi?page=Annotation&amp;feature=fig|300852.26.peg.22"/>
    <hyperlink ref="B46" r:id="rId23" display="http://rast.nmpdr.org//seedviewer.cgi?page=Annotation&amp;feature=fig|300852.26.peg.23"/>
    <hyperlink ref="B48" r:id="rId24" display="http://rast.nmpdr.org//seedviewer.cgi?page=Annotation&amp;feature=fig|300852.26.peg.24"/>
    <hyperlink ref="B49" r:id="rId25" display="http://rast.nmpdr.org//seedviewer.cgi?page=Annotation&amp;feature=fig|300852.26.peg.25"/>
    <hyperlink ref="B52" r:id="rId26" display="http://rast.nmpdr.org//seedviewer.cgi?page=Annotation&amp;feature=fig|300852.26.peg.26"/>
    <hyperlink ref="B54" r:id="rId27" display="http://rast.nmpdr.org//seedviewer.cgi?page=Annotation&amp;feature=fig|300852.26.peg.27"/>
    <hyperlink ref="B56" r:id="rId28" display="http://rast.nmpdr.org//seedviewer.cgi?page=Annotation&amp;feature=fig|300852.26.peg.28"/>
    <hyperlink ref="B58" r:id="rId29" display="http://rast.nmpdr.org//seedviewer.cgi?page=Annotation&amp;feature=fig|300852.26.peg.29"/>
    <hyperlink ref="B60" r:id="rId30" display="http://rast.nmpdr.org//seedviewer.cgi?page=Annotation&amp;feature=fig|300852.26.peg.30"/>
    <hyperlink ref="B63" r:id="rId31" display="http://rast.nmpdr.org//seedviewer.cgi?page=Annotation&amp;feature=fig|300852.26.peg.31"/>
    <hyperlink ref="B64" r:id="rId32" display="http://rast.nmpdr.org//seedviewer.cgi?page=Annotation&amp;feature=fig|300852.26.peg.32"/>
    <hyperlink ref="B66" r:id="rId33" display="http://rast.nmpdr.org//seedviewer.cgi?page=Annotation&amp;feature=fig|300852.26.peg.33"/>
    <hyperlink ref="B68" r:id="rId34" display="http://rast.nmpdr.org//seedviewer.cgi?page=Annotation&amp;feature=fig|300852.26.peg.34"/>
    <hyperlink ref="B70" r:id="rId35" display="http://rast.nmpdr.org//seedviewer.cgi?page=Annotation&amp;feature=fig|300852.26.peg.35"/>
    <hyperlink ref="B72" r:id="rId36" display="http://rast.nmpdr.org//seedviewer.cgi?page=Annotation&amp;feature=fig|300852.26.peg.36"/>
    <hyperlink ref="B74" r:id="rId37" display="http://rast.nmpdr.org//seedviewer.cgi?page=Annotation&amp;feature=fig|300852.26.peg.37"/>
    <hyperlink ref="B76" r:id="rId38" display="http://rast.nmpdr.org//seedviewer.cgi?page=Annotation&amp;feature=fig|300852.26.peg.38"/>
    <hyperlink ref="B78" r:id="rId39" display="http://rast.nmpdr.org//seedviewer.cgi?page=Annotation&amp;feature=fig|300852.26.peg.39"/>
    <hyperlink ref="B80" r:id="rId40" display="http://rast.nmpdr.org//seedviewer.cgi?page=Annotation&amp;feature=fig|300852.26.peg.40"/>
    <hyperlink ref="B82" r:id="rId41" display="http://rast.nmpdr.org//seedviewer.cgi?page=Annotation&amp;feature=fig|300852.26.peg.41"/>
    <hyperlink ref="B85" r:id="rId42" display="http://rast.nmpdr.org//seedviewer.cgi?page=Annotation&amp;feature=fig|300852.26.peg.42"/>
    <hyperlink ref="B86" r:id="rId43" display="http://rast.nmpdr.org//seedviewer.cgi?page=Annotation&amp;feature=fig|300852.26.peg.43"/>
    <hyperlink ref="B88" r:id="rId44" display="http://rast.nmpdr.org//seedviewer.cgi?page=Annotation&amp;feature=fig|300852.26.peg.44"/>
    <hyperlink ref="B90" r:id="rId45" display="http://rast.nmpdr.org//seedviewer.cgi?page=Annotation&amp;feature=fig|300852.26.peg.45"/>
    <hyperlink ref="B92" r:id="rId46" display="http://rast.nmpdr.org//seedviewer.cgi?page=Annotation&amp;feature=fig|300852.26.peg.46"/>
    <hyperlink ref="B95" r:id="rId47" display="http://rast.nmpdr.org//seedviewer.cgi?page=Annotation&amp;feature=fig|300852.26.peg.47"/>
    <hyperlink ref="B97" r:id="rId48" display="http://rast.nmpdr.org//seedviewer.cgi?page=Annotation&amp;feature=fig|300852.26.peg.48"/>
    <hyperlink ref="B98" r:id="rId49" display="http://rast.nmpdr.org//seedviewer.cgi?page=Annotation&amp;feature=fig|300852.26.peg.49"/>
    <hyperlink ref="B100" r:id="rId50" display="http://rast.nmpdr.org//seedviewer.cgi?page=Annotation&amp;feature=fig|300852.26.peg.50"/>
    <hyperlink ref="B102" r:id="rId51" display="http://rast.nmpdr.org//seedviewer.cgi?page=Annotation&amp;feature=fig|300852.26.peg.51"/>
    <hyperlink ref="B104" r:id="rId52" display="http://rast.nmpdr.org//seedviewer.cgi?page=Annotation&amp;feature=fig|300852.26.peg.52"/>
    <hyperlink ref="B106" r:id="rId53" display="http://rast.nmpdr.org//seedviewer.cgi?page=Annotation&amp;feature=fig|300852.26.peg.53"/>
    <hyperlink ref="B108" r:id="rId54" display="http://rast.nmpdr.org//seedviewer.cgi?page=Annotation&amp;feature=fig|300852.26.peg.54"/>
    <hyperlink ref="B110" r:id="rId55" display="http://rast.nmpdr.org//seedviewer.cgi?page=Annotation&amp;feature=fig|300852.26.peg.55"/>
    <hyperlink ref="B112" r:id="rId56" display="http://rast.nmpdr.org//seedviewer.cgi?page=Annotation&amp;feature=fig|300852.26.peg.56"/>
    <hyperlink ref="B114" r:id="rId57" display="http://rast.nmpdr.org//seedviewer.cgi?page=Annotation&amp;feature=fig|300852.26.peg.57"/>
    <hyperlink ref="B116" r:id="rId58" display="http://rast.nmpdr.org//seedviewer.cgi?page=Annotation&amp;feature=fig|300852.26.peg.58"/>
    <hyperlink ref="B118" r:id="rId59" display="http://rast.nmpdr.org//seedviewer.cgi?page=Annotation&amp;feature=fig|300852.26.peg.59"/>
    <hyperlink ref="B120" r:id="rId60" display="http://rast.nmpdr.org//seedviewer.cgi?page=Annotation&amp;feature=fig|300852.26.peg.60"/>
    <hyperlink ref="B122" r:id="rId61" display="http://rast.nmpdr.org//seedviewer.cgi?page=Annotation&amp;feature=fig|300852.26.peg.61"/>
    <hyperlink ref="B124" r:id="rId62" display="http://rast.nmpdr.org//seedviewer.cgi?page=Annotation&amp;feature=fig|300852.26.peg.62"/>
    <hyperlink ref="B126" r:id="rId63" display="http://rast.nmpdr.org//seedviewer.cgi?page=Annotation&amp;feature=fig|300852.26.peg.63"/>
    <hyperlink ref="B129" r:id="rId64" display="http://rast.nmpdr.org//seedviewer.cgi?page=Annotation&amp;feature=fig|300852.26.peg.64"/>
    <hyperlink ref="B131" r:id="rId65" display="http://rast.nmpdr.org//seedviewer.cgi?page=Annotation&amp;feature=fig|300852.26.peg.65"/>
    <hyperlink ref="B132" r:id="rId66" display="http://rast.nmpdr.org//seedviewer.cgi?page=Annotation&amp;feature=fig|300852.26.peg.66"/>
    <hyperlink ref="B134" r:id="rId67" display="http://rast.nmpdr.org//seedviewer.cgi?page=Annotation&amp;feature=fig|300852.26.peg.67"/>
    <hyperlink ref="B136" r:id="rId68" display="http://rast.nmpdr.org//seedviewer.cgi?page=Annotation&amp;feature=fig|300852.26.peg.68"/>
    <hyperlink ref="B138" r:id="rId69" display="http://rast.nmpdr.org//seedviewer.cgi?page=Annotation&amp;feature=fig|300852.26.peg.69"/>
    <hyperlink ref="B140" r:id="rId70" display="http://rast.nmpdr.org//seedviewer.cgi?page=Annotation&amp;feature=fig|300852.26.peg.70"/>
    <hyperlink ref="B142" r:id="rId71" display="http://rast.nmpdr.org//seedviewer.cgi?page=Annotation&amp;feature=fig|300852.26.peg.71"/>
    <hyperlink ref="B144" r:id="rId72" display="http://rast.nmpdr.org//seedviewer.cgi?page=Annotation&amp;feature=fig|300852.26.peg.72"/>
    <hyperlink ref="B146" r:id="rId73" display="http://rast.nmpdr.org//seedviewer.cgi?page=Annotation&amp;feature=fig|300852.26.peg.73"/>
    <hyperlink ref="B148" r:id="rId74" display="http://rast.nmpdr.org//seedviewer.cgi?page=Annotation&amp;feature=fig|300852.26.peg.74"/>
    <hyperlink ref="B151" r:id="rId75" display="http://rast.nmpdr.org//seedviewer.cgi?page=Annotation&amp;feature=fig|300852.26.peg.75"/>
    <hyperlink ref="B152" r:id="rId76" display="http://rast.nmpdr.org//seedviewer.cgi?page=Annotation&amp;feature=fig|300852.26.peg.76"/>
    <hyperlink ref="B154" r:id="rId77" display="http://rast.nmpdr.org//seedviewer.cgi?page=Annotation&amp;feature=fig|300852.26.peg.77"/>
    <hyperlink ref="B156" r:id="rId78" display="http://rast.nmpdr.org//seedviewer.cgi?page=Annotation&amp;feature=fig|300852.26.peg.78"/>
    <hyperlink ref="B158" r:id="rId79" display="http://rast.nmpdr.org//seedviewer.cgi?page=Annotation&amp;feature=fig|300852.26.peg.79"/>
    <hyperlink ref="B160" r:id="rId80" display="http://rast.nmpdr.org//seedviewer.cgi?page=Annotation&amp;feature=fig|300852.26.peg.80"/>
    <hyperlink ref="B162" r:id="rId81" display="http://rast.nmpdr.org//seedviewer.cgi?page=Annotation&amp;feature=fig|300852.26.peg.81"/>
    <hyperlink ref="B164" r:id="rId82" display="http://rast.nmpdr.org//seedviewer.cgi?page=Annotation&amp;feature=fig|300852.26.peg.82"/>
    <hyperlink ref="B166" r:id="rId83" display="http://rast.nmpdr.org//seedviewer.cgi?page=Annotation&amp;feature=fig|300852.26.peg.83"/>
    <hyperlink ref="B168" r:id="rId84" display="http://rast.nmpdr.org//seedviewer.cgi?page=Annotation&amp;feature=fig|300852.26.peg.84"/>
    <hyperlink ref="B170" r:id="rId85" display="http://rast.nmpdr.org//seedviewer.cgi?page=Annotation&amp;feature=fig|300852.26.peg.85"/>
    <hyperlink ref="B172" r:id="rId86" display="http://rast.nmpdr.org//seedviewer.cgi?page=Annotation&amp;feature=fig|300852.26.peg.86"/>
    <hyperlink ref="B174" r:id="rId87" display="http://rast.nmpdr.org//seedviewer.cgi?page=Annotation&amp;feature=fig|300852.26.peg.87"/>
    <hyperlink ref="B177" r:id="rId88" display="http://rast.nmpdr.org//seedviewer.cgi?page=Annotation&amp;feature=fig|300852.26.peg.88"/>
    <hyperlink ref="B178" r:id="rId89" display="http://rast.nmpdr.org//seedviewer.cgi?page=Annotation&amp;feature=fig|300852.26.peg.89"/>
    <hyperlink ref="B180" r:id="rId90" display="http://rast.nmpdr.org//seedviewer.cgi?page=Annotation&amp;feature=fig|300852.26.peg.90"/>
    <hyperlink ref="B183" r:id="rId91" display="http://rast.nmpdr.org//seedviewer.cgi?page=Annotation&amp;feature=fig|300852.26.peg.91"/>
    <hyperlink ref="B186" r:id="rId92" display="http://rast.nmpdr.org//seedviewer.cgi?page=Annotation&amp;feature=fig|300852.26.peg.92"/>
    <hyperlink ref="B187" r:id="rId93" display="http://rast.nmpdr.org//seedviewer.cgi?page=Annotation&amp;feature=fig|300852.26.peg.93"/>
    <hyperlink ref="B189" r:id="rId94" display="http://rast.nmpdr.org//seedviewer.cgi?page=Annotation&amp;feature=fig|300852.26.peg.94"/>
    <hyperlink ref="B191" r:id="rId95" display="http://rast.nmpdr.org//seedviewer.cgi?page=Annotation&amp;feature=fig|300852.26.peg.95"/>
    <hyperlink ref="B193" r:id="rId96" display="http://rast.nmpdr.org//seedviewer.cgi?page=Annotation&amp;feature=fig|300852.26.peg.96"/>
    <hyperlink ref="B195" r:id="rId97" display="http://rast.nmpdr.org//seedviewer.cgi?page=Annotation&amp;feature=fig|300852.26.peg.97"/>
    <hyperlink ref="B197" r:id="rId98" display="http://rast.nmpdr.org//seedviewer.cgi?page=Annotation&amp;feature=fig|300852.26.peg.98"/>
    <hyperlink ref="B200" r:id="rId99" display="http://rast.nmpdr.org//seedviewer.cgi?page=Annotation&amp;feature=fig|300852.26.peg.99"/>
    <hyperlink ref="B202" r:id="rId100" display="http://rast.nmpdr.org//seedviewer.cgi?page=Annotation&amp;feature=fig|300852.26.peg.100"/>
    <hyperlink ref="B203" r:id="rId101" display="http://rast.nmpdr.org//seedviewer.cgi?page=Annotation&amp;feature=fig|300852.26.peg.101"/>
    <hyperlink ref="B205" r:id="rId102" display="http://rast.nmpdr.org//seedviewer.cgi?page=Annotation&amp;feature=fig|300852.26.peg.102"/>
    <hyperlink ref="B207" r:id="rId103" display="http://rast.nmpdr.org//seedviewer.cgi?page=Annotation&amp;feature=fig|300852.26.peg.103"/>
    <hyperlink ref="B209" r:id="rId104" display="http://rast.nmpdr.org//seedviewer.cgi?page=Annotation&amp;feature=fig|300852.26.peg.104"/>
    <hyperlink ref="B211" r:id="rId105" display="http://rast.nmpdr.org//seedviewer.cgi?page=Annotation&amp;feature=fig|300852.26.peg.105"/>
    <hyperlink ref="B213" r:id="rId106" display="http://rast.nmpdr.org//seedviewer.cgi?page=Annotation&amp;feature=fig|300852.26.peg.106"/>
    <hyperlink ref="B215" r:id="rId107" display="http://rast.nmpdr.org//seedviewer.cgi?page=Annotation&amp;feature=fig|300852.26.peg.107"/>
    <hyperlink ref="B218" r:id="rId108" display="http://rast.nmpdr.org//seedviewer.cgi?page=Annotation&amp;feature=fig|300852.26.peg.108"/>
    <hyperlink ref="B219" r:id="rId109" display="http://rast.nmpdr.org//seedviewer.cgi?page=Annotation&amp;feature=fig|300852.26.peg.109"/>
    <hyperlink ref="B221" r:id="rId110" display="http://rast.nmpdr.org//seedviewer.cgi?page=Annotation&amp;feature=fig|300852.26.peg.110"/>
    <hyperlink ref="B223" r:id="rId111" display="http://rast.nmpdr.org//seedviewer.cgi?page=Annotation&amp;feature=fig|300852.26.peg.111"/>
    <hyperlink ref="B225" r:id="rId112" display="http://rast.nmpdr.org//seedviewer.cgi?page=Annotation&amp;feature=fig|300852.26.peg.112"/>
    <hyperlink ref="B227" r:id="rId113" display="http://rast.nmpdr.org//seedviewer.cgi?page=Annotation&amp;feature=fig|300852.26.peg.113"/>
    <hyperlink ref="B229" r:id="rId114" display="http://rast.nmpdr.org//seedviewer.cgi?page=Annotation&amp;feature=fig|300852.26.peg.114"/>
    <hyperlink ref="B231" r:id="rId115" display="http://rast.nmpdr.org//seedviewer.cgi?page=Annotation&amp;feature=fig|300852.26.peg.115"/>
    <hyperlink ref="B232" r:id="rId116" display="http://rast.nmpdr.org//seedviewer.cgi?page=Annotation&amp;feature=fig|300852.26.peg.116"/>
    <hyperlink ref="B233" r:id="rId117" display="http://rast.nmpdr.org//seedviewer.cgi?page=Annotation&amp;feature=fig|300852.26.peg.117"/>
    <hyperlink ref="B235" r:id="rId118" display="http://rast.nmpdr.org//seedviewer.cgi?page=Annotation&amp;feature=fig|300852.26.peg.118"/>
    <hyperlink ref="B237" r:id="rId119" display="http://rast.nmpdr.org//seedviewer.cgi?page=Annotation&amp;feature=fig|300852.26.peg.119"/>
    <hyperlink ref="B239" r:id="rId120" display="http://rast.nmpdr.org//seedviewer.cgi?page=Annotation&amp;feature=fig|300852.26.peg.120"/>
    <hyperlink ref="B241" r:id="rId121" display="http://rast.nmpdr.org//seedviewer.cgi?page=Annotation&amp;feature=fig|300852.26.peg.121"/>
    <hyperlink ref="B243" r:id="rId122" display="http://rast.nmpdr.org//seedviewer.cgi?page=Annotation&amp;feature=fig|300852.26.peg.122"/>
    <hyperlink ref="B245" r:id="rId123" display="http://rast.nmpdr.org//seedviewer.cgi?page=Annotation&amp;feature=fig|300852.26.peg.123"/>
    <hyperlink ref="B246" r:id="rId124" display="http://rast.nmpdr.org//seedviewer.cgi?page=Annotation&amp;feature=fig|300852.26.peg.124"/>
    <hyperlink ref="B248" r:id="rId125" display="http://rast.nmpdr.org//seedviewer.cgi?page=Annotation&amp;feature=fig|300852.26.peg.125"/>
    <hyperlink ref="B250" r:id="rId126" display="http://rast.nmpdr.org//seedviewer.cgi?page=Annotation&amp;feature=fig|300852.26.peg.126"/>
    <hyperlink ref="B252" r:id="rId127" display="http://rast.nmpdr.org//seedviewer.cgi?page=Annotation&amp;feature=fig|300852.26.peg.127"/>
    <hyperlink ref="B254" r:id="rId128" display="http://rast.nmpdr.org//seedviewer.cgi?page=Annotation&amp;feature=fig|300852.26.peg.128"/>
    <hyperlink ref="B256" r:id="rId129" display="http://rast.nmpdr.org//seedviewer.cgi?page=Annotation&amp;feature=fig|300852.26.peg.129"/>
    <hyperlink ref="B258" r:id="rId130" display="http://rast.nmpdr.org//seedviewer.cgi?page=Annotation&amp;feature=fig|300852.26.peg.130"/>
    <hyperlink ref="B260" r:id="rId131" display="http://rast.nmpdr.org//seedviewer.cgi?page=Annotation&amp;feature=fig|300852.26.peg.131"/>
    <hyperlink ref="B262" r:id="rId132" display="http://rast.nmpdr.org//seedviewer.cgi?page=Annotation&amp;feature=fig|300852.26.peg.132"/>
    <hyperlink ref="B264" r:id="rId133" display="http://rast.nmpdr.org//seedviewer.cgi?page=Annotation&amp;feature=fig|300852.26.peg.133"/>
    <hyperlink ref="B265" r:id="rId134" display="http://rast.nmpdr.org//seedviewer.cgi?page=Annotation&amp;feature=fig|300852.26.peg.134"/>
    <hyperlink ref="B267" r:id="rId135" display="http://rast.nmpdr.org//seedviewer.cgi?page=Annotation&amp;feature=fig|300852.26.peg.135"/>
    <hyperlink ref="B269" r:id="rId136" display="http://rast.nmpdr.org//seedviewer.cgi?page=Annotation&amp;feature=fig|300852.26.peg.136"/>
    <hyperlink ref="B271" r:id="rId137" display="http://rast.nmpdr.org//seedviewer.cgi?page=Annotation&amp;feature=fig|300852.26.peg.137"/>
    <hyperlink ref="B273" r:id="rId138" display="http://rast.nmpdr.org//seedviewer.cgi?page=Annotation&amp;feature=fig|300852.26.peg.138"/>
    <hyperlink ref="B275" r:id="rId139" display="http://rast.nmpdr.org//seedviewer.cgi?page=Annotation&amp;feature=fig|300852.26.peg.139"/>
    <hyperlink ref="B278" r:id="rId140" display="http://rast.nmpdr.org//seedviewer.cgi?page=Annotation&amp;feature=fig|300852.26.peg.140"/>
    <hyperlink ref="B279" r:id="rId141" display="http://rast.nmpdr.org//seedviewer.cgi?page=Annotation&amp;feature=fig|300852.26.peg.141"/>
    <hyperlink ref="B281" r:id="rId142" display="http://rast.nmpdr.org//seedviewer.cgi?page=Annotation&amp;feature=fig|300852.26.peg.142"/>
    <hyperlink ref="B283" r:id="rId143" display="http://rast.nmpdr.org//seedviewer.cgi?page=Annotation&amp;feature=fig|300852.26.peg.143"/>
    <hyperlink ref="B284" r:id="rId144" display="http://rast.nmpdr.org//seedviewer.cgi?page=Annotation&amp;feature=fig|300852.26.peg.144"/>
    <hyperlink ref="B286" r:id="rId145" display="http://rast.nmpdr.org//seedviewer.cgi?page=Annotation&amp;feature=fig|300852.26.peg.145"/>
    <hyperlink ref="B288" r:id="rId146" display="http://rast.nmpdr.org//seedviewer.cgi?page=Annotation&amp;feature=fig|300852.26.peg.146"/>
    <hyperlink ref="B290" r:id="rId147" display="http://rast.nmpdr.org//seedviewer.cgi?page=Annotation&amp;feature=fig|300852.26.peg.147"/>
    <hyperlink ref="B292" r:id="rId148" display="http://rast.nmpdr.org//seedviewer.cgi?page=Annotation&amp;feature=fig|300852.26.peg.148"/>
    <hyperlink ref="B294" r:id="rId149" display="http://rast.nmpdr.org//seedviewer.cgi?page=Annotation&amp;feature=fig|300852.26.peg.149"/>
    <hyperlink ref="B296" r:id="rId150" display="http://rast.nmpdr.org//seedviewer.cgi?page=Annotation&amp;feature=fig|300852.26.peg.150"/>
    <hyperlink ref="B298" r:id="rId151" display="http://rast.nmpdr.org//seedviewer.cgi?page=Annotation&amp;feature=fig|300852.26.peg.151"/>
    <hyperlink ref="B299" r:id="rId152" display="http://rast.nmpdr.org//seedviewer.cgi?page=Annotation&amp;feature=fig|300852.26.peg.152"/>
    <hyperlink ref="B301" r:id="rId153" display="http://rast.nmpdr.org//seedviewer.cgi?page=Annotation&amp;feature=fig|300852.26.peg.153"/>
    <hyperlink ref="B303" r:id="rId154" display="http://rast.nmpdr.org//seedviewer.cgi?page=Annotation&amp;feature=fig|300852.26.peg.154"/>
    <hyperlink ref="B305" r:id="rId155" display="http://rast.nmpdr.org//seedviewer.cgi?page=Annotation&amp;feature=fig|300852.26.peg.155"/>
    <hyperlink ref="B308" r:id="rId156" display="http://rast.nmpdr.org//seedviewer.cgi?page=Annotation&amp;feature=fig|300852.26.peg.156"/>
    <hyperlink ref="B309" r:id="rId157" display="http://rast.nmpdr.org//seedviewer.cgi?page=Annotation&amp;feature=fig|300852.26.peg.157"/>
    <hyperlink ref="B311" r:id="rId158" display="http://rast.nmpdr.org//seedviewer.cgi?page=Annotation&amp;feature=fig|300852.26.peg.158"/>
    <hyperlink ref="B313" r:id="rId159" display="http://rast.nmpdr.org//seedviewer.cgi?page=Annotation&amp;feature=fig|300852.26.peg.159"/>
    <hyperlink ref="B315" r:id="rId160" display="http://rast.nmpdr.org//seedviewer.cgi?page=Annotation&amp;feature=fig|300852.26.peg.160"/>
    <hyperlink ref="B317" r:id="rId161" display="http://rast.nmpdr.org//seedviewer.cgi?page=Annotation&amp;feature=fig|300852.26.peg.161"/>
    <hyperlink ref="B319" r:id="rId162" display="http://rast.nmpdr.org//seedviewer.cgi?page=Annotation&amp;feature=fig|300852.26.peg.162"/>
    <hyperlink ref="B321" r:id="rId163" display="http://rast.nmpdr.org//seedviewer.cgi?page=Annotation&amp;feature=fig|300852.26.peg.163"/>
    <hyperlink ref="B323" r:id="rId164" display="http://rast.nmpdr.org//seedviewer.cgi?page=Annotation&amp;feature=fig|300852.26.peg.164"/>
    <hyperlink ref="B325" r:id="rId165" display="http://rast.nmpdr.org//seedviewer.cgi?page=Annotation&amp;feature=fig|300852.26.peg.165"/>
    <hyperlink ref="B327" r:id="rId166" display="http://rast.nmpdr.org//seedviewer.cgi?page=Annotation&amp;feature=fig|300852.26.peg.166"/>
    <hyperlink ref="B330" r:id="rId167" display="http://rast.nmpdr.org//seedviewer.cgi?page=Annotation&amp;feature=fig|300852.26.peg.167"/>
    <hyperlink ref="B331" r:id="rId168" display="http://rast.nmpdr.org//seedviewer.cgi?page=Annotation&amp;feature=fig|300852.26.peg.168"/>
    <hyperlink ref="B333" r:id="rId169" display="http://rast.nmpdr.org//seedviewer.cgi?page=Annotation&amp;feature=fig|300852.26.peg.169"/>
    <hyperlink ref="B335" r:id="rId170" display="http://rast.nmpdr.org//seedviewer.cgi?page=Annotation&amp;feature=fig|300852.26.peg.170"/>
    <hyperlink ref="B338" r:id="rId171" display="http://rast.nmpdr.org//seedviewer.cgi?page=Annotation&amp;feature=fig|300852.26.peg.171"/>
    <hyperlink ref="B340" r:id="rId172" display="http://rast.nmpdr.org//seedviewer.cgi?page=Annotation&amp;feature=fig|300852.26.peg.172"/>
    <hyperlink ref="B342" r:id="rId173" display="http://rast.nmpdr.org//seedviewer.cgi?page=Annotation&amp;feature=fig|300852.26.peg.173"/>
    <hyperlink ref="B343" r:id="rId174" display="http://rast.nmpdr.org//seedviewer.cgi?page=Annotation&amp;feature=fig|300852.26.peg.174"/>
    <hyperlink ref="B345" r:id="rId175" display="http://rast.nmpdr.org//seedviewer.cgi?page=Annotation&amp;feature=fig|300852.26.peg.175"/>
    <hyperlink ref="B347" r:id="rId176" display="http://rast.nmpdr.org//seedviewer.cgi?page=Annotation&amp;feature=fig|300852.26.peg.176"/>
    <hyperlink ref="B349" r:id="rId177" display="http://rast.nmpdr.org//seedviewer.cgi?page=Annotation&amp;feature=fig|300852.26.peg.177"/>
    <hyperlink ref="B351" r:id="rId178" display="http://rast.nmpdr.org//seedviewer.cgi?page=Annotation&amp;feature=fig|300852.26.peg.178"/>
    <hyperlink ref="B353" r:id="rId179" display="http://rast.nmpdr.org//seedviewer.cgi?page=Annotation&amp;feature=fig|300852.26.peg.179"/>
    <hyperlink ref="B355" r:id="rId180" display="http://rast.nmpdr.org//seedviewer.cgi?page=Annotation&amp;feature=fig|300852.26.peg.180"/>
    <hyperlink ref="B357" r:id="rId181" display="http://rast.nmpdr.org//seedviewer.cgi?page=Annotation&amp;feature=fig|300852.26.peg.181"/>
    <hyperlink ref="B359" r:id="rId182" display="http://rast.nmpdr.org//seedviewer.cgi?page=Annotation&amp;feature=fig|300852.26.peg.182"/>
    <hyperlink ref="B361" r:id="rId183" display="http://rast.nmpdr.org//seedviewer.cgi?page=Annotation&amp;feature=fig|300852.26.peg.183"/>
    <hyperlink ref="B364" r:id="rId184" display="http://rast.nmpdr.org//seedviewer.cgi?page=Annotation&amp;feature=fig|300852.26.peg.184"/>
    <hyperlink ref="B365" r:id="rId185" display="http://rast.nmpdr.org//seedviewer.cgi?page=Annotation&amp;feature=fig|300852.26.peg.185"/>
    <hyperlink ref="B368" r:id="rId186" display="http://rast.nmpdr.org//seedviewer.cgi?page=Annotation&amp;feature=fig|300852.26.peg.186"/>
    <hyperlink ref="B369" r:id="rId187" display="http://rast.nmpdr.org//seedviewer.cgi?page=Annotation&amp;feature=fig|300852.26.peg.187"/>
    <hyperlink ref="B371" r:id="rId188" display="http://rast.nmpdr.org//seedviewer.cgi?page=Annotation&amp;feature=fig|300852.26.peg.188"/>
    <hyperlink ref="B374" r:id="rId189" display="http://rast.nmpdr.org//seedviewer.cgi?page=Annotation&amp;feature=fig|300852.26.peg.189"/>
    <hyperlink ref="B375" r:id="rId190" display="http://rast.nmpdr.org//seedviewer.cgi?page=Annotation&amp;feature=fig|300852.26.peg.190"/>
    <hyperlink ref="B377" r:id="rId191" display="http://rast.nmpdr.org//seedviewer.cgi?page=Annotation&amp;feature=fig|300852.26.peg.191"/>
    <hyperlink ref="B379" r:id="rId192" display="http://rast.nmpdr.org//seedviewer.cgi?page=Annotation&amp;feature=fig|300852.26.peg.192"/>
    <hyperlink ref="B382" r:id="rId193" display="http://rast.nmpdr.org//seedviewer.cgi?page=Annotation&amp;feature=fig|300852.26.peg.193"/>
    <hyperlink ref="B383" r:id="rId194" display="http://rast.nmpdr.org//seedviewer.cgi?page=Annotation&amp;feature=fig|300852.26.peg.194"/>
    <hyperlink ref="B385" r:id="rId195" display="http://rast.nmpdr.org//seedviewer.cgi?page=Annotation&amp;feature=fig|300852.26.peg.195"/>
    <hyperlink ref="B387" r:id="rId196" display="http://rast.nmpdr.org//seedviewer.cgi?page=Annotation&amp;feature=fig|300852.26.peg.196"/>
    <hyperlink ref="B389" r:id="rId197" display="http://rast.nmpdr.org//seedviewer.cgi?page=Annotation&amp;feature=fig|300852.26.peg.197"/>
    <hyperlink ref="B391" r:id="rId198" display="http://rast.nmpdr.org//seedviewer.cgi?page=Annotation&amp;feature=fig|300852.26.peg.198"/>
    <hyperlink ref="B393" r:id="rId199" display="http://rast.nmpdr.org//seedviewer.cgi?page=Annotation&amp;feature=fig|300852.26.peg.199"/>
    <hyperlink ref="B396" r:id="rId200" display="http://rast.nmpdr.org//seedviewer.cgi?page=Annotation&amp;feature=fig|300852.26.peg.200"/>
    <hyperlink ref="B397" r:id="rId201" display="http://rast.nmpdr.org//seedviewer.cgi?page=Annotation&amp;feature=fig|300852.26.peg.201"/>
    <hyperlink ref="B400" r:id="rId202" display="http://rast.nmpdr.org//seedviewer.cgi?page=Annotation&amp;feature=fig|300852.26.peg.202"/>
    <hyperlink ref="B401" r:id="rId203" display="http://rast.nmpdr.org//seedviewer.cgi?page=Annotation&amp;feature=fig|300852.26.peg.203"/>
    <hyperlink ref="B404" r:id="rId204" display="http://rast.nmpdr.org//seedviewer.cgi?page=Annotation&amp;feature=fig|300852.26.peg.204"/>
    <hyperlink ref="B405" r:id="rId205" display="http://rast.nmpdr.org//seedviewer.cgi?page=Annotation&amp;feature=fig|300852.26.peg.205"/>
    <hyperlink ref="B407" r:id="rId206" display="http://rast.nmpdr.org//seedviewer.cgi?page=Annotation&amp;feature=fig|300852.26.peg.206"/>
    <hyperlink ref="B409" r:id="rId207" display="http://rast.nmpdr.org//seedviewer.cgi?page=Annotation&amp;feature=fig|300852.26.peg.207"/>
    <hyperlink ref="B412" r:id="rId208" display="http://rast.nmpdr.org//seedviewer.cgi?page=Annotation&amp;feature=fig|300852.26.peg.208"/>
    <hyperlink ref="B413" r:id="rId209" display="http://rast.nmpdr.org//seedviewer.cgi?page=Annotation&amp;feature=fig|300852.26.peg.209"/>
    <hyperlink ref="B415" r:id="rId210" display="http://rast.nmpdr.org//seedviewer.cgi?page=Annotation&amp;feature=fig|300852.26.peg.210"/>
    <hyperlink ref="B417" r:id="rId211" display="http://rast.nmpdr.org//seedviewer.cgi?page=Annotation&amp;feature=fig|300852.26.peg.211"/>
    <hyperlink ref="B419" r:id="rId212" display="http://rast.nmpdr.org//seedviewer.cgi?page=Annotation&amp;feature=fig|300852.26.peg.212"/>
    <hyperlink ref="B420" r:id="rId213" display="http://rast.nmpdr.org//seedviewer.cgi?page=Annotation&amp;feature=fig|300852.26.peg.213"/>
    <hyperlink ref="B422" r:id="rId214" display="http://rast.nmpdr.org//seedviewer.cgi?page=Annotation&amp;feature=fig|300852.26.peg.214"/>
    <hyperlink ref="B424" r:id="rId215" display="http://rast.nmpdr.org//seedviewer.cgi?page=Annotation&amp;feature=fig|300852.26.peg.215"/>
    <hyperlink ref="B426" r:id="rId216" display="http://rast.nmpdr.org//seedviewer.cgi?page=Annotation&amp;feature=fig|300852.26.peg.216"/>
    <hyperlink ref="B428" r:id="rId217" display="http://rast.nmpdr.org//seedviewer.cgi?page=Annotation&amp;feature=fig|300852.26.peg.217"/>
    <hyperlink ref="B430" r:id="rId218" display="http://rast.nmpdr.org//seedviewer.cgi?page=Annotation&amp;feature=fig|300852.26.peg.218"/>
    <hyperlink ref="B432" r:id="rId219" display="http://rast.nmpdr.org//seedviewer.cgi?page=Annotation&amp;feature=fig|300852.26.peg.219"/>
    <hyperlink ref="B434" r:id="rId220" display="http://rast.nmpdr.org//seedviewer.cgi?page=Annotation&amp;feature=fig|300852.26.peg.220"/>
    <hyperlink ref="B436" r:id="rId221" display="http://rast.nmpdr.org//seedviewer.cgi?page=Annotation&amp;feature=fig|300852.26.peg.221"/>
    <hyperlink ref="B438" r:id="rId222" display="http://rast.nmpdr.org//seedviewer.cgi?page=Annotation&amp;feature=fig|300852.26.peg.222"/>
    <hyperlink ref="B440" r:id="rId223" display="http://rast.nmpdr.org//seedviewer.cgi?page=Annotation&amp;feature=fig|300852.26.peg.223"/>
    <hyperlink ref="B442" r:id="rId224" display="http://rast.nmpdr.org//seedviewer.cgi?page=Annotation&amp;feature=fig|300852.26.peg.224"/>
    <hyperlink ref="B444" r:id="rId225" display="http://rast.nmpdr.org//seedviewer.cgi?page=Annotation&amp;feature=fig|300852.26.peg.225"/>
    <hyperlink ref="B446" r:id="rId226" display="http://rast.nmpdr.org//seedviewer.cgi?page=Annotation&amp;feature=fig|300852.26.peg.226"/>
    <hyperlink ref="B447" r:id="rId227" display="http://rast.nmpdr.org//seedviewer.cgi?page=Annotation&amp;feature=fig|300852.26.peg.227"/>
    <hyperlink ref="B449" r:id="rId228" display="http://rast.nmpdr.org//seedviewer.cgi?page=Annotation&amp;feature=fig|300852.26.peg.228"/>
    <hyperlink ref="B451" r:id="rId229" display="http://rast.nmpdr.org//seedviewer.cgi?page=Annotation&amp;feature=fig|300852.26.peg.229"/>
    <hyperlink ref="B453" r:id="rId230" display="http://rast.nmpdr.org//seedviewer.cgi?page=Annotation&amp;feature=fig|300852.26.peg.230"/>
    <hyperlink ref="B455" r:id="rId231" display="http://rast.nmpdr.org//seedviewer.cgi?page=Annotation&amp;feature=fig|300852.26.peg.231"/>
    <hyperlink ref="B457" r:id="rId232" display="http://rast.nmpdr.org//seedviewer.cgi?page=Annotation&amp;feature=fig|300852.26.peg.232"/>
    <hyperlink ref="B459" r:id="rId233" display="http://rast.nmpdr.org//seedviewer.cgi?page=Annotation&amp;feature=fig|300852.26.peg.233"/>
    <hyperlink ref="B461" r:id="rId234" display="http://rast.nmpdr.org//seedviewer.cgi?page=Annotation&amp;feature=fig|300852.26.peg.234"/>
    <hyperlink ref="B462" r:id="rId235" display="http://rast.nmpdr.org//seedviewer.cgi?page=Annotation&amp;feature=fig|300852.26.peg.235"/>
    <hyperlink ref="B464" r:id="rId236" display="http://rast.nmpdr.org//seedviewer.cgi?page=Annotation&amp;feature=fig|300852.26.peg.236"/>
    <hyperlink ref="B467" r:id="rId237" display="http://rast.nmpdr.org//seedviewer.cgi?page=Annotation&amp;feature=fig|300852.26.peg.237"/>
    <hyperlink ref="B468" r:id="rId238" display="http://rast.nmpdr.org//seedviewer.cgi?page=Annotation&amp;feature=fig|300852.26.peg.238"/>
    <hyperlink ref="B470" r:id="rId239" display="http://rast.nmpdr.org//seedviewer.cgi?page=Annotation&amp;feature=fig|300852.26.peg.239"/>
    <hyperlink ref="B472" r:id="rId240" display="http://rast.nmpdr.org//seedviewer.cgi?page=Annotation&amp;feature=fig|300852.26.peg.240"/>
    <hyperlink ref="B474" r:id="rId241" display="http://rast.nmpdr.org//seedviewer.cgi?page=Annotation&amp;feature=fig|300852.26.peg.241"/>
    <hyperlink ref="B475" r:id="rId242" display="http://rast.nmpdr.org//seedviewer.cgi?page=Annotation&amp;feature=fig|300852.26.peg.242"/>
    <hyperlink ref="B477" r:id="rId243" display="http://rast.nmpdr.org//seedviewer.cgi?page=Annotation&amp;feature=fig|300852.26.peg.243"/>
    <hyperlink ref="B480" r:id="rId244" display="http://rast.nmpdr.org//seedviewer.cgi?page=Annotation&amp;feature=fig|300852.26.peg.244"/>
    <hyperlink ref="B481" r:id="rId245" display="http://rast.nmpdr.org//seedviewer.cgi?page=Annotation&amp;feature=fig|300852.26.peg.245"/>
    <hyperlink ref="B483" r:id="rId246" display="http://rast.nmpdr.org//seedviewer.cgi?page=Annotation&amp;feature=fig|300852.26.peg.246"/>
    <hyperlink ref="B486" r:id="rId247" display="http://rast.nmpdr.org//seedviewer.cgi?page=Annotation&amp;feature=fig|300852.26.peg.247"/>
    <hyperlink ref="B487" r:id="rId248" display="http://rast.nmpdr.org//seedviewer.cgi?page=Annotation&amp;feature=fig|300852.26.peg.248"/>
    <hyperlink ref="B489" r:id="rId249" display="http://rast.nmpdr.org//seedviewer.cgi?page=Annotation&amp;feature=fig|300852.26.peg.249"/>
    <hyperlink ref="B491" r:id="rId250" display="http://rast.nmpdr.org//seedviewer.cgi?page=Annotation&amp;feature=fig|300852.26.peg.250"/>
    <hyperlink ref="B493" r:id="rId251" display="http://rast.nmpdr.org//seedviewer.cgi?page=Annotation&amp;feature=fig|300852.26.peg.251"/>
    <hyperlink ref="B495" r:id="rId252" display="http://rast.nmpdr.org//seedviewer.cgi?page=Annotation&amp;feature=fig|300852.26.peg.252"/>
    <hyperlink ref="B497" r:id="rId253" display="http://rast.nmpdr.org/seedviewer.cgi?page=Annotation&amp;feature=fig|300852.26.peg.253"/>
    <hyperlink ref="B498" r:id="rId254" display="http://rast.nmpdr.org//seedviewer.cgi?page=Annotation&amp;feature=fig|300852.26.peg.254"/>
    <hyperlink ref="B500" r:id="rId255" display="http://rast.nmpdr.org//seedviewer.cgi?page=Annotation&amp;feature=fig|300852.26.peg.255"/>
    <hyperlink ref="B502" r:id="rId256" display="http://rast.nmpdr.org//seedviewer.cgi?page=Annotation&amp;feature=fig|300852.26.peg.256"/>
    <hyperlink ref="B504" r:id="rId257" display="http://rast.nmpdr.org//seedviewer.cgi?page=Annotation&amp;feature=fig|300852.26.peg.257"/>
    <hyperlink ref="B506" r:id="rId258" display="http://rast.nmpdr.org//seedviewer.cgi?page=Annotation&amp;feature=fig|300852.26.peg.258"/>
    <hyperlink ref="B508" r:id="rId259" display="http://rast.nmpdr.org//seedviewer.cgi?page=Annotation&amp;feature=fig|300852.26.peg.259"/>
    <hyperlink ref="B510" r:id="rId260" display="http://rast.nmpdr.org/seedviewer.cgi?page=Annotation&amp;feature=fig|300852.26.peg.260"/>
  </hyperlink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yask</dc:creator>
  <cp:keywords/>
  <dc:description/>
  <cp:lastModifiedBy>Настя</cp:lastModifiedBy>
  <dcterms:created xsi:type="dcterms:W3CDTF">2016-02-18T22:01:09Z</dcterms:created>
  <dcterms:modified xsi:type="dcterms:W3CDTF">2016-02-19T08:27:08Z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