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qij" sheetId="2" r:id="rId2"/>
    <sheet name="pi" sheetId="4" r:id="rId3"/>
    <sheet name="eij" sheetId="5" r:id="rId4"/>
    <sheet name="sij" sheetId="6" r:id="rId5"/>
    <sheet name="BLOSUM62" sheetId="8" r:id="rId6"/>
    <sheet name="PHAT_T75_B73" sheetId="9" r:id="rId7"/>
    <sheet name="Met" sheetId="7" r:id="rId8"/>
  </sheets>
  <calcPr calcId="125725"/>
</workbook>
</file>

<file path=xl/calcChain.xml><?xml version="1.0" encoding="utf-8"?>
<calcChain xmlns="http://schemas.openxmlformats.org/spreadsheetml/2006/main">
  <c r="N14" i="6"/>
  <c r="U21"/>
  <c r="U20"/>
  <c r="T20"/>
  <c r="T21"/>
  <c r="T19"/>
  <c r="U19"/>
  <c r="S19"/>
  <c r="S20"/>
  <c r="S21"/>
  <c r="S18"/>
  <c r="T18"/>
  <c r="U18"/>
  <c r="R18"/>
  <c r="R19"/>
  <c r="R20"/>
  <c r="R21"/>
  <c r="R17"/>
  <c r="S17"/>
  <c r="T17"/>
  <c r="U17"/>
  <c r="Q17"/>
  <c r="Q18"/>
  <c r="Q19"/>
  <c r="Q20"/>
  <c r="Q21"/>
  <c r="Q16"/>
  <c r="R16"/>
  <c r="S16"/>
  <c r="T16"/>
  <c r="U16"/>
  <c r="P16"/>
  <c r="P17"/>
  <c r="P18"/>
  <c r="P19"/>
  <c r="P20"/>
  <c r="P21"/>
  <c r="P15"/>
  <c r="Q15"/>
  <c r="R15"/>
  <c r="S15"/>
  <c r="T15"/>
  <c r="U15"/>
  <c r="O15"/>
  <c r="O16"/>
  <c r="O17"/>
  <c r="O18"/>
  <c r="O19"/>
  <c r="O20"/>
  <c r="O21"/>
  <c r="O14"/>
  <c r="P14"/>
  <c r="Q14"/>
  <c r="R14"/>
  <c r="S14"/>
  <c r="T14"/>
  <c r="U14"/>
  <c r="N15"/>
  <c r="N16"/>
  <c r="N17"/>
  <c r="N18"/>
  <c r="N19"/>
  <c r="N20"/>
  <c r="N21"/>
  <c r="N13"/>
  <c r="O13"/>
  <c r="P13"/>
  <c r="Q13"/>
  <c r="R13"/>
  <c r="S13"/>
  <c r="T13"/>
  <c r="U13"/>
  <c r="M13"/>
  <c r="M14"/>
  <c r="M15"/>
  <c r="M16"/>
  <c r="M17"/>
  <c r="M18"/>
  <c r="M19"/>
  <c r="M20"/>
  <c r="M21"/>
  <c r="M12"/>
  <c r="N12"/>
  <c r="O12"/>
  <c r="P12"/>
  <c r="Q12"/>
  <c r="R12"/>
  <c r="S12"/>
  <c r="T12"/>
  <c r="U12"/>
  <c r="L12"/>
  <c r="L13"/>
  <c r="L14"/>
  <c r="L15"/>
  <c r="L16"/>
  <c r="L17"/>
  <c r="L18"/>
  <c r="L19"/>
  <c r="L20"/>
  <c r="L21"/>
  <c r="L11"/>
  <c r="M11"/>
  <c r="N11"/>
  <c r="O11"/>
  <c r="P11"/>
  <c r="Q11"/>
  <c r="R11"/>
  <c r="S11"/>
  <c r="T11"/>
  <c r="U11"/>
  <c r="K11"/>
  <c r="K12"/>
  <c r="K13"/>
  <c r="K14"/>
  <c r="K15"/>
  <c r="K16"/>
  <c r="K17"/>
  <c r="K18"/>
  <c r="K19"/>
  <c r="K20"/>
  <c r="K21"/>
  <c r="K10"/>
  <c r="L10"/>
  <c r="M10"/>
  <c r="N10"/>
  <c r="O10"/>
  <c r="P10"/>
  <c r="Q10"/>
  <c r="R10"/>
  <c r="S10"/>
  <c r="T10"/>
  <c r="U10"/>
  <c r="J10"/>
  <c r="J11"/>
  <c r="J12"/>
  <c r="J13"/>
  <c r="J14"/>
  <c r="J15"/>
  <c r="J16"/>
  <c r="J17"/>
  <c r="J18"/>
  <c r="J19"/>
  <c r="J20"/>
  <c r="J21"/>
  <c r="J9"/>
  <c r="K9"/>
  <c r="L9"/>
  <c r="M9"/>
  <c r="N9"/>
  <c r="O9"/>
  <c r="P9"/>
  <c r="Q9"/>
  <c r="R9"/>
  <c r="S9"/>
  <c r="T9"/>
  <c r="U9"/>
  <c r="I9"/>
  <c r="I10"/>
  <c r="I11"/>
  <c r="I12"/>
  <c r="I13"/>
  <c r="I14"/>
  <c r="I15"/>
  <c r="I16"/>
  <c r="I17"/>
  <c r="I18"/>
  <c r="I19"/>
  <c r="I20"/>
  <c r="I21"/>
  <c r="I8"/>
  <c r="J8"/>
  <c r="K8"/>
  <c r="L8"/>
  <c r="M8"/>
  <c r="N8"/>
  <c r="O8"/>
  <c r="P8"/>
  <c r="Q8"/>
  <c r="R8"/>
  <c r="S8"/>
  <c r="T8"/>
  <c r="U8"/>
  <c r="H8"/>
  <c r="H9"/>
  <c r="H10"/>
  <c r="H11"/>
  <c r="H12"/>
  <c r="H13"/>
  <c r="H14"/>
  <c r="H15"/>
  <c r="H16"/>
  <c r="H17"/>
  <c r="H18"/>
  <c r="H19"/>
  <c r="H20"/>
  <c r="H21"/>
  <c r="H7"/>
  <c r="I7"/>
  <c r="J7"/>
  <c r="K7"/>
  <c r="L7"/>
  <c r="M7"/>
  <c r="N7"/>
  <c r="O7"/>
  <c r="P7"/>
  <c r="Q7"/>
  <c r="R7"/>
  <c r="S7"/>
  <c r="T7"/>
  <c r="U7"/>
  <c r="G7"/>
  <c r="G8"/>
  <c r="G9"/>
  <c r="G10"/>
  <c r="G11"/>
  <c r="G12"/>
  <c r="G13"/>
  <c r="G14"/>
  <c r="G15"/>
  <c r="G16"/>
  <c r="G17"/>
  <c r="G18"/>
  <c r="G19"/>
  <c r="G20"/>
  <c r="G21"/>
  <c r="G6"/>
  <c r="H6"/>
  <c r="I6"/>
  <c r="J6"/>
  <c r="K6"/>
  <c r="L6"/>
  <c r="M6"/>
  <c r="N6"/>
  <c r="O6"/>
  <c r="P6"/>
  <c r="Q6"/>
  <c r="R6"/>
  <c r="S6"/>
  <c r="T6"/>
  <c r="U6"/>
  <c r="F6"/>
  <c r="F7"/>
  <c r="F8"/>
  <c r="F9"/>
  <c r="F10"/>
  <c r="F11"/>
  <c r="F12"/>
  <c r="F13"/>
  <c r="F14"/>
  <c r="F15"/>
  <c r="F16"/>
  <c r="F17"/>
  <c r="F18"/>
  <c r="F19"/>
  <c r="F20"/>
  <c r="F21"/>
  <c r="E6"/>
  <c r="E7"/>
  <c r="E8"/>
  <c r="E9"/>
  <c r="E10"/>
  <c r="E11"/>
  <c r="E12"/>
  <c r="E13"/>
  <c r="E14"/>
  <c r="E15"/>
  <c r="E16"/>
  <c r="E17"/>
  <c r="E18"/>
  <c r="E19"/>
  <c r="E20"/>
  <c r="E21"/>
  <c r="E5"/>
  <c r="F5"/>
  <c r="G5"/>
  <c r="H5"/>
  <c r="I5"/>
  <c r="J5"/>
  <c r="K5"/>
  <c r="L5"/>
  <c r="M5"/>
  <c r="N5"/>
  <c r="O5"/>
  <c r="P5"/>
  <c r="Q5"/>
  <c r="R5"/>
  <c r="S5"/>
  <c r="T5"/>
  <c r="U5"/>
  <c r="D5"/>
  <c r="D6"/>
  <c r="D7"/>
  <c r="D8"/>
  <c r="D9"/>
  <c r="D10"/>
  <c r="D11"/>
  <c r="D12"/>
  <c r="D13"/>
  <c r="D14"/>
  <c r="D15"/>
  <c r="D16"/>
  <c r="D17"/>
  <c r="D18"/>
  <c r="D19"/>
  <c r="D20"/>
  <c r="D21"/>
  <c r="D4"/>
  <c r="E4"/>
  <c r="F4"/>
  <c r="G4"/>
  <c r="H4"/>
  <c r="I4"/>
  <c r="J4"/>
  <c r="K4"/>
  <c r="L4"/>
  <c r="M4"/>
  <c r="N4"/>
  <c r="O4"/>
  <c r="P4"/>
  <c r="Q4"/>
  <c r="R4"/>
  <c r="S4"/>
  <c r="T4"/>
  <c r="U4"/>
  <c r="C4"/>
  <c r="C5"/>
  <c r="C6"/>
  <c r="C7"/>
  <c r="C8"/>
  <c r="C9"/>
  <c r="C10"/>
  <c r="C11"/>
  <c r="C12"/>
  <c r="C13"/>
  <c r="C14"/>
  <c r="C15"/>
  <c r="C16"/>
  <c r="C17"/>
  <c r="C18"/>
  <c r="C19"/>
  <c r="C20"/>
  <c r="C21"/>
  <c r="E3"/>
  <c r="F3"/>
  <c r="G3"/>
  <c r="H3"/>
  <c r="I3"/>
  <c r="J3"/>
  <c r="K3"/>
  <c r="L3"/>
  <c r="M3"/>
  <c r="N3"/>
  <c r="O3"/>
  <c r="P3"/>
  <c r="Q3"/>
  <c r="R3"/>
  <c r="S3"/>
  <c r="T3"/>
  <c r="U3"/>
  <c r="C3"/>
  <c r="D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C2"/>
  <c r="D2"/>
  <c r="E2"/>
  <c r="F2"/>
  <c r="G2"/>
  <c r="H2"/>
  <c r="I2"/>
  <c r="J2"/>
  <c r="K2"/>
  <c r="L2"/>
  <c r="M2"/>
  <c r="N2"/>
  <c r="O2"/>
  <c r="P2"/>
  <c r="Q2"/>
  <c r="R2"/>
  <c r="S2"/>
  <c r="T2"/>
  <c r="U2"/>
  <c r="B2"/>
  <c r="V22" i="5"/>
  <c r="U22"/>
  <c r="V21"/>
  <c r="U21"/>
  <c r="T22"/>
  <c r="T21"/>
  <c r="V20"/>
  <c r="U20"/>
  <c r="T20"/>
  <c r="S21"/>
  <c r="S22"/>
  <c r="S20"/>
  <c r="U19"/>
  <c r="V19"/>
  <c r="T19"/>
  <c r="S19"/>
  <c r="R20"/>
  <c r="R21"/>
  <c r="R22"/>
  <c r="R19"/>
  <c r="T18"/>
  <c r="U18"/>
  <c r="V18"/>
  <c r="S18"/>
  <c r="R18"/>
  <c r="Q19"/>
  <c r="Q20"/>
  <c r="Q21"/>
  <c r="Q22"/>
  <c r="Q18"/>
  <c r="S17"/>
  <c r="T17"/>
  <c r="U17"/>
  <c r="V17"/>
  <c r="R17"/>
  <c r="Q17"/>
  <c r="P18"/>
  <c r="P19"/>
  <c r="P20"/>
  <c r="P21"/>
  <c r="P22"/>
  <c r="P17"/>
  <c r="R16"/>
  <c r="S16"/>
  <c r="T16"/>
  <c r="U16"/>
  <c r="V16"/>
  <c r="Q16"/>
  <c r="P16"/>
  <c r="O17"/>
  <c r="O18"/>
  <c r="O19"/>
  <c r="O20"/>
  <c r="O21"/>
  <c r="O22"/>
  <c r="O16"/>
  <c r="Q15"/>
  <c r="R15"/>
  <c r="S15"/>
  <c r="T15"/>
  <c r="U15"/>
  <c r="V15"/>
  <c r="P15"/>
  <c r="O15"/>
  <c r="N16"/>
  <c r="N17"/>
  <c r="N18"/>
  <c r="N19"/>
  <c r="N20"/>
  <c r="N21"/>
  <c r="N22"/>
  <c r="N15"/>
  <c r="P14"/>
  <c r="Q14"/>
  <c r="R14"/>
  <c r="S14"/>
  <c r="T14"/>
  <c r="U14"/>
  <c r="V14"/>
  <c r="O14"/>
  <c r="N14"/>
  <c r="M15"/>
  <c r="M16"/>
  <c r="M17"/>
  <c r="M18"/>
  <c r="M19"/>
  <c r="M20"/>
  <c r="M21"/>
  <c r="M22"/>
  <c r="M14"/>
  <c r="O13"/>
  <c r="P13"/>
  <c r="Q13"/>
  <c r="R13"/>
  <c r="S13"/>
  <c r="T13"/>
  <c r="U13"/>
  <c r="V13"/>
  <c r="N13"/>
  <c r="M13"/>
  <c r="L14"/>
  <c r="L15"/>
  <c r="L16"/>
  <c r="L17"/>
  <c r="L18"/>
  <c r="L19"/>
  <c r="L20"/>
  <c r="L21"/>
  <c r="L22"/>
  <c r="L13"/>
  <c r="N12"/>
  <c r="O12"/>
  <c r="P12"/>
  <c r="Q12"/>
  <c r="R12"/>
  <c r="S12"/>
  <c r="T12"/>
  <c r="U12"/>
  <c r="V12"/>
  <c r="M12"/>
  <c r="L12"/>
  <c r="K13"/>
  <c r="K14"/>
  <c r="K15"/>
  <c r="K16"/>
  <c r="K17"/>
  <c r="K18"/>
  <c r="K19"/>
  <c r="K20"/>
  <c r="K21"/>
  <c r="K22"/>
  <c r="K12"/>
  <c r="M11"/>
  <c r="N11"/>
  <c r="O11"/>
  <c r="P11"/>
  <c r="Q11"/>
  <c r="R11"/>
  <c r="S11"/>
  <c r="T11"/>
  <c r="U11"/>
  <c r="V11"/>
  <c r="L11"/>
  <c r="K11"/>
  <c r="J12"/>
  <c r="J13"/>
  <c r="J14"/>
  <c r="J15"/>
  <c r="J16"/>
  <c r="J17"/>
  <c r="J18"/>
  <c r="J19"/>
  <c r="J20"/>
  <c r="J21"/>
  <c r="J22"/>
  <c r="J11"/>
  <c r="L10"/>
  <c r="M10"/>
  <c r="N10"/>
  <c r="O10"/>
  <c r="P10"/>
  <c r="Q10"/>
  <c r="R10"/>
  <c r="S10"/>
  <c r="T10"/>
  <c r="U10"/>
  <c r="V10"/>
  <c r="K10"/>
  <c r="J10"/>
  <c r="I11"/>
  <c r="I12"/>
  <c r="I13"/>
  <c r="I14"/>
  <c r="I15"/>
  <c r="I16"/>
  <c r="I17"/>
  <c r="I18"/>
  <c r="I19"/>
  <c r="I20"/>
  <c r="I21"/>
  <c r="I22"/>
  <c r="I10"/>
  <c r="K9"/>
  <c r="L9"/>
  <c r="M9"/>
  <c r="N9"/>
  <c r="O9"/>
  <c r="P9"/>
  <c r="Q9"/>
  <c r="R9"/>
  <c r="S9"/>
  <c r="T9"/>
  <c r="U9"/>
  <c r="V9"/>
  <c r="J9"/>
  <c r="I9"/>
  <c r="H10"/>
  <c r="H11"/>
  <c r="H12"/>
  <c r="H13"/>
  <c r="H14"/>
  <c r="H15"/>
  <c r="H16"/>
  <c r="H17"/>
  <c r="H18"/>
  <c r="H19"/>
  <c r="H20"/>
  <c r="H21"/>
  <c r="H22"/>
  <c r="H9"/>
  <c r="J8"/>
  <c r="K8"/>
  <c r="L8"/>
  <c r="M8"/>
  <c r="N8"/>
  <c r="O8"/>
  <c r="P8"/>
  <c r="Q8"/>
  <c r="R8"/>
  <c r="S8"/>
  <c r="T8"/>
  <c r="U8"/>
  <c r="V8"/>
  <c r="I8"/>
  <c r="H8"/>
  <c r="G9"/>
  <c r="G10"/>
  <c r="G11"/>
  <c r="G12"/>
  <c r="G13"/>
  <c r="G14"/>
  <c r="G15"/>
  <c r="G16"/>
  <c r="G17"/>
  <c r="G18"/>
  <c r="G19"/>
  <c r="G20"/>
  <c r="G21"/>
  <c r="G22"/>
  <c r="G8"/>
  <c r="I7"/>
  <c r="J7"/>
  <c r="K7"/>
  <c r="L7"/>
  <c r="M7"/>
  <c r="N7"/>
  <c r="O7"/>
  <c r="P7"/>
  <c r="Q7"/>
  <c r="R7"/>
  <c r="S7"/>
  <c r="T7"/>
  <c r="U7"/>
  <c r="V7"/>
  <c r="H7"/>
  <c r="G7"/>
  <c r="F8"/>
  <c r="F9"/>
  <c r="F10"/>
  <c r="F11"/>
  <c r="F12"/>
  <c r="F13"/>
  <c r="F14"/>
  <c r="F15"/>
  <c r="F16"/>
  <c r="F17"/>
  <c r="F18"/>
  <c r="F19"/>
  <c r="F20"/>
  <c r="F21"/>
  <c r="F22"/>
  <c r="F7"/>
  <c r="H6"/>
  <c r="I6"/>
  <c r="J6"/>
  <c r="K6"/>
  <c r="L6"/>
  <c r="M6"/>
  <c r="N6"/>
  <c r="O6"/>
  <c r="P6"/>
  <c r="Q6"/>
  <c r="R6"/>
  <c r="S6"/>
  <c r="T6"/>
  <c r="U6"/>
  <c r="V6"/>
  <c r="G6"/>
  <c r="F6"/>
  <c r="E7"/>
  <c r="E8"/>
  <c r="E9"/>
  <c r="E10"/>
  <c r="E11"/>
  <c r="E12"/>
  <c r="E13"/>
  <c r="E14"/>
  <c r="E15"/>
  <c r="E16"/>
  <c r="E17"/>
  <c r="E18"/>
  <c r="E19"/>
  <c r="E20"/>
  <c r="E21"/>
  <c r="E22"/>
  <c r="E6"/>
  <c r="G5"/>
  <c r="H5"/>
  <c r="I5"/>
  <c r="J5"/>
  <c r="K5"/>
  <c r="L5"/>
  <c r="M5"/>
  <c r="N5"/>
  <c r="O5"/>
  <c r="P5"/>
  <c r="Q5"/>
  <c r="R5"/>
  <c r="S5"/>
  <c r="T5"/>
  <c r="U5"/>
  <c r="V5"/>
  <c r="F5"/>
  <c r="E5"/>
  <c r="D6"/>
  <c r="D7"/>
  <c r="D8"/>
  <c r="D9"/>
  <c r="D10"/>
  <c r="D11"/>
  <c r="D12"/>
  <c r="D13"/>
  <c r="D14"/>
  <c r="D15"/>
  <c r="D16"/>
  <c r="D17"/>
  <c r="D18"/>
  <c r="D19"/>
  <c r="D20"/>
  <c r="D21"/>
  <c r="D22"/>
  <c r="D5"/>
  <c r="F4"/>
  <c r="G4"/>
  <c r="H4"/>
  <c r="I4"/>
  <c r="J4"/>
  <c r="K4"/>
  <c r="L4"/>
  <c r="M4"/>
  <c r="N4"/>
  <c r="O4"/>
  <c r="P4"/>
  <c r="Q4"/>
  <c r="R4"/>
  <c r="S4"/>
  <c r="T4"/>
  <c r="U4"/>
  <c r="V4"/>
  <c r="E4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4"/>
  <c r="E3"/>
  <c r="F3"/>
  <c r="G3"/>
  <c r="H3"/>
  <c r="I3"/>
  <c r="J3"/>
  <c r="K3"/>
  <c r="L3"/>
  <c r="M3"/>
  <c r="N3"/>
  <c r="O3"/>
  <c r="P3"/>
  <c r="Q3"/>
  <c r="R3"/>
  <c r="S3"/>
  <c r="T3"/>
  <c r="U3"/>
  <c r="V3"/>
  <c r="D3"/>
  <c r="C3"/>
  <c r="B20" i="4"/>
  <c r="B19"/>
  <c r="B18"/>
  <c r="B17"/>
  <c r="B3" i="2"/>
  <c r="C2"/>
  <c r="B2" i="4" s="1"/>
  <c r="C3" i="2"/>
  <c r="D3"/>
  <c r="E3"/>
  <c r="F3"/>
  <c r="G3"/>
  <c r="H3"/>
  <c r="I3"/>
  <c r="J3"/>
  <c r="K3"/>
  <c r="L3"/>
  <c r="M3"/>
  <c r="N3"/>
  <c r="O3"/>
  <c r="P3"/>
  <c r="Q3"/>
  <c r="R3"/>
  <c r="S3"/>
  <c r="T3"/>
  <c r="U3"/>
  <c r="B4"/>
  <c r="C4"/>
  <c r="D4"/>
  <c r="E4"/>
  <c r="F4"/>
  <c r="G4"/>
  <c r="H4"/>
  <c r="I4"/>
  <c r="J4"/>
  <c r="K4"/>
  <c r="L4"/>
  <c r="M4"/>
  <c r="N4"/>
  <c r="O4"/>
  <c r="P4"/>
  <c r="Q4"/>
  <c r="R4"/>
  <c r="S4"/>
  <c r="T4"/>
  <c r="U4"/>
  <c r="B5"/>
  <c r="C5"/>
  <c r="D5"/>
  <c r="B3" i="4" s="1"/>
  <c r="E5" i="2"/>
  <c r="F5"/>
  <c r="G5"/>
  <c r="H5"/>
  <c r="I5"/>
  <c r="J5"/>
  <c r="K5"/>
  <c r="L5"/>
  <c r="M5"/>
  <c r="N5"/>
  <c r="O5"/>
  <c r="P5"/>
  <c r="Q5"/>
  <c r="R5"/>
  <c r="S5"/>
  <c r="T5"/>
  <c r="U5"/>
  <c r="B6"/>
  <c r="C6"/>
  <c r="D6"/>
  <c r="E6"/>
  <c r="B4" i="4" s="1"/>
  <c r="F6" i="2"/>
  <c r="G6"/>
  <c r="H6"/>
  <c r="I6"/>
  <c r="J6"/>
  <c r="K6"/>
  <c r="L6"/>
  <c r="M6"/>
  <c r="N6"/>
  <c r="O6"/>
  <c r="P6"/>
  <c r="Q6"/>
  <c r="R6"/>
  <c r="S6"/>
  <c r="T6"/>
  <c r="U6"/>
  <c r="B7"/>
  <c r="C7"/>
  <c r="D7"/>
  <c r="E7"/>
  <c r="F7"/>
  <c r="B5" i="4" s="1"/>
  <c r="G7" i="2"/>
  <c r="H7"/>
  <c r="I7"/>
  <c r="J7"/>
  <c r="K7"/>
  <c r="L7"/>
  <c r="M7"/>
  <c r="N7"/>
  <c r="O7"/>
  <c r="P7"/>
  <c r="Q7"/>
  <c r="R7"/>
  <c r="S7"/>
  <c r="T7"/>
  <c r="U7"/>
  <c r="B8"/>
  <c r="C8"/>
  <c r="D8"/>
  <c r="E8"/>
  <c r="F8"/>
  <c r="G8"/>
  <c r="B6" i="4" s="1"/>
  <c r="H8" i="2"/>
  <c r="I8"/>
  <c r="J8"/>
  <c r="K8"/>
  <c r="L8"/>
  <c r="M8"/>
  <c r="N8"/>
  <c r="O8"/>
  <c r="P8"/>
  <c r="Q8"/>
  <c r="R8"/>
  <c r="S8"/>
  <c r="T8"/>
  <c r="U8"/>
  <c r="B9"/>
  <c r="C9"/>
  <c r="D9"/>
  <c r="E9"/>
  <c r="F9"/>
  <c r="G9"/>
  <c r="H9"/>
  <c r="B7" i="4" s="1"/>
  <c r="I9" i="2"/>
  <c r="J9"/>
  <c r="K9"/>
  <c r="L9"/>
  <c r="M9"/>
  <c r="N9"/>
  <c r="O9"/>
  <c r="P9"/>
  <c r="Q9"/>
  <c r="R9"/>
  <c r="S9"/>
  <c r="T9"/>
  <c r="U9"/>
  <c r="B10"/>
  <c r="C10"/>
  <c r="D10"/>
  <c r="E10"/>
  <c r="F10"/>
  <c r="G10"/>
  <c r="H10"/>
  <c r="I10"/>
  <c r="B8" i="4" s="1"/>
  <c r="J10" i="2"/>
  <c r="K10"/>
  <c r="L10"/>
  <c r="M10"/>
  <c r="N10"/>
  <c r="O10"/>
  <c r="P10"/>
  <c r="Q10"/>
  <c r="R10"/>
  <c r="S10"/>
  <c r="T10"/>
  <c r="U10"/>
  <c r="B11"/>
  <c r="C11"/>
  <c r="D11"/>
  <c r="E11"/>
  <c r="F11"/>
  <c r="G11"/>
  <c r="H11"/>
  <c r="I11"/>
  <c r="J11"/>
  <c r="B9" i="4" s="1"/>
  <c r="K11" i="2"/>
  <c r="L11"/>
  <c r="M11"/>
  <c r="N11"/>
  <c r="O11"/>
  <c r="P11"/>
  <c r="Q11"/>
  <c r="R11"/>
  <c r="S11"/>
  <c r="T11"/>
  <c r="U11"/>
  <c r="B12"/>
  <c r="C12"/>
  <c r="D12"/>
  <c r="E12"/>
  <c r="F12"/>
  <c r="G12"/>
  <c r="H12"/>
  <c r="I12"/>
  <c r="J12"/>
  <c r="K12"/>
  <c r="B10" i="4" s="1"/>
  <c r="L12" i="2"/>
  <c r="M12"/>
  <c r="N12"/>
  <c r="O12"/>
  <c r="P12"/>
  <c r="Q12"/>
  <c r="R12"/>
  <c r="S12"/>
  <c r="T12"/>
  <c r="U12"/>
  <c r="B13"/>
  <c r="C13"/>
  <c r="D13"/>
  <c r="E13"/>
  <c r="F13"/>
  <c r="G13"/>
  <c r="H13"/>
  <c r="I13"/>
  <c r="J13"/>
  <c r="K13"/>
  <c r="L13"/>
  <c r="B11" i="4" s="1"/>
  <c r="M13" i="2"/>
  <c r="N13"/>
  <c r="O13"/>
  <c r="P13"/>
  <c r="Q13"/>
  <c r="R13"/>
  <c r="S13"/>
  <c r="T13"/>
  <c r="U13"/>
  <c r="B14"/>
  <c r="C14"/>
  <c r="D14"/>
  <c r="E14"/>
  <c r="F14"/>
  <c r="G14"/>
  <c r="H14"/>
  <c r="I14"/>
  <c r="J14"/>
  <c r="K14"/>
  <c r="L14"/>
  <c r="M14"/>
  <c r="B12" i="4" s="1"/>
  <c r="N14" i="2"/>
  <c r="O14"/>
  <c r="P14"/>
  <c r="Q14"/>
  <c r="R14"/>
  <c r="S14"/>
  <c r="T14"/>
  <c r="U14"/>
  <c r="B15"/>
  <c r="C15"/>
  <c r="D15"/>
  <c r="E15"/>
  <c r="F15"/>
  <c r="G15"/>
  <c r="H15"/>
  <c r="I15"/>
  <c r="J15"/>
  <c r="K15"/>
  <c r="L15"/>
  <c r="M15"/>
  <c r="N15"/>
  <c r="B13" i="4" s="1"/>
  <c r="O15" i="2"/>
  <c r="P15"/>
  <c r="Q15"/>
  <c r="R15"/>
  <c r="S15"/>
  <c r="T15"/>
  <c r="U15"/>
  <c r="B16"/>
  <c r="C16"/>
  <c r="D16"/>
  <c r="E16"/>
  <c r="F16"/>
  <c r="G16"/>
  <c r="H16"/>
  <c r="I16"/>
  <c r="J16"/>
  <c r="K16"/>
  <c r="L16"/>
  <c r="M16"/>
  <c r="N16"/>
  <c r="O16"/>
  <c r="B14" i="4" s="1"/>
  <c r="P16" i="2"/>
  <c r="Q16"/>
  <c r="R16"/>
  <c r="S16"/>
  <c r="T16"/>
  <c r="U16"/>
  <c r="B17"/>
  <c r="C17"/>
  <c r="D17"/>
  <c r="E17"/>
  <c r="F17"/>
  <c r="G17"/>
  <c r="H17"/>
  <c r="I17"/>
  <c r="J17"/>
  <c r="K17"/>
  <c r="L17"/>
  <c r="M17"/>
  <c r="N17"/>
  <c r="O17"/>
  <c r="P17"/>
  <c r="B15" i="4" s="1"/>
  <c r="Q17" i="2"/>
  <c r="R17"/>
  <c r="S17"/>
  <c r="T17"/>
  <c r="U17"/>
  <c r="B18"/>
  <c r="C18"/>
  <c r="D18"/>
  <c r="E18"/>
  <c r="F18"/>
  <c r="G18"/>
  <c r="H18"/>
  <c r="I18"/>
  <c r="J18"/>
  <c r="K18"/>
  <c r="L18"/>
  <c r="M18"/>
  <c r="N18"/>
  <c r="O18"/>
  <c r="P18"/>
  <c r="Q18"/>
  <c r="B16" i="4" s="1"/>
  <c r="R18" i="2"/>
  <c r="S18"/>
  <c r="T18"/>
  <c r="U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D2"/>
  <c r="E2"/>
  <c r="F2"/>
  <c r="G2"/>
  <c r="H2"/>
  <c r="I2"/>
  <c r="J2"/>
  <c r="K2"/>
  <c r="L2"/>
  <c r="M2"/>
  <c r="N2"/>
  <c r="O2"/>
  <c r="P2"/>
  <c r="Q2"/>
  <c r="R2"/>
  <c r="S2"/>
  <c r="T2"/>
  <c r="U2"/>
  <c r="B2"/>
  <c r="B24" i="1"/>
  <c r="B1" i="4" l="1"/>
</calcChain>
</file>

<file path=xl/sharedStrings.xml><?xml version="1.0" encoding="utf-8"?>
<sst xmlns="http://schemas.openxmlformats.org/spreadsheetml/2006/main" count="339" uniqueCount="90">
  <si>
    <t>G</t>
  </si>
  <si>
    <t>P</t>
  </si>
  <si>
    <t>C</t>
  </si>
  <si>
    <t>S</t>
  </si>
  <si>
    <t>T</t>
  </si>
  <si>
    <t>N</t>
  </si>
  <si>
    <t>Q</t>
  </si>
  <si>
    <t>D</t>
  </si>
  <si>
    <t>E</t>
  </si>
  <si>
    <t>H</t>
  </si>
  <si>
    <t>R</t>
  </si>
  <si>
    <t>K</t>
  </si>
  <si>
    <t>A</t>
  </si>
  <si>
    <t>M</t>
  </si>
  <si>
    <t>I</t>
  </si>
  <si>
    <t>L</t>
  </si>
  <si>
    <t>V</t>
  </si>
  <si>
    <t>F</t>
  </si>
  <si>
    <t>W</t>
  </si>
  <si>
    <t>Y</t>
  </si>
  <si>
    <t>Знаменатель</t>
  </si>
  <si>
    <t>Met</t>
  </si>
  <si>
    <t>PHAT_T75_B73</t>
  </si>
  <si>
    <t>BLOSUM62</t>
  </si>
  <si>
    <t>My table</t>
  </si>
  <si>
    <t xml:space="preserve"> A</t>
  </si>
  <si>
    <t xml:space="preserve"> R</t>
  </si>
  <si>
    <t xml:space="preserve"> N</t>
  </si>
  <si>
    <t xml:space="preserve"> D</t>
  </si>
  <si>
    <t xml:space="preserve"> C</t>
  </si>
  <si>
    <t xml:space="preserve"> Q</t>
  </si>
  <si>
    <t xml:space="preserve"> E</t>
  </si>
  <si>
    <t xml:space="preserve"> G</t>
  </si>
  <si>
    <t xml:space="preserve"> H</t>
  </si>
  <si>
    <t xml:space="preserve"> I</t>
  </si>
  <si>
    <t xml:space="preserve"> L</t>
  </si>
  <si>
    <t xml:space="preserve"> K</t>
  </si>
  <si>
    <t xml:space="preserve"> M</t>
  </si>
  <si>
    <t xml:space="preserve"> F</t>
  </si>
  <si>
    <t xml:space="preserve"> P</t>
  </si>
  <si>
    <t xml:space="preserve"> S</t>
  </si>
  <si>
    <t xml:space="preserve"> T</t>
  </si>
  <si>
    <t xml:space="preserve"> W</t>
  </si>
  <si>
    <t xml:space="preserve"> Y</t>
  </si>
  <si>
    <t xml:space="preserve"> V</t>
  </si>
  <si>
    <t xml:space="preserve"> B</t>
  </si>
  <si>
    <t xml:space="preserve"> Z</t>
  </si>
  <si>
    <t xml:space="preserve"> X</t>
  </si>
  <si>
    <t xml:space="preserve"> *</t>
  </si>
  <si>
    <t>B</t>
  </si>
  <si>
    <t>Z</t>
  </si>
  <si>
    <t>X</t>
  </si>
  <si>
    <t>*</t>
  </si>
  <si>
    <t>Отрицательно заряженные</t>
  </si>
  <si>
    <t>Положительно заряженные</t>
  </si>
  <si>
    <t>Полярные незаряженные</t>
  </si>
  <si>
    <t>Гидрофобные алифатические</t>
  </si>
  <si>
    <t>Гидрофобные ароматические</t>
  </si>
  <si>
    <t>Как отличаются в разных матрицах величины для замены выданной аминокислоты на саму себя? Почему?</t>
  </si>
  <si>
    <t>Gly</t>
  </si>
  <si>
    <t>Pro</t>
  </si>
  <si>
    <t>Cys</t>
  </si>
  <si>
    <t>Ser</t>
  </si>
  <si>
    <t>Thr</t>
  </si>
  <si>
    <t>Asn</t>
  </si>
  <si>
    <t>Gln</t>
  </si>
  <si>
    <t>Asp</t>
  </si>
  <si>
    <t>Glu</t>
  </si>
  <si>
    <t>His</t>
  </si>
  <si>
    <t>Arg</t>
  </si>
  <si>
    <t>Lys</t>
  </si>
  <si>
    <t>Ala</t>
  </si>
  <si>
    <t>Ile</t>
  </si>
  <si>
    <t>Leu</t>
  </si>
  <si>
    <t>Val</t>
  </si>
  <si>
    <t>Phe</t>
  </si>
  <si>
    <t>Trp</t>
  </si>
  <si>
    <t>Tyr</t>
  </si>
  <si>
    <t>Величины замены аминокислоты Met на саму себя для матриц BLOSUM62 - 5, а для матрицы PHAT - 6.Эти значения отличаются,</t>
  </si>
  <si>
    <t xml:space="preserve">т.к матрица PHAT применяется для трансмембранных участков, а BLOSUM -для цитоплазматических белков. </t>
  </si>
  <si>
    <t>встречаются друг против друга чаще.Поэтому вес их замен на самих себя в матрице PHAT больше.</t>
  </si>
  <si>
    <t>Как отличаются в разных матрицах величины замен выданной аминокислоты на аминокислоты близкие по химическим свойствам (если такие есть)? Почему?</t>
  </si>
  <si>
    <t xml:space="preserve">Мембранные белки консервативны расположением гидрофобных аминокислот и в выравниваниях </t>
  </si>
  <si>
    <t xml:space="preserve">Судя по таблице, вес по матрице BLOSUM62 всегда меньше либо равен весу в матрице PHAT (объяснение такое же как с заменой аминокислоты на саму себя)и </t>
  </si>
  <si>
    <t>схож с BLOSSUM62*(my table) (кроме валина.возможно это связано с использованием новой версии BLOCKS)</t>
  </si>
  <si>
    <t>Как отличаются в разных матрицах замены выданной аминокислоты на аминокислоты из других функциональных групп (хотя бы 2 примера)? Почему?</t>
  </si>
  <si>
    <t>Метионин, так же как изолейцин,лейцин,валин,аланин -  гидрофобная алифатическая аминокислота.</t>
  </si>
  <si>
    <t>Гидрофильные алифатические</t>
  </si>
  <si>
    <t>Для таких замен характерны отрицательные значения во всех матрицах, в основном это  положительно и отрицательно заряженные аминокислоты</t>
  </si>
  <si>
    <t>Это связано с малочисленностью заряженных аминокислот в мембранных белках(для PHAT) и различиями свойств в цитоплазматических(для BLOSSUM)</t>
  </si>
</sst>
</file>

<file path=xl/styles.xml><?xml version="1.0" encoding="utf-8"?>
<styleSheet xmlns="http://schemas.openxmlformats.org/spreadsheetml/2006/main">
  <numFmts count="2">
    <numFmt numFmtId="164" formatCode="#,##0.00&quot; &quot;[$руб.-419];[Red]&quot;-&quot;#,##0.00&quot; &quot;[$руб.-419]"/>
    <numFmt numFmtId="165" formatCode="0.00000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  <xf numFmtId="0" fontId="6" fillId="0" borderId="0"/>
  </cellStyleXfs>
  <cellXfs count="31">
    <xf numFmtId="0" fontId="0" fillId="0" borderId="0" xfId="0"/>
    <xf numFmtId="1" fontId="1" fillId="0" borderId="0" xfId="1" applyNumberFormat="1" applyFont="1"/>
    <xf numFmtId="1" fontId="0" fillId="0" borderId="0" xfId="0" applyNumberFormat="1"/>
    <xf numFmtId="165" fontId="0" fillId="0" borderId="0" xfId="0" applyNumberFormat="1"/>
    <xf numFmtId="0" fontId="2" fillId="0" borderId="0" xfId="0" applyFont="1"/>
    <xf numFmtId="1" fontId="2" fillId="0" borderId="0" xfId="1" applyNumberFormat="1" applyFont="1"/>
    <xf numFmtId="1" fontId="2" fillId="0" borderId="0" xfId="6" applyNumberFormat="1" applyFont="1"/>
    <xf numFmtId="1" fontId="0" fillId="2" borderId="0" xfId="0" applyNumberFormat="1" applyFill="1"/>
    <xf numFmtId="0" fontId="2" fillId="2" borderId="0" xfId="0" applyFont="1" applyFill="1"/>
    <xf numFmtId="1" fontId="2" fillId="2" borderId="0" xfId="6" applyNumberFormat="1" applyFont="1" applyFill="1"/>
    <xf numFmtId="1" fontId="2" fillId="2" borderId="0" xfId="1" applyNumberFormat="1" applyFont="1" applyFill="1"/>
    <xf numFmtId="1" fontId="1" fillId="2" borderId="0" xfId="1" applyNumberFormat="1" applyFont="1" applyFill="1"/>
    <xf numFmtId="1" fontId="7" fillId="0" borderId="0" xfId="1" applyNumberFormat="1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" fontId="0" fillId="4" borderId="0" xfId="0" applyNumberFormat="1" applyFill="1"/>
    <xf numFmtId="1" fontId="0" fillId="3" borderId="0" xfId="0" applyNumberFormat="1" applyFill="1"/>
    <xf numFmtId="0" fontId="0" fillId="7" borderId="0" xfId="0" applyFill="1"/>
    <xf numFmtId="1" fontId="0" fillId="7" borderId="0" xfId="0" applyNumberFormat="1" applyFill="1"/>
    <xf numFmtId="0" fontId="8" fillId="7" borderId="0" xfId="0" applyFont="1" applyFill="1"/>
    <xf numFmtId="1" fontId="0" fillId="5" borderId="0" xfId="0" applyNumberFormat="1" applyFill="1"/>
    <xf numFmtId="1" fontId="0" fillId="6" borderId="0" xfId="0" applyNumberFormat="1" applyFill="1"/>
    <xf numFmtId="1" fontId="0" fillId="8" borderId="0" xfId="0" applyNumberFormat="1" applyFill="1"/>
    <xf numFmtId="0" fontId="0" fillId="8" borderId="0" xfId="0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9" borderId="0" xfId="0" applyFill="1"/>
    <xf numFmtId="1" fontId="0" fillId="9" borderId="0" xfId="0" applyNumberFormat="1" applyFill="1"/>
  </cellXfs>
  <cellStyles count="7">
    <cellStyle name="Heading" xfId="2"/>
    <cellStyle name="Heading1" xfId="3"/>
    <cellStyle name="Result" xfId="4"/>
    <cellStyle name="Result2" xfId="5"/>
    <cellStyle name="Обычный" xfId="0" builtinId="0"/>
    <cellStyle name="Обычный 2" xfId="1"/>
    <cellStyle name="Обычный 3" xfId="6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"/>
  <sheetViews>
    <sheetView tabSelected="1" workbookViewId="0">
      <selection activeCell="C23" sqref="C23"/>
    </sheetView>
  </sheetViews>
  <sheetFormatPr defaultRowHeight="15"/>
  <cols>
    <col min="1" max="1" width="13.140625" bestFit="1" customWidth="1"/>
    <col min="2" max="3" width="12.42578125" bestFit="1" customWidth="1"/>
    <col min="4" max="4" width="11.28515625" bestFit="1" customWidth="1"/>
    <col min="5" max="6" width="12.42578125" bestFit="1" customWidth="1"/>
    <col min="7" max="8" width="11.28515625" bestFit="1" customWidth="1"/>
    <col min="9" max="10" width="12.42578125" bestFit="1" customWidth="1"/>
    <col min="11" max="11" width="11.28515625" bestFit="1" customWidth="1"/>
    <col min="12" max="12" width="12.42578125" bestFit="1" customWidth="1"/>
    <col min="13" max="13" width="11.28515625" bestFit="1" customWidth="1"/>
    <col min="14" max="14" width="12.42578125" bestFit="1" customWidth="1"/>
    <col min="15" max="15" width="11.28515625" bestFit="1" customWidth="1"/>
    <col min="16" max="19" width="12.42578125" bestFit="1" customWidth="1"/>
    <col min="20" max="21" width="11.28515625" bestFit="1" customWidth="1"/>
  </cols>
  <sheetData>
    <row r="1" spans="1:21">
      <c r="A1" s="1"/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</row>
    <row r="2" spans="1:21">
      <c r="A2" s="10" t="s">
        <v>0</v>
      </c>
      <c r="B2" s="1">
        <v>3707501488</v>
      </c>
      <c r="C2" s="1">
        <v>255900557</v>
      </c>
      <c r="D2" s="1">
        <v>96704482</v>
      </c>
      <c r="E2" s="1">
        <v>651996900</v>
      </c>
      <c r="F2" s="1">
        <v>340724221</v>
      </c>
      <c r="G2" s="1">
        <v>391930251</v>
      </c>
      <c r="H2" s="1">
        <v>205762929</v>
      </c>
      <c r="I2" s="1">
        <v>366100738</v>
      </c>
      <c r="J2" s="1">
        <v>286766381</v>
      </c>
      <c r="K2" s="1">
        <v>139310659</v>
      </c>
      <c r="L2" s="1">
        <v>310371861</v>
      </c>
      <c r="M2" s="1">
        <v>290940095</v>
      </c>
      <c r="N2" s="1">
        <v>1123112521</v>
      </c>
      <c r="O2" s="1">
        <v>115494000</v>
      </c>
      <c r="P2" s="1">
        <v>218232652</v>
      </c>
      <c r="Q2" s="1">
        <v>337517395</v>
      </c>
      <c r="R2" s="1">
        <v>323270283</v>
      </c>
      <c r="S2" s="1">
        <v>164704965</v>
      </c>
      <c r="T2" s="1">
        <v>68369121</v>
      </c>
      <c r="U2" s="1">
        <v>139579555</v>
      </c>
    </row>
    <row r="3" spans="1:21">
      <c r="A3" s="10" t="s">
        <v>1</v>
      </c>
      <c r="B3" s="1">
        <v>255900557</v>
      </c>
      <c r="C3" s="1">
        <v>1479680219</v>
      </c>
      <c r="D3" s="1">
        <v>31484239</v>
      </c>
      <c r="E3" s="1">
        <v>281247978</v>
      </c>
      <c r="F3" s="1">
        <v>199361832</v>
      </c>
      <c r="G3" s="1">
        <v>129531991</v>
      </c>
      <c r="H3" s="1">
        <v>119375144</v>
      </c>
      <c r="I3" s="1">
        <v>181924159</v>
      </c>
      <c r="J3" s="1">
        <v>193995948</v>
      </c>
      <c r="K3" s="1">
        <v>79819840</v>
      </c>
      <c r="L3" s="1">
        <v>205624946</v>
      </c>
      <c r="M3" s="1">
        <v>174555298</v>
      </c>
      <c r="N3" s="1">
        <v>386302051</v>
      </c>
      <c r="O3" s="1">
        <v>55903980</v>
      </c>
      <c r="P3" s="1">
        <v>153341466</v>
      </c>
      <c r="Q3" s="1">
        <v>223366307</v>
      </c>
      <c r="R3" s="1">
        <v>207740277</v>
      </c>
      <c r="S3" s="1">
        <v>88714485</v>
      </c>
      <c r="T3" s="1">
        <v>30061940</v>
      </c>
      <c r="U3" s="1">
        <v>72324195</v>
      </c>
    </row>
    <row r="4" spans="1:21">
      <c r="A4" s="10" t="s">
        <v>2</v>
      </c>
      <c r="B4" s="1">
        <v>96704482</v>
      </c>
      <c r="C4" s="1">
        <v>31484239</v>
      </c>
      <c r="D4" s="1">
        <v>510551408</v>
      </c>
      <c r="E4" s="1">
        <v>130593528</v>
      </c>
      <c r="F4" s="1">
        <v>95354783</v>
      </c>
      <c r="G4" s="1">
        <v>58872487</v>
      </c>
      <c r="H4" s="1">
        <v>26435301</v>
      </c>
      <c r="I4" s="1">
        <v>33830249</v>
      </c>
      <c r="J4" s="1">
        <v>34436292</v>
      </c>
      <c r="K4" s="1">
        <v>29836897</v>
      </c>
      <c r="L4" s="1">
        <v>45986568</v>
      </c>
      <c r="M4" s="1">
        <v>32476785</v>
      </c>
      <c r="N4" s="1">
        <v>253734578</v>
      </c>
      <c r="O4" s="1">
        <v>48048117</v>
      </c>
      <c r="P4" s="1">
        <v>99246438</v>
      </c>
      <c r="Q4" s="1">
        <v>143331672</v>
      </c>
      <c r="R4" s="1">
        <v>186665386</v>
      </c>
      <c r="S4" s="1">
        <v>57189545</v>
      </c>
      <c r="T4" s="1">
        <v>16237560</v>
      </c>
      <c r="U4" s="1">
        <v>47804635</v>
      </c>
    </row>
    <row r="5" spans="1:21">
      <c r="A5" s="10" t="s">
        <v>3</v>
      </c>
      <c r="B5" s="1">
        <v>651996900</v>
      </c>
      <c r="C5" s="1">
        <v>281247978</v>
      </c>
      <c r="D5" s="1">
        <v>130593528</v>
      </c>
      <c r="E5" s="1">
        <v>1170304871</v>
      </c>
      <c r="F5" s="1">
        <v>819817195</v>
      </c>
      <c r="G5" s="1">
        <v>383017486</v>
      </c>
      <c r="H5" s="1">
        <v>215116054</v>
      </c>
      <c r="I5" s="1">
        <v>342810376</v>
      </c>
      <c r="J5" s="1">
        <v>339107515</v>
      </c>
      <c r="K5" s="1">
        <v>145911614</v>
      </c>
      <c r="L5" s="1">
        <v>310219210</v>
      </c>
      <c r="M5" s="1">
        <v>276830966</v>
      </c>
      <c r="N5" s="1">
        <v>1052885679</v>
      </c>
      <c r="O5" s="1">
        <v>117034164</v>
      </c>
      <c r="P5" s="1">
        <v>254189991</v>
      </c>
      <c r="Q5" s="1">
        <v>361409446</v>
      </c>
      <c r="R5" s="1">
        <v>354760359</v>
      </c>
      <c r="S5" s="1">
        <v>177347043</v>
      </c>
      <c r="T5" s="1">
        <v>51252194</v>
      </c>
      <c r="U5" s="1">
        <v>146839495</v>
      </c>
    </row>
    <row r="6" spans="1:21">
      <c r="A6" s="10" t="s">
        <v>4</v>
      </c>
      <c r="B6" s="1">
        <v>340724221</v>
      </c>
      <c r="C6" s="1">
        <v>199361832</v>
      </c>
      <c r="D6" s="1">
        <v>95354783</v>
      </c>
      <c r="E6" s="1">
        <v>819817195</v>
      </c>
      <c r="F6" s="1">
        <v>1184259920</v>
      </c>
      <c r="G6" s="1">
        <v>289343915</v>
      </c>
      <c r="H6" s="1">
        <v>185373741</v>
      </c>
      <c r="I6" s="1">
        <v>250683299</v>
      </c>
      <c r="J6" s="1">
        <v>291066503</v>
      </c>
      <c r="K6" s="1">
        <v>113494217</v>
      </c>
      <c r="L6" s="1">
        <v>291931330</v>
      </c>
      <c r="M6" s="1">
        <v>251016365</v>
      </c>
      <c r="N6" s="1">
        <v>676034882</v>
      </c>
      <c r="O6" s="1">
        <v>147185400</v>
      </c>
      <c r="P6" s="1">
        <v>405430368</v>
      </c>
      <c r="Q6" s="1">
        <v>474036309</v>
      </c>
      <c r="R6" s="1">
        <v>564519773</v>
      </c>
      <c r="S6" s="1">
        <v>172895896</v>
      </c>
      <c r="T6" s="1">
        <v>48368337</v>
      </c>
      <c r="U6" s="1">
        <v>126871527</v>
      </c>
    </row>
    <row r="7" spans="1:21">
      <c r="A7" s="10" t="s">
        <v>5</v>
      </c>
      <c r="B7" s="1">
        <v>391930251</v>
      </c>
      <c r="C7" s="1">
        <v>129531991</v>
      </c>
      <c r="D7" s="1">
        <v>58872487</v>
      </c>
      <c r="E7" s="1">
        <v>383017486</v>
      </c>
      <c r="F7" s="1">
        <v>289343915</v>
      </c>
      <c r="G7" s="1">
        <v>921535289</v>
      </c>
      <c r="H7" s="1">
        <v>170095585</v>
      </c>
      <c r="I7" s="1">
        <v>440480712</v>
      </c>
      <c r="J7" s="1">
        <v>242054686</v>
      </c>
      <c r="K7" s="1">
        <v>192728313</v>
      </c>
      <c r="L7" s="1">
        <v>240782767</v>
      </c>
      <c r="M7" s="1">
        <v>254958861</v>
      </c>
      <c r="N7" s="1">
        <v>312466156</v>
      </c>
      <c r="O7" s="1">
        <v>64536430</v>
      </c>
      <c r="P7" s="1">
        <v>158292962</v>
      </c>
      <c r="Q7" s="1">
        <v>207877103</v>
      </c>
      <c r="R7" s="1">
        <v>201077837</v>
      </c>
      <c r="S7" s="1">
        <v>96100000</v>
      </c>
      <c r="T7" s="1">
        <v>28667060</v>
      </c>
      <c r="U7" s="1">
        <v>113042103</v>
      </c>
    </row>
    <row r="8" spans="1:21">
      <c r="A8" s="10" t="s">
        <v>6</v>
      </c>
      <c r="B8" s="1">
        <v>205762929</v>
      </c>
      <c r="C8" s="1">
        <v>119375144</v>
      </c>
      <c r="D8" s="1">
        <v>26435301</v>
      </c>
      <c r="E8" s="1">
        <v>215116054</v>
      </c>
      <c r="F8" s="1">
        <v>185373741</v>
      </c>
      <c r="G8" s="1">
        <v>170095585</v>
      </c>
      <c r="H8" s="1">
        <v>525179105</v>
      </c>
      <c r="I8" s="1">
        <v>205582488</v>
      </c>
      <c r="J8" s="1">
        <v>383820485</v>
      </c>
      <c r="K8" s="1">
        <v>143470900</v>
      </c>
      <c r="L8" s="1">
        <v>341531204</v>
      </c>
      <c r="M8" s="1">
        <v>302006184</v>
      </c>
      <c r="N8" s="1">
        <v>299010468</v>
      </c>
      <c r="O8" s="1">
        <v>88550703</v>
      </c>
      <c r="P8" s="1">
        <v>150377053</v>
      </c>
      <c r="Q8" s="1">
        <v>243856746</v>
      </c>
      <c r="R8" s="1">
        <v>169211771</v>
      </c>
      <c r="S8" s="1">
        <v>83167172</v>
      </c>
      <c r="T8" s="1">
        <v>28333212</v>
      </c>
      <c r="U8" s="1">
        <v>83656147</v>
      </c>
    </row>
    <row r="9" spans="1:21">
      <c r="A9" s="10" t="s">
        <v>7</v>
      </c>
      <c r="B9" s="1">
        <v>366100738</v>
      </c>
      <c r="C9" s="1">
        <v>181924159</v>
      </c>
      <c r="D9" s="1">
        <v>33830249</v>
      </c>
      <c r="E9" s="1">
        <v>342810376</v>
      </c>
      <c r="F9" s="1">
        <v>250683299</v>
      </c>
      <c r="G9" s="1">
        <v>440480712</v>
      </c>
      <c r="H9" s="1">
        <v>205582488</v>
      </c>
      <c r="I9" s="1">
        <v>1509782970</v>
      </c>
      <c r="J9" s="1">
        <v>694608826</v>
      </c>
      <c r="K9" s="1">
        <v>134331087</v>
      </c>
      <c r="L9" s="1">
        <v>230626011</v>
      </c>
      <c r="M9" s="1">
        <v>268216005</v>
      </c>
      <c r="N9" s="1">
        <v>314855336</v>
      </c>
      <c r="O9" s="1">
        <v>48798716</v>
      </c>
      <c r="P9" s="1">
        <v>123134329</v>
      </c>
      <c r="Q9" s="1">
        <v>182472459</v>
      </c>
      <c r="R9" s="1">
        <v>154636540</v>
      </c>
      <c r="S9" s="1">
        <v>72279015</v>
      </c>
      <c r="T9" s="1">
        <v>32035970</v>
      </c>
      <c r="U9" s="1">
        <v>93427266</v>
      </c>
    </row>
    <row r="10" spans="1:21">
      <c r="A10" s="10" t="s">
        <v>8</v>
      </c>
      <c r="B10" s="1">
        <v>286766381</v>
      </c>
      <c r="C10" s="1">
        <v>193995948</v>
      </c>
      <c r="D10" s="1">
        <v>34436292</v>
      </c>
      <c r="E10" s="1">
        <v>339107515</v>
      </c>
      <c r="F10" s="1">
        <v>291066503</v>
      </c>
      <c r="G10" s="1">
        <v>242054686</v>
      </c>
      <c r="H10" s="1">
        <v>383820485</v>
      </c>
      <c r="I10" s="1">
        <v>694608826</v>
      </c>
      <c r="J10" s="1">
        <v>1250313300</v>
      </c>
      <c r="K10" s="1">
        <v>124896496</v>
      </c>
      <c r="L10" s="1">
        <v>364685781</v>
      </c>
      <c r="M10" s="1">
        <v>407513472</v>
      </c>
      <c r="N10" s="1">
        <v>447585789</v>
      </c>
      <c r="O10" s="1">
        <v>79867915</v>
      </c>
      <c r="P10" s="1">
        <v>177967693</v>
      </c>
      <c r="Q10" s="1">
        <v>268641767</v>
      </c>
      <c r="R10" s="1">
        <v>246274848</v>
      </c>
      <c r="S10" s="1">
        <v>91055023</v>
      </c>
      <c r="T10" s="1">
        <v>32193553</v>
      </c>
      <c r="U10" s="1">
        <v>101917735</v>
      </c>
    </row>
    <row r="11" spans="1:21">
      <c r="A11" s="10" t="s">
        <v>9</v>
      </c>
      <c r="B11" s="1">
        <v>139310659</v>
      </c>
      <c r="C11" s="1">
        <v>79819840</v>
      </c>
      <c r="D11" s="1">
        <v>29836897</v>
      </c>
      <c r="E11" s="1">
        <v>145911614</v>
      </c>
      <c r="F11" s="1">
        <v>113494217</v>
      </c>
      <c r="G11" s="1">
        <v>192728313</v>
      </c>
      <c r="H11" s="1">
        <v>143470900</v>
      </c>
      <c r="I11" s="1">
        <v>134331087</v>
      </c>
      <c r="J11" s="1">
        <v>124896496</v>
      </c>
      <c r="K11" s="1">
        <v>651290610</v>
      </c>
      <c r="L11" s="1">
        <v>182264851</v>
      </c>
      <c r="M11" s="1">
        <v>128114519</v>
      </c>
      <c r="N11" s="1">
        <v>175897338</v>
      </c>
      <c r="O11" s="1">
        <v>45420508</v>
      </c>
      <c r="P11" s="1">
        <v>104796833</v>
      </c>
      <c r="Q11" s="1">
        <v>148782477</v>
      </c>
      <c r="R11" s="1">
        <v>117772031</v>
      </c>
      <c r="S11" s="1">
        <v>101322358</v>
      </c>
      <c r="T11" s="1">
        <v>30138849</v>
      </c>
      <c r="U11" s="1">
        <v>175693191</v>
      </c>
    </row>
    <row r="12" spans="1:21">
      <c r="A12" s="10" t="s">
        <v>10</v>
      </c>
      <c r="B12" s="1">
        <v>310371861</v>
      </c>
      <c r="C12" s="1">
        <v>205624946</v>
      </c>
      <c r="D12" s="1">
        <v>45986568</v>
      </c>
      <c r="E12" s="1">
        <v>310219210</v>
      </c>
      <c r="F12" s="1">
        <v>291931330</v>
      </c>
      <c r="G12" s="1">
        <v>240782767</v>
      </c>
      <c r="H12" s="1">
        <v>341531204</v>
      </c>
      <c r="I12" s="1">
        <v>230626011</v>
      </c>
      <c r="J12" s="1">
        <v>364685781</v>
      </c>
      <c r="K12" s="1">
        <v>182264851</v>
      </c>
      <c r="L12" s="1">
        <v>1361305060</v>
      </c>
      <c r="M12" s="1">
        <v>777566232</v>
      </c>
      <c r="N12" s="1">
        <v>415128941</v>
      </c>
      <c r="O12" s="1">
        <v>95520475</v>
      </c>
      <c r="P12" s="1">
        <v>217725802</v>
      </c>
      <c r="Q12" s="1">
        <v>374289206</v>
      </c>
      <c r="R12" s="1">
        <v>251558860</v>
      </c>
      <c r="S12" s="1">
        <v>127170100</v>
      </c>
      <c r="T12" s="1">
        <v>63386920</v>
      </c>
      <c r="U12" s="1">
        <v>141625405</v>
      </c>
    </row>
    <row r="13" spans="1:21">
      <c r="A13" s="10" t="s">
        <v>11</v>
      </c>
      <c r="B13" s="1">
        <v>290940095</v>
      </c>
      <c r="C13" s="1">
        <v>174555298</v>
      </c>
      <c r="D13" s="1">
        <v>32476785</v>
      </c>
      <c r="E13" s="1">
        <v>276830966</v>
      </c>
      <c r="F13" s="1">
        <v>251016365</v>
      </c>
      <c r="G13" s="1">
        <v>254958861</v>
      </c>
      <c r="H13" s="1">
        <v>302006184</v>
      </c>
      <c r="I13" s="1">
        <v>268216005</v>
      </c>
      <c r="J13" s="1">
        <v>407513472</v>
      </c>
      <c r="K13" s="1">
        <v>128114519</v>
      </c>
      <c r="L13" s="1">
        <v>777566232</v>
      </c>
      <c r="M13" s="1">
        <v>978745688</v>
      </c>
      <c r="N13" s="1">
        <v>346685913</v>
      </c>
      <c r="O13" s="1">
        <v>80920358</v>
      </c>
      <c r="P13" s="1">
        <v>173559963</v>
      </c>
      <c r="Q13" s="1">
        <v>274387401</v>
      </c>
      <c r="R13" s="1">
        <v>212875993</v>
      </c>
      <c r="S13" s="1">
        <v>89051897</v>
      </c>
      <c r="T13" s="1">
        <v>38545651</v>
      </c>
      <c r="U13" s="1">
        <v>96956288</v>
      </c>
    </row>
    <row r="14" spans="1:21">
      <c r="A14" s="10" t="s">
        <v>12</v>
      </c>
      <c r="B14" s="1">
        <v>1123112521</v>
      </c>
      <c r="C14" s="1">
        <v>386302051</v>
      </c>
      <c r="D14" s="1">
        <v>253734578</v>
      </c>
      <c r="E14" s="1">
        <v>1052885679</v>
      </c>
      <c r="F14" s="1">
        <v>676034882</v>
      </c>
      <c r="G14" s="1">
        <v>312466156</v>
      </c>
      <c r="H14" s="1">
        <v>299010468</v>
      </c>
      <c r="I14" s="1">
        <v>314855336</v>
      </c>
      <c r="J14" s="1">
        <v>447585789</v>
      </c>
      <c r="K14" s="1">
        <v>175897338</v>
      </c>
      <c r="L14" s="1">
        <v>415128941</v>
      </c>
      <c r="M14" s="1">
        <v>346685913</v>
      </c>
      <c r="N14" s="1">
        <v>2255382565</v>
      </c>
      <c r="O14" s="1">
        <v>246569064</v>
      </c>
      <c r="P14" s="1">
        <v>541443367</v>
      </c>
      <c r="Q14" s="1">
        <v>778618376</v>
      </c>
      <c r="R14" s="1">
        <v>921014303</v>
      </c>
      <c r="S14" s="1">
        <v>271156913</v>
      </c>
      <c r="T14" s="1">
        <v>92672741</v>
      </c>
      <c r="U14" s="1">
        <v>198456290</v>
      </c>
    </row>
    <row r="15" spans="1:21">
      <c r="A15" s="10" t="s">
        <v>13</v>
      </c>
      <c r="B15" s="1">
        <v>115494000</v>
      </c>
      <c r="C15" s="1">
        <v>55903980</v>
      </c>
      <c r="D15" s="1">
        <v>48048117</v>
      </c>
      <c r="E15" s="1">
        <v>117034164</v>
      </c>
      <c r="F15" s="1">
        <v>147185400</v>
      </c>
      <c r="G15" s="1">
        <v>64536430</v>
      </c>
      <c r="H15" s="1">
        <v>88550703</v>
      </c>
      <c r="I15" s="1">
        <v>48798716</v>
      </c>
      <c r="J15" s="1">
        <v>79867915</v>
      </c>
      <c r="K15" s="1">
        <v>45420508</v>
      </c>
      <c r="L15" s="1">
        <v>95520475</v>
      </c>
      <c r="M15" s="1">
        <v>80920358</v>
      </c>
      <c r="N15" s="1">
        <v>246569064</v>
      </c>
      <c r="O15" s="1">
        <v>331645955</v>
      </c>
      <c r="P15" s="1">
        <v>353348647</v>
      </c>
      <c r="Q15" s="1">
        <v>703910697</v>
      </c>
      <c r="R15" s="1">
        <v>289559794</v>
      </c>
      <c r="S15" s="1">
        <v>176263872</v>
      </c>
      <c r="T15" s="1">
        <v>33261103</v>
      </c>
      <c r="U15" s="1">
        <v>87399371</v>
      </c>
    </row>
    <row r="16" spans="1:21">
      <c r="A16" s="10" t="s">
        <v>14</v>
      </c>
      <c r="B16" s="1">
        <v>218232652</v>
      </c>
      <c r="C16" s="1">
        <v>153341466</v>
      </c>
      <c r="D16" s="1">
        <v>99246438</v>
      </c>
      <c r="E16" s="1">
        <v>254189991</v>
      </c>
      <c r="F16" s="1">
        <v>405430368</v>
      </c>
      <c r="G16" s="1">
        <v>158292962</v>
      </c>
      <c r="H16" s="1">
        <v>150377053</v>
      </c>
      <c r="I16" s="1">
        <v>123134329</v>
      </c>
      <c r="J16" s="1">
        <v>177967693</v>
      </c>
      <c r="K16" s="1">
        <v>104796833</v>
      </c>
      <c r="L16" s="1">
        <v>217725802</v>
      </c>
      <c r="M16" s="1">
        <v>173559963</v>
      </c>
      <c r="N16" s="1">
        <v>541443367</v>
      </c>
      <c r="O16" s="1">
        <v>353348647</v>
      </c>
      <c r="P16" s="1">
        <v>1373095439</v>
      </c>
      <c r="Q16" s="1">
        <v>1744151166</v>
      </c>
      <c r="R16" s="1">
        <v>1886624016</v>
      </c>
      <c r="S16" s="1">
        <v>431621437</v>
      </c>
      <c r="T16" s="1">
        <v>69337089</v>
      </c>
      <c r="U16" s="1">
        <v>220105484</v>
      </c>
    </row>
    <row r="17" spans="1:21">
      <c r="A17" s="10" t="s">
        <v>15</v>
      </c>
      <c r="B17" s="1">
        <v>337517395</v>
      </c>
      <c r="C17" s="1">
        <v>223366307</v>
      </c>
      <c r="D17" s="1">
        <v>143331672</v>
      </c>
      <c r="E17" s="1">
        <v>361409446</v>
      </c>
      <c r="F17" s="1">
        <v>474036309</v>
      </c>
      <c r="G17" s="1">
        <v>207877103</v>
      </c>
      <c r="H17" s="1">
        <v>243856746</v>
      </c>
      <c r="I17" s="1">
        <v>182472459</v>
      </c>
      <c r="J17" s="1">
        <v>268641767</v>
      </c>
      <c r="K17" s="1">
        <v>148782477</v>
      </c>
      <c r="L17" s="1">
        <v>374289206</v>
      </c>
      <c r="M17" s="1">
        <v>274387401</v>
      </c>
      <c r="N17" s="1">
        <v>778618376</v>
      </c>
      <c r="O17" s="1">
        <v>703910697</v>
      </c>
      <c r="P17" s="1">
        <v>1744151166</v>
      </c>
      <c r="Q17" s="1">
        <v>2731456563</v>
      </c>
      <c r="R17" s="1">
        <v>1449932718</v>
      </c>
      <c r="S17" s="1">
        <v>830674521</v>
      </c>
      <c r="T17" s="1">
        <v>146909981</v>
      </c>
      <c r="U17" s="1">
        <v>328107989</v>
      </c>
    </row>
    <row r="18" spans="1:21">
      <c r="A18" s="10" t="s">
        <v>16</v>
      </c>
      <c r="B18" s="1">
        <v>323270283</v>
      </c>
      <c r="C18" s="1">
        <v>207740277</v>
      </c>
      <c r="D18" s="1">
        <v>186665386</v>
      </c>
      <c r="E18" s="1">
        <v>354760359</v>
      </c>
      <c r="F18" s="1">
        <v>564519773</v>
      </c>
      <c r="G18" s="1">
        <v>201077837</v>
      </c>
      <c r="H18" s="1">
        <v>169211771</v>
      </c>
      <c r="I18" s="1">
        <v>154636540</v>
      </c>
      <c r="J18" s="1">
        <v>246274848</v>
      </c>
      <c r="K18" s="1">
        <v>117772031</v>
      </c>
      <c r="L18" s="1">
        <v>251558860</v>
      </c>
      <c r="M18" s="1">
        <v>212875993</v>
      </c>
      <c r="N18" s="1">
        <v>921014303</v>
      </c>
      <c r="O18" s="1">
        <v>289559794</v>
      </c>
      <c r="P18" s="1">
        <v>1886624016</v>
      </c>
      <c r="Q18" s="1">
        <v>1449932718</v>
      </c>
      <c r="R18" s="1">
        <v>1658770789</v>
      </c>
      <c r="S18" s="1">
        <v>385196651</v>
      </c>
      <c r="T18" s="1">
        <v>70813868</v>
      </c>
      <c r="U18" s="1">
        <v>214587129</v>
      </c>
    </row>
    <row r="19" spans="1:21">
      <c r="A19" s="10" t="s">
        <v>17</v>
      </c>
      <c r="B19" s="1">
        <v>164704965</v>
      </c>
      <c r="C19" s="1">
        <v>88714485</v>
      </c>
      <c r="D19" s="1">
        <v>57189545</v>
      </c>
      <c r="E19" s="1">
        <v>177347043</v>
      </c>
      <c r="F19" s="1">
        <v>172895896</v>
      </c>
      <c r="G19" s="1">
        <v>96100000</v>
      </c>
      <c r="H19" s="1">
        <v>83167172</v>
      </c>
      <c r="I19" s="1">
        <v>72279015</v>
      </c>
      <c r="J19" s="1">
        <v>91055023</v>
      </c>
      <c r="K19" s="1">
        <v>101322358</v>
      </c>
      <c r="L19" s="1">
        <v>127170100</v>
      </c>
      <c r="M19" s="1">
        <v>89051897</v>
      </c>
      <c r="N19" s="1">
        <v>271156913</v>
      </c>
      <c r="O19" s="1">
        <v>176263872</v>
      </c>
      <c r="P19" s="1">
        <v>431621437</v>
      </c>
      <c r="Q19" s="1">
        <v>830674521</v>
      </c>
      <c r="R19" s="1">
        <v>385196651</v>
      </c>
      <c r="S19" s="1">
        <v>1023500123</v>
      </c>
      <c r="T19" s="1">
        <v>129899534</v>
      </c>
      <c r="U19" s="1">
        <v>518667303</v>
      </c>
    </row>
    <row r="20" spans="1:21">
      <c r="A20" s="10" t="s">
        <v>18</v>
      </c>
      <c r="B20" s="1">
        <v>68369121</v>
      </c>
      <c r="C20" s="1">
        <v>30061940</v>
      </c>
      <c r="D20" s="1">
        <v>16237560</v>
      </c>
      <c r="E20" s="1">
        <v>51252194</v>
      </c>
      <c r="F20" s="1">
        <v>48368337</v>
      </c>
      <c r="G20" s="1">
        <v>28667060</v>
      </c>
      <c r="H20" s="1">
        <v>28333212</v>
      </c>
      <c r="I20" s="1">
        <v>32035970</v>
      </c>
      <c r="J20" s="1">
        <v>32193553</v>
      </c>
      <c r="K20" s="1">
        <v>30138849</v>
      </c>
      <c r="L20" s="1">
        <v>63386920</v>
      </c>
      <c r="M20" s="1">
        <v>38545651</v>
      </c>
      <c r="N20" s="1">
        <v>92672741</v>
      </c>
      <c r="O20" s="1">
        <v>33261103</v>
      </c>
      <c r="P20" s="1">
        <v>69337089</v>
      </c>
      <c r="Q20" s="1">
        <v>146909981</v>
      </c>
      <c r="R20" s="1">
        <v>70813868</v>
      </c>
      <c r="S20" s="1">
        <v>129899534</v>
      </c>
      <c r="T20" s="1">
        <v>363378915</v>
      </c>
      <c r="U20" s="1">
        <v>125460139</v>
      </c>
    </row>
    <row r="21" spans="1:21">
      <c r="A21" s="10" t="s">
        <v>19</v>
      </c>
      <c r="B21" s="1">
        <v>139579555</v>
      </c>
      <c r="C21" s="1">
        <v>72324195</v>
      </c>
      <c r="D21" s="1">
        <v>47804635</v>
      </c>
      <c r="E21" s="1">
        <v>146839495</v>
      </c>
      <c r="F21" s="1">
        <v>126871527</v>
      </c>
      <c r="G21" s="1">
        <v>113042103</v>
      </c>
      <c r="H21" s="1">
        <v>83656147</v>
      </c>
      <c r="I21" s="1">
        <v>93427266</v>
      </c>
      <c r="J21" s="1">
        <v>101917735</v>
      </c>
      <c r="K21" s="1">
        <v>175693191</v>
      </c>
      <c r="L21" s="1">
        <v>141625405</v>
      </c>
      <c r="M21" s="1">
        <v>96956288</v>
      </c>
      <c r="N21" s="1">
        <v>198456290</v>
      </c>
      <c r="O21" s="1">
        <v>87399371</v>
      </c>
      <c r="P21" s="1">
        <v>220105484</v>
      </c>
      <c r="Q21" s="1">
        <v>328107989</v>
      </c>
      <c r="R21" s="1">
        <v>214587129</v>
      </c>
      <c r="S21" s="1">
        <v>518667303</v>
      </c>
      <c r="T21" s="1">
        <v>125460139</v>
      </c>
      <c r="U21" s="1">
        <v>890171911</v>
      </c>
    </row>
    <row r="24" spans="1:21">
      <c r="A24" s="12" t="s">
        <v>20</v>
      </c>
      <c r="B24" s="2">
        <f>SUM(B2:U2,C3:U3,D4:U4,E5:U5,F6:U6,G7:U7,H8:U8,I9:U9,J10:U10,K11:U11,L12:U12,M13:U13,N14:U14,O15:U15,P16:U16,Q17:U17,R18:U18,S19:U19,T20:U20,U21)</f>
        <v>73666877963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1"/>
  <sheetViews>
    <sheetView workbookViewId="0">
      <selection activeCell="H23" sqref="H23"/>
    </sheetView>
  </sheetViews>
  <sheetFormatPr defaultRowHeight="15"/>
  <cols>
    <col min="1" max="1" width="2.85546875" bestFit="1" customWidth="1"/>
    <col min="2" max="2" width="10.5703125" bestFit="1" customWidth="1"/>
  </cols>
  <sheetData>
    <row r="1" spans="1:21">
      <c r="A1" s="1"/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</row>
    <row r="2" spans="1:21">
      <c r="A2" s="10" t="s">
        <v>0</v>
      </c>
      <c r="B2" s="3">
        <f>Лист1!B2/Лист1!$B$24</f>
        <v>5.0327930143342484E-2</v>
      </c>
      <c r="C2" s="3">
        <f>Лист1!C2/Лист1!$B$24</f>
        <v>3.4737532535114202E-3</v>
      </c>
      <c r="D2" s="3">
        <f>Лист1!D2/Лист1!$B$24</f>
        <v>1.3127267596241949E-3</v>
      </c>
      <c r="E2" s="3">
        <f>Лист1!E2/Лист1!$B$24</f>
        <v>8.8506112655876712E-3</v>
      </c>
      <c r="F2" s="3">
        <f>Лист1!F2/Лист1!$B$24</f>
        <v>4.6252024033261252E-3</v>
      </c>
      <c r="G2" s="3">
        <f>Лист1!G2/Лист1!$B$24</f>
        <v>5.3203048892183444E-3</v>
      </c>
      <c r="H2" s="3">
        <f>Лист1!H2/Лист1!$B$24</f>
        <v>2.7931539205902915E-3</v>
      </c>
      <c r="I2" s="3">
        <f>Лист1!I2/Лист1!$B$24</f>
        <v>4.9696790216069439E-3</v>
      </c>
      <c r="J2" s="3">
        <f>Лист1!J2/Лист1!$B$24</f>
        <v>3.8927451376998979E-3</v>
      </c>
      <c r="K2" s="3">
        <f>Лист1!K2/Лист1!$B$24</f>
        <v>1.8910894943853914E-3</v>
      </c>
      <c r="L2" s="3">
        <f>Лист1!L2/Лист1!$B$24</f>
        <v>4.2131805986930478E-3</v>
      </c>
      <c r="M2" s="3">
        <f>Лист1!M2/Лист1!$B$24</f>
        <v>3.9494017263243851E-3</v>
      </c>
      <c r="N2" s="3">
        <f>Лист1!N2/Лист1!$B$24</f>
        <v>1.5245827596550184E-2</v>
      </c>
      <c r="O2" s="3">
        <f>Лист1!O2/Лист1!$B$24</f>
        <v>1.5677873583567386E-3</v>
      </c>
      <c r="P2" s="3">
        <f>Лист1!P2/Лист1!$B$24</f>
        <v>2.9624256929906782E-3</v>
      </c>
      <c r="Q2" s="3">
        <f>Лист1!Q2/Лист1!$B$24</f>
        <v>4.5816709535257058E-3</v>
      </c>
      <c r="R2" s="3">
        <f>Лист1!R2/Лист1!$B$24</f>
        <v>4.388271797840626E-3</v>
      </c>
      <c r="S2" s="3">
        <f>Лист1!S2/Лист1!$B$24</f>
        <v>2.2358075916115907E-3</v>
      </c>
      <c r="T2" s="3">
        <f>Лист1!T2/Лист1!$B$24</f>
        <v>9.2808495338080087E-4</v>
      </c>
      <c r="U2" s="3">
        <f>Лист1!U2/Лист1!$B$24</f>
        <v>1.8947396558614221E-3</v>
      </c>
    </row>
    <row r="3" spans="1:21">
      <c r="A3" s="10" t="s">
        <v>1</v>
      </c>
      <c r="B3" s="3">
        <f>Лист1!B3/Лист1!$B$24</f>
        <v>3.4737532535114202E-3</v>
      </c>
      <c r="C3" s="3">
        <f>Лист1!C3/Лист1!$B$24</f>
        <v>2.0086099206527874E-2</v>
      </c>
      <c r="D3" s="3">
        <f>Лист1!D3/Лист1!$B$24</f>
        <v>4.2738663386567439E-4</v>
      </c>
      <c r="E3" s="3">
        <f>Лист1!E3/Лист1!$B$24</f>
        <v>3.8178349045993221E-3</v>
      </c>
      <c r="F3" s="3">
        <f>Лист1!F3/Лист1!$B$24</f>
        <v>2.7062614503648667E-3</v>
      </c>
      <c r="G3" s="3">
        <f>Лист1!G3/Лист1!$B$24</f>
        <v>1.7583477755777686E-3</v>
      </c>
      <c r="H3" s="3">
        <f>Лист1!H3/Лист1!$B$24</f>
        <v>1.6204724199111232E-3</v>
      </c>
      <c r="I3" s="3">
        <f>Лист1!I3/Лист1!$B$24</f>
        <v>2.4695516361012801E-3</v>
      </c>
      <c r="J3" s="3">
        <f>Лист1!J3/Лист1!$B$24</f>
        <v>2.6334216049910056E-3</v>
      </c>
      <c r="K3" s="3">
        <f>Лист1!K3/Лист1!$B$24</f>
        <v>1.0835241319727218E-3</v>
      </c>
      <c r="L3" s="3">
        <f>Лист1!L3/Лист1!$B$24</f>
        <v>2.7912808535645746E-3</v>
      </c>
      <c r="M3" s="3">
        <f>Лист1!M3/Лист1!$B$24</f>
        <v>2.3695221356831806E-3</v>
      </c>
      <c r="N3" s="3">
        <f>Лист1!N3/Лист1!$B$24</f>
        <v>5.2439042033792238E-3</v>
      </c>
      <c r="O3" s="3">
        <f>Лист1!O3/Лист1!$B$24</f>
        <v>7.588753798970331E-4</v>
      </c>
      <c r="P3" s="3">
        <f>Лист1!P3/Лист1!$B$24</f>
        <v>2.0815523915241451E-3</v>
      </c>
      <c r="Q3" s="3">
        <f>Лист1!Q3/Лист1!$B$24</f>
        <v>3.0321131175422987E-3</v>
      </c>
      <c r="R3" s="3">
        <f>Лист1!R3/Лист1!$B$24</f>
        <v>2.8199956716550394E-3</v>
      </c>
      <c r="S3" s="3">
        <f>Лист1!S3/Лист1!$B$24</f>
        <v>1.2042655729832589E-3</v>
      </c>
      <c r="T3" s="3">
        <f>Лист1!T3/Лист1!$B$24</f>
        <v>4.0807946299962572E-4</v>
      </c>
      <c r="U3" s="3">
        <f>Лист1!U3/Лист1!$B$24</f>
        <v>9.8177358671729825E-4</v>
      </c>
    </row>
    <row r="4" spans="1:21">
      <c r="A4" s="10" t="s">
        <v>2</v>
      </c>
      <c r="B4" s="3">
        <f>Лист1!B4/Лист1!$B$24</f>
        <v>1.3127267596241949E-3</v>
      </c>
      <c r="C4" s="3">
        <f>Лист1!C4/Лист1!$B$24</f>
        <v>4.2738663386567439E-4</v>
      </c>
      <c r="D4" s="3">
        <f>Лист1!D4/Лист1!$B$24</f>
        <v>6.930542220839467E-3</v>
      </c>
      <c r="E4" s="3">
        <f>Лист1!E4/Лист1!$B$24</f>
        <v>1.7727577387709038E-3</v>
      </c>
      <c r="F4" s="3">
        <f>Лист1!F4/Лист1!$B$24</f>
        <v>1.2944051062934007E-3</v>
      </c>
      <c r="G4" s="3">
        <f>Лист1!G4/Лист1!$B$24</f>
        <v>7.9917173942907363E-4</v>
      </c>
      <c r="H4" s="3">
        <f>Лист1!H4/Лист1!$B$24</f>
        <v>3.5884921054041979E-4</v>
      </c>
      <c r="I4" s="3">
        <f>Лист1!I4/Лист1!$B$24</f>
        <v>4.5923283211474788E-4</v>
      </c>
      <c r="J4" s="3">
        <f>Лист1!J4/Лист1!$B$24</f>
        <v>4.6745963657230061E-4</v>
      </c>
      <c r="K4" s="3">
        <f>Лист1!K4/Лист1!$B$24</f>
        <v>4.0502458940890518E-4</v>
      </c>
      <c r="L4" s="3">
        <f>Лист1!L4/Лист1!$B$24</f>
        <v>6.2425026377658165E-4</v>
      </c>
      <c r="M4" s="3">
        <f>Лист1!M4/Лист1!$B$24</f>
        <v>4.408600703332619E-4</v>
      </c>
      <c r="N4" s="3">
        <f>Лист1!N4/Лист1!$B$24</f>
        <v>3.4443509079812094E-3</v>
      </c>
      <c r="O4" s="3">
        <f>Лист1!O4/Лист1!$B$24</f>
        <v>6.5223501156289933E-4</v>
      </c>
      <c r="P4" s="3">
        <f>Лист1!P4/Лист1!$B$24</f>
        <v>1.3472328506964502E-3</v>
      </c>
      <c r="Q4" s="3">
        <f>Лист1!Q4/Лист1!$B$24</f>
        <v>1.9456732247020148E-3</v>
      </c>
      <c r="R4" s="3">
        <f>Лист1!R4/Лист1!$B$24</f>
        <v>2.5339119990093069E-3</v>
      </c>
      <c r="S4" s="3">
        <f>Лист1!S4/Лист1!$B$24</f>
        <v>7.7632643843986539E-4</v>
      </c>
      <c r="T4" s="3">
        <f>Лист1!T4/Лист1!$B$24</f>
        <v>2.2041873429406758E-4</v>
      </c>
      <c r="U4" s="3">
        <f>Лист1!U4/Лист1!$B$24</f>
        <v>6.4892983552269456E-4</v>
      </c>
    </row>
    <row r="5" spans="1:21">
      <c r="A5" s="10" t="s">
        <v>3</v>
      </c>
      <c r="B5" s="3">
        <f>Лист1!B5/Лист1!$B$24</f>
        <v>8.8506112655876712E-3</v>
      </c>
      <c r="C5" s="3">
        <f>Лист1!C5/Лист1!$B$24</f>
        <v>3.8178349045993221E-3</v>
      </c>
      <c r="D5" s="3">
        <f>Лист1!D5/Лист1!$B$24</f>
        <v>1.7727577387709038E-3</v>
      </c>
      <c r="E5" s="3">
        <f>Лист1!E5/Лист1!$B$24</f>
        <v>1.5886445894826687E-2</v>
      </c>
      <c r="F5" s="3">
        <f>Лист1!F5/Лист1!$B$24</f>
        <v>1.1128708283412827E-2</v>
      </c>
      <c r="G5" s="3">
        <f>Лист1!G5/Лист1!$B$24</f>
        <v>5.1993174760626443E-3</v>
      </c>
      <c r="H5" s="3">
        <f>Лист1!H5/Лист1!$B$24</f>
        <v>2.9201190541568002E-3</v>
      </c>
      <c r="I5" s="3">
        <f>Лист1!I5/Лист1!$B$24</f>
        <v>4.6535211682539376E-3</v>
      </c>
      <c r="J5" s="3">
        <f>Лист1!J5/Лист1!$B$24</f>
        <v>4.6032562309796876E-3</v>
      </c>
      <c r="K5" s="3">
        <f>Лист1!K5/Лист1!$B$24</f>
        <v>1.98069496135408E-3</v>
      </c>
      <c r="L5" s="3">
        <f>Лист1!L5/Лист1!$B$24</f>
        <v>4.2111084191162685E-3</v>
      </c>
      <c r="M5" s="3">
        <f>Лист1!M5/Лист1!$B$24</f>
        <v>3.7578756376650223E-3</v>
      </c>
      <c r="N5" s="3">
        <f>Лист1!N5/Лист1!$B$24</f>
        <v>1.4292524783374469E-2</v>
      </c>
      <c r="O5" s="3">
        <f>Лист1!O5/Лист1!$B$24</f>
        <v>1.5886945020091893E-3</v>
      </c>
      <c r="P5" s="3">
        <f>Лист1!P5/Лист1!$B$24</f>
        <v>3.4505329671724342E-3</v>
      </c>
      <c r="Q5" s="3">
        <f>Лист1!Q5/Лист1!$B$24</f>
        <v>4.9059965074333932E-3</v>
      </c>
      <c r="R5" s="3">
        <f>Лист1!R5/Лист1!$B$24</f>
        <v>4.8157376667731502E-3</v>
      </c>
      <c r="S5" s="3">
        <f>Лист1!S5/Лист1!$B$24</f>
        <v>2.4074190179346885E-3</v>
      </c>
      <c r="T5" s="3">
        <f>Лист1!T5/Лист1!$B$24</f>
        <v>6.957291447282723E-4</v>
      </c>
      <c r="U5" s="3">
        <f>Лист1!U5/Лист1!$B$24</f>
        <v>1.9932905949095843E-3</v>
      </c>
    </row>
    <row r="6" spans="1:21">
      <c r="A6" s="10" t="s">
        <v>4</v>
      </c>
      <c r="B6" s="3">
        <f>Лист1!B6/Лист1!$B$24</f>
        <v>4.6252024033261252E-3</v>
      </c>
      <c r="C6" s="3">
        <f>Лист1!C6/Лист1!$B$24</f>
        <v>2.7062614503648667E-3</v>
      </c>
      <c r="D6" s="3">
        <f>Лист1!D6/Лист1!$B$24</f>
        <v>1.2944051062934007E-3</v>
      </c>
      <c r="E6" s="3">
        <f>Лист1!E6/Лист1!$B$24</f>
        <v>1.1128708283412827E-2</v>
      </c>
      <c r="F6" s="3">
        <f>Лист1!F6/Лист1!$B$24</f>
        <v>1.6075880405774866E-2</v>
      </c>
      <c r="G6" s="3">
        <f>Лист1!G6/Лист1!$B$24</f>
        <v>3.9277341866629147E-3</v>
      </c>
      <c r="H6" s="3">
        <f>Лист1!H6/Лист1!$B$24</f>
        <v>2.5163784067665524E-3</v>
      </c>
      <c r="I6" s="3">
        <f>Лист1!I6/Лист1!$B$24</f>
        <v>3.4029309498620052E-3</v>
      </c>
      <c r="J6" s="3">
        <f>Лист1!J6/Лист1!$B$24</f>
        <v>3.9511176671039507E-3</v>
      </c>
      <c r="K6" s="3">
        <f>Лист1!K6/Лист1!$B$24</f>
        <v>1.5406410606542023E-3</v>
      </c>
      <c r="L6" s="3">
        <f>Лист1!L6/Лист1!$B$24</f>
        <v>3.962857366462927E-3</v>
      </c>
      <c r="M6" s="3">
        <f>Лист1!M6/Лист1!$B$24</f>
        <v>3.4074521948123785E-3</v>
      </c>
      <c r="N6" s="3">
        <f>Лист1!N6/Лист1!$B$24</f>
        <v>9.1769177776143303E-3</v>
      </c>
      <c r="O6" s="3">
        <f>Лист1!O6/Лист1!$B$24</f>
        <v>1.9979861244279347E-3</v>
      </c>
      <c r="P6" s="3">
        <f>Лист1!P6/Лист1!$B$24</f>
        <v>5.5035638703683342E-3</v>
      </c>
      <c r="Q6" s="3">
        <f>Лист1!Q6/Лист1!$B$24</f>
        <v>6.4348635656595893E-3</v>
      </c>
      <c r="R6" s="3">
        <f>Лист1!R6/Лист1!$B$24</f>
        <v>7.6631423593590629E-3</v>
      </c>
      <c r="S6" s="3">
        <f>Лист1!S6/Лист1!$B$24</f>
        <v>2.3469963812887368E-3</v>
      </c>
      <c r="T6" s="3">
        <f>Лист1!T6/Лист1!$B$24</f>
        <v>6.5658187692294403E-4</v>
      </c>
      <c r="U6" s="3">
        <f>Лист1!U6/Лист1!$B$24</f>
        <v>1.7222329832373598E-3</v>
      </c>
    </row>
    <row r="7" spans="1:21">
      <c r="A7" s="10" t="s">
        <v>5</v>
      </c>
      <c r="B7" s="3">
        <f>Лист1!B7/Лист1!$B$24</f>
        <v>5.3203048892183444E-3</v>
      </c>
      <c r="C7" s="3">
        <f>Лист1!C7/Лист1!$B$24</f>
        <v>1.7583477755777686E-3</v>
      </c>
      <c r="D7" s="3">
        <f>Лист1!D7/Лист1!$B$24</f>
        <v>7.9917173942907363E-4</v>
      </c>
      <c r="E7" s="3">
        <f>Лист1!E7/Лист1!$B$24</f>
        <v>5.1993174760626443E-3</v>
      </c>
      <c r="F7" s="3">
        <f>Лист1!F7/Лист1!$B$24</f>
        <v>3.9277341866629147E-3</v>
      </c>
      <c r="G7" s="3">
        <f>Лист1!G7/Лист1!$B$24</f>
        <v>1.2509492929276184E-2</v>
      </c>
      <c r="H7" s="3">
        <f>Лист1!H7/Лист1!$B$24</f>
        <v>2.3089832188277664E-3</v>
      </c>
      <c r="I7" s="3">
        <f>Лист1!I7/Лист1!$B$24</f>
        <v>5.9793590305433639E-3</v>
      </c>
      <c r="J7" s="3">
        <f>Лист1!J7/Лист1!$B$24</f>
        <v>3.2858007926109566E-3</v>
      </c>
      <c r="K7" s="3">
        <f>Лист1!K7/Лист1!$B$24</f>
        <v>2.6162139394152132E-3</v>
      </c>
      <c r="L7" s="3">
        <f>Лист1!L7/Лист1!$B$24</f>
        <v>3.2685349733558113E-3</v>
      </c>
      <c r="M7" s="3">
        <f>Лист1!M7/Лист1!$B$24</f>
        <v>3.4609700865571619E-3</v>
      </c>
      <c r="N7" s="3">
        <f>Лист1!N7/Лист1!$B$24</f>
        <v>4.2416098610414789E-3</v>
      </c>
      <c r="O7" s="3">
        <f>Лист1!O7/Лист1!$B$24</f>
        <v>8.7605762297153587E-4</v>
      </c>
      <c r="P7" s="3">
        <f>Лист1!P7/Лист1!$B$24</f>
        <v>2.1487670765619302E-3</v>
      </c>
      <c r="Q7" s="3">
        <f>Лист1!Q7/Лист1!$B$24</f>
        <v>2.821853032843452E-3</v>
      </c>
      <c r="R7" s="3">
        <f>Лист1!R7/Лист1!$B$24</f>
        <v>2.7295555690712665E-3</v>
      </c>
      <c r="S7" s="3">
        <f>Лист1!S7/Лист1!$B$24</f>
        <v>1.3045211451511124E-3</v>
      </c>
      <c r="T7" s="3">
        <f>Лист1!T7/Лист1!$B$24</f>
        <v>3.8914449468590683E-4</v>
      </c>
      <c r="U7" s="3">
        <f>Лист1!U7/Лист1!$B$24</f>
        <v>1.5345037841399583E-3</v>
      </c>
    </row>
    <row r="8" spans="1:21">
      <c r="A8" s="10" t="s">
        <v>6</v>
      </c>
      <c r="B8" s="3">
        <f>Лист1!B8/Лист1!$B$24</f>
        <v>2.7931539205902915E-3</v>
      </c>
      <c r="C8" s="3">
        <f>Лист1!C8/Лист1!$B$24</f>
        <v>1.6204724199111232E-3</v>
      </c>
      <c r="D8" s="3">
        <f>Лист1!D8/Лист1!$B$24</f>
        <v>3.5884921054041979E-4</v>
      </c>
      <c r="E8" s="3">
        <f>Лист1!E8/Лист1!$B$24</f>
        <v>2.9201190541568002E-3</v>
      </c>
      <c r="F8" s="3">
        <f>Лист1!F8/Лист1!$B$24</f>
        <v>2.5163784067665524E-3</v>
      </c>
      <c r="G8" s="3">
        <f>Лист1!G8/Лист1!$B$24</f>
        <v>2.3089832188277664E-3</v>
      </c>
      <c r="H8" s="3">
        <f>Лист1!H8/Лист1!$B$24</f>
        <v>7.1291076739233745E-3</v>
      </c>
      <c r="I8" s="3">
        <f>Лист1!I8/Лист1!$B$24</f>
        <v>2.7907045022765326E-3</v>
      </c>
      <c r="J8" s="3">
        <f>Лист1!J8/Лист1!$B$24</f>
        <v>5.2102178837112939E-3</v>
      </c>
      <c r="K8" s="3">
        <f>Лист1!K8/Лист1!$B$24</f>
        <v>1.9475631921317452E-3</v>
      </c>
      <c r="L8" s="3">
        <f>Лист1!L8/Лист1!$B$24</f>
        <v>4.6361568922676189E-3</v>
      </c>
      <c r="M8" s="3">
        <f>Лист1!M8/Лист1!$B$24</f>
        <v>4.0996196981727111E-3</v>
      </c>
      <c r="N8" s="3">
        <f>Лист1!N8/Лист1!$B$24</f>
        <v>4.0589539867588974E-3</v>
      </c>
      <c r="O8" s="3">
        <f>Лист1!O8/Лист1!$B$24</f>
        <v>1.2020422942923626E-3</v>
      </c>
      <c r="P8" s="3">
        <f>Лист1!P8/Лист1!$B$24</f>
        <v>2.0413116064933352E-3</v>
      </c>
      <c r="Q8" s="3">
        <f>Лист1!Q8/Лист1!$B$24</f>
        <v>3.3102630753875538E-3</v>
      </c>
      <c r="R8" s="3">
        <f>Лист1!R8/Лист1!$B$24</f>
        <v>2.2969857781266157E-3</v>
      </c>
      <c r="S8" s="3">
        <f>Лист1!S8/Лист1!$B$24</f>
        <v>1.1289628975694019E-3</v>
      </c>
      <c r="T8" s="3">
        <f>Лист1!T8/Лист1!$B$24</f>
        <v>3.8461263438136563E-4</v>
      </c>
      <c r="U8" s="3">
        <f>Лист1!U8/Лист1!$B$24</f>
        <v>1.1356005482140456E-3</v>
      </c>
    </row>
    <row r="9" spans="1:21">
      <c r="A9" s="10" t="s">
        <v>7</v>
      </c>
      <c r="B9" s="3">
        <f>Лист1!B9/Лист1!$B$24</f>
        <v>4.9696790216069439E-3</v>
      </c>
      <c r="C9" s="3">
        <f>Лист1!C9/Лист1!$B$24</f>
        <v>2.4695516361012801E-3</v>
      </c>
      <c r="D9" s="3">
        <f>Лист1!D9/Лист1!$B$24</f>
        <v>4.5923283211474788E-4</v>
      </c>
      <c r="E9" s="3">
        <f>Лист1!E9/Лист1!$B$24</f>
        <v>4.6535211682539376E-3</v>
      </c>
      <c r="F9" s="3">
        <f>Лист1!F9/Лист1!$B$24</f>
        <v>3.4029309498620052E-3</v>
      </c>
      <c r="G9" s="3">
        <f>Лист1!G9/Лист1!$B$24</f>
        <v>5.9793590305433639E-3</v>
      </c>
      <c r="H9" s="3">
        <f>Лист1!H9/Лист1!$B$24</f>
        <v>2.7907045022765326E-3</v>
      </c>
      <c r="I9" s="3">
        <f>Лист1!I9/Лист1!$B$24</f>
        <v>2.0494732663413603E-2</v>
      </c>
      <c r="J9" s="3">
        <f>Лист1!J9/Лист1!$B$24</f>
        <v>9.4290520408490085E-3</v>
      </c>
      <c r="K9" s="3">
        <f>Лист1!K9/Лист1!$B$24</f>
        <v>1.8234936882688209E-3</v>
      </c>
      <c r="L9" s="3">
        <f>Лист1!L9/Лист1!$B$24</f>
        <v>3.1306608529797402E-3</v>
      </c>
      <c r="M9" s="3">
        <f>Лист1!M9/Лист1!$B$24</f>
        <v>3.6409308011493909E-3</v>
      </c>
      <c r="N9" s="3">
        <f>Лист1!N9/Лист1!$B$24</f>
        <v>4.2740420757092432E-3</v>
      </c>
      <c r="O9" s="3">
        <f>Лист1!O9/Лист1!$B$24</f>
        <v>6.62424109034588E-4</v>
      </c>
      <c r="P9" s="3">
        <f>Лист1!P9/Лист1!$B$24</f>
        <v>1.6715019341778754E-3</v>
      </c>
      <c r="Q9" s="3">
        <f>Лист1!Q9/Лист1!$B$24</f>
        <v>2.4769946011781413E-3</v>
      </c>
      <c r="R9" s="3">
        <f>Лист1!R9/Лист1!$B$24</f>
        <v>2.0991325311447012E-3</v>
      </c>
      <c r="S9" s="3">
        <f>Лист1!S9/Лист1!$B$24</f>
        <v>9.8116028530899498E-4</v>
      </c>
      <c r="T9" s="3">
        <f>Лист1!T9/Лист1!$B$24</f>
        <v>4.3487617346958044E-4</v>
      </c>
      <c r="U9" s="3">
        <f>Лист1!U9/Лист1!$B$24</f>
        <v>1.2682397922024722E-3</v>
      </c>
    </row>
    <row r="10" spans="1:21">
      <c r="A10" s="10" t="s">
        <v>8</v>
      </c>
      <c r="B10" s="3">
        <f>Лист1!B10/Лист1!$B$24</f>
        <v>3.8927451376998979E-3</v>
      </c>
      <c r="C10" s="3">
        <f>Лист1!C10/Лист1!$B$24</f>
        <v>2.6334216049910056E-3</v>
      </c>
      <c r="D10" s="3">
        <f>Лист1!D10/Лист1!$B$24</f>
        <v>4.6745963657230061E-4</v>
      </c>
      <c r="E10" s="3">
        <f>Лист1!E10/Лист1!$B$24</f>
        <v>4.6032562309796876E-3</v>
      </c>
      <c r="F10" s="3">
        <f>Лист1!F10/Лист1!$B$24</f>
        <v>3.9511176671039507E-3</v>
      </c>
      <c r="G10" s="3">
        <f>Лист1!G10/Лист1!$B$24</f>
        <v>3.2858007926109566E-3</v>
      </c>
      <c r="H10" s="3">
        <f>Лист1!H10/Лист1!$B$24</f>
        <v>5.2102178837112939E-3</v>
      </c>
      <c r="I10" s="3">
        <f>Лист1!I10/Лист1!$B$24</f>
        <v>9.4290520408490085E-3</v>
      </c>
      <c r="J10" s="3">
        <f>Лист1!J10/Лист1!$B$24</f>
        <v>1.6972530051130762E-2</v>
      </c>
      <c r="K10" s="3">
        <f>Лист1!K10/Лист1!$B$24</f>
        <v>1.6954226845710856E-3</v>
      </c>
      <c r="L10" s="3">
        <f>Лист1!L10/Лист1!$B$24</f>
        <v>4.9504715156133998E-3</v>
      </c>
      <c r="M10" s="3">
        <f>Лист1!M10/Лист1!$B$24</f>
        <v>5.5318412191253464E-3</v>
      </c>
      <c r="N10" s="3">
        <f>Лист1!N10/Лист1!$B$24</f>
        <v>6.0758077629515517E-3</v>
      </c>
      <c r="O10" s="3">
        <f>Лист1!O10/Лист1!$B$24</f>
        <v>1.0841767319108397E-3</v>
      </c>
      <c r="P10" s="3">
        <f>Лист1!P10/Лист1!$B$24</f>
        <v>2.4158441068913798E-3</v>
      </c>
      <c r="Q10" s="3">
        <f>Лист1!Q10/Лист1!$B$24</f>
        <v>3.6467103592326567E-3</v>
      </c>
      <c r="R10" s="3">
        <f>Лист1!R10/Лист1!$B$24</f>
        <v>3.3430878952640597E-3</v>
      </c>
      <c r="S10" s="3">
        <f>Лист1!S10/Лист1!$B$24</f>
        <v>1.2360374909024024E-3</v>
      </c>
      <c r="T10" s="3">
        <f>Лист1!T10/Лист1!$B$24</f>
        <v>4.3701530308057259E-4</v>
      </c>
      <c r="U10" s="3">
        <f>Лист1!U10/Лист1!$B$24</f>
        <v>1.3834946969137106E-3</v>
      </c>
    </row>
    <row r="11" spans="1:21">
      <c r="A11" s="10" t="s">
        <v>9</v>
      </c>
      <c r="B11" s="3">
        <f>Лист1!B11/Лист1!$B$24</f>
        <v>1.8910894943853914E-3</v>
      </c>
      <c r="C11" s="3">
        <f>Лист1!C11/Лист1!$B$24</f>
        <v>1.0835241319727218E-3</v>
      </c>
      <c r="D11" s="3">
        <f>Лист1!D11/Лист1!$B$24</f>
        <v>4.0502458940890518E-4</v>
      </c>
      <c r="E11" s="3">
        <f>Лист1!E11/Лист1!$B$24</f>
        <v>1.98069496135408E-3</v>
      </c>
      <c r="F11" s="3">
        <f>Лист1!F11/Лист1!$B$24</f>
        <v>1.5406410606542023E-3</v>
      </c>
      <c r="G11" s="3">
        <f>Лист1!G11/Лист1!$B$24</f>
        <v>2.6162139394152132E-3</v>
      </c>
      <c r="H11" s="3">
        <f>Лист1!H11/Лист1!$B$24</f>
        <v>1.9475631921317452E-3</v>
      </c>
      <c r="I11" s="3">
        <f>Лист1!I11/Лист1!$B$24</f>
        <v>1.8234936882688209E-3</v>
      </c>
      <c r="J11" s="3">
        <f>Лист1!J11/Лист1!$B$24</f>
        <v>1.6954226845710856E-3</v>
      </c>
      <c r="K11" s="3">
        <f>Лист1!K11/Лист1!$B$24</f>
        <v>8.8410236460287877E-3</v>
      </c>
      <c r="L11" s="3">
        <f>Лист1!L11/Лист1!$B$24</f>
        <v>2.4741764011167208E-3</v>
      </c>
      <c r="M11" s="3">
        <f>Лист1!M11/Лист1!$B$24</f>
        <v>1.739106129410655E-3</v>
      </c>
      <c r="N11" s="3">
        <f>Лист1!N11/Лист1!$B$24</f>
        <v>2.387739820986392E-3</v>
      </c>
      <c r="O11" s="3">
        <f>Лист1!O11/Лист1!$B$24</f>
        <v>6.1656621341836895E-4</v>
      </c>
      <c r="P11" s="3">
        <f>Лист1!P11/Лист1!$B$24</f>
        <v>1.4225773630943796E-3</v>
      </c>
      <c r="Q11" s="3">
        <f>Лист1!Q11/Лист1!$B$24</f>
        <v>2.0196658405250679E-3</v>
      </c>
      <c r="R11" s="3">
        <f>Лист1!R11/Лист1!$B$24</f>
        <v>1.5987107673974224E-3</v>
      </c>
      <c r="S11" s="3">
        <f>Лист1!S11/Лист1!$B$24</f>
        <v>1.3754126793711859E-3</v>
      </c>
      <c r="T11" s="3">
        <f>Лист1!T11/Лист1!$B$24</f>
        <v>4.0912347357977582E-4</v>
      </c>
      <c r="U11" s="3">
        <f>Лист1!U11/Лист1!$B$24</f>
        <v>2.3849686026906668E-3</v>
      </c>
    </row>
    <row r="12" spans="1:21">
      <c r="A12" s="10" t="s">
        <v>10</v>
      </c>
      <c r="B12" s="3">
        <f>Лист1!B12/Лист1!$B$24</f>
        <v>4.2131805986930478E-3</v>
      </c>
      <c r="C12" s="3">
        <f>Лист1!C12/Лист1!$B$24</f>
        <v>2.7912808535645746E-3</v>
      </c>
      <c r="D12" s="3">
        <f>Лист1!D12/Лист1!$B$24</f>
        <v>6.2425026377658165E-4</v>
      </c>
      <c r="E12" s="3">
        <f>Лист1!E12/Лист1!$B$24</f>
        <v>4.2111084191162685E-3</v>
      </c>
      <c r="F12" s="3">
        <f>Лист1!F12/Лист1!$B$24</f>
        <v>3.962857366462927E-3</v>
      </c>
      <c r="G12" s="3">
        <f>Лист1!G12/Лист1!$B$24</f>
        <v>3.2685349733558113E-3</v>
      </c>
      <c r="H12" s="3">
        <f>Лист1!H12/Лист1!$B$24</f>
        <v>4.6361568922676189E-3</v>
      </c>
      <c r="I12" s="3">
        <f>Лист1!I12/Лист1!$B$24</f>
        <v>3.1306608529797402E-3</v>
      </c>
      <c r="J12" s="3">
        <f>Лист1!J12/Лист1!$B$24</f>
        <v>4.9504715156133998E-3</v>
      </c>
      <c r="K12" s="3">
        <f>Лист1!K12/Лист1!$B$24</f>
        <v>2.4741764011167208E-3</v>
      </c>
      <c r="L12" s="3">
        <f>Лист1!L12/Лист1!$B$24</f>
        <v>1.8479201204695147E-2</v>
      </c>
      <c r="M12" s="3">
        <f>Лист1!M12/Лист1!$B$24</f>
        <v>1.0555167444323365E-2</v>
      </c>
      <c r="N12" s="3">
        <f>Лист1!N12/Лист1!$B$24</f>
        <v>5.635218329851077E-3</v>
      </c>
      <c r="O12" s="3">
        <f>Лист1!O12/Лист1!$B$24</f>
        <v>1.2966543125117397E-3</v>
      </c>
      <c r="P12" s="3">
        <f>Лист1!P12/Лист1!$B$24</f>
        <v>2.9555453959831876E-3</v>
      </c>
      <c r="Q12" s="3">
        <f>Лист1!Q12/Лист1!$B$24</f>
        <v>5.0808343769908485E-3</v>
      </c>
      <c r="R12" s="3">
        <f>Лист1!R12/Лист1!$B$24</f>
        <v>3.4148163592102846E-3</v>
      </c>
      <c r="S12" s="3">
        <f>Лист1!S12/Лист1!$B$24</f>
        <v>1.7262859987615137E-3</v>
      </c>
      <c r="T12" s="3">
        <f>Лист1!T12/Лист1!$B$24</f>
        <v>8.6045345958378711E-4</v>
      </c>
      <c r="U12" s="3">
        <f>Лист1!U12/Лист1!$B$24</f>
        <v>1.9225112956617072E-3</v>
      </c>
    </row>
    <row r="13" spans="1:21">
      <c r="A13" s="10" t="s">
        <v>11</v>
      </c>
      <c r="B13" s="3">
        <f>Лист1!B13/Лист1!$B$24</f>
        <v>3.9494017263243851E-3</v>
      </c>
      <c r="C13" s="3">
        <f>Лист1!C13/Лист1!$B$24</f>
        <v>2.3695221356831806E-3</v>
      </c>
      <c r="D13" s="3">
        <f>Лист1!D13/Лист1!$B$24</f>
        <v>4.408600703332619E-4</v>
      </c>
      <c r="E13" s="3">
        <f>Лист1!E13/Лист1!$B$24</f>
        <v>3.7578756376650223E-3</v>
      </c>
      <c r="F13" s="3">
        <f>Лист1!F13/Лист1!$B$24</f>
        <v>3.4074521948123785E-3</v>
      </c>
      <c r="G13" s="3">
        <f>Лист1!G13/Лист1!$B$24</f>
        <v>3.4609700865571619E-3</v>
      </c>
      <c r="H13" s="3">
        <f>Лист1!H13/Лист1!$B$24</f>
        <v>4.0996196981727111E-3</v>
      </c>
      <c r="I13" s="3">
        <f>Лист1!I13/Лист1!$B$24</f>
        <v>3.6409308011493909E-3</v>
      </c>
      <c r="J13" s="3">
        <f>Лист1!J13/Лист1!$B$24</f>
        <v>5.5318412191253464E-3</v>
      </c>
      <c r="K13" s="3">
        <f>Лист1!K13/Лист1!$B$24</f>
        <v>1.739106129410655E-3</v>
      </c>
      <c r="L13" s="3">
        <f>Лист1!L13/Лист1!$B$24</f>
        <v>1.0555167444323365E-2</v>
      </c>
      <c r="M13" s="3">
        <f>Лист1!M13/Лист1!$B$24</f>
        <v>1.3286102452876933E-2</v>
      </c>
      <c r="N13" s="3">
        <f>Лист1!N13/Лист1!$B$24</f>
        <v>4.7061301169044629E-3</v>
      </c>
      <c r="O13" s="3">
        <f>Лист1!O13/Лист1!$B$24</f>
        <v>1.0984632474942556E-3</v>
      </c>
      <c r="P13" s="3">
        <f>Лист1!P13/Лист1!$B$24</f>
        <v>2.3560108395956781E-3</v>
      </c>
      <c r="Q13" s="3">
        <f>Лист1!Q13/Лист1!$B$24</f>
        <v>3.7247051671962274E-3</v>
      </c>
      <c r="R13" s="3">
        <f>Лист1!R13/Лист1!$B$24</f>
        <v>2.8897110735019789E-3</v>
      </c>
      <c r="S13" s="3">
        <f>Лист1!S13/Лист1!$B$24</f>
        <v>1.2088458132395307E-3</v>
      </c>
      <c r="T13" s="3">
        <f>Лист1!T13/Лист1!$B$24</f>
        <v>5.2324263041743097E-4</v>
      </c>
      <c r="U13" s="3">
        <f>Лист1!U13/Лист1!$B$24</f>
        <v>1.3161449308154115E-3</v>
      </c>
    </row>
    <row r="14" spans="1:21">
      <c r="A14" s="10" t="s">
        <v>12</v>
      </c>
      <c r="B14" s="3">
        <f>Лист1!B14/Лист1!$B$24</f>
        <v>1.5245827596550184E-2</v>
      </c>
      <c r="C14" s="3">
        <f>Лист1!C14/Лист1!$B$24</f>
        <v>5.2439042033792238E-3</v>
      </c>
      <c r="D14" s="3">
        <f>Лист1!D14/Лист1!$B$24</f>
        <v>3.4443509079812094E-3</v>
      </c>
      <c r="E14" s="3">
        <f>Лист1!E14/Лист1!$B$24</f>
        <v>1.4292524783374469E-2</v>
      </c>
      <c r="F14" s="3">
        <f>Лист1!F14/Лист1!$B$24</f>
        <v>9.1769177776143303E-3</v>
      </c>
      <c r="G14" s="3">
        <f>Лист1!G14/Лист1!$B$24</f>
        <v>4.2416098610414789E-3</v>
      </c>
      <c r="H14" s="3">
        <f>Лист1!H14/Лист1!$B$24</f>
        <v>4.0589539867588974E-3</v>
      </c>
      <c r="I14" s="3">
        <f>Лист1!I14/Лист1!$B$24</f>
        <v>4.2740420757092432E-3</v>
      </c>
      <c r="J14" s="3">
        <f>Лист1!J14/Лист1!$B$24</f>
        <v>6.0758077629515517E-3</v>
      </c>
      <c r="K14" s="3">
        <f>Лист1!K14/Лист1!$B$24</f>
        <v>2.387739820986392E-3</v>
      </c>
      <c r="L14" s="3">
        <f>Лист1!L14/Лист1!$B$24</f>
        <v>5.635218329851077E-3</v>
      </c>
      <c r="M14" s="3">
        <f>Лист1!M14/Лист1!$B$24</f>
        <v>4.7061301169044629E-3</v>
      </c>
      <c r="N14" s="3">
        <f>Лист1!N14/Лист1!$B$24</f>
        <v>3.0615965103513557E-2</v>
      </c>
      <c r="O14" s="3">
        <f>Лист1!O14/Лист1!$B$24</f>
        <v>3.3470817661614767E-3</v>
      </c>
      <c r="P14" s="3">
        <f>Лист1!P14/Лист1!$B$24</f>
        <v>7.3498888777660141E-3</v>
      </c>
      <c r="Q14" s="3">
        <f>Лист1!Q14/Лист1!$B$24</f>
        <v>1.0569449901094895E-2</v>
      </c>
      <c r="R14" s="3">
        <f>Лист1!R14/Лист1!$B$24</f>
        <v>1.2502420741416375E-2</v>
      </c>
      <c r="S14" s="3">
        <f>Лист1!S14/Лист1!$B$24</f>
        <v>3.680852514697196E-3</v>
      </c>
      <c r="T14" s="3">
        <f>Лист1!T14/Лист1!$B$24</f>
        <v>1.2579974007659984E-3</v>
      </c>
      <c r="U14" s="3">
        <f>Лист1!U14/Лист1!$B$24</f>
        <v>2.6939690602834675E-3</v>
      </c>
    </row>
    <row r="15" spans="1:21">
      <c r="A15" s="10" t="s">
        <v>13</v>
      </c>
      <c r="B15" s="3">
        <f>Лист1!B15/Лист1!$B$24</f>
        <v>1.5677873583567386E-3</v>
      </c>
      <c r="C15" s="3">
        <f>Лист1!C15/Лист1!$B$24</f>
        <v>7.588753798970331E-4</v>
      </c>
      <c r="D15" s="3">
        <f>Лист1!D15/Лист1!$B$24</f>
        <v>6.5223501156289933E-4</v>
      </c>
      <c r="E15" s="3">
        <f>Лист1!E15/Лист1!$B$24</f>
        <v>1.5886945020091893E-3</v>
      </c>
      <c r="F15" s="3">
        <f>Лист1!F15/Лист1!$B$24</f>
        <v>1.9979861244279347E-3</v>
      </c>
      <c r="G15" s="3">
        <f>Лист1!G15/Лист1!$B$24</f>
        <v>8.7605762297153587E-4</v>
      </c>
      <c r="H15" s="3">
        <f>Лист1!H15/Лист1!$B$24</f>
        <v>1.2020422942923626E-3</v>
      </c>
      <c r="I15" s="3">
        <f>Лист1!I15/Лист1!$B$24</f>
        <v>6.62424109034588E-4</v>
      </c>
      <c r="J15" s="3">
        <f>Лист1!J15/Лист1!$B$24</f>
        <v>1.0841767319108397E-3</v>
      </c>
      <c r="K15" s="3">
        <f>Лист1!K15/Лист1!$B$24</f>
        <v>6.1656621341836895E-4</v>
      </c>
      <c r="L15" s="3">
        <f>Лист1!L15/Лист1!$B$24</f>
        <v>1.2966543125117397E-3</v>
      </c>
      <c r="M15" s="3">
        <f>Лист1!M15/Лист1!$B$24</f>
        <v>1.0984632474942556E-3</v>
      </c>
      <c r="N15" s="3">
        <f>Лист1!N15/Лист1!$B$24</f>
        <v>3.3470817661614767E-3</v>
      </c>
      <c r="O15" s="3">
        <f>Лист1!O15/Лист1!$B$24</f>
        <v>4.5019683767048308E-3</v>
      </c>
      <c r="P15" s="3">
        <f>Лист1!P15/Лист1!$B$24</f>
        <v>4.7965742104270149E-3</v>
      </c>
      <c r="Q15" s="3">
        <f>Лист1!Q15/Лист1!$B$24</f>
        <v>9.5553214207550214E-3</v>
      </c>
      <c r="R15" s="3">
        <f>Лист1!R15/Лист1!$B$24</f>
        <v>3.9306646624203976E-3</v>
      </c>
      <c r="S15" s="3">
        <f>Лист1!S15/Лист1!$B$24</f>
        <v>2.3927153813757449E-3</v>
      </c>
      <c r="T15" s="3">
        <f>Лист1!T15/Лист1!$B$24</f>
        <v>4.5150689047397603E-4</v>
      </c>
      <c r="U15" s="3">
        <f>Лист1!U15/Лист1!$B$24</f>
        <v>1.1864133979438804E-3</v>
      </c>
    </row>
    <row r="16" spans="1:21">
      <c r="A16" s="10" t="s">
        <v>14</v>
      </c>
      <c r="B16" s="3">
        <f>Лист1!B16/Лист1!$B$24</f>
        <v>2.9624256929906782E-3</v>
      </c>
      <c r="C16" s="3">
        <f>Лист1!C16/Лист1!$B$24</f>
        <v>2.0815523915241451E-3</v>
      </c>
      <c r="D16" s="3">
        <f>Лист1!D16/Лист1!$B$24</f>
        <v>1.3472328506964502E-3</v>
      </c>
      <c r="E16" s="3">
        <f>Лист1!E16/Лист1!$B$24</f>
        <v>3.4505329671724342E-3</v>
      </c>
      <c r="F16" s="3">
        <f>Лист1!F16/Лист1!$B$24</f>
        <v>5.5035638703683342E-3</v>
      </c>
      <c r="G16" s="3">
        <f>Лист1!G16/Лист1!$B$24</f>
        <v>2.1487670765619302E-3</v>
      </c>
      <c r="H16" s="3">
        <f>Лист1!H16/Лист1!$B$24</f>
        <v>2.0413116064933352E-3</v>
      </c>
      <c r="I16" s="3">
        <f>Лист1!I16/Лист1!$B$24</f>
        <v>1.6715019341778754E-3</v>
      </c>
      <c r="J16" s="3">
        <f>Лист1!J16/Лист1!$B$24</f>
        <v>2.4158441068913798E-3</v>
      </c>
      <c r="K16" s="3">
        <f>Лист1!K16/Лист1!$B$24</f>
        <v>1.4225773630943796E-3</v>
      </c>
      <c r="L16" s="3">
        <f>Лист1!L16/Лист1!$B$24</f>
        <v>2.9555453959831876E-3</v>
      </c>
      <c r="M16" s="3">
        <f>Лист1!M16/Лист1!$B$24</f>
        <v>2.3560108395956781E-3</v>
      </c>
      <c r="N16" s="3">
        <f>Лист1!N16/Лист1!$B$24</f>
        <v>7.3498888777660141E-3</v>
      </c>
      <c r="O16" s="3">
        <f>Лист1!O16/Лист1!$B$24</f>
        <v>4.7965742104270149E-3</v>
      </c>
      <c r="P16" s="3">
        <f>Лист1!P16/Лист1!$B$24</f>
        <v>1.8639251139292917E-2</v>
      </c>
      <c r="Q16" s="3">
        <f>Лист1!Q16/Лист1!$B$24</f>
        <v>2.3676192262091236E-2</v>
      </c>
      <c r="R16" s="3">
        <f>Лист1!R16/Лист1!$B$24</f>
        <v>2.561020730303757E-2</v>
      </c>
      <c r="S16" s="3">
        <f>Лист1!S16/Лист1!$B$24</f>
        <v>5.8590977239022755E-3</v>
      </c>
      <c r="T16" s="3">
        <f>Лист1!T16/Лист1!$B$24</f>
        <v>9.4122475279630169E-4</v>
      </c>
      <c r="U16" s="3">
        <f>Лист1!U16/Лист1!$B$24</f>
        <v>2.9878486788940668E-3</v>
      </c>
    </row>
    <row r="17" spans="1:21">
      <c r="A17" s="10" t="s">
        <v>15</v>
      </c>
      <c r="B17" s="3">
        <f>Лист1!B17/Лист1!$B$24</f>
        <v>4.5816709535257058E-3</v>
      </c>
      <c r="C17" s="3">
        <f>Лист1!C17/Лист1!$B$24</f>
        <v>3.0321131175422987E-3</v>
      </c>
      <c r="D17" s="3">
        <f>Лист1!D17/Лист1!$B$24</f>
        <v>1.9456732247020148E-3</v>
      </c>
      <c r="E17" s="3">
        <f>Лист1!E17/Лист1!$B$24</f>
        <v>4.9059965074333932E-3</v>
      </c>
      <c r="F17" s="3">
        <f>Лист1!F17/Лист1!$B$24</f>
        <v>6.4348635656595893E-3</v>
      </c>
      <c r="G17" s="3">
        <f>Лист1!G17/Лист1!$B$24</f>
        <v>2.821853032843452E-3</v>
      </c>
      <c r="H17" s="3">
        <f>Лист1!H17/Лист1!$B$24</f>
        <v>3.3102630753875538E-3</v>
      </c>
      <c r="I17" s="3">
        <f>Лист1!I17/Лист1!$B$24</f>
        <v>2.4769946011781413E-3</v>
      </c>
      <c r="J17" s="3">
        <f>Лист1!J17/Лист1!$B$24</f>
        <v>3.6467103592326567E-3</v>
      </c>
      <c r="K17" s="3">
        <f>Лист1!K17/Лист1!$B$24</f>
        <v>2.0196658405250679E-3</v>
      </c>
      <c r="L17" s="3">
        <f>Лист1!L17/Лист1!$B$24</f>
        <v>5.0808343769908485E-3</v>
      </c>
      <c r="M17" s="3">
        <f>Лист1!M17/Лист1!$B$24</f>
        <v>3.7247051671962274E-3</v>
      </c>
      <c r="N17" s="3">
        <f>Лист1!N17/Лист1!$B$24</f>
        <v>1.0569449901094895E-2</v>
      </c>
      <c r="O17" s="3">
        <f>Лист1!O17/Лист1!$B$24</f>
        <v>9.5553214207550214E-3</v>
      </c>
      <c r="P17" s="3">
        <f>Лист1!P17/Лист1!$B$24</f>
        <v>2.3676192262091236E-2</v>
      </c>
      <c r="Q17" s="3">
        <f>Лист1!Q17/Лист1!$B$24</f>
        <v>3.7078489526485757E-2</v>
      </c>
      <c r="R17" s="3">
        <f>Лист1!R17/Лист1!$B$24</f>
        <v>1.9682288134000258E-2</v>
      </c>
      <c r="S17" s="3">
        <f>Лист1!S17/Лист1!$B$24</f>
        <v>1.1276092376511672E-2</v>
      </c>
      <c r="T17" s="3">
        <f>Лист1!T17/Лист1!$B$24</f>
        <v>1.9942474156945697E-3</v>
      </c>
      <c r="U17" s="3">
        <f>Лист1!U17/Лист1!$B$24</f>
        <v>4.4539418266754272E-3</v>
      </c>
    </row>
    <row r="18" spans="1:21">
      <c r="A18" s="10" t="s">
        <v>16</v>
      </c>
      <c r="B18" s="3">
        <f>Лист1!B18/Лист1!$B$24</f>
        <v>4.388271797840626E-3</v>
      </c>
      <c r="C18" s="3">
        <f>Лист1!C18/Лист1!$B$24</f>
        <v>2.8199956716550394E-3</v>
      </c>
      <c r="D18" s="3">
        <f>Лист1!D18/Лист1!$B$24</f>
        <v>2.5339119990093069E-3</v>
      </c>
      <c r="E18" s="3">
        <f>Лист1!E18/Лист1!$B$24</f>
        <v>4.8157376667731502E-3</v>
      </c>
      <c r="F18" s="3">
        <f>Лист1!F18/Лист1!$B$24</f>
        <v>7.6631423593590629E-3</v>
      </c>
      <c r="G18" s="3">
        <f>Лист1!G18/Лист1!$B$24</f>
        <v>2.7295555690712665E-3</v>
      </c>
      <c r="H18" s="3">
        <f>Лист1!H18/Лист1!$B$24</f>
        <v>2.2969857781266157E-3</v>
      </c>
      <c r="I18" s="3">
        <f>Лист1!I18/Лист1!$B$24</f>
        <v>2.0991325311447012E-3</v>
      </c>
      <c r="J18" s="3">
        <f>Лист1!J18/Лист1!$B$24</f>
        <v>3.3430878952640597E-3</v>
      </c>
      <c r="K18" s="3">
        <f>Лист1!K18/Лист1!$B$24</f>
        <v>1.5987107673974224E-3</v>
      </c>
      <c r="L18" s="3">
        <f>Лист1!L18/Лист1!$B$24</f>
        <v>3.4148163592102846E-3</v>
      </c>
      <c r="M18" s="3">
        <f>Лист1!M18/Лист1!$B$24</f>
        <v>2.8897110735019789E-3</v>
      </c>
      <c r="N18" s="3">
        <f>Лист1!N18/Лист1!$B$24</f>
        <v>1.2502420741416375E-2</v>
      </c>
      <c r="O18" s="3">
        <f>Лист1!O18/Лист1!$B$24</f>
        <v>3.9306646624203976E-3</v>
      </c>
      <c r="P18" s="3">
        <f>Лист1!P18/Лист1!$B$24</f>
        <v>2.561020730303757E-2</v>
      </c>
      <c r="Q18" s="3">
        <f>Лист1!Q18/Лист1!$B$24</f>
        <v>1.9682288134000258E-2</v>
      </c>
      <c r="R18" s="3">
        <f>Лист1!R18/Лист1!$B$24</f>
        <v>2.2517185943907326E-2</v>
      </c>
      <c r="S18" s="3">
        <f>Лист1!S18/Лист1!$B$24</f>
        <v>5.228898816554561E-3</v>
      </c>
      <c r="T18" s="3">
        <f>Лист1!T18/Лист1!$B$24</f>
        <v>9.6127146905244237E-4</v>
      </c>
      <c r="U18" s="3">
        <f>Лист1!U18/Лист1!$B$24</f>
        <v>2.9129390973753324E-3</v>
      </c>
    </row>
    <row r="19" spans="1:21">
      <c r="A19" s="10" t="s">
        <v>17</v>
      </c>
      <c r="B19" s="3">
        <f>Лист1!B19/Лист1!$B$24</f>
        <v>2.2358075916115907E-3</v>
      </c>
      <c r="C19" s="3">
        <f>Лист1!C19/Лист1!$B$24</f>
        <v>1.2042655729832589E-3</v>
      </c>
      <c r="D19" s="3">
        <f>Лист1!D19/Лист1!$B$24</f>
        <v>7.7632643843986539E-4</v>
      </c>
      <c r="E19" s="3">
        <f>Лист1!E19/Лист1!$B$24</f>
        <v>2.4074190179346885E-3</v>
      </c>
      <c r="F19" s="3">
        <f>Лист1!F19/Лист1!$B$24</f>
        <v>2.3469963812887368E-3</v>
      </c>
      <c r="G19" s="3">
        <f>Лист1!G19/Лист1!$B$24</f>
        <v>1.3045211451511124E-3</v>
      </c>
      <c r="H19" s="3">
        <f>Лист1!H19/Лист1!$B$24</f>
        <v>1.1289628975694019E-3</v>
      </c>
      <c r="I19" s="3">
        <f>Лист1!I19/Лист1!$B$24</f>
        <v>9.8116028530899498E-4</v>
      </c>
      <c r="J19" s="3">
        <f>Лист1!J19/Лист1!$B$24</f>
        <v>1.2360374909024024E-3</v>
      </c>
      <c r="K19" s="3">
        <f>Лист1!K19/Лист1!$B$24</f>
        <v>1.3754126793711859E-3</v>
      </c>
      <c r="L19" s="3">
        <f>Лист1!L19/Лист1!$B$24</f>
        <v>1.7262859987615137E-3</v>
      </c>
      <c r="M19" s="3">
        <f>Лист1!M19/Лист1!$B$24</f>
        <v>1.2088458132395307E-3</v>
      </c>
      <c r="N19" s="3">
        <f>Лист1!N19/Лист1!$B$24</f>
        <v>3.680852514697196E-3</v>
      </c>
      <c r="O19" s="3">
        <f>Лист1!O19/Лист1!$B$24</f>
        <v>2.3927153813757449E-3</v>
      </c>
      <c r="P19" s="3">
        <f>Лист1!P19/Лист1!$B$24</f>
        <v>5.8590977239022755E-3</v>
      </c>
      <c r="Q19" s="3">
        <f>Лист1!Q19/Лист1!$B$24</f>
        <v>1.1276092376511672E-2</v>
      </c>
      <c r="R19" s="3">
        <f>Лист1!R19/Лист1!$B$24</f>
        <v>5.228898816554561E-3</v>
      </c>
      <c r="S19" s="3">
        <f>Лист1!S19/Лист1!$B$24</f>
        <v>1.3893626977297235E-2</v>
      </c>
      <c r="T19" s="3">
        <f>Лист1!T19/Лист1!$B$24</f>
        <v>1.7633370327604146E-3</v>
      </c>
      <c r="U19" s="3">
        <f>Лист1!U19/Лист1!$B$24</f>
        <v>7.0407124252029026E-3</v>
      </c>
    </row>
    <row r="20" spans="1:21">
      <c r="A20" s="10" t="s">
        <v>18</v>
      </c>
      <c r="B20" s="3">
        <f>Лист1!B20/Лист1!$B$24</f>
        <v>9.2808495338080087E-4</v>
      </c>
      <c r="C20" s="3">
        <f>Лист1!C20/Лист1!$B$24</f>
        <v>4.0807946299962572E-4</v>
      </c>
      <c r="D20" s="3">
        <f>Лист1!D20/Лист1!$B$24</f>
        <v>2.2041873429406758E-4</v>
      </c>
      <c r="E20" s="3">
        <f>Лист1!E20/Лист1!$B$24</f>
        <v>6.957291447282723E-4</v>
      </c>
      <c r="F20" s="3">
        <f>Лист1!F20/Лист1!$B$24</f>
        <v>6.5658187692294403E-4</v>
      </c>
      <c r="G20" s="3">
        <f>Лист1!G20/Лист1!$B$24</f>
        <v>3.8914449468590683E-4</v>
      </c>
      <c r="H20" s="3">
        <f>Лист1!H20/Лист1!$B$24</f>
        <v>3.8461263438136563E-4</v>
      </c>
      <c r="I20" s="3">
        <f>Лист1!I20/Лист1!$B$24</f>
        <v>4.3487617346958044E-4</v>
      </c>
      <c r="J20" s="3">
        <f>Лист1!J20/Лист1!$B$24</f>
        <v>4.3701530308057259E-4</v>
      </c>
      <c r="K20" s="3">
        <f>Лист1!K20/Лист1!$B$24</f>
        <v>4.0912347357977582E-4</v>
      </c>
      <c r="L20" s="3">
        <f>Лист1!L20/Лист1!$B$24</f>
        <v>8.6045345958378711E-4</v>
      </c>
      <c r="M20" s="3">
        <f>Лист1!M20/Лист1!$B$24</f>
        <v>5.2324263041743097E-4</v>
      </c>
      <c r="N20" s="3">
        <f>Лист1!N20/Лист1!$B$24</f>
        <v>1.2579974007659984E-3</v>
      </c>
      <c r="O20" s="3">
        <f>Лист1!O20/Лист1!$B$24</f>
        <v>4.5150689047397603E-4</v>
      </c>
      <c r="P20" s="3">
        <f>Лист1!P20/Лист1!$B$24</f>
        <v>9.4122475279630169E-4</v>
      </c>
      <c r="Q20" s="3">
        <f>Лист1!Q20/Лист1!$B$24</f>
        <v>1.9942474156945697E-3</v>
      </c>
      <c r="R20" s="3">
        <f>Лист1!R20/Лист1!$B$24</f>
        <v>9.6127146905244237E-4</v>
      </c>
      <c r="S20" s="3">
        <f>Лист1!S20/Лист1!$B$24</f>
        <v>1.7633370327604146E-3</v>
      </c>
      <c r="T20" s="3">
        <f>Лист1!T20/Лист1!$B$24</f>
        <v>4.9327313040537848E-3</v>
      </c>
      <c r="U20" s="3">
        <f>Лист1!U20/Лист1!$B$24</f>
        <v>1.7030739250686548E-3</v>
      </c>
    </row>
    <row r="21" spans="1:21">
      <c r="A21" s="10" t="s">
        <v>19</v>
      </c>
      <c r="B21" s="3">
        <f>Лист1!B21/Лист1!$B$24</f>
        <v>1.8947396558614221E-3</v>
      </c>
      <c r="C21" s="3">
        <f>Лист1!C21/Лист1!$B$24</f>
        <v>9.8177358671729825E-4</v>
      </c>
      <c r="D21" s="3">
        <f>Лист1!D21/Лист1!$B$24</f>
        <v>6.4892983552269456E-4</v>
      </c>
      <c r="E21" s="3">
        <f>Лист1!E21/Лист1!$B$24</f>
        <v>1.9932905949095843E-3</v>
      </c>
      <c r="F21" s="3">
        <f>Лист1!F21/Лист1!$B$24</f>
        <v>1.7222329832373598E-3</v>
      </c>
      <c r="G21" s="3">
        <f>Лист1!G21/Лист1!$B$24</f>
        <v>1.5345037841399583E-3</v>
      </c>
      <c r="H21" s="3">
        <f>Лист1!H21/Лист1!$B$24</f>
        <v>1.1356005482140456E-3</v>
      </c>
      <c r="I21" s="3">
        <f>Лист1!I21/Лист1!$B$24</f>
        <v>1.2682397922024722E-3</v>
      </c>
      <c r="J21" s="3">
        <f>Лист1!J21/Лист1!$B$24</f>
        <v>1.3834946969137106E-3</v>
      </c>
      <c r="K21" s="3">
        <f>Лист1!K21/Лист1!$B$24</f>
        <v>2.3849686026906668E-3</v>
      </c>
      <c r="L21" s="3">
        <f>Лист1!L21/Лист1!$B$24</f>
        <v>1.9225112956617072E-3</v>
      </c>
      <c r="M21" s="3">
        <f>Лист1!M21/Лист1!$B$24</f>
        <v>1.3161449308154115E-3</v>
      </c>
      <c r="N21" s="3">
        <f>Лист1!N21/Лист1!$B$24</f>
        <v>2.6939690602834675E-3</v>
      </c>
      <c r="O21" s="3">
        <f>Лист1!O21/Лист1!$B$24</f>
        <v>1.1864133979438804E-3</v>
      </c>
      <c r="P21" s="3">
        <f>Лист1!P21/Лист1!$B$24</f>
        <v>2.9878486788940668E-3</v>
      </c>
      <c r="Q21" s="3">
        <f>Лист1!Q21/Лист1!$B$24</f>
        <v>4.4539418266754272E-3</v>
      </c>
      <c r="R21" s="3">
        <f>Лист1!R21/Лист1!$B$24</f>
        <v>2.9129390973753324E-3</v>
      </c>
      <c r="S21" s="3">
        <f>Лист1!S21/Лист1!$B$24</f>
        <v>7.0407124252029026E-3</v>
      </c>
      <c r="T21" s="3">
        <f>Лист1!T21/Лист1!$B$24</f>
        <v>1.7030739250686548E-3</v>
      </c>
      <c r="U21" s="3">
        <f>Лист1!U21/Лист1!$B$24</f>
        <v>1.2083746937763517E-2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E16" sqref="E16"/>
    </sheetView>
  </sheetViews>
  <sheetFormatPr defaultRowHeight="15"/>
  <cols>
    <col min="1" max="1" width="2.85546875" bestFit="1" customWidth="1"/>
    <col min="2" max="2" width="10.5703125" bestFit="1" customWidth="1"/>
  </cols>
  <sheetData>
    <row r="1" spans="1:2">
      <c r="A1" s="10" t="s">
        <v>0</v>
      </c>
      <c r="B1" s="3">
        <f>SUM(qij!B3:B21)/2+qij!B2</f>
        <v>8.9876162178685215E-2</v>
      </c>
    </row>
    <row r="2" spans="1:2">
      <c r="A2" s="10" t="s">
        <v>1</v>
      </c>
      <c r="B2" s="3">
        <f>SUM(qij!C2,qij!C4:'qij'!C21)/2+qij!C3</f>
        <v>4.0927057299948305E-2</v>
      </c>
    </row>
    <row r="3" spans="1:2">
      <c r="A3" s="10" t="s">
        <v>2</v>
      </c>
      <c r="B3" s="3">
        <f>SUM(qij!D5:'qij'!D21,qij!D2:'qij'!D3)/2+qij!D4</f>
        <v>1.6896144012308451E-2</v>
      </c>
    </row>
    <row r="4" spans="1:2">
      <c r="A4" s="10" t="s">
        <v>3</v>
      </c>
      <c r="B4" s="3">
        <f>SUM(qij!E6:'qij'!E21,qij!E2:'qij'!E4)/2+qij!E5</f>
        <v>5.9409311056973862E-2</v>
      </c>
    </row>
    <row r="5" spans="1:2">
      <c r="A5" s="10" t="s">
        <v>4</v>
      </c>
      <c r="B5" s="3">
        <f>SUM(qij!F7:'qij'!F21,qij!F2:'qij'!F5)/2+qij!F6</f>
        <v>5.5058867413075085E-2</v>
      </c>
    </row>
    <row r="6" spans="1:2">
      <c r="A6" s="10" t="s">
        <v>5</v>
      </c>
      <c r="B6" s="3">
        <f>SUM(qij!G8:'qij'!G21,qij!G2:'qij'!G6)/2+qij!G7</f>
        <v>3.9494868276640012E-2</v>
      </c>
    </row>
    <row r="7" spans="1:2">
      <c r="A7" s="10" t="s">
        <v>6</v>
      </c>
      <c r="B7" s="3">
        <f>SUM(qij!H9:'qij'!H21,qij!H2:'qij'!H7)/2+qij!H8</f>
        <v>3.0509583284211595E-2</v>
      </c>
    </row>
    <row r="8" spans="1:2">
      <c r="A8" s="10" t="s">
        <v>7</v>
      </c>
      <c r="B8" s="3">
        <f>SUM(qij!I10:'qij'!I21,qij!I2:'qij'!I8)/2+qij!I9</f>
        <v>4.8803476676529289E-2</v>
      </c>
    </row>
    <row r="9" spans="1:2">
      <c r="A9" s="10" t="s">
        <v>8</v>
      </c>
      <c r="B9" s="3">
        <f>SUM(qij!J11:'qij'!J21,qij!J2:'qij'!J9)/2+qij!J10</f>
        <v>4.9609020431618314E-2</v>
      </c>
    </row>
    <row r="10" spans="1:2">
      <c r="A10" s="10" t="s">
        <v>9</v>
      </c>
      <c r="B10" s="3">
        <f>SUM(qij!K12:'qij'!K21,qij!K2:'qij'!K10)/2+qij!K11</f>
        <v>2.4546881162905189E-2</v>
      </c>
    </row>
    <row r="11" spans="1:2">
      <c r="A11" s="10" t="s">
        <v>10</v>
      </c>
      <c r="B11" s="3">
        <f>SUM(qij!L13:'qij'!L21,qij!L2:'qij'!L11)/2+qij!L12</f>
        <v>5.2334283759607247E-2</v>
      </c>
    </row>
    <row r="12" spans="1:2">
      <c r="A12" s="10" t="s">
        <v>11</v>
      </c>
      <c r="B12" s="3">
        <f>SUM(qij!M14:'qij'!M21,qij!M2:'qij'!M12)/2+qij!M13</f>
        <v>4.3674102934237853E-2</v>
      </c>
    </row>
    <row r="13" spans="1:2">
      <c r="A13" s="10" t="s">
        <v>12</v>
      </c>
      <c r="B13" s="3">
        <f>SUM(qij!N15:'qij'!N21,qij!N2:'qij'!N13)/2+qij!N14</f>
        <v>9.070830884615752E-2</v>
      </c>
    </row>
    <row r="14" spans="1:2">
      <c r="A14" s="10" t="s">
        <v>13</v>
      </c>
      <c r="B14" s="3">
        <f>SUM(qij!O16:'qij'!O21,qij!O2:'qij'!O14)/2+qij!O15</f>
        <v>2.4033088695427328E-2</v>
      </c>
    </row>
    <row r="15" spans="1:2">
      <c r="A15" s="10" t="s">
        <v>14</v>
      </c>
      <c r="B15" s="3">
        <f>SUM(qij!P17:'qij'!P21,qij!P2:'qij'!P15)/2+qij!P16</f>
        <v>6.942820109152506E-2</v>
      </c>
    </row>
    <row r="16" spans="1:2">
      <c r="A16" s="10" t="s">
        <v>15</v>
      </c>
      <c r="B16" s="3">
        <f>SUM(qij!Q18:'qij'!Q21,qij!Q2:'qij'!Q16)/2+qij!Q17</f>
        <v>9.9672928106005781E-2</v>
      </c>
    </row>
    <row r="17" spans="1:2">
      <c r="A17" s="10" t="s">
        <v>16</v>
      </c>
      <c r="B17" s="3">
        <f>SUM(qij!R19:'qij'!R21,qij!R2:'qij'!R17)/2+qij!R18</f>
        <v>7.8228060790012557E-2</v>
      </c>
    </row>
    <row r="18" spans="1:2">
      <c r="A18" s="10" t="s">
        <v>17</v>
      </c>
      <c r="B18" s="3">
        <f>SUM(qij!S20:'qij'!S21,qij!S2:'qij'!S18)/2+qij!S19</f>
        <v>4.1480500769080761E-2</v>
      </c>
    </row>
    <row r="19" spans="1:2">
      <c r="A19" s="10" t="s">
        <v>18</v>
      </c>
      <c r="B19" s="3">
        <f>SUM(qij!T21,qij!T2:'qij'!T19)/2+qij!T20</f>
        <v>1.2642741918122029E-2</v>
      </c>
    </row>
    <row r="20" spans="1:2">
      <c r="A20" s="10" t="s">
        <v>19</v>
      </c>
      <c r="B20" s="3">
        <f>SUM(qij!U2:'qij'!U20)/2+qij!U21</f>
        <v>3.2666411296928551E-2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2"/>
  <sheetViews>
    <sheetView workbookViewId="0">
      <selection activeCell="D23" sqref="D23"/>
    </sheetView>
  </sheetViews>
  <sheetFormatPr defaultRowHeight="15"/>
  <cols>
    <col min="1" max="1" width="11" bestFit="1" customWidth="1"/>
    <col min="2" max="2" width="3" bestFit="1" customWidth="1"/>
    <col min="3" max="13" width="11" bestFit="1" customWidth="1"/>
    <col min="14" max="14" width="10" bestFit="1" customWidth="1"/>
    <col min="15" max="16" width="11" bestFit="1" customWidth="1"/>
    <col min="17" max="17" width="10" bestFit="1" customWidth="1"/>
    <col min="18" max="19" width="11" bestFit="1" customWidth="1"/>
    <col min="20" max="20" width="10" bestFit="1" customWidth="1"/>
    <col min="21" max="22" width="11" bestFit="1" customWidth="1"/>
  </cols>
  <sheetData>
    <row r="1" spans="1:22">
      <c r="C1">
        <v>8.9876159999999997E-2</v>
      </c>
      <c r="D1">
        <v>4.0927060000000001E-2</v>
      </c>
      <c r="E1">
        <v>1.689614E-2</v>
      </c>
      <c r="F1">
        <v>5.940931E-2</v>
      </c>
      <c r="G1">
        <v>5.5058870000000003E-2</v>
      </c>
      <c r="H1">
        <v>3.9494870000000001E-2</v>
      </c>
      <c r="I1">
        <v>3.0509580000000001E-2</v>
      </c>
      <c r="J1">
        <v>4.8803480000000003E-2</v>
      </c>
      <c r="K1">
        <v>4.9609019999999997E-2</v>
      </c>
      <c r="L1">
        <v>2.454688E-2</v>
      </c>
      <c r="M1">
        <v>5.2334279999999997E-2</v>
      </c>
      <c r="N1">
        <v>4.36741E-2</v>
      </c>
      <c r="O1">
        <v>9.070831E-2</v>
      </c>
      <c r="P1">
        <v>2.403309E-2</v>
      </c>
      <c r="Q1">
        <v>6.9428199999999995E-2</v>
      </c>
      <c r="R1">
        <v>9.9672930000000007E-2</v>
      </c>
      <c r="S1">
        <v>7.8228060000000002E-2</v>
      </c>
      <c r="T1">
        <v>4.1480499999999997E-2</v>
      </c>
      <c r="U1">
        <v>1.264274E-2</v>
      </c>
      <c r="V1">
        <v>3.266641E-2</v>
      </c>
    </row>
    <row r="2" spans="1:22"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10" t="s">
        <v>16</v>
      </c>
      <c r="T2" s="10" t="s">
        <v>17</v>
      </c>
      <c r="U2" s="10" t="s">
        <v>18</v>
      </c>
      <c r="V2" s="10" t="s">
        <v>19</v>
      </c>
    </row>
    <row r="3" spans="1:22">
      <c r="A3">
        <v>8.9876162178685215E-2</v>
      </c>
      <c r="B3" s="9" t="s">
        <v>0</v>
      </c>
      <c r="C3">
        <f>C$1*$A3</f>
        <v>8.0777243321574609E-3</v>
      </c>
      <c r="D3">
        <f>D$1*$A3*2</f>
        <v>7.3567341641135615E-3</v>
      </c>
      <c r="E3">
        <f t="shared" ref="E3:V18" si="0">E$1*$A3*2</f>
        <v>3.037120437667541E-3</v>
      </c>
      <c r="F3">
        <f t="shared" si="0"/>
        <v>1.067896156096757E-2</v>
      </c>
      <c r="G3">
        <f t="shared" si="0"/>
        <v>9.8969598589902924E-3</v>
      </c>
      <c r="H3">
        <f t="shared" si="0"/>
        <v>7.0992946826921787E-3</v>
      </c>
      <c r="I3">
        <f t="shared" si="0"/>
        <v>5.484167920167142E-3</v>
      </c>
      <c r="J3">
        <f t="shared" si="0"/>
        <v>8.772538966728442E-3</v>
      </c>
      <c r="K3">
        <f t="shared" si="0"/>
        <v>8.9173366540912756E-3</v>
      </c>
      <c r="L3">
        <f t="shared" si="0"/>
        <v>4.4123587357214489E-3</v>
      </c>
      <c r="M3">
        <f t="shared" si="0"/>
        <v>9.4072084735694443E-3</v>
      </c>
      <c r="N3">
        <f t="shared" si="0"/>
        <v>7.8505209892162312E-3</v>
      </c>
      <c r="O3">
        <f t="shared" si="0"/>
        <v>1.6305029561028909E-2</v>
      </c>
      <c r="P3">
        <f t="shared" si="0"/>
        <v>4.3200037889898754E-3</v>
      </c>
      <c r="Q3">
        <f t="shared" si="0"/>
        <v>1.2479880325948385E-2</v>
      </c>
      <c r="R3">
        <f t="shared" si="0"/>
        <v>1.791644084300948E-2</v>
      </c>
      <c r="S3">
        <f t="shared" si="0"/>
        <v>1.4061675614967836E-2</v>
      </c>
      <c r="T3">
        <f t="shared" si="0"/>
        <v>7.4562162905059031E-3</v>
      </c>
      <c r="U3">
        <f t="shared" si="0"/>
        <v>2.2725619012459015E-3</v>
      </c>
      <c r="V3">
        <f t="shared" si="0"/>
        <v>5.8718631259108492E-3</v>
      </c>
    </row>
    <row r="4" spans="1:22">
      <c r="A4">
        <v>4.0927057299948305E-2</v>
      </c>
      <c r="B4" s="9" t="s">
        <v>1</v>
      </c>
      <c r="C4">
        <f>C$1*$A4*2</f>
        <v>7.3567335004386435E-3</v>
      </c>
      <c r="D4">
        <f>D$1*$A4</f>
        <v>1.6750241297384223E-3</v>
      </c>
      <c r="E4">
        <f>E$1*$A4*2</f>
        <v>1.3830185798558972E-3</v>
      </c>
      <c r="F4">
        <f t="shared" si="0"/>
        <v>4.8628964690407839E-3</v>
      </c>
      <c r="G4">
        <f t="shared" si="0"/>
        <v>4.5067950547208096E-3</v>
      </c>
      <c r="H4">
        <f t="shared" si="0"/>
        <v>3.232817615088019E-3</v>
      </c>
      <c r="I4">
        <f t="shared" si="0"/>
        <v>2.4973346577147138E-3</v>
      </c>
      <c r="J4">
        <f t="shared" si="0"/>
        <v>3.9947656447937626E-3</v>
      </c>
      <c r="K4">
        <f t="shared" si="0"/>
        <v>4.0607024082685624E-3</v>
      </c>
      <c r="L4">
        <f t="shared" si="0"/>
        <v>2.0092631285899103E-3</v>
      </c>
      <c r="M4">
        <f t="shared" si="0"/>
        <v>4.2837761526230769E-3</v>
      </c>
      <c r="N4">
        <f t="shared" si="0"/>
        <v>3.5749047864473446E-3</v>
      </c>
      <c r="O4">
        <f t="shared" si="0"/>
        <v>7.4248484019029479E-3</v>
      </c>
      <c r="P4">
        <f t="shared" si="0"/>
        <v>1.9672073030496291E-3</v>
      </c>
      <c r="Q4">
        <f t="shared" si="0"/>
        <v>5.6829838392645415E-3</v>
      </c>
      <c r="R4">
        <f t="shared" si="0"/>
        <v>8.1586394347274733E-3</v>
      </c>
      <c r="S4">
        <f t="shared" si="0"/>
        <v>6.4032885881675885E-3</v>
      </c>
      <c r="T4">
        <f t="shared" si="0"/>
        <v>3.3953496006610111E-3</v>
      </c>
      <c r="U4">
        <f t="shared" si="0"/>
        <v>1.0348602888166968E-3</v>
      </c>
      <c r="V4">
        <f t="shared" si="0"/>
        <v>2.6738800677072088E-3</v>
      </c>
    </row>
    <row r="5" spans="1:22">
      <c r="A5">
        <v>1.6896144012308451E-2</v>
      </c>
      <c r="B5" s="9" t="s">
        <v>2</v>
      </c>
      <c r="C5">
        <f t="shared" ref="C5:R22" si="1">C$1*$A5*2</f>
        <v>3.0371210852665528E-3</v>
      </c>
      <c r="D5">
        <f>D$1*$A5*2</f>
        <v>1.3830189995207775E-3</v>
      </c>
      <c r="E5">
        <f>E$1*$A5</f>
        <v>2.8547961469212532E-4</v>
      </c>
      <c r="F5">
        <f>F$1*$A5*2</f>
        <v>2.0075765148637533E-3</v>
      </c>
      <c r="G5">
        <f t="shared" si="0"/>
        <v>1.8605651933499389E-3</v>
      </c>
      <c r="H5">
        <f t="shared" si="0"/>
        <v>1.3346220225348014E-3</v>
      </c>
      <c r="I5">
        <f t="shared" si="0"/>
        <v>1.0309885148700915E-3</v>
      </c>
      <c r="J5">
        <f t="shared" si="0"/>
        <v>1.6491812527636306E-3</v>
      </c>
      <c r="K5">
        <f t="shared" si="0"/>
        <v>1.6764022924589802E-3</v>
      </c>
      <c r="L5">
        <f t="shared" si="0"/>
        <v>8.2949523906570817E-4</v>
      </c>
      <c r="M5">
        <f t="shared" si="0"/>
        <v>1.7684950633209478E-3</v>
      </c>
      <c r="N5">
        <f t="shared" si="0"/>
        <v>1.4758477664159211E-3</v>
      </c>
      <c r="O5">
        <f t="shared" si="0"/>
        <v>3.0652413377462375E-3</v>
      </c>
      <c r="P5">
        <f t="shared" si="0"/>
        <v>8.1213309940154021E-4</v>
      </c>
      <c r="Q5">
        <f t="shared" si="0"/>
        <v>2.3461377314307071E-3</v>
      </c>
      <c r="R5">
        <f t="shared" si="0"/>
        <v>3.3681763588174788E-3</v>
      </c>
      <c r="S5">
        <f t="shared" si="0"/>
        <v>2.6435051351270124E-3</v>
      </c>
      <c r="T5">
        <f t="shared" si="0"/>
        <v>1.4017210034051213E-3</v>
      </c>
      <c r="U5">
        <f t="shared" si="0"/>
        <v>4.2722711150034506E-4</v>
      </c>
      <c r="V5">
        <f t="shared" si="0"/>
        <v>1.1038727354502258E-3</v>
      </c>
    </row>
    <row r="6" spans="1:22">
      <c r="A6">
        <v>5.9409311056973862E-2</v>
      </c>
      <c r="B6" s="9" t="s">
        <v>3</v>
      </c>
      <c r="C6">
        <f t="shared" si="1"/>
        <v>1.0678961492092704E-2</v>
      </c>
      <c r="D6">
        <f t="shared" si="1"/>
        <v>4.8628968763748653E-3</v>
      </c>
      <c r="E6">
        <f>E$1*$A6*2</f>
        <v>2.0075760738443569E-3</v>
      </c>
      <c r="F6">
        <f>F$1*$A6</f>
        <v>3.5294661774701881E-3</v>
      </c>
      <c r="G6">
        <f>G$1*$A6*2</f>
        <v>6.5420190685509735E-3</v>
      </c>
      <c r="H6">
        <f t="shared" si="0"/>
        <v>4.6927260339694908E-3</v>
      </c>
      <c r="I6">
        <f t="shared" si="0"/>
        <v>3.6251062568752575E-3</v>
      </c>
      <c r="J6">
        <f t="shared" si="0"/>
        <v>5.7987622479656062E-3</v>
      </c>
      <c r="K6">
        <f t="shared" si="0"/>
        <v>5.8944754008232745E-3</v>
      </c>
      <c r="L6">
        <f t="shared" si="0"/>
        <v>2.9166264587964213E-3</v>
      </c>
      <c r="M6">
        <f t="shared" si="0"/>
        <v>6.2182870389255315E-3</v>
      </c>
      <c r="N6">
        <f t="shared" si="0"/>
        <v>5.189296384066764E-3</v>
      </c>
      <c r="O6">
        <f t="shared" si="0"/>
        <v>1.0777836408484825E-2</v>
      </c>
      <c r="P6">
        <f t="shared" si="0"/>
        <v>2.8555786389404961E-3</v>
      </c>
      <c r="Q6">
        <f t="shared" si="0"/>
        <v>8.2493630598515846E-3</v>
      </c>
      <c r="R6">
        <f t="shared" si="0"/>
        <v>1.1843000204659964E-2</v>
      </c>
      <c r="S6">
        <f t="shared" si="0"/>
        <v>9.2949502998472301E-3</v>
      </c>
      <c r="T6">
        <f t="shared" si="0"/>
        <v>4.9286558545976085E-3</v>
      </c>
      <c r="U6">
        <f t="shared" si="0"/>
        <v>1.5021929465448914E-3</v>
      </c>
      <c r="V6">
        <f t="shared" si="0"/>
        <v>3.8813778256092833E-3</v>
      </c>
    </row>
    <row r="7" spans="1:22">
      <c r="A7">
        <v>5.5058867413075085E-2</v>
      </c>
      <c r="B7" s="9" t="s">
        <v>4</v>
      </c>
      <c r="C7">
        <f t="shared" si="1"/>
        <v>9.8969591540726438E-3</v>
      </c>
      <c r="D7">
        <f t="shared" si="1"/>
        <v>4.506795140293938E-3</v>
      </c>
      <c r="E7">
        <f t="shared" si="1"/>
        <v>1.860564664105509E-3</v>
      </c>
      <c r="F7">
        <f>F$1*$A7*2</f>
        <v>6.5420186447845514E-3</v>
      </c>
      <c r="G7">
        <f>G$1*$A7</f>
        <v>3.0314790232437378E-3</v>
      </c>
      <c r="H7">
        <f>H$1*$A7*2</f>
        <v>4.3490856216532739E-3</v>
      </c>
      <c r="I7">
        <f t="shared" si="0"/>
        <v>3.359645840097215E-3</v>
      </c>
      <c r="J7">
        <f t="shared" si="0"/>
        <v>5.3741286692333239E-3</v>
      </c>
      <c r="K7">
        <f t="shared" si="0"/>
        <v>5.4628329093451798E-3</v>
      </c>
      <c r="L7">
        <f t="shared" si="0"/>
        <v>2.703046822649329E-3</v>
      </c>
      <c r="M7">
        <f t="shared" si="0"/>
        <v>5.7629323673574944E-3</v>
      </c>
      <c r="N7">
        <f t="shared" si="0"/>
        <v>4.809292962570765E-3</v>
      </c>
      <c r="O7">
        <f t="shared" si="0"/>
        <v>9.9885936271082252E-3</v>
      </c>
      <c r="P7">
        <f t="shared" si="0"/>
        <v>2.6464694316730014E-3</v>
      </c>
      <c r="Q7">
        <f t="shared" si="0"/>
        <v>7.6452761170569192E-3</v>
      </c>
      <c r="R7">
        <f t="shared" si="0"/>
        <v>1.0975757275085429E-2</v>
      </c>
      <c r="S7">
        <f t="shared" si="0"/>
        <v>8.6142967670441647E-3</v>
      </c>
      <c r="T7">
        <f t="shared" si="0"/>
        <v>4.5677386994561215E-3</v>
      </c>
      <c r="U7">
        <f t="shared" si="0"/>
        <v>1.3921898907959618E-3</v>
      </c>
      <c r="V7">
        <f t="shared" si="0"/>
        <v>3.5971510741023001E-3</v>
      </c>
    </row>
    <row r="8" spans="1:22">
      <c r="A8">
        <v>3.9494868276640012E-2</v>
      </c>
      <c r="B8" s="9" t="s">
        <v>5</v>
      </c>
      <c r="C8">
        <f t="shared" si="1"/>
        <v>7.0992942008204435E-3</v>
      </c>
      <c r="D8">
        <f t="shared" si="1"/>
        <v>3.2328176873002846E-3</v>
      </c>
      <c r="E8">
        <f t="shared" si="1"/>
        <v>1.3346216473673368E-3</v>
      </c>
      <c r="F8">
        <f t="shared" si="1"/>
        <v>4.6927257457121448E-3</v>
      </c>
      <c r="G8">
        <f>G$1*$A8*2</f>
        <v>4.3490856362212935E-3</v>
      </c>
      <c r="H8">
        <f>H$1*$A8</f>
        <v>1.5598446882530213E-3</v>
      </c>
      <c r="I8">
        <f>I$1*$A8*2</f>
        <v>2.4099436865512212E-3</v>
      </c>
      <c r="J8">
        <f t="shared" si="0"/>
        <v>3.8549740280832707E-3</v>
      </c>
      <c r="K8">
        <f t="shared" si="0"/>
        <v>3.9186034204663992E-3</v>
      </c>
      <c r="L8">
        <f t="shared" si="0"/>
        <v>1.9389515844049784E-3</v>
      </c>
      <c r="M8">
        <f t="shared" si="0"/>
        <v>4.1338709899055911E-3</v>
      </c>
      <c r="N8">
        <f t="shared" si="0"/>
        <v>3.4498056532016072E-3</v>
      </c>
      <c r="O8">
        <f t="shared" si="0"/>
        <v>7.165025510093256E-3</v>
      </c>
      <c r="P8">
        <f t="shared" si="0"/>
        <v>1.8983674476612687E-3</v>
      </c>
      <c r="Q8">
        <f t="shared" si="0"/>
        <v>5.4841152273684361E-3</v>
      </c>
      <c r="R8">
        <f t="shared" si="0"/>
        <v>7.8731384821935212E-3</v>
      </c>
      <c r="S8">
        <f t="shared" si="0"/>
        <v>6.1792138504741826E-3</v>
      </c>
      <c r="T8">
        <f t="shared" si="0"/>
        <v>3.2765337670983318E-3</v>
      </c>
      <c r="U8">
        <f t="shared" si="0"/>
        <v>9.9864670191161537E-4</v>
      </c>
      <c r="V8">
        <f t="shared" si="0"/>
        <v>2.5803111200414322E-3</v>
      </c>
    </row>
    <row r="9" spans="1:22">
      <c r="A9">
        <v>3.0509583284211595E-2</v>
      </c>
      <c r="B9" s="9" t="s">
        <v>6</v>
      </c>
      <c r="C9">
        <f t="shared" si="1"/>
        <v>5.484168377570253E-3</v>
      </c>
      <c r="D9">
        <f t="shared" si="1"/>
        <v>2.4973350912958501E-3</v>
      </c>
      <c r="E9">
        <f t="shared" si="1"/>
        <v>1.0309883810233978E-3</v>
      </c>
      <c r="F9">
        <f t="shared" si="1"/>
        <v>3.6251065826050895E-3</v>
      </c>
      <c r="G9">
        <f t="shared" si="1"/>
        <v>3.3596463595991586E-3</v>
      </c>
      <c r="H9">
        <f>H$1*$A9*2</f>
        <v>2.4099440511282199E-3</v>
      </c>
      <c r="I9">
        <f>I$1*$A9</f>
        <v>9.3083457197631642E-4</v>
      </c>
      <c r="J9">
        <f>J$1*$A9*2</f>
        <v>2.9779476752387099E-3</v>
      </c>
      <c r="K9">
        <f t="shared" si="0"/>
        <v>3.0271010546762374E-3</v>
      </c>
      <c r="L9">
        <f t="shared" si="0"/>
        <v>1.4978301594550957E-3</v>
      </c>
      <c r="M9">
        <f t="shared" si="0"/>
        <v>3.1933941485584984E-3</v>
      </c>
      <c r="N9">
        <f t="shared" si="0"/>
        <v>2.6649571826259711E-3</v>
      </c>
      <c r="O9">
        <f t="shared" si="0"/>
        <v>5.5349454770301666E-3</v>
      </c>
      <c r="P9">
        <f t="shared" si="0"/>
        <v>1.4664791218639056E-3</v>
      </c>
      <c r="Q9">
        <f t="shared" si="0"/>
        <v>4.2364509003457989E-3</v>
      </c>
      <c r="R9">
        <f t="shared" si="0"/>
        <v>6.0819591180327854E-3</v>
      </c>
      <c r="S9">
        <f t="shared" si="0"/>
        <v>4.7734110234646035E-3</v>
      </c>
      <c r="T9">
        <f t="shared" si="0"/>
        <v>2.531105538841478E-3</v>
      </c>
      <c r="U9">
        <f t="shared" si="0"/>
        <v>7.7144945794126662E-4</v>
      </c>
      <c r="V9">
        <f t="shared" si="0"/>
        <v>1.993277112982405E-3</v>
      </c>
    </row>
    <row r="10" spans="1:22">
      <c r="A10">
        <v>4.8803476676529289E-2</v>
      </c>
      <c r="B10" s="9" t="s">
        <v>7</v>
      </c>
      <c r="C10">
        <f t="shared" si="1"/>
        <v>8.7725381566720294E-3</v>
      </c>
      <c r="D10">
        <f t="shared" si="1"/>
        <v>3.9947656362978295E-3</v>
      </c>
      <c r="E10">
        <f t="shared" si="1"/>
        <v>1.6491807488267472E-3</v>
      </c>
      <c r="F10">
        <f t="shared" si="1"/>
        <v>5.798761749907397E-3</v>
      </c>
      <c r="G10">
        <f t="shared" si="1"/>
        <v>5.3741285557621166E-3</v>
      </c>
      <c r="H10">
        <f t="shared" si="1"/>
        <v>3.8549739337751126E-3</v>
      </c>
      <c r="I10">
        <f>I$1*$A10*2</f>
        <v>2.9779471518814092E-3</v>
      </c>
      <c r="J10">
        <f>J$1*$A10</f>
        <v>2.3817794979134636E-3</v>
      </c>
      <c r="K10">
        <f>K$1*$A10*2</f>
        <v>4.8421853010309499E-3</v>
      </c>
      <c r="L10">
        <f t="shared" si="0"/>
        <v>2.3959461711231264E-3</v>
      </c>
      <c r="M10">
        <f t="shared" si="0"/>
        <v>5.1081896267259064E-3</v>
      </c>
      <c r="N10">
        <f t="shared" si="0"/>
        <v>4.2628958414368161E-3</v>
      </c>
      <c r="O10">
        <f t="shared" si="0"/>
        <v>8.8537617829047774E-3</v>
      </c>
      <c r="P10">
        <f t="shared" si="0"/>
        <v>2.3457966945598587E-3</v>
      </c>
      <c r="Q10">
        <f t="shared" si="0"/>
        <v>6.7766750787868211E-3</v>
      </c>
      <c r="R10">
        <f t="shared" si="0"/>
        <v>9.7287710290726737E-3</v>
      </c>
      <c r="S10">
        <f t="shared" si="0"/>
        <v>7.6356026033202679E-3</v>
      </c>
      <c r="T10">
        <f t="shared" si="0"/>
        <v>4.0487852285615456E-3</v>
      </c>
      <c r="U10">
        <f t="shared" si="0"/>
        <v>1.2340193334348477E-3</v>
      </c>
      <c r="V10">
        <f t="shared" si="0"/>
        <v>3.1884687570818862E-3</v>
      </c>
    </row>
    <row r="11" spans="1:22">
      <c r="A11">
        <v>4.9609020431618314E-2</v>
      </c>
      <c r="B11" s="9" t="s">
        <v>8</v>
      </c>
      <c r="C11">
        <f t="shared" si="1"/>
        <v>8.9173365155107934E-3</v>
      </c>
      <c r="D11">
        <f t="shared" si="1"/>
        <v>4.0607027114921371E-3</v>
      </c>
      <c r="E11">
        <f t="shared" si="1"/>
        <v>1.6764019089509669E-3</v>
      </c>
      <c r="F11">
        <f t="shared" si="1"/>
        <v>5.8944753472366922E-3</v>
      </c>
      <c r="G11">
        <f t="shared" si="1"/>
        <v>5.4628332135436336E-3</v>
      </c>
      <c r="H11">
        <f t="shared" si="1"/>
        <v>3.9186036255482188E-3</v>
      </c>
      <c r="I11">
        <f t="shared" si="1"/>
        <v>3.027100755160187E-3</v>
      </c>
      <c r="J11">
        <f>J$1*$A11*2</f>
        <v>4.8421856729081517E-3</v>
      </c>
      <c r="K11">
        <f>K$1*$A11</f>
        <v>2.4610548867725615E-3</v>
      </c>
      <c r="L11">
        <f>L$1*$A11*2</f>
        <v>2.4354933429049661E-3</v>
      </c>
      <c r="M11">
        <f t="shared" si="0"/>
        <v>5.1925047315880667E-3</v>
      </c>
      <c r="N11">
        <f t="shared" si="0"/>
        <v>4.3332586384650833E-3</v>
      </c>
      <c r="O11">
        <f t="shared" si="0"/>
        <v>8.9999008082151354E-3</v>
      </c>
      <c r="P11">
        <f t="shared" si="0"/>
        <v>2.3845161056898437E-3</v>
      </c>
      <c r="Q11">
        <f t="shared" si="0"/>
        <v>6.8885299846609648E-3</v>
      </c>
      <c r="R11">
        <f t="shared" si="0"/>
        <v>9.8893528416985239E-3</v>
      </c>
      <c r="S11">
        <f t="shared" si="0"/>
        <v>7.7616348537317267E-3</v>
      </c>
      <c r="T11">
        <f t="shared" si="0"/>
        <v>4.115613944027487E-3</v>
      </c>
      <c r="U11">
        <f t="shared" si="0"/>
        <v>1.2543878939432762E-3</v>
      </c>
      <c r="V11">
        <f t="shared" si="0"/>
        <v>3.2410972022352416E-3</v>
      </c>
    </row>
    <row r="12" spans="1:22">
      <c r="A12">
        <v>2.4546881162905189E-2</v>
      </c>
      <c r="B12" s="9" t="s">
        <v>9</v>
      </c>
      <c r="C12">
        <f t="shared" si="1"/>
        <v>4.4123588377965057E-3</v>
      </c>
      <c r="D12">
        <f t="shared" si="1"/>
        <v>2.0092633563341808E-3</v>
      </c>
      <c r="E12">
        <f t="shared" si="1"/>
        <v>8.2949508138361781E-4</v>
      </c>
      <c r="F12">
        <f t="shared" si="1"/>
        <v>2.9166265450803895E-3</v>
      </c>
      <c r="G12">
        <f t="shared" si="1"/>
        <v>2.7030470777076915E-3</v>
      </c>
      <c r="H12">
        <f t="shared" si="1"/>
        <v>1.9389517608687785E-3</v>
      </c>
      <c r="I12">
        <f t="shared" si="1"/>
        <v>1.4978300691802979E-3</v>
      </c>
      <c r="J12">
        <f t="shared" si="1"/>
        <v>2.3959464477924402E-3</v>
      </c>
      <c r="K12">
        <f>K$1*$A12*2</f>
        <v>2.4354934370963734E-3</v>
      </c>
      <c r="L12">
        <f>L$1*$A12</f>
        <v>6.0254934628009408E-4</v>
      </c>
      <c r="M12">
        <f>M$1*$A12*2</f>
        <v>2.5692867038124112E-3</v>
      </c>
      <c r="N12">
        <f t="shared" si="0"/>
        <v>2.1441258851936751E-3</v>
      </c>
      <c r="O12">
        <f t="shared" si="0"/>
        <v>4.4532122121159288E-3</v>
      </c>
      <c r="P12">
        <f t="shared" si="0"/>
        <v>1.1798748084148102E-3</v>
      </c>
      <c r="Q12">
        <f t="shared" si="0"/>
        <v>3.4084915495088278E-3</v>
      </c>
      <c r="R12">
        <f t="shared" si="0"/>
        <v>4.8933191357371352E-3</v>
      </c>
      <c r="S12">
        <f t="shared" si="0"/>
        <v>3.840509784849234E-3</v>
      </c>
      <c r="T12">
        <f t="shared" si="0"/>
        <v>2.0364338081557774E-3</v>
      </c>
      <c r="U12">
        <f t="shared" si="0"/>
        <v>6.2067967270701592E-4</v>
      </c>
      <c r="V12">
        <f t="shared" si="0"/>
        <v>1.6037169685774754E-3</v>
      </c>
    </row>
    <row r="13" spans="1:22">
      <c r="A13">
        <v>5.2334283759607247E-2</v>
      </c>
      <c r="B13" s="9" t="s">
        <v>10</v>
      </c>
      <c r="C13">
        <f t="shared" si="1"/>
        <v>9.4072089213277244E-3</v>
      </c>
      <c r="D13">
        <f t="shared" si="1"/>
        <v>4.2837767429729431E-3</v>
      </c>
      <c r="E13">
        <f t="shared" si="1"/>
        <v>1.7684947704041008E-3</v>
      </c>
      <c r="F13">
        <f t="shared" si="1"/>
        <v>6.2182873750049449E-3</v>
      </c>
      <c r="G13">
        <f t="shared" si="1"/>
        <v>5.7629330521266533E-3</v>
      </c>
      <c r="H13">
        <f t="shared" si="1"/>
        <v>4.1338714672575988E-3</v>
      </c>
      <c r="I13">
        <f t="shared" si="1"/>
        <v>3.1933940342128765E-3</v>
      </c>
      <c r="J13">
        <f t="shared" si="1"/>
        <v>5.1081903415526346E-3</v>
      </c>
      <c r="K13">
        <f t="shared" si="1"/>
        <v>5.1925050594320617E-3</v>
      </c>
      <c r="L13">
        <f>L$1*$A13*2</f>
        <v>2.5692867666660558E-3</v>
      </c>
      <c r="M13">
        <f>M$1*$A13</f>
        <v>2.7388770598747382E-3</v>
      </c>
      <c r="N13">
        <f>N$1*$A13*2</f>
        <v>4.5713054846909257E-3</v>
      </c>
      <c r="O13">
        <f t="shared" si="0"/>
        <v>9.4943088697888398E-3</v>
      </c>
      <c r="P13">
        <f t="shared" si="0"/>
        <v>2.5155091033603589E-3</v>
      </c>
      <c r="Q13">
        <f t="shared" si="0"/>
        <v>7.2669502394375274E-3</v>
      </c>
      <c r="R13">
        <f t="shared" si="0"/>
        <v>1.0432622803542941E-2</v>
      </c>
      <c r="S13">
        <f t="shared" si="0"/>
        <v>8.1880189800071623E-3</v>
      </c>
      <c r="T13">
        <f t="shared" si="0"/>
        <v>4.3417045149807768E-3</v>
      </c>
      <c r="U13">
        <f t="shared" si="0"/>
        <v>1.3232974853178738E-3</v>
      </c>
      <c r="V13">
        <f t="shared" si="0"/>
        <v>3.4191463406953435E-3</v>
      </c>
    </row>
    <row r="14" spans="1:22">
      <c r="A14">
        <v>4.3674102934237853E-2</v>
      </c>
      <c r="B14" s="9" t="s">
        <v>11</v>
      </c>
      <c r="C14">
        <f t="shared" si="1"/>
        <v>7.8505213263480606E-3</v>
      </c>
      <c r="D14">
        <f t="shared" si="1"/>
        <v>3.5749052624714575E-3</v>
      </c>
      <c r="E14">
        <f t="shared" si="1"/>
        <v>1.4758475151025871E-3</v>
      </c>
      <c r="F14">
        <f t="shared" si="1"/>
        <v>5.1892966403840925E-3</v>
      </c>
      <c r="G14">
        <f t="shared" si="1"/>
        <v>4.8092935116456409E-3</v>
      </c>
      <c r="H14">
        <f t="shared" si="1"/>
        <v>3.4498060355086851E-3</v>
      </c>
      <c r="I14">
        <f t="shared" si="1"/>
        <v>2.6649570748007293E-3</v>
      </c>
      <c r="J14">
        <f t="shared" si="1"/>
        <v>4.2628964181380367E-3</v>
      </c>
      <c r="K14">
        <f t="shared" si="1"/>
        <v>4.3332588918933287E-3</v>
      </c>
      <c r="L14">
        <f t="shared" si="1"/>
        <v>2.1441259276687688E-3</v>
      </c>
      <c r="M14">
        <f>M$1*$A14*2</f>
        <v>4.5713054634184506E-3</v>
      </c>
      <c r="N14">
        <f>N$1*$A14</f>
        <v>1.9074271389601975E-3</v>
      </c>
      <c r="O14">
        <f>O$1*$A14*2</f>
        <v>7.923208135861514E-3</v>
      </c>
      <c r="P14">
        <f t="shared" si="0"/>
        <v>2.099247292975605E-3</v>
      </c>
      <c r="Q14">
        <f t="shared" si="0"/>
        <v>6.0644287066777044E-3</v>
      </c>
      <c r="R14">
        <f t="shared" si="0"/>
        <v>8.7062516091541697E-3</v>
      </c>
      <c r="S14">
        <f t="shared" si="0"/>
        <v>6.8330806895714694E-3</v>
      </c>
      <c r="T14">
        <f t="shared" si="0"/>
        <v>3.6232472535273064E-3</v>
      </c>
      <c r="U14">
        <f t="shared" si="0"/>
        <v>1.1043206562616125E-3</v>
      </c>
      <c r="V14">
        <f t="shared" si="0"/>
        <v>2.8533523056640336E-3</v>
      </c>
    </row>
    <row r="15" spans="1:22">
      <c r="A15">
        <v>9.070830884615752E-2</v>
      </c>
      <c r="B15" s="9" t="s">
        <v>12</v>
      </c>
      <c r="C15">
        <f t="shared" si="1"/>
        <v>1.6305028958373338E-2</v>
      </c>
      <c r="D15">
        <f t="shared" si="1"/>
        <v>7.4248487972904398E-3</v>
      </c>
      <c r="E15">
        <f t="shared" si="1"/>
        <v>3.0652405708558321E-3</v>
      </c>
      <c r="F15">
        <f t="shared" si="1"/>
        <v>1.0777836079634229E-2</v>
      </c>
      <c r="G15">
        <f t="shared" si="1"/>
        <v>9.988593969360875E-3</v>
      </c>
      <c r="H15">
        <f t="shared" si="1"/>
        <v>7.1650257315976828E-3</v>
      </c>
      <c r="I15">
        <f t="shared" si="1"/>
        <v>5.5349448108131015E-3</v>
      </c>
      <c r="J15">
        <f t="shared" si="1"/>
        <v>8.8537622732145441E-3</v>
      </c>
      <c r="K15">
        <f t="shared" si="1"/>
        <v>8.9999006154304097E-3</v>
      </c>
      <c r="L15">
        <f t="shared" si="1"/>
        <v>4.4532119444991346E-3</v>
      </c>
      <c r="M15">
        <f t="shared" si="1"/>
        <v>9.4943080669625691E-3</v>
      </c>
      <c r="N15">
        <f>N$1*$A15*2</f>
        <v>7.9232075027559357E-3</v>
      </c>
      <c r="O15">
        <f>O$1*$A15</f>
        <v>8.2279973983929982E-3</v>
      </c>
      <c r="P15">
        <f>P$1*$A15*2</f>
        <v>4.3600019004949994E-3</v>
      </c>
      <c r="Q15">
        <f t="shared" si="0"/>
        <v>1.2595429216465587E-2</v>
      </c>
      <c r="R15">
        <f t="shared" si="0"/>
        <v>1.808232583608288E-2</v>
      </c>
      <c r="S15">
        <f t="shared" si="0"/>
        <v>1.4191870053831483E-2</v>
      </c>
      <c r="T15">
        <f t="shared" si="0"/>
        <v>7.5252520101860738E-3</v>
      </c>
      <c r="U15">
        <f t="shared" si="0"/>
        <v>2.2936031291633388E-3</v>
      </c>
      <c r="V15">
        <f t="shared" si="0"/>
        <v>5.9262296143504168E-3</v>
      </c>
    </row>
    <row r="16" spans="1:22">
      <c r="A16">
        <v>2.4033088695427328E-2</v>
      </c>
      <c r="B16" s="9" t="s">
        <v>13</v>
      </c>
      <c r="C16">
        <f t="shared" si="1"/>
        <v>4.3200034497688352E-3</v>
      </c>
      <c r="D16">
        <f t="shared" si="1"/>
        <v>1.9672073260461522E-3</v>
      </c>
      <c r="E16">
        <f t="shared" si="1"/>
        <v>8.1213286246071496E-4</v>
      </c>
      <c r="F16">
        <f t="shared" si="1"/>
        <v>2.8555784331282755E-3</v>
      </c>
      <c r="G16">
        <f t="shared" si="1"/>
        <v>2.6464694123600058E-3</v>
      </c>
      <c r="H16">
        <f t="shared" si="1"/>
        <v>1.8983674274487439E-3</v>
      </c>
      <c r="I16">
        <f t="shared" si="1"/>
        <v>1.4664788844004715E-3</v>
      </c>
      <c r="J16">
        <f t="shared" si="1"/>
        <v>2.3457967269710275E-3</v>
      </c>
      <c r="K16">
        <f t="shared" si="1"/>
        <v>2.3845159555064563E-3</v>
      </c>
      <c r="L16">
        <f t="shared" si="1"/>
        <v>1.1798746884720223E-3</v>
      </c>
      <c r="M16">
        <f t="shared" si="1"/>
        <v>2.515508786102657E-3</v>
      </c>
      <c r="N16">
        <f t="shared" si="1"/>
        <v>2.0992470379859254E-3</v>
      </c>
      <c r="O16">
        <f>O$1*$A16*2</f>
        <v>4.360001719284635E-3</v>
      </c>
      <c r="P16">
        <f>P$1*$A16</f>
        <v>5.7758938359518761E-4</v>
      </c>
      <c r="Q16">
        <f>Q$1*$A16*2</f>
        <v>3.3371481771277351E-3</v>
      </c>
      <c r="R16">
        <f t="shared" si="0"/>
        <v>4.7908967344462393E-3</v>
      </c>
      <c r="S16">
        <f t="shared" si="0"/>
        <v>3.7601238089024214E-3</v>
      </c>
      <c r="T16">
        <f t="shared" si="0"/>
        <v>1.9938090712613462E-3</v>
      </c>
      <c r="U16">
        <f t="shared" si="0"/>
        <v>6.0768818354645375E-4</v>
      </c>
      <c r="V16">
        <f t="shared" si="0"/>
        <v>1.5701494577823885E-3</v>
      </c>
    </row>
    <row r="17" spans="1:22">
      <c r="A17">
        <v>6.942820109152506E-2</v>
      </c>
      <c r="B17" s="9" t="s">
        <v>14</v>
      </c>
      <c r="C17">
        <f t="shared" si="1"/>
        <v>1.2479880219628162E-2</v>
      </c>
      <c r="D17">
        <f t="shared" si="1"/>
        <v>5.6829843035298231E-3</v>
      </c>
      <c r="E17">
        <f t="shared" si="1"/>
        <v>2.3461372111811206E-3</v>
      </c>
      <c r="F17">
        <f t="shared" si="1"/>
        <v>8.2493630427775012E-3</v>
      </c>
      <c r="G17">
        <f t="shared" si="1"/>
        <v>7.6452765964642733E-3</v>
      </c>
      <c r="H17">
        <f t="shared" si="1"/>
        <v>5.4841155528872806E-3</v>
      </c>
      <c r="I17">
        <f t="shared" si="1"/>
        <v>4.2364505109159425E-3</v>
      </c>
      <c r="J17">
        <f t="shared" si="1"/>
        <v>6.7766756468124432E-3</v>
      </c>
      <c r="K17">
        <f t="shared" si="1"/>
        <v>6.8885300330269765E-3</v>
      </c>
      <c r="L17">
        <f t="shared" si="1"/>
        <v>3.4084914416190695E-3</v>
      </c>
      <c r="M17">
        <f t="shared" si="1"/>
        <v>7.2669498316403555E-3</v>
      </c>
      <c r="N17">
        <f t="shared" si="1"/>
        <v>6.0644283945827495E-3</v>
      </c>
      <c r="O17">
        <f t="shared" si="1"/>
        <v>1.2595429574704787E-2</v>
      </c>
      <c r="P17">
        <f>P$1*$A17*2</f>
        <v>3.3371484107414398E-3</v>
      </c>
      <c r="Q17">
        <f>Q$1*$A17</f>
        <v>4.82027503102262E-3</v>
      </c>
      <c r="R17">
        <f>R$1*$A17*2</f>
        <v>1.3840224454843003E-2</v>
      </c>
      <c r="S17">
        <f t="shared" si="0"/>
        <v>1.0862466961359776E-2</v>
      </c>
      <c r="T17">
        <f t="shared" si="0"/>
        <v>5.7598329907540104E-3</v>
      </c>
      <c r="U17">
        <f t="shared" si="0"/>
        <v>1.7555253901357351E-3</v>
      </c>
      <c r="V17">
        <f t="shared" si="0"/>
        <v>4.5359401648364106E-3</v>
      </c>
    </row>
    <row r="18" spans="1:22">
      <c r="A18">
        <v>9.9672928106005781E-2</v>
      </c>
      <c r="B18" s="9" t="s">
        <v>15</v>
      </c>
      <c r="C18">
        <f t="shared" si="1"/>
        <v>1.7916440068247743E-2</v>
      </c>
      <c r="D18">
        <f t="shared" si="1"/>
        <v>8.1586398179403705E-3</v>
      </c>
      <c r="E18">
        <f t="shared" si="1"/>
        <v>3.3681754949780171E-3</v>
      </c>
      <c r="F18">
        <f t="shared" si="1"/>
        <v>1.1842999768914821E-2</v>
      </c>
      <c r="G18">
        <f t="shared" si="1"/>
        <v>1.0975757582215837E-2</v>
      </c>
      <c r="H18">
        <f t="shared" si="1"/>
        <v>7.8731386761320896E-3</v>
      </c>
      <c r="I18">
        <f t="shared" si="1"/>
        <v>6.0819583477688642E-3</v>
      </c>
      <c r="J18">
        <f t="shared" si="1"/>
        <v>9.7287715067257835E-3</v>
      </c>
      <c r="K18">
        <f t="shared" si="1"/>
        <v>9.8893525677388044E-3</v>
      </c>
      <c r="L18">
        <f t="shared" si="1"/>
        <v>4.8933188109335024E-3</v>
      </c>
      <c r="M18">
        <f t="shared" si="1"/>
        <v>1.0432621855839153E-2</v>
      </c>
      <c r="N18">
        <f t="shared" si="1"/>
        <v>8.7062508587890143E-3</v>
      </c>
      <c r="O18">
        <f t="shared" si="1"/>
        <v>1.8082325722494571E-2</v>
      </c>
      <c r="P18">
        <f t="shared" si="1"/>
        <v>4.7908969034703326E-3</v>
      </c>
      <c r="Q18">
        <f>Q$1*$A18*2</f>
        <v>1.384022397425878E-2</v>
      </c>
      <c r="R18">
        <f>R$1*$A18</f>
        <v>9.9346927860049471E-3</v>
      </c>
      <c r="S18">
        <f>S$1*$A18*2</f>
        <v>1.5594439600504613E-2</v>
      </c>
      <c r="T18">
        <f t="shared" si="0"/>
        <v>8.2689657886023445E-3</v>
      </c>
      <c r="U18">
        <f t="shared" si="0"/>
        <v>2.5202778301658471E-3</v>
      </c>
      <c r="V18">
        <f t="shared" si="0"/>
        <v>6.5119134708226164E-3</v>
      </c>
    </row>
    <row r="19" spans="1:22">
      <c r="A19">
        <v>7.8228060790012557E-2</v>
      </c>
      <c r="B19" s="9" t="s">
        <v>16</v>
      </c>
      <c r="C19">
        <f t="shared" si="1"/>
        <v>1.406167541610579E-2</v>
      </c>
      <c r="D19">
        <f t="shared" si="1"/>
        <v>6.4032890752729827E-3</v>
      </c>
      <c r="E19">
        <f t="shared" si="1"/>
        <v>2.6435045340731256E-3</v>
      </c>
      <c r="F19">
        <f t="shared" si="1"/>
        <v>9.2949502283454014E-3</v>
      </c>
      <c r="G19">
        <f t="shared" si="1"/>
        <v>8.6142972587787987E-3</v>
      </c>
      <c r="H19">
        <f t="shared" si="1"/>
        <v>6.1792141825072868E-3</v>
      </c>
      <c r="I19">
        <f t="shared" si="1"/>
        <v>4.7734105578355031E-3</v>
      </c>
      <c r="J19">
        <f t="shared" si="1"/>
        <v>7.6356032004083248E-3</v>
      </c>
      <c r="K19">
        <f t="shared" si="1"/>
        <v>7.7616348645858967E-3</v>
      </c>
      <c r="L19">
        <f t="shared" si="1"/>
        <v>3.840509641690287E-3</v>
      </c>
      <c r="M19">
        <f t="shared" si="1"/>
        <v>8.1880184744830761E-3</v>
      </c>
      <c r="N19">
        <f t="shared" si="1"/>
        <v>6.8330802994981746E-3</v>
      </c>
      <c r="O19">
        <f t="shared" si="1"/>
        <v>1.4191870377678608E-2</v>
      </c>
      <c r="P19">
        <f t="shared" si="1"/>
        <v>3.7601240509836857E-3</v>
      </c>
      <c r="Q19">
        <f t="shared" si="1"/>
        <v>1.08624669002823E-2</v>
      </c>
      <c r="R19">
        <f>R$1*$A19*2</f>
        <v>1.5594440054317333E-2</v>
      </c>
      <c r="S19">
        <f>S$1*$A19</f>
        <v>6.1196294331647503E-3</v>
      </c>
      <c r="T19">
        <f>T$1*$A19*2</f>
        <v>6.4898781512002313E-3</v>
      </c>
      <c r="U19">
        <f t="shared" ref="U19:V19" si="2">U$1*$A19*2</f>
        <v>1.9780340665446466E-3</v>
      </c>
      <c r="V19">
        <f t="shared" si="2"/>
        <v>5.1108598145429484E-3</v>
      </c>
    </row>
    <row r="20" spans="1:22">
      <c r="A20">
        <v>4.1480500769080761E-2</v>
      </c>
      <c r="B20" s="9" t="s">
        <v>17</v>
      </c>
      <c r="C20">
        <f t="shared" si="1"/>
        <v>7.4562162480040503E-3</v>
      </c>
      <c r="D20">
        <f t="shared" si="1"/>
        <v>3.3953498876124291E-3</v>
      </c>
      <c r="E20">
        <f t="shared" si="1"/>
        <v>1.4017206965289924E-3</v>
      </c>
      <c r="F20">
        <f t="shared" si="1"/>
        <v>4.9286558582911149E-3</v>
      </c>
      <c r="G20">
        <f t="shared" si="1"/>
        <v>4.5677389987594354E-3</v>
      </c>
      <c r="H20">
        <f t="shared" si="1"/>
        <v>3.2765339708194893E-3</v>
      </c>
      <c r="I20">
        <f t="shared" si="1"/>
        <v>2.5311053133086621E-3</v>
      </c>
      <c r="J20">
        <f t="shared" si="1"/>
        <v>4.048785579347635E-3</v>
      </c>
      <c r="K20">
        <f t="shared" si="1"/>
        <v>4.1156139845266856E-3</v>
      </c>
      <c r="L20">
        <f t="shared" si="1"/>
        <v>2.0364337494370665E-3</v>
      </c>
      <c r="M20">
        <f t="shared" si="1"/>
        <v>4.3417042835785756E-3</v>
      </c>
      <c r="N20">
        <f t="shared" si="1"/>
        <v>3.62324707727782E-3</v>
      </c>
      <c r="O20">
        <f t="shared" si="1"/>
        <v>7.5252522454340321E-3</v>
      </c>
      <c r="P20">
        <f t="shared" si="1"/>
        <v>1.9938092164567744E-3</v>
      </c>
      <c r="Q20">
        <f t="shared" si="1"/>
        <v>5.7598330069917854E-3</v>
      </c>
      <c r="R20">
        <f t="shared" si="1"/>
        <v>8.2689660990430663E-3</v>
      </c>
      <c r="S20">
        <f>S$1*$A20*2</f>
        <v>6.4898782059873922E-3</v>
      </c>
      <c r="T20">
        <f>T$1*$A20</f>
        <v>1.7206319121518543E-3</v>
      </c>
      <c r="U20">
        <f>U$1*$A20*2</f>
        <v>1.0488543725865761E-3</v>
      </c>
      <c r="V20">
        <f>V$1*$A20*2</f>
        <v>2.7100380902562149E-3</v>
      </c>
    </row>
    <row r="21" spans="1:22">
      <c r="A21">
        <v>1.2642741918122029E-2</v>
      </c>
      <c r="B21" s="9" t="s">
        <v>18</v>
      </c>
      <c r="C21">
        <f t="shared" si="1"/>
        <v>2.2725621909436846E-3</v>
      </c>
      <c r="D21">
        <f t="shared" si="1"/>
        <v>1.0348605140949908E-3</v>
      </c>
      <c r="E21">
        <f t="shared" si="1"/>
        <v>4.272270748649167E-4</v>
      </c>
      <c r="F21">
        <f t="shared" si="1"/>
        <v>1.5021931477274125E-3</v>
      </c>
      <c r="G21">
        <f t="shared" si="1"/>
        <v>1.3921901674268629E-3</v>
      </c>
      <c r="H21">
        <f t="shared" si="1"/>
        <v>9.986468969995603E-4</v>
      </c>
      <c r="I21">
        <f t="shared" si="1"/>
        <v>7.7144949194059504E-4</v>
      </c>
      <c r="J21">
        <f t="shared" si="1"/>
        <v>1.2340196046924602E-3</v>
      </c>
      <c r="K21">
        <f t="shared" si="1"/>
        <v>1.254388073341908E-3</v>
      </c>
      <c r="L21">
        <f t="shared" si="1"/>
        <v>6.2067973747022254E-4</v>
      </c>
      <c r="M21">
        <f t="shared" si="1"/>
        <v>1.3232975910214707E-3</v>
      </c>
      <c r="N21">
        <f t="shared" si="1"/>
        <v>1.1043207496125066E-3</v>
      </c>
      <c r="O21">
        <f t="shared" si="1"/>
        <v>2.2936035063180153E-3</v>
      </c>
      <c r="P21">
        <f t="shared" si="1"/>
        <v>6.0768830872999871E-4</v>
      </c>
      <c r="Q21">
        <f t="shared" si="1"/>
        <v>1.7555256288795196E-3</v>
      </c>
      <c r="R21">
        <f t="shared" si="1"/>
        <v>2.5202782604260856E-3</v>
      </c>
      <c r="S21">
        <f t="shared" ref="S21:S22" si="3">S$1*$A21*2</f>
        <v>1.9780343466707304E-3</v>
      </c>
      <c r="T21">
        <f>T$1*$A21*2</f>
        <v>1.0488545122693215E-3</v>
      </c>
      <c r="U21">
        <f>U$1*$A21</f>
        <v>1.598388989579181E-4</v>
      </c>
      <c r="V21">
        <f>V$1*$A21*2</f>
        <v>8.2598598204312119E-4</v>
      </c>
    </row>
    <row r="22" spans="1:22">
      <c r="A22">
        <v>3.2666411296928551E-2</v>
      </c>
      <c r="B22" s="9" t="s">
        <v>19</v>
      </c>
      <c r="C22">
        <f t="shared" si="1"/>
        <v>5.8718632166971157E-3</v>
      </c>
      <c r="D22">
        <f t="shared" si="1"/>
        <v>2.6738803502681452E-3</v>
      </c>
      <c r="E22">
        <f t="shared" si="1"/>
        <v>1.1038725171409727E-3</v>
      </c>
      <c r="F22">
        <f t="shared" si="1"/>
        <v>3.8813779106534607E-3</v>
      </c>
      <c r="G22">
        <f t="shared" si="1"/>
        <v>3.597151385928241E-3</v>
      </c>
      <c r="H22">
        <f t="shared" si="1"/>
        <v>2.5803113350774489E-3</v>
      </c>
      <c r="I22">
        <f t="shared" si="1"/>
        <v>1.993276977553091E-3</v>
      </c>
      <c r="J22">
        <f t="shared" si="1"/>
        <v>3.1884691008028532E-3</v>
      </c>
      <c r="K22">
        <f t="shared" si="1"/>
        <v>3.2410973027151087E-3</v>
      </c>
      <c r="L22">
        <f t="shared" si="1"/>
        <v>1.6037169562726991E-3</v>
      </c>
      <c r="M22">
        <f t="shared" si="1"/>
        <v>3.4191462308172434E-3</v>
      </c>
      <c r="N22">
        <f t="shared" si="1"/>
        <v>2.8533522272463745E-3</v>
      </c>
      <c r="O22">
        <f t="shared" si="1"/>
        <v>5.9262299250185937E-3</v>
      </c>
      <c r="P22">
        <f t="shared" si="1"/>
        <v>1.5701496053522012E-3</v>
      </c>
      <c r="Q22">
        <f t="shared" si="1"/>
        <v>4.5359402736108289E-3</v>
      </c>
      <c r="R22">
        <f t="shared" si="1"/>
        <v>6.5119138530999373E-3</v>
      </c>
      <c r="S22">
        <f t="shared" si="3"/>
        <v>5.1108599658416087E-3</v>
      </c>
      <c r="T22">
        <f>T$1*$A22*2</f>
        <v>2.7100381476044891E-3</v>
      </c>
      <c r="U22">
        <f>U$1*$A22*2</f>
        <v>8.2598588952026094E-4</v>
      </c>
      <c r="V22">
        <f>V$1*$A22</f>
        <v>1.0670943846540998E-3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1"/>
  <sheetViews>
    <sheetView workbookViewId="0">
      <selection activeCell="W17" sqref="W17"/>
    </sheetView>
  </sheetViews>
  <sheetFormatPr defaultRowHeight="15"/>
  <cols>
    <col min="1" max="1" width="2.85546875" bestFit="1" customWidth="1"/>
    <col min="2" max="19" width="2.7109375" bestFit="1" customWidth="1"/>
    <col min="20" max="20" width="2.85546875" bestFit="1" customWidth="1"/>
    <col min="21" max="21" width="2.7109375" bestFit="1" customWidth="1"/>
  </cols>
  <sheetData>
    <row r="1" spans="1:21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</row>
    <row r="2" spans="1:21">
      <c r="A2" s="6" t="s">
        <v>0</v>
      </c>
      <c r="B2" s="7">
        <f>2*LOG(qij!B2/eij!C3,2)</f>
        <v>5.2786768950181138</v>
      </c>
      <c r="C2" s="2">
        <f>2*LOG(qij!C2/eij!D3,2)</f>
        <v>-2.165140359607467</v>
      </c>
      <c r="D2" s="2">
        <f>2*LOG(qij!D2/eij!E3,2)</f>
        <v>-2.4202749309035316</v>
      </c>
      <c r="E2" s="2">
        <f>2*LOG(qij!E2/eij!F3,2)</f>
        <v>-0.54184472146675022</v>
      </c>
      <c r="F2" s="2">
        <f>2*LOG(qij!F2/eij!G3,2)</f>
        <v>-2.1949378529597761</v>
      </c>
      <c r="G2" s="2">
        <f>2*LOG(qij!G2/eij!H3,2)</f>
        <v>-0.83233355057121416</v>
      </c>
      <c r="H2" s="2">
        <f>2*LOG(qij!H2/eij!I3,2)</f>
        <v>-1.9467553365639976</v>
      </c>
      <c r="I2" s="2">
        <f>2*LOG(qij!I2/eij!J3,2)</f>
        <v>-1.6396835519963946</v>
      </c>
      <c r="J2" s="2">
        <f>2*LOG(qij!J2/eij!K3,2)</f>
        <v>-2.3916499819997949</v>
      </c>
      <c r="K2" s="2">
        <f>2*LOG(qij!K2/eij!L3,2)</f>
        <v>-2.444664902055782</v>
      </c>
      <c r="L2" s="2">
        <f>2*LOG(qij!L2/eij!M3,2)</f>
        <v>-2.3177138354599864</v>
      </c>
      <c r="M2" s="2">
        <f>2*LOG(qij!M2/eij!N3,2)</f>
        <v>-1.9823085519544779</v>
      </c>
      <c r="N2" s="2">
        <f>2*LOG(qij!N2/eij!O3,2)</f>
        <v>-0.19380517943524048</v>
      </c>
      <c r="O2" s="2">
        <f>2*LOG(qij!O2/eij!P3,2)</f>
        <v>-2.9246053603761575</v>
      </c>
      <c r="P2" s="2">
        <f>2*LOG(qij!P2/eij!Q3,2)</f>
        <v>-4.1495064550496021</v>
      </c>
      <c r="Q2" s="2">
        <f>2*LOG(qij!Q2/eij!R3,2)</f>
        <v>-3.9346766279679022</v>
      </c>
      <c r="R2" s="2">
        <f>2*LOG(qij!R2/eij!S3,2)</f>
        <v>-3.3600874570627957</v>
      </c>
      <c r="S2" s="2">
        <f>2*LOG(qij!S2/eij!T3,2)</f>
        <v>-3.4752953437166725</v>
      </c>
      <c r="T2" s="2">
        <f>2*LOG(qij!T2/eij!U3,2)</f>
        <v>-2.5839816329966196</v>
      </c>
      <c r="U2" s="2">
        <f>2*LOG(qij!U2/eij!V3,2)</f>
        <v>-3.2636374173236491</v>
      </c>
    </row>
    <row r="3" spans="1:21">
      <c r="A3" s="6" t="s">
        <v>1</v>
      </c>
      <c r="B3" s="7">
        <f>2*LOG(qij!B3/eij!C4,2)</f>
        <v>-2.1651400993070311</v>
      </c>
      <c r="C3" s="7">
        <f>2*LOG(qij!C3/eij!D4,2)</f>
        <v>7.1678872618458938</v>
      </c>
      <c r="D3" s="2">
        <f>2*LOG(qij!D3/eij!E4,2)</f>
        <v>-3.3884136867290127</v>
      </c>
      <c r="E3" s="2">
        <f>2*LOG(qij!E3/eij!F4,2)</f>
        <v>-0.69812231923626844</v>
      </c>
      <c r="F3" s="2">
        <f>2*LOG(qij!F3/eij!G4,2)</f>
        <v>-1.4716012427866936</v>
      </c>
      <c r="G3" s="2">
        <f>2*LOG(qij!G3/eij!H4,2)</f>
        <v>-1.7571433497874382</v>
      </c>
      <c r="H3" s="2">
        <f>2*LOG(qij!H3/eij!I4,2)</f>
        <v>-1.247949394877675</v>
      </c>
      <c r="I3" s="2">
        <f>2*LOG(qij!I3/eij!J4,2)</f>
        <v>-1.3877234692435725</v>
      </c>
      <c r="J3" s="2">
        <f>2*LOG(qij!J3/eij!K4,2)</f>
        <v>-1.2495815798797587</v>
      </c>
      <c r="K3" s="2">
        <f>2*LOG(qij!K3/eij!L4,2)</f>
        <v>-1.7818704468463524</v>
      </c>
      <c r="L3" s="2">
        <f>2*LOG(qij!L3/eij!M4,2)</f>
        <v>-1.2359116028859269</v>
      </c>
      <c r="M3" s="2">
        <f>2*LOG(qij!M3/eij!N4,2)</f>
        <v>-1.186617358795431</v>
      </c>
      <c r="N3" s="2">
        <f>2*LOG(qij!N3/eij!O4,2)</f>
        <v>-1.0034404787323876</v>
      </c>
      <c r="O3" s="2">
        <f>2*LOG(qij!O3/eij!P4,2)</f>
        <v>-2.7484282010002552</v>
      </c>
      <c r="P3" s="2">
        <f>2*LOG(qij!P3/eij!Q4,2)</f>
        <v>-2.8979774840438424</v>
      </c>
      <c r="Q3" s="2">
        <f>2*LOG(qij!Q3/eij!R4,2)</f>
        <v>-2.856010013207956</v>
      </c>
      <c r="R3" s="2">
        <f>2*LOG(qij!R3/eij!S4,2)</f>
        <v>-2.3662401672269406</v>
      </c>
      <c r="S3" s="2">
        <f>2*LOG(qij!S3/eij!T4,2)</f>
        <v>-2.990813096574128</v>
      </c>
      <c r="T3" s="2">
        <f>2*LOG(qij!T3/eij!U4,2)</f>
        <v>-2.6850279950392122</v>
      </c>
      <c r="U3" s="2">
        <f>2*LOG(qij!U3/eij!V4,2)</f>
        <v>-2.8909449973714207</v>
      </c>
    </row>
    <row r="4" spans="1:21">
      <c r="A4" s="6" t="s">
        <v>2</v>
      </c>
      <c r="B4" s="7">
        <f>2*LOG(qij!B4/eij!C5,2)</f>
        <v>-2.4202755461493228</v>
      </c>
      <c r="C4" s="7">
        <f>2*LOG(qij!C4/eij!D5,2)</f>
        <v>-3.3884145622752397</v>
      </c>
      <c r="D4" s="7">
        <f>2*LOG(qij!D4/eij!E5,2)</f>
        <v>9.2030171851071856</v>
      </c>
      <c r="E4" s="2">
        <f>2*LOG(qij!E4/eij!F5,2)</f>
        <v>-0.35891916033608157</v>
      </c>
      <c r="F4" s="2">
        <f>2*LOG(qij!F4/eij!G5,2)</f>
        <v>-1.0469034770950834</v>
      </c>
      <c r="G4" s="2">
        <f>2*LOG(qij!G4/eij!H5,2)</f>
        <v>-1.479707485817453</v>
      </c>
      <c r="H4" s="2">
        <f>2*LOG(qij!H4/eij!I5,2)</f>
        <v>-3.045157218711986</v>
      </c>
      <c r="I4" s="2">
        <f>2*LOG(qij!I4/eij!J5,2)</f>
        <v>-3.6889045449343607</v>
      </c>
      <c r="J4" s="2">
        <f>2*LOG(qij!J4/eij!K5,2)</f>
        <v>-3.6849093907848318</v>
      </c>
      <c r="K4" s="2">
        <f>2*LOG(qij!K4/eij!L5,2)</f>
        <v>-2.068448405600066</v>
      </c>
      <c r="L4" s="2">
        <f>2*LOG(qij!L4/eij!M5,2)</f>
        <v>-3.0046515218923342</v>
      </c>
      <c r="M4" s="2">
        <f>2*LOG(qij!M4/eij!N5,2)</f>
        <v>-3.4863023905423383</v>
      </c>
      <c r="N4" s="2">
        <f>2*LOG(qij!N4/eij!O5,2)</f>
        <v>0.33646292773110315</v>
      </c>
      <c r="O4" s="2">
        <f>2*LOG(qij!O4/eij!P5,2)</f>
        <v>-0.63264860403089829</v>
      </c>
      <c r="P4" s="2">
        <f>2*LOG(qij!P4/eij!Q5,2)</f>
        <v>-1.600576975518099</v>
      </c>
      <c r="Q4" s="2">
        <f>2*LOG(qij!Q4/eij!R5,2)</f>
        <v>-1.5833965002990964</v>
      </c>
      <c r="R4" s="2">
        <f>2*LOG(qij!R4/eij!S5,2)</f>
        <v>-0.12217141532359531</v>
      </c>
      <c r="S4" s="2">
        <f>2*LOG(qij!S4/eij!T5,2)</f>
        <v>-1.7049278004613335</v>
      </c>
      <c r="T4" s="2">
        <f>2*LOG(qij!T4/eij!U5,2)</f>
        <v>-1.9095127050706395</v>
      </c>
      <c r="U4" s="2">
        <f>2*LOG(qij!U4/eij!V5,2)</f>
        <v>-1.5328789037807367</v>
      </c>
    </row>
    <row r="5" spans="1:21">
      <c r="A5" s="6" t="s">
        <v>3</v>
      </c>
      <c r="B5" s="7">
        <f>2*LOG(qij!B5/eij!C6,2)</f>
        <v>-0.54184470285718278</v>
      </c>
      <c r="C5" s="7">
        <f>2*LOG(qij!C5/eij!D6,2)</f>
        <v>-0.69812256092713665</v>
      </c>
      <c r="D5" s="7">
        <f>2*LOG(qij!D5/eij!E6,2)</f>
        <v>-0.35891852648072298</v>
      </c>
      <c r="E5" s="7">
        <f>2*LOG(qij!E5/eij!F6,2)</f>
        <v>4.34054900149484</v>
      </c>
      <c r="F5" s="2">
        <f>2*LOG(qij!F5/eij!G6,2)</f>
        <v>1.5329565562867868</v>
      </c>
      <c r="G5" s="2">
        <f>2*LOG(qij!G5/eij!H6,2)</f>
        <v>0.29579202722424552</v>
      </c>
      <c r="H5" s="2">
        <f>2*LOG(qij!H5/eij!I6,2)</f>
        <v>-0.62399218741176798</v>
      </c>
      <c r="I5" s="2">
        <f>2*LOG(qij!I5/eij!J6,2)</f>
        <v>-0.63484443680547742</v>
      </c>
      <c r="J5" s="2">
        <f>2*LOG(qij!J5/eij!K6,2)</f>
        <v>-0.71341734357362541</v>
      </c>
      <c r="K5" s="2">
        <f>2*LOG(qij!K5/eij!L6,2)</f>
        <v>-1.1165878278022785</v>
      </c>
      <c r="L5" s="2">
        <f>2*LOG(qij!L5/eij!M6,2)</f>
        <v>-1.1246343881677925</v>
      </c>
      <c r="M5" s="2">
        <f>2*LOG(qij!M5/eij!N6,2)</f>
        <v>-0.93124322745873611</v>
      </c>
      <c r="N5" s="2">
        <f>2*LOG(qij!N5/eij!O6,2)</f>
        <v>0.81438639575554606</v>
      </c>
      <c r="O5" s="2">
        <f>2*LOG(qij!O5/eij!P6,2)</f>
        <v>-1.6918827735308841</v>
      </c>
      <c r="P5" s="2">
        <f>2*LOG(qij!P5/eij!Q6,2)</f>
        <v>-2.5149270302021765</v>
      </c>
      <c r="Q5" s="2">
        <f>2*LOG(qij!Q5/eij!R6,2)</f>
        <v>-2.5428329907350009</v>
      </c>
      <c r="R5" s="2">
        <f>2*LOG(qij!R5/eij!S6,2)</f>
        <v>-1.8973806928358172</v>
      </c>
      <c r="S5" s="2">
        <f>2*LOG(qij!S5/eij!T6,2)</f>
        <v>-2.0674139580593378</v>
      </c>
      <c r="T5" s="2">
        <f>2*LOG(qij!T5/eij!U6,2)</f>
        <v>-2.2209449325997306</v>
      </c>
      <c r="U5" s="2">
        <f>2*LOG(qij!U5/eij!V6,2)</f>
        <v>-1.9228336509128288</v>
      </c>
    </row>
    <row r="6" spans="1:21">
      <c r="A6" s="6" t="s">
        <v>4</v>
      </c>
      <c r="B6" s="7">
        <f>2*LOG(qij!B6/eij!C7,2)</f>
        <v>-2.1949376474459124</v>
      </c>
      <c r="C6" s="7">
        <f>2*LOG(qij!C6/eij!D7,2)</f>
        <v>-1.4716012975732655</v>
      </c>
      <c r="D6" s="7">
        <f>2*LOG(qij!D6/eij!E7,2)</f>
        <v>-1.0469026563354284</v>
      </c>
      <c r="E6" s="7">
        <f>2*LOG(qij!E6/eij!F7,2)</f>
        <v>1.5329567431910833</v>
      </c>
      <c r="F6" s="7">
        <f>2*LOG(qij!F6/eij!G7,2)</f>
        <v>4.8136080103502348</v>
      </c>
      <c r="G6" s="2">
        <f>2*LOG(qij!G6/eij!H7,2)</f>
        <v>-0.29402962938228416</v>
      </c>
      <c r="H6" s="2">
        <f>2*LOG(qij!H6/eij!I7,2)</f>
        <v>-0.83392054131499838</v>
      </c>
      <c r="I6" s="2">
        <f>2*LOG(qij!I6/eij!J7,2)</f>
        <v>-1.3185059718527887</v>
      </c>
      <c r="J6" s="2">
        <f>2*LOG(qij!J6/eij!K7,2)</f>
        <v>-0.93477696964480284</v>
      </c>
      <c r="K6" s="2">
        <f>2*LOG(qij!K6/eij!L7,2)</f>
        <v>-1.6221114430702162</v>
      </c>
      <c r="L6" s="2">
        <f>2*LOG(qij!L6/eij!M7,2)</f>
        <v>-1.08052409348472</v>
      </c>
      <c r="M6" s="2">
        <f>2*LOG(qij!M6/eij!N7,2)</f>
        <v>-0.99426279053219568</v>
      </c>
      <c r="N6" s="2">
        <f>2*LOG(qij!N6/eij!O7,2)</f>
        <v>-0.24454376466689801</v>
      </c>
      <c r="O6" s="2">
        <f>2*LOG(qij!O6/eij!P7,2)</f>
        <v>-0.81104485219882694</v>
      </c>
      <c r="P6" s="2">
        <f>2*LOG(qij!P6/eij!Q7,2)</f>
        <v>-0.94840491734920707</v>
      </c>
      <c r="Q6" s="2">
        <f>2*LOG(qij!Q6/eij!R7,2)</f>
        <v>-1.5406780339253661</v>
      </c>
      <c r="R6" s="2">
        <f>2*LOG(qij!R6/eij!S7,2)</f>
        <v>-0.33759383784251212</v>
      </c>
      <c r="S6" s="2">
        <f>2*LOG(qij!S6/eij!T7,2)</f>
        <v>-1.9213290105620822</v>
      </c>
      <c r="T6" s="2">
        <f>2*LOG(qij!T6/eij!U7,2)</f>
        <v>-2.1686183401776962</v>
      </c>
      <c r="U6" s="2">
        <f>2*LOG(qij!U6/eij!V7,2)</f>
        <v>-2.1251488561610716</v>
      </c>
    </row>
    <row r="7" spans="1:21">
      <c r="A7" s="6" t="s">
        <v>5</v>
      </c>
      <c r="B7" s="7">
        <f>2*LOG(qij!B7/eij!C8,2)</f>
        <v>-0.83233335472246661</v>
      </c>
      <c r="C7" s="7">
        <f>2*LOG(qij!C7/eij!D8,2)</f>
        <v>-1.757143414239126</v>
      </c>
      <c r="D7" s="7">
        <f>2*LOG(qij!D7/eij!E8,2)</f>
        <v>-1.479706674722914</v>
      </c>
      <c r="E7" s="7">
        <f>2*LOG(qij!E7/eij!F8,2)</f>
        <v>0.2957922044634253</v>
      </c>
      <c r="F7" s="7">
        <f>2*LOG(qij!F7/eij!G8,2)</f>
        <v>-0.29402963904740076</v>
      </c>
      <c r="G7" s="7">
        <f>2*LOG(qij!G7/eij!H8,2)</f>
        <v>6.0070980343632367</v>
      </c>
      <c r="H7" s="2">
        <f>2*LOG(qij!H7/eij!I8,2)</f>
        <v>-0.12348349450316964</v>
      </c>
      <c r="I7" s="2">
        <f>2*LOG(qij!I7/eij!J8,2)</f>
        <v>1.2665393994547729</v>
      </c>
      <c r="J7" s="2">
        <f>2*LOG(qij!J7/eij!K8,2)</f>
        <v>-0.50818911267408451</v>
      </c>
      <c r="K7" s="2">
        <f>2*LOG(qij!K7/eij!L8,2)</f>
        <v>0.86440748282459001</v>
      </c>
      <c r="L7" s="2">
        <f>2*LOG(qij!L7/eij!M8,2)</f>
        <v>-0.67769846328773797</v>
      </c>
      <c r="M7" s="2">
        <f>2*LOG(qij!M7/eij!N8,2)</f>
        <v>9.3227662162792598E-3</v>
      </c>
      <c r="N7" s="2">
        <f>2*LOG(qij!N7/eij!O8,2)</f>
        <v>-1.5127198233316452</v>
      </c>
      <c r="O7" s="2">
        <f>2*LOG(qij!O7/eij!P8,2)</f>
        <v>-2.2313231907812234</v>
      </c>
      <c r="P7" s="2">
        <f>2*LOG(qij!P7/eij!Q8,2)</f>
        <v>-2.7034995580211825</v>
      </c>
      <c r="Q7" s="2">
        <f>2*LOG(qij!Q7/eij!R8,2)</f>
        <v>-2.9605920050900587</v>
      </c>
      <c r="R7" s="2">
        <f>2*LOG(qij!R7/eij!S8,2)</f>
        <v>-2.3575144699410515</v>
      </c>
      <c r="S7" s="2">
        <f>2*LOG(qij!S7/eij!T8,2)</f>
        <v>-2.6573001413344315</v>
      </c>
      <c r="T7" s="2">
        <f>2*LOG(qij!T7/eij!U8,2)</f>
        <v>-2.7193368580550978</v>
      </c>
      <c r="U7" s="2">
        <f>2*LOG(qij!U7/eij!V8,2)</f>
        <v>-1.4995456500049809</v>
      </c>
    </row>
    <row r="8" spans="1:21">
      <c r="A8" s="6" t="s">
        <v>6</v>
      </c>
      <c r="B8" s="7">
        <f>2*LOG(qij!B8/eij!C9,2)</f>
        <v>-1.9467555772178877</v>
      </c>
      <c r="C8" s="7">
        <f>2*LOG(qij!C8/eij!D9,2)</f>
        <v>-1.2479498958320017</v>
      </c>
      <c r="D8" s="7">
        <f>2*LOG(qij!D8/eij!E9,2)</f>
        <v>-3.0451568441200849</v>
      </c>
      <c r="E8" s="7">
        <f>2*LOG(qij!E8/eij!F9,2)</f>
        <v>-0.62399244667522624</v>
      </c>
      <c r="F8" s="7">
        <f>2*LOG(qij!F8/eij!G9,2)</f>
        <v>-0.83392098748275245</v>
      </c>
      <c r="G8" s="7">
        <f>2*LOG(qij!G8/eij!H9,2)</f>
        <v>-0.12348393100580762</v>
      </c>
      <c r="H8" s="7">
        <f>2*LOG(qij!H8/eij!I9,2)</f>
        <v>5.874249622001277</v>
      </c>
      <c r="I8" s="2">
        <f>2*LOG(qij!I8/eij!J9,2)</f>
        <v>-0.18737806848884656</v>
      </c>
      <c r="J8" s="2">
        <f>2*LOG(qij!J8/eij!K9,2)</f>
        <v>1.5668137345021556</v>
      </c>
      <c r="K8" s="2">
        <f>2*LOG(qij!K8/eij!L9,2)</f>
        <v>0.75759219096601538</v>
      </c>
      <c r="L8" s="2">
        <f>2*LOG(qij!L8/eij!M9,2)</f>
        <v>1.0756775183002751</v>
      </c>
      <c r="M8" s="2">
        <f>2*LOG(qij!M8/eij!N9,2)</f>
        <v>1.2427554609254812</v>
      </c>
      <c r="N8" s="2">
        <f>2*LOG(qij!N8/eij!O9,2)</f>
        <v>-0.89492224029551726</v>
      </c>
      <c r="O8" s="2">
        <f>2*LOG(qij!O8/eij!P9,2)</f>
        <v>-0.57373774605707828</v>
      </c>
      <c r="P8" s="2">
        <f>2*LOG(qij!P8/eij!Q9,2)</f>
        <v>-2.1067194436537928</v>
      </c>
      <c r="Q8" s="2">
        <f>2*LOG(qij!Q8/eij!R9,2)</f>
        <v>-1.7551804848857515</v>
      </c>
      <c r="R8" s="2">
        <f>2*LOG(qij!R8/eij!S9,2)</f>
        <v>-2.1105572868891014</v>
      </c>
      <c r="S8" s="2">
        <f>2*LOG(qij!S8/eij!T9,2)</f>
        <v>-2.3295391809316945</v>
      </c>
      <c r="T8" s="2">
        <f>2*LOG(qij!T8/eij!U9,2)</f>
        <v>-2.0083309705064782</v>
      </c>
      <c r="U8" s="2">
        <f>2*LOG(qij!U8/eij!V9,2)</f>
        <v>-1.6233736848887514</v>
      </c>
    </row>
    <row r="9" spans="1:21">
      <c r="A9" s="6" t="s">
        <v>7</v>
      </c>
      <c r="B9" s="7">
        <f>2*LOG(qij!B9/eij!C10,2)</f>
        <v>-1.6396832855594081</v>
      </c>
      <c r="C9" s="7">
        <f>2*LOG(qij!C9/eij!D10,2)</f>
        <v>-1.3877234631070221</v>
      </c>
      <c r="D9" s="7">
        <f>2*LOG(qij!D9/eij!E10,2)</f>
        <v>-3.6889036632515837</v>
      </c>
      <c r="E9" s="7">
        <f>2*LOG(qij!E9/eij!F10,2)</f>
        <v>-0.63484418897805883</v>
      </c>
      <c r="F9" s="7">
        <f>2*LOG(qij!F9/eij!G10,2)</f>
        <v>-1.3185059109296662</v>
      </c>
      <c r="G9" s="7">
        <f>2*LOG(qij!G9/eij!H10,2)</f>
        <v>1.2665394700430119</v>
      </c>
      <c r="H9" s="7">
        <f>2*LOG(qij!H9/eij!I10,2)</f>
        <v>-0.18737756139796974</v>
      </c>
      <c r="I9" s="7">
        <f>2*LOG(qij!I9/eij!J10,2)</f>
        <v>6.2102828194128046</v>
      </c>
      <c r="J9" s="2">
        <f>2*LOG(qij!J9/eij!K10,2)</f>
        <v>1.9229088917488812</v>
      </c>
      <c r="K9" s="2">
        <f>2*LOG(qij!K9/eij!L10,2)</f>
        <v>-0.78778057989117956</v>
      </c>
      <c r="L9" s="2">
        <f>2*LOG(qij!L9/eij!M10,2)</f>
        <v>-1.4126897065650665</v>
      </c>
      <c r="M9" s="2">
        <f>2*LOG(qij!M9/eij!N10,2)</f>
        <v>-0.45505296764233705</v>
      </c>
      <c r="N9" s="2">
        <f>2*LOG(qij!N9/eij!O10,2)</f>
        <v>-2.1013788930418671</v>
      </c>
      <c r="O9" s="2">
        <f>2*LOG(qij!O9/eij!P10,2)</f>
        <v>-3.6485017946063318</v>
      </c>
      <c r="P9" s="2">
        <f>2*LOG(qij!P9/eij!Q10,2)</f>
        <v>-4.0388651516933205</v>
      </c>
      <c r="Q9" s="2">
        <f>2*LOG(qij!Q9/eij!R10,2)</f>
        <v>-3.9473336926770237</v>
      </c>
      <c r="R9" s="2">
        <f>2*LOG(qij!R9/eij!S10,2)</f>
        <v>-3.7258975271762806</v>
      </c>
      <c r="S9" s="2">
        <f>2*LOG(qij!S9/eij!T10,2)</f>
        <v>-4.0898567443241944</v>
      </c>
      <c r="T9" s="2">
        <f>2*LOG(qij!T9/eij!U10,2)</f>
        <v>-3.0093768510005332</v>
      </c>
      <c r="U9" s="2">
        <f>2*LOG(qij!U9/eij!V10,2)</f>
        <v>-2.6600723922704428</v>
      </c>
    </row>
    <row r="10" spans="1:21">
      <c r="A10" s="6" t="s">
        <v>8</v>
      </c>
      <c r="B10" s="7">
        <f>2*LOG(qij!B10/eij!C11,2)</f>
        <v>-2.3916499371591922</v>
      </c>
      <c r="C10" s="7">
        <f>2*LOG(qij!C10/eij!D11,2)</f>
        <v>-1.2495817953395918</v>
      </c>
      <c r="D10" s="7">
        <f>2*LOG(qij!D10/eij!E11,2)</f>
        <v>-3.6849087306984378</v>
      </c>
      <c r="E10" s="7">
        <f>2*LOG(qij!E10/eij!F11,2)</f>
        <v>-0.71341731734258995</v>
      </c>
      <c r="F10" s="7">
        <f>2*LOG(qij!F10/eij!G11,2)</f>
        <v>-0.93477713031806375</v>
      </c>
      <c r="G10" s="7">
        <f>2*LOG(qij!G10/eij!H11,2)</f>
        <v>-0.50818926368222961</v>
      </c>
      <c r="H10" s="7">
        <f>2*LOG(qij!H10/eij!I11,2)</f>
        <v>1.5668140199966496</v>
      </c>
      <c r="I10" s="7">
        <f>2*LOG(qij!I10/eij!J11,2)</f>
        <v>1.922908670152498</v>
      </c>
      <c r="J10" s="7">
        <f>2*LOG(qij!J10/eij!K11,2)</f>
        <v>5.5717058025674842</v>
      </c>
      <c r="K10" s="2">
        <f>2*LOG(qij!K10/eij!L11,2)</f>
        <v>-1.0451380886713013</v>
      </c>
      <c r="L10" s="2">
        <f>2*LOG(qij!L10/eij!M11,2)</f>
        <v>-0.13772936431964888</v>
      </c>
      <c r="M10" s="2">
        <f>2*LOG(qij!M10/eij!N11,2)</f>
        <v>0.70461479644408997</v>
      </c>
      <c r="N10" s="2">
        <f>2*LOG(qij!N10/eij!O11,2)</f>
        <v>-1.1336657538337425</v>
      </c>
      <c r="O10" s="2">
        <f>2*LOG(qij!O10/eij!P11,2)</f>
        <v>-2.2741931544059488</v>
      </c>
      <c r="P10" s="2">
        <f>2*LOG(qij!P10/eij!Q11,2)</f>
        <v>-3.0233375653550909</v>
      </c>
      <c r="Q10" s="2">
        <f>2*LOG(qij!Q10/eij!R11,2)</f>
        <v>-2.8785609927857467</v>
      </c>
      <c r="R10" s="2">
        <f>2*LOG(qij!R10/eij!S11,2)</f>
        <v>-2.4303585536592918</v>
      </c>
      <c r="S10" s="2">
        <f>2*LOG(qij!S10/eij!T11,2)</f>
        <v>-3.4707703134918884</v>
      </c>
      <c r="T10" s="2">
        <f>2*LOG(qij!T10/eij!U11,2)</f>
        <v>-3.0424556725456133</v>
      </c>
      <c r="U10" s="2">
        <f>2*LOG(qij!U10/eij!V11,2)</f>
        <v>-2.4563303490963726</v>
      </c>
    </row>
    <row r="11" spans="1:21">
      <c r="A11" s="6" t="s">
        <v>9</v>
      </c>
      <c r="B11" s="7">
        <f>2*LOG(qij!B11/eij!C12,2)</f>
        <v>-2.4446649688061011</v>
      </c>
      <c r="C11" s="7">
        <f>2*LOG(qij!C11/eij!D12,2)</f>
        <v>-1.7818707738971067</v>
      </c>
      <c r="D11" s="7">
        <f>2*LOG(qij!D11/eij!E12,2)</f>
        <v>-2.0684478571045939</v>
      </c>
      <c r="E11" s="7">
        <f>2*LOG(qij!E11/eij!F12,2)</f>
        <v>-1.116587913162165</v>
      </c>
      <c r="F11" s="7">
        <f>2*LOG(qij!F11/eij!G12,2)</f>
        <v>-1.6221117153343989</v>
      </c>
      <c r="G11" s="7">
        <f>2*LOG(qij!G11/eij!H12,2)</f>
        <v>0.86440722022552352</v>
      </c>
      <c r="H11" s="7">
        <f>2*LOG(qij!H11/eij!I12,2)</f>
        <v>0.75759236486958703</v>
      </c>
      <c r="I11" s="7">
        <f>2*LOG(qij!I11/eij!J12,2)</f>
        <v>-0.78778091307848441</v>
      </c>
      <c r="J11" s="7">
        <f>2*LOG(qij!J11/eij!K12,2)</f>
        <v>-1.0451382002622229</v>
      </c>
      <c r="K11" s="7">
        <f>2*LOG(qij!K11/eij!L12,2)</f>
        <v>7.7501242355755631</v>
      </c>
      <c r="L11" s="2">
        <f>2*LOG(qij!L11/eij!M12,2)</f>
        <v>-0.108839048534615</v>
      </c>
      <c r="M11" s="2">
        <f>2*LOG(qij!M11/eij!N12,2)</f>
        <v>-0.60408727025766595</v>
      </c>
      <c r="N11" s="2">
        <f>2*LOG(qij!N11/eij!O12,2)</f>
        <v>-1.79840144132172</v>
      </c>
      <c r="O11" s="2">
        <f>2*LOG(qij!O11/eij!P12,2)</f>
        <v>-1.8726120988261339</v>
      </c>
      <c r="P11" s="2">
        <f>2*LOG(qij!P11/eij!Q12,2)</f>
        <v>-2.5212525888892485</v>
      </c>
      <c r="Q11" s="2">
        <f>2*LOG(qij!Q11/eij!R12,2)</f>
        <v>-2.55339352354253</v>
      </c>
      <c r="R11" s="2">
        <f>2*LOG(qij!R11/eij!S12,2)</f>
        <v>-2.5287777394975719</v>
      </c>
      <c r="S11" s="2">
        <f>2*LOG(qij!S11/eij!T12,2)</f>
        <v>-1.132360743280882</v>
      </c>
      <c r="T11" s="2">
        <f>2*LOG(qij!T11/eij!U12,2)</f>
        <v>-1.2026251673966757</v>
      </c>
      <c r="U11" s="2">
        <f>2*LOG(qij!U11/eij!V12,2)</f>
        <v>1.1451014460551121</v>
      </c>
    </row>
    <row r="12" spans="1:21">
      <c r="A12" s="6" t="s">
        <v>10</v>
      </c>
      <c r="B12" s="7">
        <f>2*LOG(qij!B12/eij!C13,2)</f>
        <v>-2.3177139727969314</v>
      </c>
      <c r="C12" s="7">
        <f>2*LOG(qij!C12/eij!D13,2)</f>
        <v>-1.2359120005233084</v>
      </c>
      <c r="D12" s="7">
        <f>2*LOG(qij!D12/eij!E13,2)</f>
        <v>-3.0046510439834875</v>
      </c>
      <c r="E12" s="7">
        <f>2*LOG(qij!E12/eij!F13,2)</f>
        <v>-1.1246345441143055</v>
      </c>
      <c r="F12" s="7">
        <f>2*LOG(qij!F12/eij!G13,2)</f>
        <v>-1.0805244363355284</v>
      </c>
      <c r="G12" s="7">
        <f>2*LOG(qij!G12/eij!H13,2)</f>
        <v>-0.6776987964734309</v>
      </c>
      <c r="H12" s="7">
        <f>2*LOG(qij!H12/eij!I13,2)</f>
        <v>1.0756776216172208</v>
      </c>
      <c r="I12" s="7">
        <f>2*LOG(qij!I12/eij!J13,2)</f>
        <v>-1.4126901103389977</v>
      </c>
      <c r="J12" s="7">
        <f>2*LOG(qij!J12/eij!K13,2)</f>
        <v>-0.13772954649719729</v>
      </c>
      <c r="K12" s="7">
        <f>2*LOG(qij!K12/eij!L13,2)</f>
        <v>-0.10883911912124156</v>
      </c>
      <c r="L12" s="7">
        <f>2*LOG(qij!L12/eij!M13,2)</f>
        <v>5.5084919616916279</v>
      </c>
      <c r="M12" s="2">
        <f>2*LOG(qij!M12/eij!N13,2)</f>
        <v>2.4145426554913025</v>
      </c>
      <c r="N12" s="2">
        <f>2*LOG(qij!N12/eij!O13,2)</f>
        <v>-1.5051829548777418</v>
      </c>
      <c r="O12" s="2">
        <f>2*LOG(qij!O12/eij!P13,2)</f>
        <v>-1.9121130032537095</v>
      </c>
      <c r="P12" s="2">
        <f>2*LOG(qij!P12/eij!Q13,2)</f>
        <v>-2.5958512950116499</v>
      </c>
      <c r="Q12" s="2">
        <f>2*LOG(qij!Q12/eij!R13,2)</f>
        <v>-2.075929122408064</v>
      </c>
      <c r="R12" s="2">
        <f>2*LOG(qij!R12/eij!S13,2)</f>
        <v>-2.5234129014149418</v>
      </c>
      <c r="S12" s="2">
        <f>2*LOG(qij!S12/eij!T13,2)</f>
        <v>-2.6611800870068301</v>
      </c>
      <c r="T12" s="2">
        <f>2*LOG(qij!T12/eij!U13,2)</f>
        <v>-1.2419367160873596</v>
      </c>
      <c r="U12" s="2">
        <f>2*LOG(qij!U12/eij!V13,2)</f>
        <v>-1.6612881944673918</v>
      </c>
    </row>
    <row r="13" spans="1:21">
      <c r="A13" s="6" t="s">
        <v>11</v>
      </c>
      <c r="B13" s="7">
        <f>2*LOG(qij!B13/eij!C14,2)</f>
        <v>-1.9823086758643196</v>
      </c>
      <c r="C13" s="7">
        <f>2*LOG(qij!C13/eij!D14,2)</f>
        <v>-1.1866177430057094</v>
      </c>
      <c r="D13" s="7">
        <f>2*LOG(qij!D13/eij!E14,2)</f>
        <v>-3.4863018992063886</v>
      </c>
      <c r="E13" s="7">
        <f>2*LOG(qij!E13/eij!F14,2)</f>
        <v>-0.93124336997814594</v>
      </c>
      <c r="F13" s="7">
        <f>2*LOG(qij!F13/eij!G14,2)</f>
        <v>-0.99426311995590166</v>
      </c>
      <c r="G13" s="7">
        <f>2*LOG(qij!G13/eij!H14,2)</f>
        <v>9.3224464576897731E-3</v>
      </c>
      <c r="H13" s="7">
        <f>2*LOG(qij!H13/eij!I14,2)</f>
        <v>1.2427555776695292</v>
      </c>
      <c r="I13" s="7">
        <f>2*LOG(qij!I13/eij!J14,2)</f>
        <v>-0.45505335798916513</v>
      </c>
      <c r="J13" s="7">
        <f>2*LOG(qij!J13/eij!K14,2)</f>
        <v>0.70461462769364436</v>
      </c>
      <c r="K13" s="7">
        <f>2*LOG(qij!K13/eij!L14,2)</f>
        <v>-0.60408732741718918</v>
      </c>
      <c r="L13" s="7">
        <f>2*LOG(qij!L13/eij!M14,2)</f>
        <v>2.414542668918406</v>
      </c>
      <c r="M13" s="7">
        <f>2*LOG(qij!M13/eij!N14,2)</f>
        <v>5.6004361806014833</v>
      </c>
      <c r="N13" s="2">
        <f>2*LOG(qij!N13/eij!O14,2)</f>
        <v>-1.5030869835555769</v>
      </c>
      <c r="O13" s="2">
        <f>2*LOG(qij!O13/eij!P14,2)</f>
        <v>-1.868771053059525</v>
      </c>
      <c r="P13" s="2">
        <f>2*LOG(qij!P13/eij!Q14,2)</f>
        <v>-2.7280511347187515</v>
      </c>
      <c r="Q13" s="2">
        <f>2*LOG(qij!Q13/eij!R14,2)</f>
        <v>-2.4498509645080122</v>
      </c>
      <c r="R13" s="2">
        <f>2*LOG(qij!R13/eij!S14,2)</f>
        <v>-2.4832218210277728</v>
      </c>
      <c r="S13" s="2">
        <f>2*LOG(qij!S13/eij!T14,2)</f>
        <v>-3.1673060350434477</v>
      </c>
      <c r="T13" s="2">
        <f>2*LOG(qij!T13/eij!U14,2)</f>
        <v>-2.1552142983381231</v>
      </c>
      <c r="U13" s="2">
        <f>2*LOG(qij!U13/eij!V14,2)</f>
        <v>-2.2326790491492359</v>
      </c>
    </row>
    <row r="14" spans="1:21">
      <c r="A14" s="6" t="s">
        <v>12</v>
      </c>
      <c r="B14" s="7">
        <f>2*LOG(qij!B14/eij!C15,2)</f>
        <v>-0.19380507278738482</v>
      </c>
      <c r="C14" s="7">
        <f>2*LOG(qij!C14/eij!D15,2)</f>
        <v>-1.0034406323849681</v>
      </c>
      <c r="D14" s="7">
        <f>2*LOG(qij!D14/eij!E15,2)</f>
        <v>0.33646364962474928</v>
      </c>
      <c r="E14" s="7">
        <f>2*LOG(qij!E14/eij!F15,2)</f>
        <v>0.81438648379383372</v>
      </c>
      <c r="F14" s="7">
        <f>2*LOG(qij!F14/eij!G15,2)</f>
        <v>-0.24454386353290677</v>
      </c>
      <c r="G14" s="7">
        <f>2*LOG(qij!G14/eij!H15,2)</f>
        <v>-1.512719912532537</v>
      </c>
      <c r="H14" s="7">
        <f>2*LOG(qij!H14/eij!I15,2)</f>
        <v>-0.89492189299377156</v>
      </c>
      <c r="I14" s="7">
        <f>2*LOG(qij!I14/eij!J15,2)</f>
        <v>-2.1013790528309979</v>
      </c>
      <c r="J14" s="7">
        <f>2*LOG(qij!J14/eij!K15,2)</f>
        <v>-1.1336656920264903</v>
      </c>
      <c r="K14" s="7">
        <f>2*LOG(qij!K14/eij!L15,2)</f>
        <v>-1.7984012679235462</v>
      </c>
      <c r="L14" s="7">
        <f>2*LOG(qij!L14/eij!M15,2)</f>
        <v>-1.5051827108929412</v>
      </c>
      <c r="M14" s="7">
        <f>2*LOG(qij!M14/eij!N15,2)</f>
        <v>-1.5030867529978784</v>
      </c>
      <c r="N14" s="7">
        <f>2*LOG(qij!N14/eij!O15,2)</f>
        <v>3.7913418378129173</v>
      </c>
      <c r="O14" s="2">
        <f>2*LOG(qij!O14/eij!P15,2)</f>
        <v>-0.7628499373628046</v>
      </c>
      <c r="P14" s="2">
        <f>2*LOG(qij!P14/eij!Q15,2)</f>
        <v>-1.5542118851918787</v>
      </c>
      <c r="Q14" s="2">
        <f>2*LOG(qij!Q14/eij!R15,2)</f>
        <v>-1.5493599282071491</v>
      </c>
      <c r="R14" s="2">
        <f>2*LOG(qij!R14/eij!S15,2)</f>
        <v>-0.36571449155657842</v>
      </c>
      <c r="S14" s="2">
        <f>2*LOG(qij!S14/eij!T15,2)</f>
        <v>-2.0633999038076354</v>
      </c>
      <c r="T14" s="2">
        <f>2*LOG(qij!T14/eij!U15,2)</f>
        <v>-1.7329736731834202</v>
      </c>
      <c r="U14" s="2">
        <f>2*LOG(qij!U14/eij!V15,2)</f>
        <v>-2.274762486820491</v>
      </c>
    </row>
    <row r="15" spans="1:21">
      <c r="A15" s="6" t="s">
        <v>13</v>
      </c>
      <c r="B15" s="7">
        <f>2*LOG(qij!B15/eij!C16,2)</f>
        <v>-2.9246051338057404</v>
      </c>
      <c r="C15" s="7">
        <f>2*LOG(qij!C15/eij!D16,2)</f>
        <v>-2.748428234730274</v>
      </c>
      <c r="D15" s="7">
        <f>2*LOG(qij!D15/eij!E16,2)</f>
        <v>-0.63264776221468966</v>
      </c>
      <c r="E15" s="7">
        <f>2*LOG(qij!E15/eij!F16,2)</f>
        <v>-1.6918825655700345</v>
      </c>
      <c r="F15" s="7">
        <f>2*LOG(qij!F15/eij!G16,2)</f>
        <v>-0.81104483114227299</v>
      </c>
      <c r="G15" s="7">
        <f>2*LOG(qij!G15/eij!H16,2)</f>
        <v>-2.2313231600595533</v>
      </c>
      <c r="H15" s="7">
        <f>2*LOG(qij!H15/eij!I16,2)</f>
        <v>-0.57373727883276993</v>
      </c>
      <c r="I15" s="7">
        <f>2*LOG(qij!I15/eij!J16,2)</f>
        <v>-3.6485018344729006</v>
      </c>
      <c r="J15" s="7">
        <f>2*LOG(qij!J15/eij!K16,2)</f>
        <v>-2.2741929726761341</v>
      </c>
      <c r="K15" s="7">
        <f>2*LOG(qij!K15/eij!L16,2)</f>
        <v>-1.8726118055053966</v>
      </c>
      <c r="L15" s="7">
        <f>2*LOG(qij!L15/eij!M16,2)</f>
        <v>-1.9121126393463466</v>
      </c>
      <c r="M15" s="7">
        <f>2*LOG(qij!M15/eij!N16,2)</f>
        <v>-1.8687707025792653</v>
      </c>
      <c r="N15" s="7">
        <f>2*LOG(qij!N15/eij!O16,2)</f>
        <v>-0.76284981744024216</v>
      </c>
      <c r="O15" s="7">
        <f>2*LOG(qij!O15/eij!P16,2)</f>
        <v>5.9248795855988803</v>
      </c>
      <c r="P15" s="2">
        <f>2*LOG(qij!P15/eij!Q16,2)</f>
        <v>1.0467772618601894</v>
      </c>
      <c r="Q15" s="2">
        <f>2*LOG(qij!Q15/eij!R16,2)</f>
        <v>1.9920173720752508</v>
      </c>
      <c r="R15" s="2">
        <f>2*LOG(qij!R15/eij!S16,2)</f>
        <v>0.12798624408687764</v>
      </c>
      <c r="S15" s="2">
        <f>2*LOG(qij!S15/eij!T16,2)</f>
        <v>0.52624306537126186</v>
      </c>
      <c r="T15" s="2">
        <f>2*LOG(qij!T15/eij!U16,2)</f>
        <v>-0.85716646824542087</v>
      </c>
      <c r="U15" s="2">
        <f>2*LOG(qij!U15/eij!V16,2)</f>
        <v>-0.80859019270628718</v>
      </c>
    </row>
    <row r="16" spans="1:21">
      <c r="A16" s="6" t="s">
        <v>14</v>
      </c>
      <c r="B16" s="7">
        <f>2*LOG(qij!B16/eij!C17,2)</f>
        <v>-4.1495064304680112</v>
      </c>
      <c r="C16" s="7">
        <f>2*LOG(qij!C16/eij!D17,2)</f>
        <v>-2.8979777197626868</v>
      </c>
      <c r="D16" s="7">
        <f>2*LOG(qij!D16/eij!E17,2)</f>
        <v>-1.6005763356907172</v>
      </c>
      <c r="E16" s="7">
        <f>2*LOG(qij!E16/eij!F17,2)</f>
        <v>-2.5149270242301527</v>
      </c>
      <c r="F16" s="7">
        <f>2*LOG(qij!F16/eij!G17,2)</f>
        <v>-0.94840509828147934</v>
      </c>
      <c r="G16" s="7">
        <f>2*LOG(qij!G16/eij!H17,2)</f>
        <v>-2.703499729288338</v>
      </c>
      <c r="H16" s="7">
        <f>2*LOG(qij!H16/eij!I17,2)</f>
        <v>-2.1067191784183108</v>
      </c>
      <c r="I16" s="7">
        <f>2*LOG(qij!I16/eij!J17,2)</f>
        <v>-4.0388653935487158</v>
      </c>
      <c r="J16" s="7">
        <f>2*LOG(qij!J16/eij!K17,2)</f>
        <v>-3.0233375856141027</v>
      </c>
      <c r="K16" s="7">
        <f>2*LOG(qij!K16/eij!L17,2)</f>
        <v>-2.5212524975573385</v>
      </c>
      <c r="L16" s="7">
        <f>2*LOG(qij!L16/eij!M17,2)</f>
        <v>-2.5958511330931131</v>
      </c>
      <c r="M16" s="7">
        <f>2*LOG(qij!M16/eij!N17,2)</f>
        <v>-2.7280509862273181</v>
      </c>
      <c r="N16" s="7">
        <f>2*LOG(qij!N16/eij!O17,2)</f>
        <v>-1.5542119672581427</v>
      </c>
      <c r="O16" s="7">
        <f>2*LOG(qij!O16/eij!P17,2)</f>
        <v>1.046777059871363</v>
      </c>
      <c r="P16" s="7">
        <f>2*LOG(qij!P16/eij!Q17,2)</f>
        <v>3.9023130574215656</v>
      </c>
      <c r="Q16" s="2">
        <f>2*LOG(qij!Q16/eij!R17,2)</f>
        <v>1.549139474292204</v>
      </c>
      <c r="R16" s="2">
        <f>2*LOG(qij!R16/eij!S17,2)</f>
        <v>2.4747342838321091</v>
      </c>
      <c r="S16" s="2">
        <f>2*LOG(qij!S16/eij!T17,2)</f>
        <v>4.9303064504121127E-2</v>
      </c>
      <c r="T16" s="2">
        <f>2*LOG(qij!T16/eij!U17,2)</f>
        <v>-1.798583390320083</v>
      </c>
      <c r="U16" s="2">
        <f>2*LOG(qij!U16/eij!V17,2)</f>
        <v>-1.2045890507115562</v>
      </c>
    </row>
    <row r="17" spans="1:21">
      <c r="A17" s="6" t="s">
        <v>15</v>
      </c>
      <c r="B17" s="7">
        <f>2*LOG(qij!B17/eij!C18,2)</f>
        <v>-3.9346765031948014</v>
      </c>
      <c r="C17" s="7">
        <f>2*LOG(qij!C17/eij!D18,2)</f>
        <v>-2.8560101487352916</v>
      </c>
      <c r="D17" s="7">
        <f>2*LOG(qij!D17/eij!E18,2)</f>
        <v>-1.5833957602802056</v>
      </c>
      <c r="E17" s="7">
        <f>2*LOG(qij!E17/eij!F18,2)</f>
        <v>-2.5428328845714683</v>
      </c>
      <c r="F17" s="7">
        <f>2*LOG(qij!F17/eij!G18,2)</f>
        <v>-1.5406781146661295</v>
      </c>
      <c r="G17" s="7">
        <f>2*LOG(qij!G17/eij!H18,2)</f>
        <v>-2.9605920761657063</v>
      </c>
      <c r="H17" s="7">
        <f>2*LOG(qij!H17/eij!I18,2)</f>
        <v>-1.7551801194587611</v>
      </c>
      <c r="I17" s="7">
        <f>2*LOG(qij!I17/eij!J18,2)</f>
        <v>-3.9473338343409101</v>
      </c>
      <c r="J17" s="7">
        <f>2*LOG(qij!J17/eij!K18,2)</f>
        <v>-2.8785609128532492</v>
      </c>
      <c r="K17" s="7">
        <f>2*LOG(qij!K17/eij!L18,2)</f>
        <v>-2.5533933320191111</v>
      </c>
      <c r="L17" s="7">
        <f>2*LOG(qij!L17/eij!M18,2)</f>
        <v>-2.0759288602980188</v>
      </c>
      <c r="M17" s="7">
        <f>2*LOG(qij!M17/eij!N18,2)</f>
        <v>-2.4498507158250695</v>
      </c>
      <c r="N17" s="7">
        <f>2*LOG(qij!N17/eij!O18,2)</f>
        <v>-1.5493599100819044</v>
      </c>
      <c r="O17" s="7">
        <f>2*LOG(qij!O17/eij!P18,2)</f>
        <v>1.992017270277934</v>
      </c>
      <c r="P17" s="7">
        <f>2*LOG(qij!P17/eij!Q18,2)</f>
        <v>1.5491395744837131</v>
      </c>
      <c r="Q17" s="7">
        <f>2*LOG(qij!Q17/eij!R18,2)</f>
        <v>3.8000704270101964</v>
      </c>
      <c r="R17" s="2">
        <f>2*LOG(qij!R17/eij!S18,2)</f>
        <v>0.67173247908785316</v>
      </c>
      <c r="S17" s="2">
        <f>2*LOG(qij!S17/eij!T18,2)</f>
        <v>0.89497679224819782</v>
      </c>
      <c r="T17" s="2">
        <f>2*LOG(qij!T17/eij!U18,2)</f>
        <v>-0.67547674764554544</v>
      </c>
      <c r="U17" s="2">
        <f>2*LOG(qij!U17/eij!V18,2)</f>
        <v>-1.095997628735053</v>
      </c>
    </row>
    <row r="18" spans="1:21">
      <c r="A18" s="6" t="s">
        <v>16</v>
      </c>
      <c r="B18" s="7">
        <f>2*LOG(qij!B18/eij!C19,2)</f>
        <v>-3.3600874162572336</v>
      </c>
      <c r="C18" s="7">
        <f>2*LOG(qij!C18/eij!D19,2)</f>
        <v>-2.3662403867218149</v>
      </c>
      <c r="D18" s="7">
        <f>2*LOG(qij!D18/eij!E19,2)</f>
        <v>-0.12217075927224225</v>
      </c>
      <c r="E18" s="7">
        <f>2*LOG(qij!E18/eij!F19,2)</f>
        <v>-1.8973806706398224</v>
      </c>
      <c r="F18" s="7">
        <f>2*LOG(qij!F18/eij!G19,2)</f>
        <v>-0.3375940025508144</v>
      </c>
      <c r="G18" s="7">
        <f>2*LOG(qij!G18/eij!H19,2)</f>
        <v>-2.3575146249842365</v>
      </c>
      <c r="H18" s="7">
        <f>2*LOG(qij!H18/eij!I19,2)</f>
        <v>-2.1105570054296487</v>
      </c>
      <c r="I18" s="7">
        <f>2*LOG(qij!I18/eij!J19,2)</f>
        <v>-3.7258977528077049</v>
      </c>
      <c r="J18" s="7">
        <f>2*LOG(qij!J18/eij!K19,2)</f>
        <v>-2.430358557694333</v>
      </c>
      <c r="K18" s="7">
        <f>2*LOG(qij!K18/eij!L19,2)</f>
        <v>-2.5287776319416908</v>
      </c>
      <c r="L18" s="7">
        <f>2*LOG(qij!L18/eij!M19,2)</f>
        <v>-2.5234127232724348</v>
      </c>
      <c r="M18" s="7">
        <f>2*LOG(qij!M18/eij!N19,2)</f>
        <v>-2.4832216563123684</v>
      </c>
      <c r="N18" s="7">
        <f>2*LOG(qij!N18/eij!O19,2)</f>
        <v>-0.36571455739887188</v>
      </c>
      <c r="O18" s="7">
        <f>2*LOG(qij!O18/eij!P19,2)</f>
        <v>0.12798605832202209</v>
      </c>
      <c r="P18" s="7">
        <f>2*LOG(qij!P18/eij!Q19,2)</f>
        <v>2.4747343000560793</v>
      </c>
      <c r="Q18" s="7">
        <f>2*LOG(qij!Q18/eij!R19,2)</f>
        <v>0.67173239512031513</v>
      </c>
      <c r="R18" s="7">
        <f>2*LOG(qij!R18/eij!S19,2)</f>
        <v>3.7590206794776591</v>
      </c>
      <c r="S18" s="2">
        <f>2*LOG(qij!S18/eij!T19,2)</f>
        <v>-0.62336847689937491</v>
      </c>
      <c r="T18" s="2">
        <f>2*LOG(qij!T18/eij!U19,2)</f>
        <v>-2.0821029065958192</v>
      </c>
      <c r="U18" s="2">
        <f>2*LOG(qij!U18/eij!V19,2)</f>
        <v>-1.6221809636290847</v>
      </c>
    </row>
    <row r="19" spans="1:21">
      <c r="A19" s="6" t="s">
        <v>17</v>
      </c>
      <c r="B19" s="7">
        <f>2*LOG(qij!B19/eij!C20,2)</f>
        <v>-3.4752953272693996</v>
      </c>
      <c r="C19" s="7">
        <f>2*LOG(qij!C19/eij!D20,2)</f>
        <v>-2.990813340427291</v>
      </c>
      <c r="D19" s="7">
        <f>2*LOG(qij!D19/eij!E20,2)</f>
        <v>-1.7049271687682692</v>
      </c>
      <c r="E19" s="7">
        <f>2*LOG(qij!E19/eij!F20,2)</f>
        <v>-2.0674139602216326</v>
      </c>
      <c r="F19" s="7">
        <f>2*LOG(qij!F19/eij!G20,2)</f>
        <v>-1.9213291996286734</v>
      </c>
      <c r="G19" s="7">
        <f>2*LOG(qij!G19/eij!H20,2)</f>
        <v>-2.6573003207359061</v>
      </c>
      <c r="H19" s="7">
        <f>2*LOG(qij!H19/eij!I20,2)</f>
        <v>-2.3295389238305306</v>
      </c>
      <c r="I19" s="7">
        <f>2*LOG(qij!I19/eij!J20,2)</f>
        <v>-4.0898569943139078</v>
      </c>
      <c r="J19" s="7">
        <f>2*LOG(qij!J19/eij!K20,2)</f>
        <v>-3.4707703418852192</v>
      </c>
      <c r="K19" s="7">
        <f>2*LOG(qij!K19/eij!L20,2)</f>
        <v>-1.1323606600832901</v>
      </c>
      <c r="L19" s="7">
        <f>2*LOG(qij!L19/eij!M20,2)</f>
        <v>-2.6611799332226118</v>
      </c>
      <c r="M19" s="7">
        <f>2*LOG(qij!M19/eij!N20,2)</f>
        <v>-3.1673058946863319</v>
      </c>
      <c r="N19" s="7">
        <f>2*LOG(qij!N19/eij!O20,2)</f>
        <v>-2.0633999940082175</v>
      </c>
      <c r="O19" s="7">
        <f>2*LOG(qij!O19/eij!P20,2)</f>
        <v>0.52624285524811654</v>
      </c>
      <c r="P19" s="7">
        <f>2*LOG(qij!P19/eij!Q20,2)</f>
        <v>4.9303056369803151E-2</v>
      </c>
      <c r="Q19" s="7">
        <f>2*LOG(qij!Q19/eij!R20,2)</f>
        <v>0.89497668392237029</v>
      </c>
      <c r="R19" s="7">
        <f>2*LOG(qij!R19/eij!S20,2)</f>
        <v>-0.62336850125766441</v>
      </c>
      <c r="S19" s="7">
        <f>2*LOG(qij!S19/eij!T20,2)</f>
        <v>6.0268257264740122</v>
      </c>
      <c r="T19" s="2">
        <f>2*LOG(qij!T19/eij!U20,2)</f>
        <v>1.4989877329252852</v>
      </c>
      <c r="U19" s="2">
        <f>2*LOG(qij!U19/eij!V20,2)</f>
        <v>2.7548165767693851</v>
      </c>
    </row>
    <row r="20" spans="1:21">
      <c r="A20" s="6" t="s">
        <v>18</v>
      </c>
      <c r="B20" s="7">
        <f>2*LOG(qij!B20/eij!C21,2)</f>
        <v>-2.5839820008154484</v>
      </c>
      <c r="C20" s="7">
        <f>2*LOG(qij!C20/eij!D21,2)</f>
        <v>-2.6850286231584772</v>
      </c>
      <c r="D20" s="7">
        <f>2*LOG(qij!D20/eij!E21,2)</f>
        <v>-1.9095124576436773</v>
      </c>
      <c r="E20" s="7">
        <f>2*LOG(qij!E20/eij!F21,2)</f>
        <v>-2.2209453190281274</v>
      </c>
      <c r="F20" s="7">
        <f>2*LOG(qij!F20/eij!G21,2)</f>
        <v>-2.1686189135103895</v>
      </c>
      <c r="G20" s="7">
        <f>2*LOG(qij!G20/eij!H21,2)</f>
        <v>-2.7193374217226749</v>
      </c>
      <c r="H20" s="7">
        <f>2*LOG(qij!H20/eij!I21,2)</f>
        <v>-2.0083310976714168</v>
      </c>
      <c r="I20" s="7">
        <f>2*LOG(qij!I20/eij!J21,2)</f>
        <v>-3.0093774852563486</v>
      </c>
      <c r="J20" s="7">
        <f>2*LOG(qij!J20/eij!K21,2)</f>
        <v>-3.0424560852050453</v>
      </c>
      <c r="K20" s="7">
        <f>2*LOG(qij!K20/eij!L21,2)</f>
        <v>-1.202625468465186</v>
      </c>
      <c r="L20" s="7">
        <f>2*LOG(qij!L20/eij!M21,2)</f>
        <v>-1.241936946569244</v>
      </c>
      <c r="M20" s="7">
        <f>2*LOG(qij!M20/eij!N21,2)</f>
        <v>-2.1552145422471098</v>
      </c>
      <c r="N20" s="7">
        <f>2*LOG(qij!N20/eij!O21,2)</f>
        <v>-1.732974147650105</v>
      </c>
      <c r="O20" s="7">
        <f>2*LOG(qij!O20/eij!P21,2)</f>
        <v>-0.85716706263466769</v>
      </c>
      <c r="P20" s="7">
        <f>2*LOG(qij!P20/eij!Q21,2)</f>
        <v>-1.7985837827205031</v>
      </c>
      <c r="Q20" s="7">
        <f>2*LOG(qij!Q20/eij!R21,2)</f>
        <v>-0.67547724023747469</v>
      </c>
      <c r="R20" s="7">
        <f>2*LOG(qij!R20/eij!S21,2)</f>
        <v>-2.0821033152202104</v>
      </c>
      <c r="S20" s="7">
        <f>2*LOG(qij!S20/eij!T21,2)</f>
        <v>1.4989873486591834</v>
      </c>
      <c r="T20" s="7">
        <f>2*LOG(qij!T20/eij!U21,2)</f>
        <v>9.8953924949383882</v>
      </c>
      <c r="U20" s="2">
        <f>2*LOG(qij!U20/eij!V21,2)</f>
        <v>2.0879037129805389</v>
      </c>
    </row>
    <row r="21" spans="1:21">
      <c r="A21" s="6" t="s">
        <v>19</v>
      </c>
      <c r="B21" s="7">
        <f>2*LOG(qij!B21/eij!C22,2)</f>
        <v>-3.2636374619353479</v>
      </c>
      <c r="C21" s="7">
        <f>2*LOG(qij!C21/eij!D22,2)</f>
        <v>-2.8909453022835558</v>
      </c>
      <c r="D21" s="7">
        <f>2*LOG(qij!D21/eij!E22,2)</f>
        <v>-1.5328783331466451</v>
      </c>
      <c r="E21" s="7">
        <f>2*LOG(qij!E21/eij!F22,2)</f>
        <v>-1.9228337141340954</v>
      </c>
      <c r="F21" s="7">
        <f>2*LOG(qij!F21/eij!G22,2)</f>
        <v>-2.125149106286635</v>
      </c>
      <c r="G21" s="7">
        <f>2*LOG(qij!G21/eij!H22,2)</f>
        <v>-1.4995458904654273</v>
      </c>
      <c r="H21" s="7">
        <f>2*LOG(qij!H21/eij!I22,2)</f>
        <v>-1.6233734888465605</v>
      </c>
      <c r="I21" s="7">
        <f>2*LOG(qij!I21/eij!J22,2)</f>
        <v>-2.6600727033191283</v>
      </c>
      <c r="J21" s="7">
        <f>2*LOG(qij!J21/eij!K22,2)</f>
        <v>-2.4563304385486751</v>
      </c>
      <c r="K21" s="7">
        <f>2*LOG(qij!K21/eij!L22,2)</f>
        <v>1.1451014681937317</v>
      </c>
      <c r="L21" s="7">
        <f>2*LOG(qij!L21/eij!M22,2)</f>
        <v>-1.6612881017421464</v>
      </c>
      <c r="M21" s="7">
        <f>2*LOG(qij!M21/eij!N22,2)</f>
        <v>-2.2326789698510932</v>
      </c>
      <c r="N21" s="7">
        <f>2*LOG(qij!N21/eij!O22,2)</f>
        <v>-2.2747626380800461</v>
      </c>
      <c r="O21" s="7">
        <f>2*LOG(qij!O21/eij!P22,2)</f>
        <v>-0.80859046388840394</v>
      </c>
      <c r="P21" s="7">
        <f>2*LOG(qij!P21/eij!Q22,2)</f>
        <v>-1.2045891199048462</v>
      </c>
      <c r="Q21" s="7">
        <f>2*LOG(qij!Q21/eij!R22,2)</f>
        <v>-1.0959977981198523</v>
      </c>
      <c r="R21" s="7">
        <f>2*LOG(qij!R21/eij!S22,2)</f>
        <v>-1.6221810490463455</v>
      </c>
      <c r="S21" s="7">
        <f>2*LOG(qij!S21/eij!T22,2)</f>
        <v>2.754816515710413</v>
      </c>
      <c r="T21" s="7">
        <f>2*LOG(qij!T21/eij!U22,2)</f>
        <v>2.0879040361876684</v>
      </c>
      <c r="U21" s="7">
        <f>2*LOG(qij!U21/eij!V22,2)</f>
        <v>7.0026163650866531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25"/>
  <sheetViews>
    <sheetView workbookViewId="0">
      <selection activeCell="Z11" sqref="Z11"/>
    </sheetView>
  </sheetViews>
  <sheetFormatPr defaultRowHeight="15"/>
  <cols>
    <col min="1" max="1" width="3.28515625" bestFit="1" customWidth="1"/>
    <col min="2" max="3" width="2.7109375" bestFit="1" customWidth="1"/>
    <col min="4" max="4" width="2.85546875" bestFit="1" customWidth="1"/>
    <col min="5" max="6" width="2.7109375" bestFit="1" customWidth="1"/>
    <col min="7" max="7" width="2.85546875" bestFit="1" customWidth="1"/>
    <col min="8" max="13" width="2.7109375" bestFit="1" customWidth="1"/>
    <col min="14" max="14" width="3.140625" bestFit="1" customWidth="1"/>
    <col min="15" max="18" width="2.7109375" bestFit="1" customWidth="1"/>
    <col min="19" max="19" width="3.28515625" bestFit="1" customWidth="1"/>
    <col min="20" max="25" width="2.7109375" bestFit="1" customWidth="1"/>
  </cols>
  <sheetData>
    <row r="1" spans="1:25">
      <c r="B1" s="8" t="s">
        <v>25</v>
      </c>
      <c r="C1" s="8" t="s">
        <v>26</v>
      </c>
      <c r="D1" s="8" t="s">
        <v>27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37</v>
      </c>
      <c r="O1" s="8" t="s">
        <v>38</v>
      </c>
      <c r="P1" s="8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46</v>
      </c>
      <c r="X1" s="8" t="s">
        <v>47</v>
      </c>
      <c r="Y1" s="8" t="s">
        <v>48</v>
      </c>
    </row>
    <row r="2" spans="1:25">
      <c r="A2" s="8" t="s">
        <v>25</v>
      </c>
      <c r="B2">
        <v>4</v>
      </c>
      <c r="C2">
        <v>-1</v>
      </c>
      <c r="D2">
        <v>-2</v>
      </c>
      <c r="E2">
        <v>-2</v>
      </c>
      <c r="F2">
        <v>0</v>
      </c>
      <c r="G2">
        <v>-1</v>
      </c>
      <c r="H2">
        <v>-1</v>
      </c>
      <c r="I2">
        <v>0</v>
      </c>
      <c r="J2">
        <v>-2</v>
      </c>
      <c r="K2">
        <v>-1</v>
      </c>
      <c r="L2">
        <v>-1</v>
      </c>
      <c r="M2">
        <v>-1</v>
      </c>
      <c r="N2">
        <v>-1</v>
      </c>
      <c r="O2">
        <v>-2</v>
      </c>
      <c r="P2">
        <v>-1</v>
      </c>
      <c r="Q2">
        <v>1</v>
      </c>
      <c r="R2">
        <v>0</v>
      </c>
      <c r="S2">
        <v>-3</v>
      </c>
      <c r="T2">
        <v>-2</v>
      </c>
      <c r="U2">
        <v>0</v>
      </c>
      <c r="V2">
        <v>-2</v>
      </c>
      <c r="W2">
        <v>-1</v>
      </c>
      <c r="X2">
        <v>0</v>
      </c>
      <c r="Y2">
        <v>-4</v>
      </c>
    </row>
    <row r="3" spans="1:25">
      <c r="A3" s="8" t="s">
        <v>26</v>
      </c>
      <c r="B3">
        <v>-1</v>
      </c>
      <c r="C3">
        <v>5</v>
      </c>
      <c r="D3">
        <v>0</v>
      </c>
      <c r="E3">
        <v>-2</v>
      </c>
      <c r="F3">
        <v>-3</v>
      </c>
      <c r="G3">
        <v>1</v>
      </c>
      <c r="H3">
        <v>0</v>
      </c>
      <c r="I3">
        <v>-2</v>
      </c>
      <c r="J3">
        <v>0</v>
      </c>
      <c r="K3">
        <v>-3</v>
      </c>
      <c r="L3">
        <v>-2</v>
      </c>
      <c r="M3">
        <v>2</v>
      </c>
      <c r="N3">
        <v>-1</v>
      </c>
      <c r="O3">
        <v>-3</v>
      </c>
      <c r="P3">
        <v>-2</v>
      </c>
      <c r="Q3">
        <v>-1</v>
      </c>
      <c r="R3">
        <v>-1</v>
      </c>
      <c r="S3">
        <v>-3</v>
      </c>
      <c r="T3">
        <v>-2</v>
      </c>
      <c r="U3">
        <v>-3</v>
      </c>
      <c r="V3">
        <v>-1</v>
      </c>
      <c r="W3">
        <v>0</v>
      </c>
      <c r="X3">
        <v>-1</v>
      </c>
      <c r="Y3">
        <v>-4</v>
      </c>
    </row>
    <row r="4" spans="1:25">
      <c r="A4" s="8" t="s">
        <v>27</v>
      </c>
      <c r="B4">
        <v>-2</v>
      </c>
      <c r="C4">
        <v>0</v>
      </c>
      <c r="D4">
        <v>6</v>
      </c>
      <c r="E4">
        <v>1</v>
      </c>
      <c r="F4">
        <v>-3</v>
      </c>
      <c r="G4">
        <v>0</v>
      </c>
      <c r="H4">
        <v>0</v>
      </c>
      <c r="I4">
        <v>0</v>
      </c>
      <c r="J4">
        <v>1</v>
      </c>
      <c r="K4">
        <v>-3</v>
      </c>
      <c r="L4">
        <v>-3</v>
      </c>
      <c r="M4">
        <v>0</v>
      </c>
      <c r="N4">
        <v>-2</v>
      </c>
      <c r="O4">
        <v>-3</v>
      </c>
      <c r="P4">
        <v>-2</v>
      </c>
      <c r="Q4">
        <v>1</v>
      </c>
      <c r="R4">
        <v>0</v>
      </c>
      <c r="S4">
        <v>-4</v>
      </c>
      <c r="T4">
        <v>-2</v>
      </c>
      <c r="U4">
        <v>-3</v>
      </c>
      <c r="V4">
        <v>3</v>
      </c>
      <c r="W4">
        <v>0</v>
      </c>
      <c r="X4">
        <v>-1</v>
      </c>
      <c r="Y4">
        <v>-4</v>
      </c>
    </row>
    <row r="5" spans="1:25">
      <c r="A5" s="8" t="s">
        <v>28</v>
      </c>
      <c r="B5">
        <v>-2</v>
      </c>
      <c r="C5">
        <v>-2</v>
      </c>
      <c r="D5">
        <v>1</v>
      </c>
      <c r="E5">
        <v>6</v>
      </c>
      <c r="F5">
        <v>-3</v>
      </c>
      <c r="G5">
        <v>0</v>
      </c>
      <c r="H5">
        <v>2</v>
      </c>
      <c r="I5">
        <v>-1</v>
      </c>
      <c r="J5">
        <v>-1</v>
      </c>
      <c r="K5">
        <v>-3</v>
      </c>
      <c r="L5">
        <v>-4</v>
      </c>
      <c r="M5">
        <v>-1</v>
      </c>
      <c r="N5">
        <v>-3</v>
      </c>
      <c r="O5">
        <v>-3</v>
      </c>
      <c r="P5">
        <v>-1</v>
      </c>
      <c r="Q5">
        <v>0</v>
      </c>
      <c r="R5">
        <v>-1</v>
      </c>
      <c r="S5">
        <v>-4</v>
      </c>
      <c r="T5">
        <v>-3</v>
      </c>
      <c r="U5">
        <v>-3</v>
      </c>
      <c r="V5">
        <v>4</v>
      </c>
      <c r="W5">
        <v>1</v>
      </c>
      <c r="X5">
        <v>-1</v>
      </c>
      <c r="Y5">
        <v>-4</v>
      </c>
    </row>
    <row r="6" spans="1:25">
      <c r="A6" s="8" t="s">
        <v>29</v>
      </c>
      <c r="B6">
        <v>0</v>
      </c>
      <c r="C6">
        <v>-3</v>
      </c>
      <c r="D6">
        <v>-3</v>
      </c>
      <c r="E6">
        <v>-3</v>
      </c>
      <c r="F6">
        <v>9</v>
      </c>
      <c r="G6">
        <v>-3</v>
      </c>
      <c r="H6">
        <v>-4</v>
      </c>
      <c r="I6">
        <v>-3</v>
      </c>
      <c r="J6">
        <v>-3</v>
      </c>
      <c r="K6">
        <v>-1</v>
      </c>
      <c r="L6">
        <v>-1</v>
      </c>
      <c r="M6">
        <v>-3</v>
      </c>
      <c r="N6">
        <v>-1</v>
      </c>
      <c r="O6">
        <v>-2</v>
      </c>
      <c r="P6">
        <v>-3</v>
      </c>
      <c r="Q6">
        <v>-1</v>
      </c>
      <c r="R6">
        <v>-1</v>
      </c>
      <c r="S6">
        <v>-2</v>
      </c>
      <c r="T6">
        <v>-2</v>
      </c>
      <c r="U6">
        <v>-1</v>
      </c>
      <c r="V6">
        <v>-3</v>
      </c>
      <c r="W6">
        <v>-3</v>
      </c>
      <c r="X6">
        <v>-2</v>
      </c>
      <c r="Y6">
        <v>-4</v>
      </c>
    </row>
    <row r="7" spans="1:25">
      <c r="A7" s="8" t="s">
        <v>30</v>
      </c>
      <c r="B7">
        <v>-1</v>
      </c>
      <c r="C7">
        <v>1</v>
      </c>
      <c r="D7">
        <v>0</v>
      </c>
      <c r="E7">
        <v>0</v>
      </c>
      <c r="F7">
        <v>-3</v>
      </c>
      <c r="G7">
        <v>5</v>
      </c>
      <c r="H7">
        <v>2</v>
      </c>
      <c r="I7">
        <v>-2</v>
      </c>
      <c r="J7">
        <v>0</v>
      </c>
      <c r="K7">
        <v>-3</v>
      </c>
      <c r="L7">
        <v>-2</v>
      </c>
      <c r="M7">
        <v>1</v>
      </c>
      <c r="N7">
        <v>0</v>
      </c>
      <c r="O7">
        <v>-3</v>
      </c>
      <c r="P7">
        <v>-1</v>
      </c>
      <c r="Q7">
        <v>0</v>
      </c>
      <c r="R7">
        <v>-1</v>
      </c>
      <c r="S7">
        <v>-2</v>
      </c>
      <c r="T7">
        <v>-1</v>
      </c>
      <c r="U7">
        <v>-2</v>
      </c>
      <c r="V7">
        <v>0</v>
      </c>
      <c r="W7">
        <v>3</v>
      </c>
      <c r="X7">
        <v>-1</v>
      </c>
      <c r="Y7">
        <v>-4</v>
      </c>
    </row>
    <row r="8" spans="1:25">
      <c r="A8" s="8" t="s">
        <v>31</v>
      </c>
      <c r="B8">
        <v>-1</v>
      </c>
      <c r="C8">
        <v>0</v>
      </c>
      <c r="D8">
        <v>0</v>
      </c>
      <c r="E8">
        <v>2</v>
      </c>
      <c r="F8">
        <v>-4</v>
      </c>
      <c r="G8">
        <v>2</v>
      </c>
      <c r="H8">
        <v>5</v>
      </c>
      <c r="I8">
        <v>-2</v>
      </c>
      <c r="J8">
        <v>0</v>
      </c>
      <c r="K8">
        <v>-3</v>
      </c>
      <c r="L8">
        <v>-3</v>
      </c>
      <c r="M8">
        <v>1</v>
      </c>
      <c r="N8">
        <v>-2</v>
      </c>
      <c r="O8">
        <v>-3</v>
      </c>
      <c r="P8">
        <v>-1</v>
      </c>
      <c r="Q8">
        <v>0</v>
      </c>
      <c r="R8">
        <v>-1</v>
      </c>
      <c r="S8">
        <v>-3</v>
      </c>
      <c r="T8">
        <v>-2</v>
      </c>
      <c r="U8">
        <v>-2</v>
      </c>
      <c r="V8">
        <v>1</v>
      </c>
      <c r="W8">
        <v>4</v>
      </c>
      <c r="X8">
        <v>-1</v>
      </c>
      <c r="Y8">
        <v>-4</v>
      </c>
    </row>
    <row r="9" spans="1:25">
      <c r="A9" s="8" t="s">
        <v>32</v>
      </c>
      <c r="B9">
        <v>0</v>
      </c>
      <c r="C9">
        <v>-2</v>
      </c>
      <c r="D9">
        <v>0</v>
      </c>
      <c r="E9">
        <v>-1</v>
      </c>
      <c r="F9">
        <v>-3</v>
      </c>
      <c r="G9">
        <v>-2</v>
      </c>
      <c r="H9">
        <v>-2</v>
      </c>
      <c r="I9">
        <v>6</v>
      </c>
      <c r="J9">
        <v>-2</v>
      </c>
      <c r="K9">
        <v>-4</v>
      </c>
      <c r="L9">
        <v>-4</v>
      </c>
      <c r="M9">
        <v>-2</v>
      </c>
      <c r="N9">
        <v>-3</v>
      </c>
      <c r="O9">
        <v>-3</v>
      </c>
      <c r="P9">
        <v>-2</v>
      </c>
      <c r="Q9">
        <v>0</v>
      </c>
      <c r="R9">
        <v>-2</v>
      </c>
      <c r="S9">
        <v>-2</v>
      </c>
      <c r="T9">
        <v>-3</v>
      </c>
      <c r="U9">
        <v>-3</v>
      </c>
      <c r="V9">
        <v>-1</v>
      </c>
      <c r="W9">
        <v>-2</v>
      </c>
      <c r="X9">
        <v>-1</v>
      </c>
      <c r="Y9">
        <v>-4</v>
      </c>
    </row>
    <row r="10" spans="1:25">
      <c r="A10" s="8" t="s">
        <v>33</v>
      </c>
      <c r="B10">
        <v>-2</v>
      </c>
      <c r="C10">
        <v>0</v>
      </c>
      <c r="D10">
        <v>1</v>
      </c>
      <c r="E10">
        <v>-1</v>
      </c>
      <c r="F10">
        <v>-3</v>
      </c>
      <c r="G10">
        <v>0</v>
      </c>
      <c r="H10">
        <v>0</v>
      </c>
      <c r="I10">
        <v>-2</v>
      </c>
      <c r="J10">
        <v>8</v>
      </c>
      <c r="K10">
        <v>-3</v>
      </c>
      <c r="L10">
        <v>-3</v>
      </c>
      <c r="M10">
        <v>-1</v>
      </c>
      <c r="N10">
        <v>-2</v>
      </c>
      <c r="O10">
        <v>-1</v>
      </c>
      <c r="P10">
        <v>-2</v>
      </c>
      <c r="Q10">
        <v>-1</v>
      </c>
      <c r="R10">
        <v>-2</v>
      </c>
      <c r="S10">
        <v>-2</v>
      </c>
      <c r="T10">
        <v>2</v>
      </c>
      <c r="U10">
        <v>-3</v>
      </c>
      <c r="V10">
        <v>0</v>
      </c>
      <c r="W10">
        <v>0</v>
      </c>
      <c r="X10">
        <v>-1</v>
      </c>
      <c r="Y10">
        <v>-4</v>
      </c>
    </row>
    <row r="11" spans="1:25">
      <c r="A11" s="8" t="s">
        <v>34</v>
      </c>
      <c r="B11">
        <v>-1</v>
      </c>
      <c r="C11">
        <v>-3</v>
      </c>
      <c r="D11">
        <v>-3</v>
      </c>
      <c r="E11">
        <v>-3</v>
      </c>
      <c r="F11">
        <v>-1</v>
      </c>
      <c r="G11">
        <v>-3</v>
      </c>
      <c r="H11">
        <v>-3</v>
      </c>
      <c r="I11">
        <v>-4</v>
      </c>
      <c r="J11">
        <v>-3</v>
      </c>
      <c r="K11">
        <v>4</v>
      </c>
      <c r="L11">
        <v>2</v>
      </c>
      <c r="M11">
        <v>-3</v>
      </c>
      <c r="N11">
        <v>1</v>
      </c>
      <c r="O11">
        <v>0</v>
      </c>
      <c r="P11">
        <v>-3</v>
      </c>
      <c r="Q11">
        <v>-2</v>
      </c>
      <c r="R11">
        <v>-1</v>
      </c>
      <c r="S11">
        <v>-3</v>
      </c>
      <c r="T11">
        <v>-1</v>
      </c>
      <c r="U11">
        <v>3</v>
      </c>
      <c r="V11">
        <v>-3</v>
      </c>
      <c r="W11">
        <v>-3</v>
      </c>
      <c r="X11">
        <v>-1</v>
      </c>
      <c r="Y11">
        <v>-4</v>
      </c>
    </row>
    <row r="12" spans="1:25">
      <c r="A12" s="8" t="s">
        <v>35</v>
      </c>
      <c r="B12">
        <v>-1</v>
      </c>
      <c r="C12">
        <v>-2</v>
      </c>
      <c r="D12">
        <v>-3</v>
      </c>
      <c r="E12">
        <v>-4</v>
      </c>
      <c r="F12">
        <v>-1</v>
      </c>
      <c r="G12">
        <v>-2</v>
      </c>
      <c r="H12">
        <v>-3</v>
      </c>
      <c r="I12">
        <v>-4</v>
      </c>
      <c r="J12">
        <v>-3</v>
      </c>
      <c r="K12">
        <v>2</v>
      </c>
      <c r="L12">
        <v>4</v>
      </c>
      <c r="M12">
        <v>-2</v>
      </c>
      <c r="N12">
        <v>2</v>
      </c>
      <c r="O12">
        <v>0</v>
      </c>
      <c r="P12">
        <v>-3</v>
      </c>
      <c r="Q12">
        <v>-2</v>
      </c>
      <c r="R12">
        <v>-1</v>
      </c>
      <c r="S12">
        <v>-2</v>
      </c>
      <c r="T12">
        <v>-1</v>
      </c>
      <c r="U12">
        <v>1</v>
      </c>
      <c r="V12">
        <v>-4</v>
      </c>
      <c r="W12">
        <v>-3</v>
      </c>
      <c r="X12">
        <v>-1</v>
      </c>
      <c r="Y12">
        <v>-4</v>
      </c>
    </row>
    <row r="13" spans="1:25">
      <c r="A13" s="8" t="s">
        <v>36</v>
      </c>
      <c r="B13">
        <v>-1</v>
      </c>
      <c r="C13">
        <v>2</v>
      </c>
      <c r="D13">
        <v>0</v>
      </c>
      <c r="E13">
        <v>-1</v>
      </c>
      <c r="F13">
        <v>-3</v>
      </c>
      <c r="G13">
        <v>1</v>
      </c>
      <c r="H13">
        <v>1</v>
      </c>
      <c r="I13">
        <v>-2</v>
      </c>
      <c r="J13">
        <v>-1</v>
      </c>
      <c r="K13">
        <v>-3</v>
      </c>
      <c r="L13">
        <v>-2</v>
      </c>
      <c r="M13">
        <v>5</v>
      </c>
      <c r="N13">
        <v>-1</v>
      </c>
      <c r="O13">
        <v>-3</v>
      </c>
      <c r="P13">
        <v>-1</v>
      </c>
      <c r="Q13">
        <v>0</v>
      </c>
      <c r="R13">
        <v>-1</v>
      </c>
      <c r="S13">
        <v>-3</v>
      </c>
      <c r="T13">
        <v>-2</v>
      </c>
      <c r="U13">
        <v>-2</v>
      </c>
      <c r="V13">
        <v>0</v>
      </c>
      <c r="W13">
        <v>1</v>
      </c>
      <c r="X13">
        <v>-1</v>
      </c>
      <c r="Y13">
        <v>-4</v>
      </c>
    </row>
    <row r="14" spans="1:25">
      <c r="A14" s="8" t="s">
        <v>37</v>
      </c>
      <c r="B14">
        <v>-1</v>
      </c>
      <c r="C14">
        <v>-1</v>
      </c>
      <c r="D14">
        <v>-2</v>
      </c>
      <c r="E14">
        <v>-3</v>
      </c>
      <c r="F14">
        <v>-1</v>
      </c>
      <c r="G14">
        <v>0</v>
      </c>
      <c r="H14">
        <v>-2</v>
      </c>
      <c r="I14">
        <v>-3</v>
      </c>
      <c r="J14">
        <v>-2</v>
      </c>
      <c r="K14">
        <v>1</v>
      </c>
      <c r="L14">
        <v>2</v>
      </c>
      <c r="M14">
        <v>-1</v>
      </c>
      <c r="N14">
        <v>5</v>
      </c>
      <c r="O14">
        <v>0</v>
      </c>
      <c r="P14">
        <v>-2</v>
      </c>
      <c r="Q14">
        <v>-1</v>
      </c>
      <c r="R14">
        <v>-1</v>
      </c>
      <c r="S14">
        <v>-1</v>
      </c>
      <c r="T14">
        <v>-1</v>
      </c>
      <c r="U14">
        <v>1</v>
      </c>
      <c r="V14">
        <v>-3</v>
      </c>
      <c r="W14">
        <v>-1</v>
      </c>
      <c r="X14">
        <v>-1</v>
      </c>
      <c r="Y14">
        <v>-4</v>
      </c>
    </row>
    <row r="15" spans="1:25">
      <c r="A15" s="8" t="s">
        <v>38</v>
      </c>
      <c r="B15">
        <v>-2</v>
      </c>
      <c r="C15">
        <v>-3</v>
      </c>
      <c r="D15">
        <v>-3</v>
      </c>
      <c r="E15">
        <v>-3</v>
      </c>
      <c r="F15">
        <v>-2</v>
      </c>
      <c r="G15">
        <v>-3</v>
      </c>
      <c r="H15">
        <v>-3</v>
      </c>
      <c r="I15">
        <v>-3</v>
      </c>
      <c r="J15">
        <v>-1</v>
      </c>
      <c r="K15">
        <v>0</v>
      </c>
      <c r="L15">
        <v>0</v>
      </c>
      <c r="M15">
        <v>-3</v>
      </c>
      <c r="N15">
        <v>0</v>
      </c>
      <c r="O15">
        <v>6</v>
      </c>
      <c r="P15">
        <v>-4</v>
      </c>
      <c r="Q15">
        <v>-2</v>
      </c>
      <c r="R15">
        <v>-2</v>
      </c>
      <c r="S15">
        <v>1</v>
      </c>
      <c r="T15">
        <v>3</v>
      </c>
      <c r="U15">
        <v>-1</v>
      </c>
      <c r="V15">
        <v>-3</v>
      </c>
      <c r="W15">
        <v>-3</v>
      </c>
      <c r="X15">
        <v>-1</v>
      </c>
      <c r="Y15">
        <v>-4</v>
      </c>
    </row>
    <row r="16" spans="1:25">
      <c r="A16" s="8" t="s">
        <v>39</v>
      </c>
      <c r="B16">
        <v>-1</v>
      </c>
      <c r="C16">
        <v>-2</v>
      </c>
      <c r="D16">
        <v>-2</v>
      </c>
      <c r="E16">
        <v>-1</v>
      </c>
      <c r="F16">
        <v>-3</v>
      </c>
      <c r="G16">
        <v>-1</v>
      </c>
      <c r="H16">
        <v>-1</v>
      </c>
      <c r="I16">
        <v>-2</v>
      </c>
      <c r="J16">
        <v>-2</v>
      </c>
      <c r="K16">
        <v>-3</v>
      </c>
      <c r="L16">
        <v>-3</v>
      </c>
      <c r="M16">
        <v>-1</v>
      </c>
      <c r="N16">
        <v>-2</v>
      </c>
      <c r="O16">
        <v>-4</v>
      </c>
      <c r="P16">
        <v>7</v>
      </c>
      <c r="Q16">
        <v>-1</v>
      </c>
      <c r="R16">
        <v>-1</v>
      </c>
      <c r="S16">
        <v>-4</v>
      </c>
      <c r="T16">
        <v>-3</v>
      </c>
      <c r="U16">
        <v>-2</v>
      </c>
      <c r="V16">
        <v>-2</v>
      </c>
      <c r="W16">
        <v>-1</v>
      </c>
      <c r="X16">
        <v>-2</v>
      </c>
      <c r="Y16">
        <v>-4</v>
      </c>
    </row>
    <row r="17" spans="1:25">
      <c r="A17" s="8" t="s">
        <v>40</v>
      </c>
      <c r="B17">
        <v>1</v>
      </c>
      <c r="C17">
        <v>-1</v>
      </c>
      <c r="D17">
        <v>1</v>
      </c>
      <c r="E17">
        <v>0</v>
      </c>
      <c r="F17">
        <v>-1</v>
      </c>
      <c r="G17">
        <v>0</v>
      </c>
      <c r="H17">
        <v>0</v>
      </c>
      <c r="I17">
        <v>0</v>
      </c>
      <c r="J17">
        <v>-1</v>
      </c>
      <c r="K17">
        <v>-2</v>
      </c>
      <c r="L17">
        <v>-2</v>
      </c>
      <c r="M17">
        <v>0</v>
      </c>
      <c r="N17">
        <v>-1</v>
      </c>
      <c r="O17">
        <v>-2</v>
      </c>
      <c r="P17">
        <v>-1</v>
      </c>
      <c r="Q17">
        <v>4</v>
      </c>
      <c r="R17">
        <v>1</v>
      </c>
      <c r="S17">
        <v>-3</v>
      </c>
      <c r="T17">
        <v>-2</v>
      </c>
      <c r="U17">
        <v>-2</v>
      </c>
      <c r="V17">
        <v>0</v>
      </c>
      <c r="W17">
        <v>0</v>
      </c>
      <c r="X17">
        <v>0</v>
      </c>
      <c r="Y17">
        <v>-4</v>
      </c>
    </row>
    <row r="18" spans="1:25">
      <c r="A18" s="8" t="s">
        <v>41</v>
      </c>
      <c r="B18">
        <v>0</v>
      </c>
      <c r="C18">
        <v>-1</v>
      </c>
      <c r="D18">
        <v>0</v>
      </c>
      <c r="E18">
        <v>-1</v>
      </c>
      <c r="F18">
        <v>-1</v>
      </c>
      <c r="G18">
        <v>-1</v>
      </c>
      <c r="H18">
        <v>-1</v>
      </c>
      <c r="I18">
        <v>-2</v>
      </c>
      <c r="J18">
        <v>-2</v>
      </c>
      <c r="K18">
        <v>-1</v>
      </c>
      <c r="L18">
        <v>-1</v>
      </c>
      <c r="M18">
        <v>-1</v>
      </c>
      <c r="N18">
        <v>-1</v>
      </c>
      <c r="O18">
        <v>-2</v>
      </c>
      <c r="P18">
        <v>-1</v>
      </c>
      <c r="Q18">
        <v>1</v>
      </c>
      <c r="R18">
        <v>5</v>
      </c>
      <c r="S18">
        <v>-2</v>
      </c>
      <c r="T18">
        <v>-2</v>
      </c>
      <c r="U18">
        <v>0</v>
      </c>
      <c r="V18">
        <v>-1</v>
      </c>
      <c r="W18">
        <v>-1</v>
      </c>
      <c r="X18">
        <v>0</v>
      </c>
      <c r="Y18">
        <v>-4</v>
      </c>
    </row>
    <row r="19" spans="1:25">
      <c r="A19" s="8" t="s">
        <v>42</v>
      </c>
      <c r="B19">
        <v>-3</v>
      </c>
      <c r="C19">
        <v>-3</v>
      </c>
      <c r="D19">
        <v>-4</v>
      </c>
      <c r="E19">
        <v>-4</v>
      </c>
      <c r="F19">
        <v>-2</v>
      </c>
      <c r="G19">
        <v>-2</v>
      </c>
      <c r="H19">
        <v>-3</v>
      </c>
      <c r="I19">
        <v>-2</v>
      </c>
      <c r="J19">
        <v>-2</v>
      </c>
      <c r="K19">
        <v>-3</v>
      </c>
      <c r="L19">
        <v>-2</v>
      </c>
      <c r="M19">
        <v>-3</v>
      </c>
      <c r="N19">
        <v>-1</v>
      </c>
      <c r="O19">
        <v>1</v>
      </c>
      <c r="P19">
        <v>-4</v>
      </c>
      <c r="Q19">
        <v>-3</v>
      </c>
      <c r="R19">
        <v>-2</v>
      </c>
      <c r="S19">
        <v>11</v>
      </c>
      <c r="T19">
        <v>2</v>
      </c>
      <c r="U19">
        <v>-3</v>
      </c>
      <c r="V19">
        <v>-4</v>
      </c>
      <c r="W19">
        <v>-3</v>
      </c>
      <c r="X19">
        <v>-2</v>
      </c>
      <c r="Y19">
        <v>-4</v>
      </c>
    </row>
    <row r="20" spans="1:25">
      <c r="A20" s="8" t="s">
        <v>43</v>
      </c>
      <c r="B20">
        <v>-2</v>
      </c>
      <c r="C20">
        <v>-2</v>
      </c>
      <c r="D20">
        <v>-2</v>
      </c>
      <c r="E20">
        <v>-3</v>
      </c>
      <c r="F20">
        <v>-2</v>
      </c>
      <c r="G20">
        <v>-1</v>
      </c>
      <c r="H20">
        <v>-2</v>
      </c>
      <c r="I20">
        <v>-3</v>
      </c>
      <c r="J20">
        <v>2</v>
      </c>
      <c r="K20">
        <v>-1</v>
      </c>
      <c r="L20">
        <v>-1</v>
      </c>
      <c r="M20">
        <v>-2</v>
      </c>
      <c r="N20">
        <v>-1</v>
      </c>
      <c r="O20">
        <v>3</v>
      </c>
      <c r="P20">
        <v>-3</v>
      </c>
      <c r="Q20">
        <v>-2</v>
      </c>
      <c r="R20">
        <v>-2</v>
      </c>
      <c r="S20">
        <v>2</v>
      </c>
      <c r="T20">
        <v>7</v>
      </c>
      <c r="U20">
        <v>-1</v>
      </c>
      <c r="V20">
        <v>-3</v>
      </c>
      <c r="W20">
        <v>-2</v>
      </c>
      <c r="X20">
        <v>-1</v>
      </c>
      <c r="Y20">
        <v>-4</v>
      </c>
    </row>
    <row r="21" spans="1:25">
      <c r="A21" s="8" t="s">
        <v>44</v>
      </c>
      <c r="B21">
        <v>0</v>
      </c>
      <c r="C21">
        <v>-3</v>
      </c>
      <c r="D21">
        <v>-3</v>
      </c>
      <c r="E21">
        <v>-3</v>
      </c>
      <c r="F21">
        <v>-1</v>
      </c>
      <c r="G21">
        <v>-2</v>
      </c>
      <c r="H21">
        <v>-2</v>
      </c>
      <c r="I21">
        <v>-3</v>
      </c>
      <c r="J21">
        <v>-3</v>
      </c>
      <c r="K21">
        <v>3</v>
      </c>
      <c r="L21">
        <v>1</v>
      </c>
      <c r="M21">
        <v>-2</v>
      </c>
      <c r="N21">
        <v>1</v>
      </c>
      <c r="O21">
        <v>-1</v>
      </c>
      <c r="P21">
        <v>-2</v>
      </c>
      <c r="Q21">
        <v>-2</v>
      </c>
      <c r="R21">
        <v>0</v>
      </c>
      <c r="S21">
        <v>-3</v>
      </c>
      <c r="T21">
        <v>-1</v>
      </c>
      <c r="U21">
        <v>4</v>
      </c>
      <c r="V21">
        <v>-3</v>
      </c>
      <c r="W21">
        <v>-2</v>
      </c>
      <c r="X21">
        <v>-1</v>
      </c>
      <c r="Y21">
        <v>-4</v>
      </c>
    </row>
    <row r="22" spans="1:25">
      <c r="A22" s="8" t="s">
        <v>45</v>
      </c>
      <c r="B22">
        <v>-2</v>
      </c>
      <c r="C22">
        <v>-1</v>
      </c>
      <c r="D22">
        <v>3</v>
      </c>
      <c r="E22">
        <v>4</v>
      </c>
      <c r="F22">
        <v>-3</v>
      </c>
      <c r="G22">
        <v>0</v>
      </c>
      <c r="H22">
        <v>1</v>
      </c>
      <c r="I22">
        <v>-1</v>
      </c>
      <c r="J22">
        <v>0</v>
      </c>
      <c r="K22">
        <v>-3</v>
      </c>
      <c r="L22">
        <v>-4</v>
      </c>
      <c r="M22">
        <v>0</v>
      </c>
      <c r="N22">
        <v>-3</v>
      </c>
      <c r="O22">
        <v>-3</v>
      </c>
      <c r="P22">
        <v>-2</v>
      </c>
      <c r="Q22">
        <v>0</v>
      </c>
      <c r="R22">
        <v>-1</v>
      </c>
      <c r="S22">
        <v>-4</v>
      </c>
      <c r="T22">
        <v>-3</v>
      </c>
      <c r="U22">
        <v>-3</v>
      </c>
      <c r="V22">
        <v>4</v>
      </c>
      <c r="W22">
        <v>0</v>
      </c>
      <c r="X22">
        <v>-1</v>
      </c>
      <c r="Y22">
        <v>-4</v>
      </c>
    </row>
    <row r="23" spans="1:25">
      <c r="A23" s="8" t="s">
        <v>46</v>
      </c>
      <c r="B23">
        <v>-1</v>
      </c>
      <c r="C23">
        <v>0</v>
      </c>
      <c r="D23">
        <v>0</v>
      </c>
      <c r="E23">
        <v>1</v>
      </c>
      <c r="F23">
        <v>-3</v>
      </c>
      <c r="G23">
        <v>3</v>
      </c>
      <c r="H23">
        <v>4</v>
      </c>
      <c r="I23">
        <v>-2</v>
      </c>
      <c r="J23">
        <v>0</v>
      </c>
      <c r="K23">
        <v>-3</v>
      </c>
      <c r="L23">
        <v>-3</v>
      </c>
      <c r="M23">
        <v>1</v>
      </c>
      <c r="N23">
        <v>-1</v>
      </c>
      <c r="O23">
        <v>-3</v>
      </c>
      <c r="P23">
        <v>-1</v>
      </c>
      <c r="Q23">
        <v>0</v>
      </c>
      <c r="R23">
        <v>-1</v>
      </c>
      <c r="S23">
        <v>-3</v>
      </c>
      <c r="T23">
        <v>-2</v>
      </c>
      <c r="U23">
        <v>-2</v>
      </c>
      <c r="V23">
        <v>0</v>
      </c>
      <c r="W23">
        <v>4</v>
      </c>
      <c r="X23">
        <v>-1</v>
      </c>
      <c r="Y23">
        <v>-4</v>
      </c>
    </row>
    <row r="24" spans="1:25">
      <c r="A24" s="8" t="s">
        <v>47</v>
      </c>
      <c r="B24">
        <v>0</v>
      </c>
      <c r="C24">
        <v>-1</v>
      </c>
      <c r="D24">
        <v>-1</v>
      </c>
      <c r="E24">
        <v>-1</v>
      </c>
      <c r="F24">
        <v>-2</v>
      </c>
      <c r="G24">
        <v>-1</v>
      </c>
      <c r="H24">
        <v>-1</v>
      </c>
      <c r="I24">
        <v>-1</v>
      </c>
      <c r="J24">
        <v>-1</v>
      </c>
      <c r="K24">
        <v>-1</v>
      </c>
      <c r="L24">
        <v>-1</v>
      </c>
      <c r="M24">
        <v>-1</v>
      </c>
      <c r="N24">
        <v>-1</v>
      </c>
      <c r="O24">
        <v>-1</v>
      </c>
      <c r="P24">
        <v>-2</v>
      </c>
      <c r="Q24">
        <v>0</v>
      </c>
      <c r="R24">
        <v>0</v>
      </c>
      <c r="S24">
        <v>-2</v>
      </c>
      <c r="T24">
        <v>-1</v>
      </c>
      <c r="U24">
        <v>-1</v>
      </c>
      <c r="V24">
        <v>-1</v>
      </c>
      <c r="W24">
        <v>-1</v>
      </c>
      <c r="X24">
        <v>-1</v>
      </c>
      <c r="Y24">
        <v>-4</v>
      </c>
    </row>
    <row r="25" spans="1:25">
      <c r="A25" s="8" t="s">
        <v>48</v>
      </c>
      <c r="B25">
        <v>-4</v>
      </c>
      <c r="C25">
        <v>-4</v>
      </c>
      <c r="D25">
        <v>-4</v>
      </c>
      <c r="E25">
        <v>-4</v>
      </c>
      <c r="F25">
        <v>-4</v>
      </c>
      <c r="G25">
        <v>-4</v>
      </c>
      <c r="H25">
        <v>-4</v>
      </c>
      <c r="I25">
        <v>-4</v>
      </c>
      <c r="J25">
        <v>-4</v>
      </c>
      <c r="K25">
        <v>-4</v>
      </c>
      <c r="L25">
        <v>-4</v>
      </c>
      <c r="M25">
        <v>-4</v>
      </c>
      <c r="N25">
        <v>-4</v>
      </c>
      <c r="O25">
        <v>-4</v>
      </c>
      <c r="P25">
        <v>-4</v>
      </c>
      <c r="Q25">
        <v>-4</v>
      </c>
      <c r="R25">
        <v>-4</v>
      </c>
      <c r="S25">
        <v>-4</v>
      </c>
      <c r="T25">
        <v>-4</v>
      </c>
      <c r="U25">
        <v>-4</v>
      </c>
      <c r="V25">
        <v>-4</v>
      </c>
      <c r="W25">
        <v>-4</v>
      </c>
      <c r="X25">
        <v>-4</v>
      </c>
      <c r="Y2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25"/>
  <sheetViews>
    <sheetView workbookViewId="0">
      <selection activeCell="AA12" sqref="AA12"/>
    </sheetView>
  </sheetViews>
  <sheetFormatPr defaultRowHeight="15"/>
  <cols>
    <col min="1" max="1" width="2.85546875" bestFit="1" customWidth="1"/>
    <col min="2" max="25" width="3.7109375" bestFit="1" customWidth="1"/>
  </cols>
  <sheetData>
    <row r="1" spans="1:25">
      <c r="A1" s="8"/>
      <c r="B1" s="8" t="s">
        <v>12</v>
      </c>
      <c r="C1" s="8" t="s">
        <v>10</v>
      </c>
      <c r="D1" s="8" t="s">
        <v>5</v>
      </c>
      <c r="E1" s="8" t="s">
        <v>7</v>
      </c>
      <c r="F1" s="8" t="s">
        <v>2</v>
      </c>
      <c r="G1" s="8" t="s">
        <v>6</v>
      </c>
      <c r="H1" s="8" t="s">
        <v>8</v>
      </c>
      <c r="I1" s="8" t="s">
        <v>0</v>
      </c>
      <c r="J1" s="8" t="s">
        <v>9</v>
      </c>
      <c r="K1" s="8" t="s">
        <v>14</v>
      </c>
      <c r="L1" s="8" t="s">
        <v>15</v>
      </c>
      <c r="M1" s="8" t="s">
        <v>11</v>
      </c>
      <c r="N1" s="8" t="s">
        <v>13</v>
      </c>
      <c r="O1" s="8" t="s">
        <v>17</v>
      </c>
      <c r="P1" s="8" t="s">
        <v>1</v>
      </c>
      <c r="Q1" s="8" t="s">
        <v>3</v>
      </c>
      <c r="R1" s="8" t="s">
        <v>4</v>
      </c>
      <c r="S1" s="8" t="s">
        <v>18</v>
      </c>
      <c r="T1" s="8" t="s">
        <v>19</v>
      </c>
      <c r="U1" s="8" t="s">
        <v>16</v>
      </c>
      <c r="V1" s="8" t="s">
        <v>49</v>
      </c>
      <c r="W1" s="8" t="s">
        <v>50</v>
      </c>
      <c r="X1" s="8" t="s">
        <v>51</v>
      </c>
      <c r="Y1" s="8" t="s">
        <v>52</v>
      </c>
    </row>
    <row r="2" spans="1:25">
      <c r="A2" s="8" t="s">
        <v>12</v>
      </c>
      <c r="B2">
        <v>5</v>
      </c>
      <c r="C2">
        <v>-6</v>
      </c>
      <c r="D2">
        <v>-2</v>
      </c>
      <c r="E2">
        <v>-5</v>
      </c>
      <c r="F2">
        <v>1</v>
      </c>
      <c r="G2">
        <v>-3</v>
      </c>
      <c r="H2">
        <v>-5</v>
      </c>
      <c r="I2">
        <v>1</v>
      </c>
      <c r="J2">
        <v>-3</v>
      </c>
      <c r="K2">
        <v>0</v>
      </c>
      <c r="L2">
        <v>-1</v>
      </c>
      <c r="M2">
        <v>-7</v>
      </c>
      <c r="N2">
        <v>-1</v>
      </c>
      <c r="O2">
        <v>-1</v>
      </c>
      <c r="P2">
        <v>-3</v>
      </c>
      <c r="Q2">
        <v>2</v>
      </c>
      <c r="R2">
        <v>0</v>
      </c>
      <c r="S2">
        <v>-4</v>
      </c>
      <c r="T2">
        <v>-3</v>
      </c>
      <c r="U2">
        <v>1</v>
      </c>
      <c r="V2">
        <v>-3</v>
      </c>
      <c r="W2">
        <v>-4</v>
      </c>
      <c r="X2">
        <v>0</v>
      </c>
      <c r="Y2">
        <v>-10</v>
      </c>
    </row>
    <row r="3" spans="1:25">
      <c r="A3" s="8" t="s">
        <v>10</v>
      </c>
      <c r="B3">
        <v>-6</v>
      </c>
      <c r="C3">
        <v>9</v>
      </c>
      <c r="D3">
        <v>-3</v>
      </c>
      <c r="E3">
        <v>-7</v>
      </c>
      <c r="F3">
        <v>-8</v>
      </c>
      <c r="G3">
        <v>-2</v>
      </c>
      <c r="H3">
        <v>-6</v>
      </c>
      <c r="I3">
        <v>-5</v>
      </c>
      <c r="J3">
        <v>-4</v>
      </c>
      <c r="K3">
        <v>-6</v>
      </c>
      <c r="L3">
        <v>-6</v>
      </c>
      <c r="M3">
        <v>-1</v>
      </c>
      <c r="N3">
        <v>-6</v>
      </c>
      <c r="O3">
        <v>-7</v>
      </c>
      <c r="P3">
        <v>-7</v>
      </c>
      <c r="Q3">
        <v>-6</v>
      </c>
      <c r="R3">
        <v>-6</v>
      </c>
      <c r="S3">
        <v>-7</v>
      </c>
      <c r="T3">
        <v>-6</v>
      </c>
      <c r="U3">
        <v>-7</v>
      </c>
      <c r="V3">
        <v>-4</v>
      </c>
      <c r="W3">
        <v>-4</v>
      </c>
      <c r="X3">
        <v>-6</v>
      </c>
      <c r="Y3">
        <v>-10</v>
      </c>
    </row>
    <row r="4" spans="1:25">
      <c r="A4" s="8" t="s">
        <v>5</v>
      </c>
      <c r="B4">
        <v>-2</v>
      </c>
      <c r="C4">
        <v>-3</v>
      </c>
      <c r="D4">
        <v>11</v>
      </c>
      <c r="E4">
        <v>2</v>
      </c>
      <c r="F4">
        <v>-2</v>
      </c>
      <c r="G4">
        <v>2</v>
      </c>
      <c r="H4">
        <v>0</v>
      </c>
      <c r="I4">
        <v>-1</v>
      </c>
      <c r="J4">
        <v>4</v>
      </c>
      <c r="K4">
        <v>-3</v>
      </c>
      <c r="L4">
        <v>-3</v>
      </c>
      <c r="M4">
        <v>-2</v>
      </c>
      <c r="N4">
        <v>-2</v>
      </c>
      <c r="O4">
        <v>-1</v>
      </c>
      <c r="P4">
        <v>-4</v>
      </c>
      <c r="Q4">
        <v>1</v>
      </c>
      <c r="R4">
        <v>-1</v>
      </c>
      <c r="S4">
        <v>-5</v>
      </c>
      <c r="T4">
        <v>2</v>
      </c>
      <c r="U4">
        <v>-3</v>
      </c>
      <c r="V4">
        <v>8</v>
      </c>
      <c r="W4">
        <v>1</v>
      </c>
      <c r="X4">
        <v>-1</v>
      </c>
      <c r="Y4">
        <v>-10</v>
      </c>
    </row>
    <row r="5" spans="1:25">
      <c r="A5" s="8" t="s">
        <v>7</v>
      </c>
      <c r="B5">
        <v>-5</v>
      </c>
      <c r="C5">
        <v>-7</v>
      </c>
      <c r="D5">
        <v>2</v>
      </c>
      <c r="E5">
        <v>12</v>
      </c>
      <c r="F5">
        <v>-7</v>
      </c>
      <c r="G5">
        <v>0</v>
      </c>
      <c r="H5">
        <v>6</v>
      </c>
      <c r="I5">
        <v>-2</v>
      </c>
      <c r="J5">
        <v>-1</v>
      </c>
      <c r="K5">
        <v>-5</v>
      </c>
      <c r="L5">
        <v>-5</v>
      </c>
      <c r="M5">
        <v>-5</v>
      </c>
      <c r="N5">
        <v>-5</v>
      </c>
      <c r="O5">
        <v>-5</v>
      </c>
      <c r="P5">
        <v>-5</v>
      </c>
      <c r="Q5">
        <v>-4</v>
      </c>
      <c r="R5">
        <v>-5</v>
      </c>
      <c r="S5">
        <v>-7</v>
      </c>
      <c r="T5">
        <v>-4</v>
      </c>
      <c r="U5">
        <v>-5</v>
      </c>
      <c r="V5">
        <v>5</v>
      </c>
      <c r="W5">
        <v>3</v>
      </c>
      <c r="X5">
        <v>-4</v>
      </c>
      <c r="Y5">
        <v>-10</v>
      </c>
    </row>
    <row r="6" spans="1:25">
      <c r="A6" s="8" t="s">
        <v>2</v>
      </c>
      <c r="B6">
        <v>1</v>
      </c>
      <c r="C6">
        <v>-8</v>
      </c>
      <c r="D6">
        <v>-2</v>
      </c>
      <c r="E6">
        <v>-7</v>
      </c>
      <c r="F6">
        <v>7</v>
      </c>
      <c r="G6">
        <v>-5</v>
      </c>
      <c r="H6">
        <v>-7</v>
      </c>
      <c r="I6">
        <v>-2</v>
      </c>
      <c r="J6">
        <v>-7</v>
      </c>
      <c r="K6">
        <v>-3</v>
      </c>
      <c r="L6">
        <v>-2</v>
      </c>
      <c r="M6">
        <v>-10</v>
      </c>
      <c r="N6">
        <v>-2</v>
      </c>
      <c r="O6">
        <v>0</v>
      </c>
      <c r="P6">
        <v>-8</v>
      </c>
      <c r="Q6">
        <v>1</v>
      </c>
      <c r="R6">
        <v>-1</v>
      </c>
      <c r="S6">
        <v>-4</v>
      </c>
      <c r="T6">
        <v>-1</v>
      </c>
      <c r="U6">
        <v>-2</v>
      </c>
      <c r="V6">
        <v>-4</v>
      </c>
      <c r="W6">
        <v>-6</v>
      </c>
      <c r="X6">
        <v>-2</v>
      </c>
      <c r="Y6">
        <v>-10</v>
      </c>
    </row>
    <row r="7" spans="1:25">
      <c r="A7" s="8" t="s">
        <v>6</v>
      </c>
      <c r="B7">
        <v>-3</v>
      </c>
      <c r="C7">
        <v>-2</v>
      </c>
      <c r="D7">
        <v>2</v>
      </c>
      <c r="E7">
        <v>0</v>
      </c>
      <c r="F7">
        <v>-5</v>
      </c>
      <c r="G7">
        <v>9</v>
      </c>
      <c r="H7">
        <v>1</v>
      </c>
      <c r="I7">
        <v>-2</v>
      </c>
      <c r="J7">
        <v>2</v>
      </c>
      <c r="K7">
        <v>-3</v>
      </c>
      <c r="L7">
        <v>-3</v>
      </c>
      <c r="M7">
        <v>-1</v>
      </c>
      <c r="N7">
        <v>-1</v>
      </c>
      <c r="O7">
        <v>-2</v>
      </c>
      <c r="P7">
        <v>-3</v>
      </c>
      <c r="Q7">
        <v>-1</v>
      </c>
      <c r="R7">
        <v>-3</v>
      </c>
      <c r="S7">
        <v>1</v>
      </c>
      <c r="T7">
        <v>0</v>
      </c>
      <c r="U7">
        <v>-3</v>
      </c>
      <c r="V7">
        <v>1</v>
      </c>
      <c r="W7">
        <v>6</v>
      </c>
      <c r="X7">
        <v>-2</v>
      </c>
      <c r="Y7">
        <v>-10</v>
      </c>
    </row>
    <row r="8" spans="1:25">
      <c r="A8" s="8" t="s">
        <v>8</v>
      </c>
      <c r="B8">
        <v>-5</v>
      </c>
      <c r="C8">
        <v>-6</v>
      </c>
      <c r="D8">
        <v>0</v>
      </c>
      <c r="E8">
        <v>6</v>
      </c>
      <c r="F8">
        <v>-7</v>
      </c>
      <c r="G8">
        <v>1</v>
      </c>
      <c r="H8">
        <v>12</v>
      </c>
      <c r="I8">
        <v>-3</v>
      </c>
      <c r="J8">
        <v>-1</v>
      </c>
      <c r="K8">
        <v>-5</v>
      </c>
      <c r="L8">
        <v>-5</v>
      </c>
      <c r="M8">
        <v>-4</v>
      </c>
      <c r="N8">
        <v>-5</v>
      </c>
      <c r="O8">
        <v>-5</v>
      </c>
      <c r="P8">
        <v>-5</v>
      </c>
      <c r="Q8">
        <v>-3</v>
      </c>
      <c r="R8">
        <v>-5</v>
      </c>
      <c r="S8">
        <v>-7</v>
      </c>
      <c r="T8">
        <v>-2</v>
      </c>
      <c r="U8">
        <v>-5</v>
      </c>
      <c r="V8">
        <v>2</v>
      </c>
      <c r="W8">
        <v>6</v>
      </c>
      <c r="X8">
        <v>-4</v>
      </c>
      <c r="Y8">
        <v>-10</v>
      </c>
    </row>
    <row r="9" spans="1:25">
      <c r="A9" s="8" t="s">
        <v>0</v>
      </c>
      <c r="B9">
        <v>1</v>
      </c>
      <c r="C9">
        <v>-5</v>
      </c>
      <c r="D9">
        <v>-1</v>
      </c>
      <c r="E9">
        <v>-2</v>
      </c>
      <c r="F9">
        <v>-2</v>
      </c>
      <c r="G9">
        <v>-2</v>
      </c>
      <c r="H9">
        <v>-3</v>
      </c>
      <c r="I9">
        <v>9</v>
      </c>
      <c r="J9">
        <v>-4</v>
      </c>
      <c r="K9">
        <v>-2</v>
      </c>
      <c r="L9">
        <v>-2</v>
      </c>
      <c r="M9">
        <v>-5</v>
      </c>
      <c r="N9">
        <v>-1</v>
      </c>
      <c r="O9">
        <v>-2</v>
      </c>
      <c r="P9">
        <v>-3</v>
      </c>
      <c r="Q9">
        <v>1</v>
      </c>
      <c r="R9">
        <v>-1</v>
      </c>
      <c r="S9">
        <v>-5</v>
      </c>
      <c r="T9">
        <v>-3</v>
      </c>
      <c r="U9">
        <v>-2</v>
      </c>
      <c r="V9">
        <v>-1</v>
      </c>
      <c r="W9">
        <v>-2</v>
      </c>
      <c r="X9">
        <v>-1</v>
      </c>
      <c r="Y9">
        <v>-10</v>
      </c>
    </row>
    <row r="10" spans="1:25">
      <c r="A10" s="8" t="s">
        <v>9</v>
      </c>
      <c r="B10">
        <v>-3</v>
      </c>
      <c r="C10">
        <v>-4</v>
      </c>
      <c r="D10">
        <v>4</v>
      </c>
      <c r="E10">
        <v>-1</v>
      </c>
      <c r="F10">
        <v>-7</v>
      </c>
      <c r="G10">
        <v>2</v>
      </c>
      <c r="H10">
        <v>-1</v>
      </c>
      <c r="I10">
        <v>-4</v>
      </c>
      <c r="J10">
        <v>11</v>
      </c>
      <c r="K10">
        <v>-5</v>
      </c>
      <c r="L10">
        <v>-4</v>
      </c>
      <c r="M10">
        <v>-5</v>
      </c>
      <c r="N10">
        <v>-4</v>
      </c>
      <c r="O10">
        <v>-2</v>
      </c>
      <c r="P10">
        <v>-6</v>
      </c>
      <c r="Q10">
        <v>-2</v>
      </c>
      <c r="R10">
        <v>-4</v>
      </c>
      <c r="S10">
        <v>-3</v>
      </c>
      <c r="T10">
        <v>3</v>
      </c>
      <c r="U10">
        <v>-5</v>
      </c>
      <c r="V10">
        <v>2</v>
      </c>
      <c r="W10">
        <v>1</v>
      </c>
      <c r="X10">
        <v>-3</v>
      </c>
      <c r="Y10">
        <v>-10</v>
      </c>
    </row>
    <row r="11" spans="1:25">
      <c r="A11" s="8" t="s">
        <v>14</v>
      </c>
      <c r="B11">
        <v>0</v>
      </c>
      <c r="C11">
        <v>-6</v>
      </c>
      <c r="D11">
        <v>-3</v>
      </c>
      <c r="E11">
        <v>-5</v>
      </c>
      <c r="F11">
        <v>-3</v>
      </c>
      <c r="G11">
        <v>-3</v>
      </c>
      <c r="H11">
        <v>-5</v>
      </c>
      <c r="I11">
        <v>-2</v>
      </c>
      <c r="J11">
        <v>-5</v>
      </c>
      <c r="K11">
        <v>5</v>
      </c>
      <c r="L11">
        <v>2</v>
      </c>
      <c r="M11">
        <v>-7</v>
      </c>
      <c r="N11">
        <v>3</v>
      </c>
      <c r="O11">
        <v>0</v>
      </c>
      <c r="P11">
        <v>-4</v>
      </c>
      <c r="Q11">
        <v>-2</v>
      </c>
      <c r="R11">
        <v>-1</v>
      </c>
      <c r="S11">
        <v>-4</v>
      </c>
      <c r="T11">
        <v>-3</v>
      </c>
      <c r="U11">
        <v>3</v>
      </c>
      <c r="V11">
        <v>-4</v>
      </c>
      <c r="W11">
        <v>-4</v>
      </c>
      <c r="X11">
        <v>0</v>
      </c>
      <c r="Y11">
        <v>-10</v>
      </c>
    </row>
    <row r="12" spans="1:25">
      <c r="A12" s="8" t="s">
        <v>15</v>
      </c>
      <c r="B12">
        <v>-1</v>
      </c>
      <c r="C12">
        <v>-6</v>
      </c>
      <c r="D12">
        <v>-3</v>
      </c>
      <c r="E12">
        <v>-5</v>
      </c>
      <c r="F12">
        <v>-2</v>
      </c>
      <c r="G12">
        <v>-3</v>
      </c>
      <c r="H12">
        <v>-5</v>
      </c>
      <c r="I12">
        <v>-2</v>
      </c>
      <c r="J12">
        <v>-4</v>
      </c>
      <c r="K12">
        <v>2</v>
      </c>
      <c r="L12">
        <v>4</v>
      </c>
      <c r="M12">
        <v>-7</v>
      </c>
      <c r="N12">
        <v>2</v>
      </c>
      <c r="O12">
        <v>1</v>
      </c>
      <c r="P12">
        <v>-5</v>
      </c>
      <c r="Q12">
        <v>-2</v>
      </c>
      <c r="R12">
        <v>-1</v>
      </c>
      <c r="S12">
        <v>-3</v>
      </c>
      <c r="T12">
        <v>-2</v>
      </c>
      <c r="U12">
        <v>1</v>
      </c>
      <c r="V12">
        <v>-3</v>
      </c>
      <c r="W12">
        <v>-4</v>
      </c>
      <c r="X12">
        <v>0</v>
      </c>
      <c r="Y12">
        <v>-10</v>
      </c>
    </row>
    <row r="13" spans="1:25">
      <c r="A13" s="8" t="s">
        <v>11</v>
      </c>
      <c r="B13">
        <v>-7</v>
      </c>
      <c r="C13">
        <v>-1</v>
      </c>
      <c r="D13">
        <v>-2</v>
      </c>
      <c r="E13">
        <v>-5</v>
      </c>
      <c r="F13">
        <v>-10</v>
      </c>
      <c r="G13">
        <v>-1</v>
      </c>
      <c r="H13">
        <v>-4</v>
      </c>
      <c r="I13">
        <v>-5</v>
      </c>
      <c r="J13">
        <v>-5</v>
      </c>
      <c r="K13">
        <v>-7</v>
      </c>
      <c r="L13">
        <v>-7</v>
      </c>
      <c r="M13">
        <v>5</v>
      </c>
      <c r="N13">
        <v>-6</v>
      </c>
      <c r="O13">
        <v>-7</v>
      </c>
      <c r="P13">
        <v>-4</v>
      </c>
      <c r="Q13">
        <v>-5</v>
      </c>
      <c r="R13">
        <v>-6</v>
      </c>
      <c r="S13">
        <v>-8</v>
      </c>
      <c r="T13">
        <v>-4</v>
      </c>
      <c r="U13">
        <v>-8</v>
      </c>
      <c r="V13">
        <v>-3</v>
      </c>
      <c r="W13">
        <v>-3</v>
      </c>
      <c r="X13">
        <v>-6</v>
      </c>
      <c r="Y13">
        <v>-10</v>
      </c>
    </row>
    <row r="14" spans="1:25">
      <c r="A14" s="8" t="s">
        <v>13</v>
      </c>
      <c r="B14">
        <v>-1</v>
      </c>
      <c r="C14">
        <v>-6</v>
      </c>
      <c r="D14">
        <v>-2</v>
      </c>
      <c r="E14">
        <v>-5</v>
      </c>
      <c r="F14">
        <v>-2</v>
      </c>
      <c r="G14">
        <v>-1</v>
      </c>
      <c r="H14">
        <v>-5</v>
      </c>
      <c r="I14">
        <v>-1</v>
      </c>
      <c r="J14">
        <v>-4</v>
      </c>
      <c r="K14">
        <v>3</v>
      </c>
      <c r="L14">
        <v>2</v>
      </c>
      <c r="M14">
        <v>-6</v>
      </c>
      <c r="N14">
        <v>6</v>
      </c>
      <c r="O14">
        <v>0</v>
      </c>
      <c r="P14">
        <v>-5</v>
      </c>
      <c r="Q14">
        <v>-2</v>
      </c>
      <c r="R14">
        <v>0</v>
      </c>
      <c r="S14">
        <v>-4</v>
      </c>
      <c r="T14">
        <v>-2</v>
      </c>
      <c r="U14">
        <v>1</v>
      </c>
      <c r="V14">
        <v>-3</v>
      </c>
      <c r="W14">
        <v>-3</v>
      </c>
      <c r="X14">
        <v>0</v>
      </c>
      <c r="Y14">
        <v>-10</v>
      </c>
    </row>
    <row r="15" spans="1:25">
      <c r="A15" s="8" t="s">
        <v>17</v>
      </c>
      <c r="B15">
        <v>-1</v>
      </c>
      <c r="C15">
        <v>-7</v>
      </c>
      <c r="D15">
        <v>-1</v>
      </c>
      <c r="E15">
        <v>-5</v>
      </c>
      <c r="F15">
        <v>0</v>
      </c>
      <c r="G15">
        <v>-2</v>
      </c>
      <c r="H15">
        <v>-5</v>
      </c>
      <c r="I15">
        <v>-2</v>
      </c>
      <c r="J15">
        <v>-2</v>
      </c>
      <c r="K15">
        <v>0</v>
      </c>
      <c r="L15">
        <v>1</v>
      </c>
      <c r="M15">
        <v>-7</v>
      </c>
      <c r="N15">
        <v>0</v>
      </c>
      <c r="O15">
        <v>6</v>
      </c>
      <c r="P15">
        <v>-5</v>
      </c>
      <c r="Q15">
        <v>-2</v>
      </c>
      <c r="R15">
        <v>-2</v>
      </c>
      <c r="S15">
        <v>0</v>
      </c>
      <c r="T15">
        <v>4</v>
      </c>
      <c r="U15">
        <v>-1</v>
      </c>
      <c r="V15">
        <v>-3</v>
      </c>
      <c r="W15">
        <v>-3</v>
      </c>
      <c r="X15">
        <v>0</v>
      </c>
      <c r="Y15">
        <v>-10</v>
      </c>
    </row>
    <row r="16" spans="1:25">
      <c r="A16" s="8" t="s">
        <v>1</v>
      </c>
      <c r="B16">
        <v>-3</v>
      </c>
      <c r="C16">
        <v>-7</v>
      </c>
      <c r="D16">
        <v>-4</v>
      </c>
      <c r="E16">
        <v>-5</v>
      </c>
      <c r="F16">
        <v>-8</v>
      </c>
      <c r="G16">
        <v>-3</v>
      </c>
      <c r="H16">
        <v>-5</v>
      </c>
      <c r="I16">
        <v>-3</v>
      </c>
      <c r="J16">
        <v>-6</v>
      </c>
      <c r="K16">
        <v>-4</v>
      </c>
      <c r="L16">
        <v>-5</v>
      </c>
      <c r="M16">
        <v>-4</v>
      </c>
      <c r="N16">
        <v>-5</v>
      </c>
      <c r="O16">
        <v>-5</v>
      </c>
      <c r="P16">
        <v>13</v>
      </c>
      <c r="Q16">
        <v>-3</v>
      </c>
      <c r="R16">
        <v>-4</v>
      </c>
      <c r="S16">
        <v>-6</v>
      </c>
      <c r="T16">
        <v>-5</v>
      </c>
      <c r="U16">
        <v>-4</v>
      </c>
      <c r="V16">
        <v>-4</v>
      </c>
      <c r="W16">
        <v>-4</v>
      </c>
      <c r="X16">
        <v>-4</v>
      </c>
      <c r="Y16">
        <v>-10</v>
      </c>
    </row>
    <row r="17" spans="1:25">
      <c r="A17" s="8" t="s">
        <v>3</v>
      </c>
      <c r="B17">
        <v>2</v>
      </c>
      <c r="C17">
        <v>-6</v>
      </c>
      <c r="D17">
        <v>1</v>
      </c>
      <c r="E17">
        <v>-4</v>
      </c>
      <c r="F17">
        <v>1</v>
      </c>
      <c r="G17">
        <v>-1</v>
      </c>
      <c r="H17">
        <v>-3</v>
      </c>
      <c r="I17">
        <v>1</v>
      </c>
      <c r="J17">
        <v>-2</v>
      </c>
      <c r="K17">
        <v>-2</v>
      </c>
      <c r="L17">
        <v>-2</v>
      </c>
      <c r="M17">
        <v>-5</v>
      </c>
      <c r="N17">
        <v>-2</v>
      </c>
      <c r="O17">
        <v>-2</v>
      </c>
      <c r="P17">
        <v>-3</v>
      </c>
      <c r="Q17">
        <v>6</v>
      </c>
      <c r="R17">
        <v>1</v>
      </c>
      <c r="S17">
        <v>-5</v>
      </c>
      <c r="T17">
        <v>-2</v>
      </c>
      <c r="U17">
        <v>-2</v>
      </c>
      <c r="V17">
        <v>0</v>
      </c>
      <c r="W17">
        <v>-2</v>
      </c>
      <c r="X17">
        <v>-1</v>
      </c>
      <c r="Y17">
        <v>-10</v>
      </c>
    </row>
    <row r="18" spans="1:25">
      <c r="A18" s="8" t="s">
        <v>4</v>
      </c>
      <c r="B18">
        <v>0</v>
      </c>
      <c r="C18">
        <v>-6</v>
      </c>
      <c r="D18">
        <v>-1</v>
      </c>
      <c r="E18">
        <v>-5</v>
      </c>
      <c r="F18">
        <v>-1</v>
      </c>
      <c r="G18">
        <v>-3</v>
      </c>
      <c r="H18">
        <v>-5</v>
      </c>
      <c r="I18">
        <v>-1</v>
      </c>
      <c r="J18">
        <v>-4</v>
      </c>
      <c r="K18">
        <v>-1</v>
      </c>
      <c r="L18">
        <v>-1</v>
      </c>
      <c r="M18">
        <v>-6</v>
      </c>
      <c r="N18">
        <v>0</v>
      </c>
      <c r="O18">
        <v>-2</v>
      </c>
      <c r="P18">
        <v>-4</v>
      </c>
      <c r="Q18">
        <v>1</v>
      </c>
      <c r="R18">
        <v>3</v>
      </c>
      <c r="S18">
        <v>-7</v>
      </c>
      <c r="T18">
        <v>-3</v>
      </c>
      <c r="U18">
        <v>0</v>
      </c>
      <c r="V18">
        <v>-2</v>
      </c>
      <c r="W18">
        <v>-4</v>
      </c>
      <c r="X18">
        <v>-1</v>
      </c>
      <c r="Y18">
        <v>-10</v>
      </c>
    </row>
    <row r="19" spans="1:25">
      <c r="A19" s="8" t="s">
        <v>18</v>
      </c>
      <c r="B19">
        <v>-4</v>
      </c>
      <c r="C19">
        <v>-7</v>
      </c>
      <c r="D19">
        <v>-5</v>
      </c>
      <c r="E19">
        <v>-7</v>
      </c>
      <c r="F19">
        <v>-4</v>
      </c>
      <c r="G19">
        <v>1</v>
      </c>
      <c r="H19">
        <v>-7</v>
      </c>
      <c r="I19">
        <v>-5</v>
      </c>
      <c r="J19">
        <v>-3</v>
      </c>
      <c r="K19">
        <v>-4</v>
      </c>
      <c r="L19">
        <v>-3</v>
      </c>
      <c r="M19">
        <v>-8</v>
      </c>
      <c r="N19">
        <v>-4</v>
      </c>
      <c r="O19">
        <v>0</v>
      </c>
      <c r="P19">
        <v>-6</v>
      </c>
      <c r="Q19">
        <v>-5</v>
      </c>
      <c r="R19">
        <v>-7</v>
      </c>
      <c r="S19">
        <v>11</v>
      </c>
      <c r="T19">
        <v>1</v>
      </c>
      <c r="U19">
        <v>-4</v>
      </c>
      <c r="V19">
        <v>-5</v>
      </c>
      <c r="W19">
        <v>-3</v>
      </c>
      <c r="X19">
        <v>-3</v>
      </c>
      <c r="Y19">
        <v>-10</v>
      </c>
    </row>
    <row r="20" spans="1:25">
      <c r="A20" s="8" t="s">
        <v>19</v>
      </c>
      <c r="B20">
        <v>-3</v>
      </c>
      <c r="C20">
        <v>-6</v>
      </c>
      <c r="D20">
        <v>2</v>
      </c>
      <c r="E20">
        <v>-4</v>
      </c>
      <c r="F20">
        <v>-1</v>
      </c>
      <c r="G20">
        <v>0</v>
      </c>
      <c r="H20">
        <v>-2</v>
      </c>
      <c r="I20">
        <v>-3</v>
      </c>
      <c r="J20">
        <v>3</v>
      </c>
      <c r="K20">
        <v>-3</v>
      </c>
      <c r="L20">
        <v>-2</v>
      </c>
      <c r="M20">
        <v>-4</v>
      </c>
      <c r="N20">
        <v>-2</v>
      </c>
      <c r="O20">
        <v>4</v>
      </c>
      <c r="P20">
        <v>-5</v>
      </c>
      <c r="Q20">
        <v>-2</v>
      </c>
      <c r="R20">
        <v>-3</v>
      </c>
      <c r="S20">
        <v>1</v>
      </c>
      <c r="T20">
        <v>11</v>
      </c>
      <c r="U20">
        <v>-3</v>
      </c>
      <c r="V20">
        <v>0</v>
      </c>
      <c r="W20">
        <v>-1</v>
      </c>
      <c r="X20">
        <v>-1</v>
      </c>
      <c r="Y20">
        <v>-10</v>
      </c>
    </row>
    <row r="21" spans="1:25">
      <c r="A21" s="8" t="s">
        <v>16</v>
      </c>
      <c r="B21">
        <v>1</v>
      </c>
      <c r="C21">
        <v>-7</v>
      </c>
      <c r="D21">
        <v>-3</v>
      </c>
      <c r="E21">
        <v>-5</v>
      </c>
      <c r="F21">
        <v>-2</v>
      </c>
      <c r="G21">
        <v>-3</v>
      </c>
      <c r="H21">
        <v>-5</v>
      </c>
      <c r="I21">
        <v>-2</v>
      </c>
      <c r="J21">
        <v>-5</v>
      </c>
      <c r="K21">
        <v>3</v>
      </c>
      <c r="L21">
        <v>1</v>
      </c>
      <c r="M21">
        <v>-8</v>
      </c>
      <c r="N21">
        <v>1</v>
      </c>
      <c r="O21">
        <v>-1</v>
      </c>
      <c r="P21">
        <v>-4</v>
      </c>
      <c r="Q21">
        <v>-2</v>
      </c>
      <c r="R21">
        <v>0</v>
      </c>
      <c r="S21">
        <v>-4</v>
      </c>
      <c r="T21">
        <v>-3</v>
      </c>
      <c r="U21">
        <v>4</v>
      </c>
      <c r="V21">
        <v>-4</v>
      </c>
      <c r="W21">
        <v>-4</v>
      </c>
      <c r="X21">
        <v>0</v>
      </c>
      <c r="Y21">
        <v>-10</v>
      </c>
    </row>
    <row r="22" spans="1:25">
      <c r="A22" s="8" t="s">
        <v>49</v>
      </c>
      <c r="B22">
        <v>-3</v>
      </c>
      <c r="C22">
        <v>-4</v>
      </c>
      <c r="D22">
        <v>8</v>
      </c>
      <c r="E22">
        <v>5</v>
      </c>
      <c r="F22">
        <v>-4</v>
      </c>
      <c r="G22">
        <v>1</v>
      </c>
      <c r="H22">
        <v>2</v>
      </c>
      <c r="I22">
        <v>-1</v>
      </c>
      <c r="J22">
        <v>2</v>
      </c>
      <c r="K22">
        <v>-4</v>
      </c>
      <c r="L22">
        <v>-3</v>
      </c>
      <c r="M22">
        <v>-3</v>
      </c>
      <c r="N22">
        <v>-3</v>
      </c>
      <c r="O22">
        <v>-3</v>
      </c>
      <c r="P22">
        <v>-4</v>
      </c>
      <c r="Q22">
        <v>0</v>
      </c>
      <c r="R22">
        <v>-2</v>
      </c>
      <c r="S22">
        <v>-5</v>
      </c>
      <c r="T22">
        <v>0</v>
      </c>
      <c r="U22">
        <v>-4</v>
      </c>
      <c r="V22">
        <v>7</v>
      </c>
      <c r="W22">
        <v>1</v>
      </c>
      <c r="X22">
        <v>-2</v>
      </c>
      <c r="Y22">
        <v>-10</v>
      </c>
    </row>
    <row r="23" spans="1:25">
      <c r="A23" s="8" t="s">
        <v>50</v>
      </c>
      <c r="B23">
        <v>-4</v>
      </c>
      <c r="C23">
        <v>-4</v>
      </c>
      <c r="D23">
        <v>1</v>
      </c>
      <c r="E23">
        <v>3</v>
      </c>
      <c r="F23">
        <v>-6</v>
      </c>
      <c r="G23">
        <v>6</v>
      </c>
      <c r="H23">
        <v>6</v>
      </c>
      <c r="I23">
        <v>-2</v>
      </c>
      <c r="J23">
        <v>1</v>
      </c>
      <c r="K23">
        <v>-4</v>
      </c>
      <c r="L23">
        <v>-4</v>
      </c>
      <c r="M23">
        <v>-3</v>
      </c>
      <c r="N23">
        <v>-3</v>
      </c>
      <c r="O23">
        <v>-3</v>
      </c>
      <c r="P23">
        <v>-4</v>
      </c>
      <c r="Q23">
        <v>-2</v>
      </c>
      <c r="R23">
        <v>-4</v>
      </c>
      <c r="S23">
        <v>-3</v>
      </c>
      <c r="T23">
        <v>-1</v>
      </c>
      <c r="U23">
        <v>-4</v>
      </c>
      <c r="V23">
        <v>1</v>
      </c>
      <c r="W23">
        <v>6</v>
      </c>
      <c r="X23">
        <v>-4</v>
      </c>
      <c r="Y23">
        <v>-10</v>
      </c>
    </row>
    <row r="24" spans="1:25">
      <c r="A24" s="8" t="s">
        <v>51</v>
      </c>
      <c r="B24">
        <v>0</v>
      </c>
      <c r="C24">
        <v>-6</v>
      </c>
      <c r="D24">
        <v>-1</v>
      </c>
      <c r="E24">
        <v>-4</v>
      </c>
      <c r="F24">
        <v>-2</v>
      </c>
      <c r="G24">
        <v>-2</v>
      </c>
      <c r="H24">
        <v>-4</v>
      </c>
      <c r="I24">
        <v>-1</v>
      </c>
      <c r="J24">
        <v>-3</v>
      </c>
      <c r="K24">
        <v>0</v>
      </c>
      <c r="L24">
        <v>0</v>
      </c>
      <c r="M24">
        <v>-6</v>
      </c>
      <c r="N24">
        <v>0</v>
      </c>
      <c r="O24">
        <v>0</v>
      </c>
      <c r="P24">
        <v>-4</v>
      </c>
      <c r="Q24">
        <v>-1</v>
      </c>
      <c r="R24">
        <v>-1</v>
      </c>
      <c r="S24">
        <v>-3</v>
      </c>
      <c r="T24">
        <v>-1</v>
      </c>
      <c r="U24">
        <v>0</v>
      </c>
      <c r="V24">
        <v>-2</v>
      </c>
      <c r="W24">
        <v>-4</v>
      </c>
      <c r="X24">
        <v>-1</v>
      </c>
      <c r="Y24">
        <v>-10</v>
      </c>
    </row>
    <row r="25" spans="1:25">
      <c r="A25" s="8" t="s">
        <v>52</v>
      </c>
      <c r="B25">
        <v>-10</v>
      </c>
      <c r="C25">
        <v>-10</v>
      </c>
      <c r="D25">
        <v>-10</v>
      </c>
      <c r="E25">
        <v>-10</v>
      </c>
      <c r="F25">
        <v>-10</v>
      </c>
      <c r="G25">
        <v>-10</v>
      </c>
      <c r="H25">
        <v>-10</v>
      </c>
      <c r="I25">
        <v>-10</v>
      </c>
      <c r="J25">
        <v>-10</v>
      </c>
      <c r="K25">
        <v>-10</v>
      </c>
      <c r="L25">
        <v>-10</v>
      </c>
      <c r="M25">
        <v>-10</v>
      </c>
      <c r="N25">
        <v>-10</v>
      </c>
      <c r="O25">
        <v>-10</v>
      </c>
      <c r="P25">
        <v>-10</v>
      </c>
      <c r="Q25">
        <v>-10</v>
      </c>
      <c r="R25">
        <v>-10</v>
      </c>
      <c r="S25">
        <v>-10</v>
      </c>
      <c r="T25">
        <v>-10</v>
      </c>
      <c r="U25">
        <v>-10</v>
      </c>
      <c r="V25">
        <v>-10</v>
      </c>
      <c r="W25">
        <v>-10</v>
      </c>
      <c r="X25">
        <v>-10</v>
      </c>
      <c r="Y25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1"/>
  <sheetViews>
    <sheetView zoomScaleNormal="100" workbookViewId="0">
      <selection activeCell="H19" sqref="H19"/>
    </sheetView>
  </sheetViews>
  <sheetFormatPr defaultRowHeight="15"/>
  <cols>
    <col min="3" max="4" width="14" bestFit="1" customWidth="1"/>
    <col min="7" max="7" width="28.7109375" bestFit="1" customWidth="1"/>
    <col min="8" max="8" width="217" bestFit="1" customWidth="1"/>
  </cols>
  <sheetData>
    <row r="1" spans="1:8">
      <c r="A1" s="25" t="s">
        <v>21</v>
      </c>
      <c r="B1" s="25"/>
      <c r="C1" s="4" t="s">
        <v>23</v>
      </c>
      <c r="D1" s="4" t="s">
        <v>22</v>
      </c>
      <c r="E1" s="4" t="s">
        <v>24</v>
      </c>
      <c r="G1" s="14" t="s">
        <v>55</v>
      </c>
    </row>
    <row r="2" spans="1:8">
      <c r="A2" s="5" t="s">
        <v>0</v>
      </c>
      <c r="B2" s="5" t="s">
        <v>59</v>
      </c>
      <c r="C2" s="29">
        <v>-3</v>
      </c>
      <c r="D2" s="29">
        <v>-1</v>
      </c>
      <c r="E2" s="30">
        <v>-2.9246052037503918</v>
      </c>
      <c r="G2" s="21" t="s">
        <v>54</v>
      </c>
    </row>
    <row r="3" spans="1:8">
      <c r="A3" s="5" t="s">
        <v>1</v>
      </c>
      <c r="B3" s="5" t="s">
        <v>60</v>
      </c>
      <c r="C3" s="29">
        <v>-2</v>
      </c>
      <c r="D3" s="29">
        <v>-5</v>
      </c>
      <c r="E3" s="30">
        <v>-2.7484280443744891</v>
      </c>
      <c r="G3" s="13" t="s">
        <v>53</v>
      </c>
    </row>
    <row r="4" spans="1:8">
      <c r="A4" s="5" t="s">
        <v>2</v>
      </c>
      <c r="B4" s="5" t="s">
        <v>61</v>
      </c>
      <c r="C4" s="14">
        <v>-1</v>
      </c>
      <c r="D4" s="14">
        <v>-2</v>
      </c>
      <c r="E4" s="17">
        <v>-0.6326484474051326</v>
      </c>
      <c r="G4" s="15" t="s">
        <v>56</v>
      </c>
    </row>
    <row r="5" spans="1:8">
      <c r="A5" s="5" t="s">
        <v>3</v>
      </c>
      <c r="B5" s="5" t="s">
        <v>62</v>
      </c>
      <c r="C5" s="14">
        <v>-1</v>
      </c>
      <c r="D5" s="14">
        <v>-2</v>
      </c>
      <c r="E5" s="17">
        <v>-1.6918826169051178</v>
      </c>
      <c r="G5" s="16" t="s">
        <v>57</v>
      </c>
    </row>
    <row r="6" spans="1:8">
      <c r="A6" s="5" t="s">
        <v>4</v>
      </c>
      <c r="B6" s="5" t="s">
        <v>63</v>
      </c>
      <c r="C6" s="14">
        <v>-1</v>
      </c>
      <c r="D6" s="14">
        <v>0</v>
      </c>
      <c r="E6" s="17">
        <v>-0.81104469557306058</v>
      </c>
      <c r="G6" s="29" t="s">
        <v>87</v>
      </c>
    </row>
    <row r="7" spans="1:8">
      <c r="A7" s="5" t="s">
        <v>5</v>
      </c>
      <c r="B7" s="5" t="s">
        <v>64</v>
      </c>
      <c r="C7" s="14">
        <v>-2</v>
      </c>
      <c r="D7" s="14">
        <v>-2</v>
      </c>
      <c r="E7" s="17">
        <v>-2.2313230341554569</v>
      </c>
    </row>
    <row r="8" spans="1:8">
      <c r="A8" s="5" t="s">
        <v>6</v>
      </c>
      <c r="B8" s="5" t="s">
        <v>65</v>
      </c>
      <c r="C8" s="14">
        <v>0</v>
      </c>
      <c r="D8" s="14">
        <v>-1</v>
      </c>
      <c r="E8" s="17">
        <v>-0.57373758943131137</v>
      </c>
      <c r="H8" s="26" t="s">
        <v>58</v>
      </c>
    </row>
    <row r="9" spans="1:8">
      <c r="A9" s="5" t="s">
        <v>7</v>
      </c>
      <c r="B9" s="5" t="s">
        <v>66</v>
      </c>
      <c r="C9" s="13">
        <v>-3</v>
      </c>
      <c r="D9" s="13">
        <v>-5</v>
      </c>
      <c r="E9" s="18">
        <v>-3.6485016379805661</v>
      </c>
      <c r="H9" t="s">
        <v>78</v>
      </c>
    </row>
    <row r="10" spans="1:8">
      <c r="A10" s="5" t="s">
        <v>8</v>
      </c>
      <c r="B10" s="5" t="s">
        <v>67</v>
      </c>
      <c r="C10" s="13">
        <v>-2</v>
      </c>
      <c r="D10" s="13">
        <v>-5</v>
      </c>
      <c r="E10" s="18">
        <v>-2.2741929977801827</v>
      </c>
      <c r="H10" t="s">
        <v>79</v>
      </c>
    </row>
    <row r="11" spans="1:8">
      <c r="A11" s="5" t="s">
        <v>9</v>
      </c>
      <c r="B11" s="5" t="s">
        <v>68</v>
      </c>
      <c r="C11" s="19">
        <v>-2</v>
      </c>
      <c r="D11" s="19">
        <v>-4</v>
      </c>
      <c r="E11" s="20">
        <v>-1.8726119422003675</v>
      </c>
      <c r="H11" t="s">
        <v>82</v>
      </c>
    </row>
    <row r="12" spans="1:8">
      <c r="A12" s="5" t="s">
        <v>10</v>
      </c>
      <c r="B12" s="5" t="s">
        <v>69</v>
      </c>
      <c r="C12" s="19">
        <v>-1</v>
      </c>
      <c r="D12" s="19">
        <v>-6</v>
      </c>
      <c r="E12" s="20">
        <v>-1.9121128466279422</v>
      </c>
      <c r="H12" t="s">
        <v>80</v>
      </c>
    </row>
    <row r="13" spans="1:8">
      <c r="A13" s="5" t="s">
        <v>11</v>
      </c>
      <c r="B13" s="5" t="s">
        <v>70</v>
      </c>
      <c r="C13" s="19">
        <v>-1</v>
      </c>
      <c r="D13" s="19">
        <v>-6</v>
      </c>
      <c r="E13" s="20">
        <v>-1.8687708964337593</v>
      </c>
      <c r="H13" s="27" t="s">
        <v>81</v>
      </c>
    </row>
    <row r="14" spans="1:8">
      <c r="A14" s="5" t="s">
        <v>12</v>
      </c>
      <c r="B14" s="5" t="s">
        <v>71</v>
      </c>
      <c r="C14" s="15">
        <v>-1</v>
      </c>
      <c r="D14" s="15">
        <v>-1</v>
      </c>
      <c r="E14" s="22">
        <v>-0.76284978073703813</v>
      </c>
      <c r="H14" t="s">
        <v>86</v>
      </c>
    </row>
    <row r="15" spans="1:8">
      <c r="A15" s="5" t="s">
        <v>13</v>
      </c>
      <c r="B15" s="5" t="s">
        <v>21</v>
      </c>
      <c r="C15" s="25">
        <v>5</v>
      </c>
      <c r="D15" s="25">
        <v>6</v>
      </c>
      <c r="E15" s="24">
        <v>5.9248797422246504</v>
      </c>
      <c r="H15" t="s">
        <v>83</v>
      </c>
    </row>
    <row r="16" spans="1:8">
      <c r="A16" s="5" t="s">
        <v>14</v>
      </c>
      <c r="B16" s="5" t="s">
        <v>72</v>
      </c>
      <c r="C16" s="15">
        <v>1</v>
      </c>
      <c r="D16" s="15">
        <v>3</v>
      </c>
      <c r="E16" s="22">
        <v>1.046777216497129</v>
      </c>
      <c r="H16" t="s">
        <v>84</v>
      </c>
    </row>
    <row r="17" spans="1:8">
      <c r="A17" s="5" t="s">
        <v>15</v>
      </c>
      <c r="B17" s="5" t="s">
        <v>73</v>
      </c>
      <c r="C17" s="15">
        <v>2</v>
      </c>
      <c r="D17" s="15">
        <v>2</v>
      </c>
      <c r="E17" s="22">
        <v>1.9920174269036997</v>
      </c>
      <c r="H17" s="28" t="s">
        <v>85</v>
      </c>
    </row>
    <row r="18" spans="1:8">
      <c r="A18" s="5" t="s">
        <v>16</v>
      </c>
      <c r="B18" s="5" t="s">
        <v>74</v>
      </c>
      <c r="C18" s="15">
        <v>1</v>
      </c>
      <c r="D18" s="15">
        <v>1</v>
      </c>
      <c r="E18" s="22">
        <v>0.12798621494778847</v>
      </c>
      <c r="H18" t="s">
        <v>88</v>
      </c>
    </row>
    <row r="19" spans="1:8">
      <c r="A19" s="5" t="s">
        <v>17</v>
      </c>
      <c r="B19" s="5" t="s">
        <v>75</v>
      </c>
      <c r="C19" s="16">
        <v>0</v>
      </c>
      <c r="D19" s="16">
        <v>0</v>
      </c>
      <c r="E19" s="23">
        <v>0.52624301187388312</v>
      </c>
      <c r="H19" t="s">
        <v>89</v>
      </c>
    </row>
    <row r="20" spans="1:8">
      <c r="A20" s="5" t="s">
        <v>18</v>
      </c>
      <c r="B20" s="5" t="s">
        <v>76</v>
      </c>
      <c r="C20" s="16">
        <v>-1</v>
      </c>
      <c r="D20" s="16">
        <v>-4</v>
      </c>
      <c r="E20" s="23">
        <v>-0.85716690600890122</v>
      </c>
    </row>
    <row r="21" spans="1:8">
      <c r="A21" s="5" t="s">
        <v>19</v>
      </c>
      <c r="B21" s="5" t="s">
        <v>77</v>
      </c>
      <c r="C21" s="16">
        <v>-1</v>
      </c>
      <c r="D21" s="16">
        <v>-2</v>
      </c>
      <c r="E21" s="23">
        <v>-0.8085903072626377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qij</vt:lpstr>
      <vt:lpstr>pi</vt:lpstr>
      <vt:lpstr>eij</vt:lpstr>
      <vt:lpstr>sij</vt:lpstr>
      <vt:lpstr>BLOSUM62</vt:lpstr>
      <vt:lpstr>PHAT_T75_B73</vt:lpstr>
      <vt:lpstr>Met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2013-05-12T19:12:57Z</dcterms:created>
  <dcterms:modified xsi:type="dcterms:W3CDTF">2013-05-13T13:04:20Z</dcterms:modified>
</cp:coreProperties>
</file>