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barbasovasona/Desktop/мгу/2 семестр/биоинфа/"/>
    </mc:Choice>
  </mc:AlternateContent>
  <xr:revisionPtr revIDLastSave="0" documentId="8_{C7988228-4A76-D240-BBA4-EF8F96A05863}" xr6:coauthVersionLast="32" xr6:coauthVersionMax="32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11" i="1" s="1"/>
  <c r="C3" i="1"/>
  <c r="D3" i="1" s="1"/>
  <c r="D5" i="1" l="1"/>
  <c r="D11" i="1"/>
  <c r="G11" i="1" s="1"/>
  <c r="D15" i="1"/>
  <c r="D21" i="1"/>
  <c r="D23" i="1"/>
  <c r="F7" i="1"/>
  <c r="F13" i="1"/>
  <c r="F17" i="1"/>
  <c r="F19" i="1"/>
  <c r="F23" i="1"/>
  <c r="G23" i="1" s="1"/>
  <c r="D9" i="1"/>
  <c r="D17" i="1"/>
  <c r="F3" i="1"/>
  <c r="G3" i="1" s="1"/>
  <c r="F9" i="1"/>
  <c r="F15" i="1"/>
  <c r="G15" i="1" s="1"/>
  <c r="F21" i="1"/>
  <c r="G21" i="1" s="1"/>
  <c r="D4" i="1"/>
  <c r="D6" i="1"/>
  <c r="D8" i="1"/>
  <c r="D10" i="1"/>
  <c r="D12" i="1"/>
  <c r="D14" i="1"/>
  <c r="D16" i="1"/>
  <c r="D18" i="1"/>
  <c r="D20" i="1"/>
  <c r="D22" i="1"/>
  <c r="D24" i="1"/>
  <c r="F4" i="1"/>
  <c r="F6" i="1"/>
  <c r="F8" i="1"/>
  <c r="F10" i="1"/>
  <c r="F12" i="1"/>
  <c r="F14" i="1"/>
  <c r="F16" i="1"/>
  <c r="F18" i="1"/>
  <c r="F20" i="1"/>
  <c r="F22" i="1"/>
  <c r="F24" i="1"/>
  <c r="D7" i="1"/>
  <c r="D13" i="1"/>
  <c r="D19" i="1"/>
  <c r="F5" i="1"/>
  <c r="G5" i="1" s="1"/>
  <c r="G20" i="1" l="1"/>
  <c r="G4" i="1"/>
  <c r="G16" i="1"/>
  <c r="G8" i="1"/>
  <c r="G7" i="1"/>
  <c r="G6" i="1"/>
  <c r="G19" i="1"/>
  <c r="G17" i="1"/>
  <c r="G18" i="1"/>
  <c r="G14" i="1"/>
  <c r="G24" i="1"/>
  <c r="G12" i="1"/>
  <c r="G9" i="1"/>
  <c r="G22" i="1"/>
  <c r="G10" i="1"/>
  <c r="G13" i="1"/>
</calcChain>
</file>

<file path=xl/sharedStrings.xml><?xml version="1.0" encoding="utf-8"?>
<sst xmlns="http://schemas.openxmlformats.org/spreadsheetml/2006/main" count="30" uniqueCount="28">
  <si>
    <t>E. coli</t>
  </si>
  <si>
    <t>Частота</t>
  </si>
  <si>
    <t>Разность процентов</t>
  </si>
  <si>
    <t>All</t>
  </si>
  <si>
    <t>A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</si>
  <si>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</si>
  <si>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</si>
  <si>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</si>
  <si>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</si>
  <si>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</si>
  <si>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</si>
  <si>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</si>
  <si>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</si>
  <si>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</si>
  <si>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</si>
  <si>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</si>
  <si>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</si>
  <si>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</si>
  <si>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</si>
  <si>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</si>
  <si>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</si>
  <si>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</si>
  <si>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</si>
  <si>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</si>
  <si>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Y</t>
  </si>
  <si>
    <t>C. acidaminovorans</t>
  </si>
  <si>
    <t>Процент  в протеоме</t>
  </si>
  <si>
    <t xml:space="preserve"> 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</si>
</sst>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%"/>
  </numFmts>
  <fonts count="9" x14ac:knownFonts="1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i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4659260841701"/>
        <bgColor rgb="FF0B539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6337778862885"/>
        <bgColor rgb="FF0B5394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center" vertical="center" wrapText="1"/>
    </xf>
    <xf numFmtId="10" fontId="8" fillId="5" borderId="12" xfId="0" applyNumberFormat="1" applyFont="1" applyFill="1" applyBorder="1" applyAlignment="1">
      <alignment horizontal="center" vertical="center"/>
    </xf>
    <xf numFmtId="10" fontId="8" fillId="5" borderId="18" xfId="0" applyNumberFormat="1" applyFont="1" applyFill="1" applyBorder="1" applyAlignment="1">
      <alignment horizontal="center" vertical="center"/>
    </xf>
    <xf numFmtId="10" fontId="8" fillId="5" borderId="24" xfId="0" applyNumberFormat="1" applyFont="1" applyFill="1" applyBorder="1" applyAlignment="1">
      <alignment horizontal="center" vertical="center"/>
    </xf>
    <xf numFmtId="164" fontId="3" fillId="6" borderId="13" xfId="0" applyNumberFormat="1" applyFont="1" applyFill="1" applyBorder="1" applyAlignment="1">
      <alignment horizontal="center" vertical="center"/>
    </xf>
    <xf numFmtId="164" fontId="3" fillId="6" borderId="19" xfId="0" applyNumberFormat="1" applyFont="1" applyFill="1" applyBorder="1" applyAlignment="1">
      <alignment horizontal="center" vertical="center"/>
    </xf>
    <xf numFmtId="164" fontId="3" fillId="6" borderId="25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0" fontId="1" fillId="5" borderId="10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10" fontId="1" fillId="5" borderId="16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10" fontId="1" fillId="5" borderId="22" xfId="0" applyNumberFormat="1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41"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164" formatCode="0.0000%"/>
      <fill>
        <patternFill patternType="solid">
          <fgColor indexed="64"/>
          <bgColor theme="9" tint="0.59996337778862885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59996337778862885"/>
        </patternFill>
      </fill>
      <alignment horizontal="center" vertical="center" textRotation="0" indent="0" justifyLastLine="0" shrinkToFit="0" readingOrder="0"/>
    </dxf>
    <dxf>
      <numFmt numFmtId="164" formatCode="0.0000%"/>
      <fill>
        <patternFill patternType="solid">
          <fgColor indexed="64"/>
          <bgColor theme="9" tint="0.59996337778862885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59996337778862885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6">
    <tableStyle name="Лист1-style" pivot="0" count="3" xr9:uid="{00000000-0011-0000-FFFF-FFFF00000000}">
      <tableStyleElement type="headerRow" dxfId="40"/>
      <tableStyleElement type="firstRowStripe" dxfId="39"/>
      <tableStyleElement type="secondRowStripe" dxfId="38"/>
    </tableStyle>
    <tableStyle name="Лист1-style 2" pivot="0" count="3" xr9:uid="{00000000-0011-0000-FFFF-FFFF01000000}">
      <tableStyleElement type="headerRow" dxfId="37"/>
      <tableStyleElement type="firstRowStripe" dxfId="36"/>
      <tableStyleElement type="secondRowStripe" dxfId="35"/>
    </tableStyle>
    <tableStyle name="Лист1-style 3" pivot="0" count="3" xr9:uid="{00000000-0011-0000-FFFF-FFFF02000000}">
      <tableStyleElement type="headerRow" dxfId="34"/>
      <tableStyleElement type="firstRowStripe" dxfId="33"/>
      <tableStyleElement type="secondRowStripe" dxfId="32"/>
    </tableStyle>
    <tableStyle name="Лист1-style 4" pivot="0" count="3" xr9:uid="{00000000-0011-0000-FFFF-FFFF03000000}">
      <tableStyleElement type="headerRow" dxfId="31"/>
      <tableStyleElement type="firstRowStripe" dxfId="30"/>
      <tableStyleElement type="secondRowStripe" dxfId="29"/>
    </tableStyle>
    <tableStyle name="Лист1-style 5" pivot="0" count="2" xr9:uid="{00000000-0011-0000-FFFF-FFFF04000000}">
      <tableStyleElement type="firstRowStripe" dxfId="28"/>
      <tableStyleElement type="secondRowStripe" dxfId="27"/>
    </tableStyle>
    <tableStyle name="Лист1-style 6" pivot="0" count="3" xr9:uid="{00000000-0011-0000-FFFF-FFFF05000000}"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2:E24" headerRowDxfId="23" dataDxfId="22" totalsRowDxfId="21">
  <tableColumns count="1">
    <tableColumn id="1" xr3:uid="{00000000-0010-0000-0000-000001000000}" name="Частота" dataDxfId="20"/>
  </tableColumns>
  <tableStyleInfo name="Лист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2:G24" headerRowDxfId="19" dataDxfId="18" totalsRowDxfId="17">
  <tableColumns count="1">
    <tableColumn id="1" xr3:uid="{00000000-0010-0000-0100-000001000000}" name="Разность процентов" dataDxfId="16"/>
  </tableColumns>
  <tableStyleInfo name="Лист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F2:F24" headerRowDxfId="15" dataDxfId="14" totalsRowDxfId="13">
  <tableColumns count="1">
    <tableColumn id="1" xr3:uid="{00000000-0010-0000-0200-000001000000}" name="Процент  в протеоме" dataDxfId="12"/>
  </tableColumns>
  <tableStyleInfo name="Лист1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D2:D24" headerRowDxfId="11" dataDxfId="10" totalsRowDxfId="9">
  <tableColumns count="1">
    <tableColumn id="1" xr3:uid="{00000000-0010-0000-0300-000001000000}" name="Процент  в протеоме" dataDxfId="8"/>
  </tableColumns>
  <tableStyleInfo name="Лист1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3:B24" headerRowCount="0" headerRowDxfId="7" dataDxfId="6" totalsRowDxfId="5">
  <tableColumns count="1">
    <tableColumn id="1" xr3:uid="{00000000-0010-0000-0400-000001000000}" name="Column1" dataDxfId="4"/>
  </tableColumns>
  <tableStyleInfo name="Лист1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C2:C24" headerRowDxfId="3" dataDxfId="2" totalsRowDxfId="1">
  <tableColumns count="1">
    <tableColumn id="1" xr3:uid="{00000000-0010-0000-0500-000001000000}" name="Частота" dataDxfId="0"/>
  </tableColumns>
  <tableStyleInfo name="Лист1-style 6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150" workbookViewId="0">
      <selection activeCell="D13" sqref="D13"/>
    </sheetView>
  </sheetViews>
  <sheetFormatPr baseColWidth="10" defaultColWidth="14.5" defaultRowHeight="15.75" customHeight="1" x14ac:dyDescent="0.15"/>
  <cols>
    <col min="1" max="1" width="4" customWidth="1"/>
    <col min="2" max="2" width="9.5" customWidth="1"/>
    <col min="7" max="7" width="10.6640625" customWidth="1"/>
  </cols>
  <sheetData>
    <row r="1" spans="1:9" ht="14" x14ac:dyDescent="0.15">
      <c r="A1" s="1"/>
      <c r="B1" s="2"/>
      <c r="C1" s="5" t="s">
        <v>25</v>
      </c>
      <c r="D1" s="6"/>
      <c r="E1" s="3" t="s">
        <v>0</v>
      </c>
      <c r="F1" s="4"/>
    </row>
    <row r="2" spans="1:9" ht="29" customHeight="1" x14ac:dyDescent="0.15">
      <c r="B2" s="13" t="s">
        <v>27</v>
      </c>
      <c r="C2" s="7" t="s">
        <v>1</v>
      </c>
      <c r="D2" s="8" t="s">
        <v>26</v>
      </c>
      <c r="E2" s="7" t="s">
        <v>1</v>
      </c>
      <c r="F2" s="14" t="s">
        <v>26</v>
      </c>
      <c r="G2" s="9" t="s">
        <v>2</v>
      </c>
      <c r="I2" s="1"/>
    </row>
    <row r="3" spans="1:9" ht="16" x14ac:dyDescent="0.2">
      <c r="B3" s="10" t="s">
        <v>3</v>
      </c>
      <c r="C3" s="21">
        <f>SUM(C4:C24)</f>
        <v>649216</v>
      </c>
      <c r="D3" s="22">
        <f t="shared" ref="D3:D24" si="0">C3/$C$3</f>
        <v>1</v>
      </c>
      <c r="E3" s="23">
        <f>SUM(E4:E24)</f>
        <v>1351622</v>
      </c>
      <c r="F3" s="15">
        <f t="shared" ref="F3:F24" si="1">E3/$E$3</f>
        <v>1</v>
      </c>
      <c r="G3" s="18">
        <f t="shared" ref="G3:G24" si="2">SUM(-F3,D3)</f>
        <v>0</v>
      </c>
      <c r="I3" s="1"/>
    </row>
    <row r="4" spans="1:9" ht="16" x14ac:dyDescent="0.2">
      <c r="B4" s="11" t="s">
        <v>4</v>
      </c>
      <c r="C4" s="24">
        <v>42283</v>
      </c>
      <c r="D4" s="25">
        <f t="shared" si="0"/>
        <v>6.5129325216876977E-2</v>
      </c>
      <c r="E4" s="26">
        <v>128560</v>
      </c>
      <c r="F4" s="16">
        <f t="shared" si="1"/>
        <v>9.5115350297642384E-2</v>
      </c>
      <c r="G4" s="19">
        <f t="shared" si="2"/>
        <v>-2.9986025080765408E-2</v>
      </c>
      <c r="I4" s="1"/>
    </row>
    <row r="5" spans="1:9" ht="16" x14ac:dyDescent="0.2">
      <c r="B5" s="11" t="s">
        <v>5</v>
      </c>
      <c r="C5" s="24">
        <v>7333</v>
      </c>
      <c r="D5" s="25">
        <f t="shared" si="0"/>
        <v>1.1295162164826499E-2</v>
      </c>
      <c r="E5" s="26">
        <v>15691</v>
      </c>
      <c r="F5" s="16">
        <f t="shared" si="1"/>
        <v>1.1609014946486518E-2</v>
      </c>
      <c r="G5" s="19">
        <f t="shared" si="2"/>
        <v>-3.1385278166001958E-4</v>
      </c>
      <c r="I5" s="1"/>
    </row>
    <row r="6" spans="1:9" ht="16" x14ac:dyDescent="0.2">
      <c r="B6" s="11" t="s">
        <v>6</v>
      </c>
      <c r="C6" s="24">
        <v>32684</v>
      </c>
      <c r="D6" s="25">
        <f t="shared" si="0"/>
        <v>5.0343799290220821E-2</v>
      </c>
      <c r="E6" s="26">
        <v>69597</v>
      </c>
      <c r="F6" s="16">
        <f t="shared" si="1"/>
        <v>5.1491467288931371E-2</v>
      </c>
      <c r="G6" s="19">
        <f t="shared" si="2"/>
        <v>-1.1476679987105498E-3</v>
      </c>
      <c r="I6" s="1"/>
    </row>
    <row r="7" spans="1:9" ht="16" x14ac:dyDescent="0.2">
      <c r="B7" s="11" t="s">
        <v>7</v>
      </c>
      <c r="C7" s="24">
        <v>42800</v>
      </c>
      <c r="D7" s="25">
        <f t="shared" si="0"/>
        <v>6.5925670347003154E-2</v>
      </c>
      <c r="E7" s="26">
        <v>77934</v>
      </c>
      <c r="F7" s="16">
        <f t="shared" si="1"/>
        <v>5.7659611932922072E-2</v>
      </c>
      <c r="G7" s="19">
        <f t="shared" si="2"/>
        <v>8.2660584140810817E-3</v>
      </c>
      <c r="I7" s="1"/>
    </row>
    <row r="8" spans="1:9" ht="16" x14ac:dyDescent="0.2">
      <c r="B8" s="11" t="s">
        <v>8</v>
      </c>
      <c r="C8" s="24">
        <v>29553</v>
      </c>
      <c r="D8" s="25">
        <f t="shared" si="0"/>
        <v>4.5521059246845429E-2</v>
      </c>
      <c r="E8" s="26">
        <v>52614</v>
      </c>
      <c r="F8" s="16">
        <f t="shared" si="1"/>
        <v>3.8926563787804576E-2</v>
      </c>
      <c r="G8" s="19">
        <f t="shared" si="2"/>
        <v>6.5944954590408528E-3</v>
      </c>
      <c r="I8" s="1"/>
    </row>
    <row r="9" spans="1:9" ht="16" x14ac:dyDescent="0.2">
      <c r="B9" s="11" t="s">
        <v>9</v>
      </c>
      <c r="C9" s="24">
        <v>39896</v>
      </c>
      <c r="D9" s="25">
        <f t="shared" si="0"/>
        <v>6.1452582807570981E-2</v>
      </c>
      <c r="E9" s="26">
        <v>99621</v>
      </c>
      <c r="F9" s="16">
        <f t="shared" si="1"/>
        <v>7.3704778406980656E-2</v>
      </c>
      <c r="G9" s="19">
        <f t="shared" si="2"/>
        <v>-1.2252195599409675E-2</v>
      </c>
      <c r="I9" s="1"/>
    </row>
    <row r="10" spans="1:9" ht="16" x14ac:dyDescent="0.2">
      <c r="B10" s="11" t="s">
        <v>10</v>
      </c>
      <c r="C10" s="24">
        <v>10886</v>
      </c>
      <c r="D10" s="25">
        <f t="shared" si="0"/>
        <v>1.676791699526814E-2</v>
      </c>
      <c r="E10" s="26">
        <v>30651</v>
      </c>
      <c r="F10" s="16">
        <f t="shared" si="1"/>
        <v>2.2677198210742353E-2</v>
      </c>
      <c r="G10" s="19">
        <f t="shared" si="2"/>
        <v>-5.9092812154742137E-3</v>
      </c>
      <c r="I10" s="1"/>
    </row>
    <row r="11" spans="1:9" ht="16" x14ac:dyDescent="0.2">
      <c r="B11" s="11" t="s">
        <v>11</v>
      </c>
      <c r="C11" s="24">
        <v>54763</v>
      </c>
      <c r="D11" s="25">
        <f t="shared" si="0"/>
        <v>8.4352511336750785E-2</v>
      </c>
      <c r="E11" s="26">
        <v>81230</v>
      </c>
      <c r="F11" s="16">
        <f t="shared" si="1"/>
        <v>6.0098163539806244E-2</v>
      </c>
      <c r="G11" s="19">
        <f t="shared" si="2"/>
        <v>2.4254347796944541E-2</v>
      </c>
      <c r="I11" s="1"/>
    </row>
    <row r="12" spans="1:9" ht="16" x14ac:dyDescent="0.2">
      <c r="B12" s="11" t="s">
        <v>12</v>
      </c>
      <c r="C12" s="24">
        <v>44310</v>
      </c>
      <c r="D12" s="25">
        <f t="shared" si="0"/>
        <v>6.8251552641955843E-2</v>
      </c>
      <c r="E12" s="26">
        <v>59549</v>
      </c>
      <c r="F12" s="16">
        <f t="shared" si="1"/>
        <v>4.4057436176682535E-2</v>
      </c>
      <c r="G12" s="19">
        <f t="shared" si="2"/>
        <v>2.4194116465273308E-2</v>
      </c>
      <c r="I12" s="1"/>
    </row>
    <row r="13" spans="1:9" ht="16" x14ac:dyDescent="0.2">
      <c r="B13" s="11" t="s">
        <v>13</v>
      </c>
      <c r="C13" s="24">
        <v>65196</v>
      </c>
      <c r="D13" s="25">
        <f t="shared" si="0"/>
        <v>0.10042266364353312</v>
      </c>
      <c r="E13" s="26">
        <v>144296</v>
      </c>
      <c r="F13" s="16">
        <f t="shared" si="1"/>
        <v>0.10675765857614038</v>
      </c>
      <c r="G13" s="19">
        <f t="shared" si="2"/>
        <v>-6.3349949326072519E-3</v>
      </c>
      <c r="I13" s="1"/>
    </row>
    <row r="14" spans="1:9" ht="16" x14ac:dyDescent="0.2">
      <c r="B14" s="11" t="s">
        <v>14</v>
      </c>
      <c r="C14" s="24">
        <v>14587</v>
      </c>
      <c r="D14" s="25">
        <f t="shared" si="0"/>
        <v>2.2468639097003154E-2</v>
      </c>
      <c r="E14" s="26">
        <v>38150</v>
      </c>
      <c r="F14" s="16">
        <f t="shared" si="1"/>
        <v>2.8225347027497332E-2</v>
      </c>
      <c r="G14" s="19">
        <f t="shared" si="2"/>
        <v>-5.756707930494178E-3</v>
      </c>
      <c r="I14" s="1"/>
    </row>
    <row r="15" spans="1:9" ht="16" x14ac:dyDescent="0.2">
      <c r="B15" s="11" t="s">
        <v>15</v>
      </c>
      <c r="C15" s="24">
        <v>37897</v>
      </c>
      <c r="D15" s="25">
        <f t="shared" si="0"/>
        <v>5.8373484325709782E-2</v>
      </c>
      <c r="E15" s="26">
        <v>53212</v>
      </c>
      <c r="F15" s="16">
        <f t="shared" si="1"/>
        <v>3.9368995177645819E-2</v>
      </c>
      <c r="G15" s="19">
        <f t="shared" si="2"/>
        <v>1.9004489148063963E-2</v>
      </c>
      <c r="I15" s="1"/>
    </row>
    <row r="16" spans="1:9" ht="16" x14ac:dyDescent="0.2">
      <c r="B16" s="11" t="s">
        <v>16</v>
      </c>
      <c r="C16" s="24">
        <v>27710</v>
      </c>
      <c r="D16" s="25">
        <f t="shared" si="0"/>
        <v>4.2682250591482652E-2</v>
      </c>
      <c r="E16" s="26">
        <v>59854</v>
      </c>
      <c r="F16" s="16">
        <f t="shared" si="1"/>
        <v>4.428309098253802E-2</v>
      </c>
      <c r="G16" s="19">
        <f t="shared" si="2"/>
        <v>-1.6008403910553679E-3</v>
      </c>
      <c r="I16" s="1"/>
    </row>
    <row r="17" spans="2:9" ht="16" x14ac:dyDescent="0.2">
      <c r="B17" s="11" t="s">
        <v>17</v>
      </c>
      <c r="C17" s="24">
        <v>24022</v>
      </c>
      <c r="D17" s="25">
        <f t="shared" si="0"/>
        <v>3.7001552641955836E-2</v>
      </c>
      <c r="E17" s="26">
        <v>60058</v>
      </c>
      <c r="F17" s="16">
        <f t="shared" si="1"/>
        <v>4.4434020754323324E-2</v>
      </c>
      <c r="G17" s="19">
        <f t="shared" si="2"/>
        <v>-7.4324681123674879E-3</v>
      </c>
      <c r="I17" s="1"/>
    </row>
    <row r="18" spans="2:9" ht="16" x14ac:dyDescent="0.2">
      <c r="B18" s="11" t="s">
        <v>18</v>
      </c>
      <c r="C18" s="24">
        <v>25218</v>
      </c>
      <c r="D18" s="25">
        <f t="shared" si="0"/>
        <v>3.8843774645110407E-2</v>
      </c>
      <c r="E18" s="26">
        <v>74591</v>
      </c>
      <c r="F18" s="16">
        <f t="shared" si="1"/>
        <v>5.5186287290381483E-2</v>
      </c>
      <c r="G18" s="19">
        <f t="shared" si="2"/>
        <v>-1.6342512645271076E-2</v>
      </c>
      <c r="I18" s="1"/>
    </row>
    <row r="19" spans="2:9" ht="16" x14ac:dyDescent="0.2">
      <c r="B19" s="11" t="s">
        <v>19</v>
      </c>
      <c r="C19" s="24">
        <v>40723</v>
      </c>
      <c r="D19" s="25">
        <f t="shared" si="0"/>
        <v>6.2726426951892747E-2</v>
      </c>
      <c r="E19" s="26">
        <v>78349</v>
      </c>
      <c r="F19" s="16">
        <f t="shared" si="1"/>
        <v>5.7966650439250027E-2</v>
      </c>
      <c r="G19" s="19">
        <f t="shared" si="2"/>
        <v>4.7597765126427202E-3</v>
      </c>
      <c r="I19" s="1"/>
    </row>
    <row r="20" spans="2:9" ht="16" x14ac:dyDescent="0.2">
      <c r="B20" s="11" t="s">
        <v>20</v>
      </c>
      <c r="C20" s="24">
        <v>35958</v>
      </c>
      <c r="D20" s="25">
        <f t="shared" si="0"/>
        <v>5.5386805007886439E-2</v>
      </c>
      <c r="E20" s="26">
        <v>72907</v>
      </c>
      <c r="F20" s="16">
        <f t="shared" si="1"/>
        <v>5.3940376821330224E-2</v>
      </c>
      <c r="G20" s="19">
        <f t="shared" si="2"/>
        <v>1.4464281865562145E-3</v>
      </c>
      <c r="I20" s="1"/>
    </row>
    <row r="21" spans="2:9" ht="16" x14ac:dyDescent="0.2">
      <c r="B21" s="11" t="s">
        <v>21</v>
      </c>
      <c r="C21" s="24">
        <v>0</v>
      </c>
      <c r="D21" s="25">
        <f t="shared" si="0"/>
        <v>0</v>
      </c>
      <c r="E21" s="26">
        <v>3</v>
      </c>
      <c r="F21" s="16">
        <f t="shared" si="1"/>
        <v>2.2195554674309829E-6</v>
      </c>
      <c r="G21" s="19">
        <f t="shared" si="2"/>
        <v>-2.2195554674309829E-6</v>
      </c>
      <c r="I21" s="1"/>
    </row>
    <row r="22" spans="2:9" ht="16" x14ac:dyDescent="0.2">
      <c r="B22" s="11" t="s">
        <v>22</v>
      </c>
      <c r="C22" s="24">
        <v>36422</v>
      </c>
      <c r="D22" s="25">
        <f t="shared" si="0"/>
        <v>5.6101513209779179E-2</v>
      </c>
      <c r="E22" s="26">
        <v>95601</v>
      </c>
      <c r="F22" s="16">
        <f t="shared" si="1"/>
        <v>7.0730574080623138E-2</v>
      </c>
      <c r="G22" s="19">
        <f t="shared" si="2"/>
        <v>-1.4629060870843959E-2</v>
      </c>
      <c r="I22" s="1"/>
    </row>
    <row r="23" spans="2:9" ht="16" x14ac:dyDescent="0.2">
      <c r="B23" s="11" t="s">
        <v>23</v>
      </c>
      <c r="C23" s="24">
        <v>7511</v>
      </c>
      <c r="D23" s="25">
        <f t="shared" si="0"/>
        <v>1.1569339018138801E-2</v>
      </c>
      <c r="E23" s="26">
        <v>20705</v>
      </c>
      <c r="F23" s="16">
        <f t="shared" si="1"/>
        <v>1.5318631984386167E-2</v>
      </c>
      <c r="G23" s="19">
        <f t="shared" si="2"/>
        <v>-3.7492929662473664E-3</v>
      </c>
      <c r="I23" s="1"/>
    </row>
    <row r="24" spans="2:9" ht="16" x14ac:dyDescent="0.2">
      <c r="B24" s="12" t="s">
        <v>24</v>
      </c>
      <c r="C24" s="27">
        <v>29464</v>
      </c>
      <c r="D24" s="28">
        <f t="shared" si="0"/>
        <v>4.5383970820189273E-2</v>
      </c>
      <c r="E24" s="29">
        <v>38449</v>
      </c>
      <c r="F24" s="17">
        <f t="shared" si="1"/>
        <v>2.8446562722417953E-2</v>
      </c>
      <c r="G24" s="20">
        <f t="shared" si="2"/>
        <v>1.693740809777132E-2</v>
      </c>
      <c r="I24" s="1"/>
    </row>
  </sheetData>
  <mergeCells count="2">
    <mergeCell ref="E1:F1"/>
    <mergeCell ref="C1:D1"/>
  </mergeCells>
  <pageMargins left="0.7" right="0.7" top="0.75" bottom="0.75" header="0.3" footer="0.3"/>
  <pageSetup paperSize="9"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Natalia Barbashova</cp:lastModifiedBy>
  <dcterms:created xsi:type="dcterms:W3CDTF">2018-05-18T19:45:39Z</dcterms:created>
  <dcterms:modified xsi:type="dcterms:W3CDTF">2018-05-18T19:45:39Z</dcterms:modified>
</cp:coreProperties>
</file>