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13_ncr:1_{48548BCC-6EF4-4565-9379-46853B00DB38}" xr6:coauthVersionLast="45" xr6:coauthVersionMax="45" xr10:uidLastSave="{00000000-0000-0000-0000-000000000000}"/>
  <bookViews>
    <workbookView xWindow="-120" yWindow="-120" windowWidth="20730" windowHeight="11160" xr2:uid="{8094A98D-8509-4994-A78C-2AC23B07E6F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4" i="1"/>
  <c r="F23" i="1"/>
  <c r="F22" i="1"/>
  <c r="G22" i="1" l="1"/>
  <c r="E14" i="1"/>
  <c r="F14" i="1"/>
  <c r="D23" i="1" l="1"/>
  <c r="D22" i="1"/>
  <c r="D21" i="1"/>
  <c r="D20" i="1"/>
  <c r="D24" i="1" s="1"/>
  <c r="D14" i="1"/>
  <c r="D13" i="1"/>
  <c r="D12" i="1"/>
  <c r="D15" i="1" s="1"/>
  <c r="D11" i="1"/>
  <c r="M6" i="1"/>
  <c r="M14" i="1" s="1"/>
  <c r="M23" i="1" s="1"/>
  <c r="L6" i="1"/>
  <c r="L12" i="1" s="1"/>
  <c r="L21" i="1" s="1"/>
  <c r="I6" i="1"/>
  <c r="I11" i="1" s="1"/>
  <c r="I20" i="1" s="1"/>
  <c r="J6" i="1"/>
  <c r="J13" i="1" s="1"/>
  <c r="J22" i="1" s="1"/>
  <c r="K6" i="1"/>
  <c r="K13" i="1" s="1"/>
  <c r="K22" i="1" s="1"/>
  <c r="H6" i="1"/>
  <c r="H11" i="1" s="1"/>
  <c r="H20" i="1" s="1"/>
  <c r="G6" i="1"/>
  <c r="G12" i="1" s="1"/>
  <c r="G21" i="1" s="1"/>
  <c r="F6" i="1"/>
  <c r="F11" i="1" s="1"/>
  <c r="F20" i="1" s="1"/>
  <c r="E6" i="1"/>
  <c r="E23" i="1" s="1"/>
  <c r="D6" i="1"/>
  <c r="D2" i="1"/>
  <c r="D3" i="1"/>
  <c r="D5" i="1"/>
  <c r="D4" i="1"/>
  <c r="M12" i="1" l="1"/>
  <c r="M21" i="1" s="1"/>
  <c r="M15" i="1"/>
  <c r="M11" i="1"/>
  <c r="M20" i="1" s="1"/>
  <c r="M13" i="1"/>
  <c r="M22" i="1" s="1"/>
  <c r="L15" i="1"/>
  <c r="L11" i="1"/>
  <c r="L20" i="1" s="1"/>
  <c r="L14" i="1"/>
  <c r="L23" i="1" s="1"/>
  <c r="L13" i="1"/>
  <c r="L22" i="1" s="1"/>
  <c r="K14" i="1"/>
  <c r="K23" i="1" s="1"/>
  <c r="K15" i="1"/>
  <c r="K12" i="1"/>
  <c r="K21" i="1" s="1"/>
  <c r="K11" i="1"/>
  <c r="K20" i="1" s="1"/>
  <c r="J15" i="1"/>
  <c r="J14" i="1"/>
  <c r="J23" i="1" s="1"/>
  <c r="J12" i="1"/>
  <c r="J21" i="1" s="1"/>
  <c r="J11" i="1"/>
  <c r="J20" i="1" s="1"/>
  <c r="J24" i="1" s="1"/>
  <c r="I14" i="1"/>
  <c r="I23" i="1" s="1"/>
  <c r="I13" i="1"/>
  <c r="I22" i="1" s="1"/>
  <c r="I12" i="1"/>
  <c r="I21" i="1" s="1"/>
  <c r="I15" i="1"/>
  <c r="H13" i="1"/>
  <c r="H22" i="1" s="1"/>
  <c r="H15" i="1"/>
  <c r="H14" i="1"/>
  <c r="H12" i="1"/>
  <c r="H21" i="1" s="1"/>
  <c r="G13" i="1"/>
  <c r="G14" i="1"/>
  <c r="G15" i="1"/>
  <c r="G11" i="1"/>
  <c r="G20" i="1" s="1"/>
  <c r="G24" i="1" s="1"/>
  <c r="F12" i="1"/>
  <c r="F21" i="1" s="1"/>
  <c r="F13" i="1"/>
  <c r="F15" i="1"/>
  <c r="E13" i="1"/>
  <c r="E22" i="1" s="1"/>
  <c r="E11" i="1"/>
  <c r="E20" i="1" s="1"/>
  <c r="E12" i="1"/>
  <c r="E21" i="1" s="1"/>
  <c r="E15" i="1"/>
  <c r="M24" i="1" l="1"/>
  <c r="L24" i="1"/>
  <c r="K24" i="1"/>
  <c r="I24" i="1"/>
  <c r="H24" i="1"/>
  <c r="E24" i="1"/>
  <c r="H27" i="1" l="1"/>
</calcChain>
</file>

<file path=xl/sharedStrings.xml><?xml version="1.0" encoding="utf-8"?>
<sst xmlns="http://schemas.openxmlformats.org/spreadsheetml/2006/main" count="35" uniqueCount="22">
  <si>
    <t>A</t>
  </si>
  <si>
    <t>T</t>
  </si>
  <si>
    <t>G</t>
  </si>
  <si>
    <t>C</t>
  </si>
  <si>
    <t>IC</t>
  </si>
  <si>
    <t>базовые частоты</t>
  </si>
  <si>
    <t>ВСЕГО</t>
  </si>
  <si>
    <t>Считаем частоту букв. f(b,j) = N(b,j)/N  в примере N=12</t>
  </si>
  <si>
    <t>IC(b,j) = f(b,j)*log2[f(b,j)/p(b)] = f(b,j)*w(b,j)</t>
  </si>
  <si>
    <t>cagcatgac</t>
  </si>
  <si>
    <t>aaacatggg</t>
  </si>
  <si>
    <t>caaaatggt</t>
  </si>
  <si>
    <t>caacatgtc</t>
  </si>
  <si>
    <t>aaccatgga</t>
  </si>
  <si>
    <t>gacaatggc</t>
  </si>
  <si>
    <t>aattatggc</t>
  </si>
  <si>
    <t>gaatatggc</t>
  </si>
  <si>
    <t>gaagatgga</t>
  </si>
  <si>
    <t>caagatgtc</t>
  </si>
  <si>
    <t>cagcatgtc</t>
  </si>
  <si>
    <t>aatcatgga</t>
  </si>
  <si>
    <t>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</si>
</sst>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1"/>
      <color rgb="FF000000"/>
      <name val="&amp;quot"/>
    </font>
    <font>
      <b/>
      <sz val="11"/>
      <color theme="1"/>
      <name val="Calibri"/>
      <family val="2"/>
      <charset val="204"/>
      <scheme val="minor"/>
    </font>
    <font>
      <sz val="18"/>
      <color rgb="FF000000"/>
      <name val="Courier New"/>
      <family val="3"/>
      <charset val="204"/>
    </font>
    <font>
      <b/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2" fontId="4" fillId="2" borderId="0" xfId="0" applyNumberFormat="1" applyFont="1" applyFill="1"/>
    <xf numFmtId="2" fontId="2" fillId="2" borderId="0" xfId="0" applyNumberFormat="1" applyFont="1" applyFill="1"/>
    <xf numFmtId="0" fontId="6" fillId="0" borderId="0" xfId="0" applyFont="1"/>
    <xf numFmtId="0" fontId="0" fillId="3" borderId="0" xfId="0" applyFill="1"/>
    <xf numFmtId="2" fontId="7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27</xdr:row>
      <xdr:rowOff>47625</xdr:rowOff>
    </xdr:from>
    <xdr:to>
      <xdr:col>13</xdr:col>
      <xdr:colOff>389715</xdr:colOff>
      <xdr:row>36</xdr:row>
      <xdr:rowOff>123601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A5F27E3-59F9-4747-9FAA-285C1265A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6581775"/>
          <a:ext cx="6476190" cy="1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AE11-0201-467E-AF83-76DCF0041930}">
  <dimension ref="A1:T27"/>
  <sheetViews>
    <sheetView tabSelected="1" zoomScale="80" zoomScaleNormal="80" workbookViewId="0">
      <selection activeCell="R4" sqref="R4"/>
    </sheetView>
  </sheetViews>
  <sheetFormatPr defaultRowHeight="15"/>
  <cols>
    <col min="1" max="1" width="16.5703125" customWidth="1"/>
    <col min="4" max="4" width="17.140625" customWidth="1"/>
  </cols>
  <sheetData>
    <row r="1" spans="1:18" ht="24">
      <c r="A1" s="2"/>
      <c r="C1" s="5"/>
      <c r="D1" s="5" t="s">
        <v>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Q1" s="2" t="s">
        <v>21</v>
      </c>
      <c r="R1" s="14"/>
    </row>
    <row r="2" spans="1:18" ht="24">
      <c r="A2" s="2"/>
      <c r="C2" s="5" t="s">
        <v>0</v>
      </c>
      <c r="D2" s="5">
        <f>(1-0.386)/2</f>
        <v>0.307</v>
      </c>
      <c r="E2" s="5">
        <v>4</v>
      </c>
      <c r="F2" s="5">
        <v>12</v>
      </c>
      <c r="G2" s="5">
        <v>6</v>
      </c>
      <c r="H2" s="5">
        <v>2</v>
      </c>
      <c r="I2" s="5">
        <v>12</v>
      </c>
      <c r="J2" s="5">
        <v>0</v>
      </c>
      <c r="K2" s="5">
        <v>0</v>
      </c>
      <c r="L2" s="5">
        <v>1</v>
      </c>
      <c r="M2" s="5">
        <v>3</v>
      </c>
      <c r="Q2" s="2" t="s">
        <v>9</v>
      </c>
      <c r="R2" s="14"/>
    </row>
    <row r="3" spans="1:18" ht="24">
      <c r="A3" s="2"/>
      <c r="C3" s="5" t="s">
        <v>1</v>
      </c>
      <c r="D3" s="5">
        <f>(1-0.386)/2</f>
        <v>0.307</v>
      </c>
      <c r="E3" s="5">
        <v>0</v>
      </c>
      <c r="F3" s="5">
        <v>0</v>
      </c>
      <c r="G3" s="5">
        <v>2</v>
      </c>
      <c r="H3" s="5">
        <v>2</v>
      </c>
      <c r="I3" s="5">
        <v>0</v>
      </c>
      <c r="J3" s="5">
        <v>12</v>
      </c>
      <c r="K3" s="5">
        <v>0</v>
      </c>
      <c r="L3" s="5">
        <v>3</v>
      </c>
      <c r="M3" s="5">
        <v>1</v>
      </c>
      <c r="Q3" s="2" t="s">
        <v>10</v>
      </c>
      <c r="R3" s="14"/>
    </row>
    <row r="4" spans="1:18" ht="24">
      <c r="A4" s="2"/>
      <c r="C4" s="5" t="s">
        <v>2</v>
      </c>
      <c r="D4" s="5">
        <f>0.386/2</f>
        <v>0.193</v>
      </c>
      <c r="E4" s="5">
        <v>3</v>
      </c>
      <c r="F4" s="5">
        <v>0</v>
      </c>
      <c r="G4" s="5">
        <v>2</v>
      </c>
      <c r="H4" s="5">
        <v>2</v>
      </c>
      <c r="I4" s="5">
        <v>0</v>
      </c>
      <c r="J4" s="5">
        <v>0</v>
      </c>
      <c r="K4" s="5">
        <v>12</v>
      </c>
      <c r="L4" s="5">
        <v>8</v>
      </c>
      <c r="M4" s="5">
        <v>1</v>
      </c>
      <c r="Q4" s="2" t="s">
        <v>11</v>
      </c>
      <c r="R4" s="14"/>
    </row>
    <row r="5" spans="1:18" ht="24">
      <c r="A5" s="2"/>
      <c r="C5" s="5" t="s">
        <v>3</v>
      </c>
      <c r="D5" s="5">
        <f>0.386/2</f>
        <v>0.193</v>
      </c>
      <c r="E5" s="5">
        <v>5</v>
      </c>
      <c r="F5" s="5">
        <v>0</v>
      </c>
      <c r="G5" s="5">
        <v>2</v>
      </c>
      <c r="H5" s="5">
        <v>6</v>
      </c>
      <c r="I5" s="5">
        <v>0</v>
      </c>
      <c r="J5" s="5">
        <v>0</v>
      </c>
      <c r="K5" s="5">
        <v>0</v>
      </c>
      <c r="L5" s="5">
        <v>0</v>
      </c>
      <c r="M5" s="5">
        <v>7</v>
      </c>
      <c r="Q5" s="2" t="s">
        <v>12</v>
      </c>
      <c r="R5" s="14"/>
    </row>
    <row r="6" spans="1:18" ht="24">
      <c r="A6" s="2"/>
      <c r="C6" s="5" t="s">
        <v>6</v>
      </c>
      <c r="D6" s="5">
        <f>SUM(D2:D5)</f>
        <v>1</v>
      </c>
      <c r="E6" s="5">
        <f>SUM(E2:E5)</f>
        <v>12</v>
      </c>
      <c r="F6" s="5">
        <f>SUM(F2:F5)</f>
        <v>12</v>
      </c>
      <c r="G6" s="5">
        <f>SUM(G2:G5)</f>
        <v>12</v>
      </c>
      <c r="H6" s="5">
        <f>SUM(H2:H5)</f>
        <v>12</v>
      </c>
      <c r="I6" s="5">
        <f t="shared" ref="I6:M6" si="0">SUM(I2:I5)</f>
        <v>12</v>
      </c>
      <c r="J6" s="5">
        <f t="shared" si="0"/>
        <v>12</v>
      </c>
      <c r="K6" s="5">
        <f t="shared" si="0"/>
        <v>12</v>
      </c>
      <c r="L6" s="5">
        <f t="shared" si="0"/>
        <v>12</v>
      </c>
      <c r="M6" s="5">
        <f t="shared" si="0"/>
        <v>12</v>
      </c>
      <c r="Q6" s="2" t="s">
        <v>13</v>
      </c>
      <c r="R6" s="14"/>
    </row>
    <row r="7" spans="1:18" ht="24">
      <c r="A7" s="2"/>
      <c r="Q7" s="2" t="s">
        <v>14</v>
      </c>
      <c r="R7" s="14"/>
    </row>
    <row r="8" spans="1:18" ht="26.25">
      <c r="A8" s="2"/>
      <c r="C8" s="12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Q8" s="2" t="s">
        <v>15</v>
      </c>
      <c r="R8" s="14"/>
    </row>
    <row r="9" spans="1:18" ht="24">
      <c r="A9" s="2"/>
      <c r="Q9" s="2" t="s">
        <v>16</v>
      </c>
      <c r="R9" s="14"/>
    </row>
    <row r="10" spans="1:18" ht="24">
      <c r="A10" s="2"/>
      <c r="C10" s="5" t="s">
        <v>6</v>
      </c>
      <c r="D10" s="5" t="s">
        <v>5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Q10" s="2" t="s">
        <v>17</v>
      </c>
      <c r="R10" s="14"/>
    </row>
    <row r="11" spans="1:18" ht="24">
      <c r="A11" s="2"/>
      <c r="C11" s="5" t="s">
        <v>0</v>
      </c>
      <c r="D11" s="5">
        <f>(1-0.386)/2</f>
        <v>0.307</v>
      </c>
      <c r="E11" s="6">
        <f>E2/E$6</f>
        <v>0.33333333333333331</v>
      </c>
      <c r="F11" s="6">
        <f>F2/F$6</f>
        <v>1</v>
      </c>
      <c r="G11" s="6">
        <f t="shared" ref="G11:M11" si="1">G2/G$6</f>
        <v>0.5</v>
      </c>
      <c r="H11" s="6">
        <f t="shared" si="1"/>
        <v>0.16666666666666666</v>
      </c>
      <c r="I11" s="6">
        <f t="shared" si="1"/>
        <v>1</v>
      </c>
      <c r="J11" s="6">
        <f t="shared" si="1"/>
        <v>0</v>
      </c>
      <c r="K11" s="6">
        <f t="shared" si="1"/>
        <v>0</v>
      </c>
      <c r="L11" s="6">
        <f t="shared" si="1"/>
        <v>8.3333333333333329E-2</v>
      </c>
      <c r="M11" s="6">
        <f t="shared" si="1"/>
        <v>0.25</v>
      </c>
      <c r="Q11" s="2" t="s">
        <v>18</v>
      </c>
      <c r="R11" s="14"/>
    </row>
    <row r="12" spans="1:18" ht="24">
      <c r="A12" s="2"/>
      <c r="C12" s="5" t="s">
        <v>1</v>
      </c>
      <c r="D12" s="5">
        <f>(1-0.386)/2</f>
        <v>0.307</v>
      </c>
      <c r="E12" s="6">
        <f t="shared" ref="E12:F15" si="2">E3/E$6</f>
        <v>0</v>
      </c>
      <c r="F12" s="6">
        <f t="shared" si="2"/>
        <v>0</v>
      </c>
      <c r="G12" s="6">
        <f t="shared" ref="G12:M12" si="3">G3/G$6</f>
        <v>0.16666666666666666</v>
      </c>
      <c r="H12" s="6">
        <f t="shared" si="3"/>
        <v>0.16666666666666666</v>
      </c>
      <c r="I12" s="6">
        <f t="shared" si="3"/>
        <v>0</v>
      </c>
      <c r="J12" s="6">
        <f t="shared" si="3"/>
        <v>1</v>
      </c>
      <c r="K12" s="6">
        <f t="shared" si="3"/>
        <v>0</v>
      </c>
      <c r="L12" s="6">
        <f t="shared" si="3"/>
        <v>0.25</v>
      </c>
      <c r="M12" s="6">
        <f t="shared" si="3"/>
        <v>8.3333333333333329E-2</v>
      </c>
      <c r="Q12" s="2" t="s">
        <v>19</v>
      </c>
      <c r="R12" s="14"/>
    </row>
    <row r="13" spans="1:18" ht="24">
      <c r="A13" s="1"/>
      <c r="C13" s="5" t="s">
        <v>2</v>
      </c>
      <c r="D13" s="5">
        <f>0.386/2</f>
        <v>0.193</v>
      </c>
      <c r="E13" s="6">
        <f t="shared" si="2"/>
        <v>0.25</v>
      </c>
      <c r="F13" s="6">
        <f t="shared" si="2"/>
        <v>0</v>
      </c>
      <c r="G13" s="6">
        <f t="shared" ref="G13:M13" si="4">G4/G$6</f>
        <v>0.16666666666666666</v>
      </c>
      <c r="H13" s="6">
        <f t="shared" si="4"/>
        <v>0.16666666666666666</v>
      </c>
      <c r="I13" s="6">
        <f t="shared" si="4"/>
        <v>0</v>
      </c>
      <c r="J13" s="6">
        <f t="shared" si="4"/>
        <v>0</v>
      </c>
      <c r="K13" s="6">
        <f t="shared" si="4"/>
        <v>1</v>
      </c>
      <c r="L13" s="6">
        <f t="shared" si="4"/>
        <v>0.66666666666666663</v>
      </c>
      <c r="M13" s="6">
        <f t="shared" si="4"/>
        <v>8.3333333333333329E-2</v>
      </c>
      <c r="Q13" s="2" t="s">
        <v>20</v>
      </c>
      <c r="R13" s="14"/>
    </row>
    <row r="14" spans="1:18">
      <c r="A14" s="1"/>
      <c r="C14" s="5" t="s">
        <v>3</v>
      </c>
      <c r="D14" s="5">
        <f>0.386/2</f>
        <v>0.193</v>
      </c>
      <c r="E14" s="6">
        <f>E5/E$6</f>
        <v>0.41666666666666669</v>
      </c>
      <c r="F14" s="6">
        <f>F5/F$6</f>
        <v>0</v>
      </c>
      <c r="G14" s="6">
        <f t="shared" ref="G14:M14" si="5">G5/G$6</f>
        <v>0.16666666666666666</v>
      </c>
      <c r="H14" s="6">
        <f t="shared" si="5"/>
        <v>0.5</v>
      </c>
      <c r="I14" s="6">
        <f t="shared" si="5"/>
        <v>0</v>
      </c>
      <c r="J14" s="6">
        <f t="shared" si="5"/>
        <v>0</v>
      </c>
      <c r="K14" s="6">
        <f t="shared" si="5"/>
        <v>0</v>
      </c>
      <c r="L14" s="6">
        <f t="shared" si="5"/>
        <v>0</v>
      </c>
      <c r="M14" s="6">
        <f t="shared" si="5"/>
        <v>0.58333333333333337</v>
      </c>
    </row>
    <row r="15" spans="1:18">
      <c r="A15" s="1"/>
      <c r="C15" s="5" t="s">
        <v>6</v>
      </c>
      <c r="D15" s="5">
        <f>SUM(D11:D14)</f>
        <v>1</v>
      </c>
      <c r="E15" s="6">
        <f t="shared" si="2"/>
        <v>1</v>
      </c>
      <c r="F15" s="6">
        <f t="shared" si="2"/>
        <v>1</v>
      </c>
      <c r="G15" s="6">
        <f t="shared" ref="G15:M15" si="6">G6/G$6</f>
        <v>1</v>
      </c>
      <c r="H15" s="6">
        <f t="shared" si="6"/>
        <v>1</v>
      </c>
      <c r="I15" s="6">
        <f t="shared" si="6"/>
        <v>1</v>
      </c>
      <c r="J15" s="6">
        <f t="shared" si="6"/>
        <v>1</v>
      </c>
      <c r="K15" s="6">
        <f t="shared" si="6"/>
        <v>1</v>
      </c>
      <c r="L15" s="6">
        <f t="shared" si="6"/>
        <v>1</v>
      </c>
      <c r="M15" s="6">
        <f t="shared" si="6"/>
        <v>1</v>
      </c>
    </row>
    <row r="16" spans="1:18">
      <c r="A16" s="1"/>
    </row>
    <row r="17" spans="3:20" ht="26.25">
      <c r="C17" s="12" t="s">
        <v>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O17" s="10"/>
      <c r="P17" s="9"/>
      <c r="Q17" s="3"/>
      <c r="R17" s="3"/>
      <c r="S17" s="3"/>
      <c r="T17" s="3"/>
    </row>
    <row r="19" spans="3:20">
      <c r="C19" s="3"/>
      <c r="D19" s="5" t="s">
        <v>5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</row>
    <row r="20" spans="3:20">
      <c r="C20" s="3" t="s">
        <v>0</v>
      </c>
      <c r="D20" s="3">
        <f>(1-0.386)/2</f>
        <v>0.307</v>
      </c>
      <c r="E20" s="4">
        <f>IFERROR(E11*LOG(E11/$D11,2),0)</f>
        <v>3.9575646190250502E-2</v>
      </c>
      <c r="F20" s="4">
        <f t="shared" ref="F20:M20" si="7">IFERROR(F11*LOG(F11/$D11,2),0)</f>
        <v>1.7036894392919077</v>
      </c>
      <c r="G20" s="8">
        <f t="shared" si="7"/>
        <v>0.35184471964595387</v>
      </c>
      <c r="H20" s="8">
        <f t="shared" si="7"/>
        <v>-0.14687884357154141</v>
      </c>
      <c r="I20" s="4">
        <f t="shared" si="7"/>
        <v>1.7036894392919077</v>
      </c>
      <c r="J20" s="4">
        <f t="shared" si="7"/>
        <v>0</v>
      </c>
      <c r="K20" s="4">
        <f t="shared" si="7"/>
        <v>0</v>
      </c>
      <c r="L20" s="4">
        <f t="shared" si="7"/>
        <v>-0.15677275511910405</v>
      </c>
      <c r="M20" s="4">
        <f t="shared" si="7"/>
        <v>-7.4077640177023077E-2</v>
      </c>
    </row>
    <row r="21" spans="3:20">
      <c r="C21" s="3" t="s">
        <v>1</v>
      </c>
      <c r="D21" s="3">
        <f>(1-0.386)/2</f>
        <v>0.307</v>
      </c>
      <c r="E21" s="4">
        <f t="shared" ref="E21:M23" si="8">IFERROR(E12*LOG(E12/$D12,2),0)</f>
        <v>0</v>
      </c>
      <c r="F21" s="4">
        <f t="shared" si="8"/>
        <v>0</v>
      </c>
      <c r="G21" s="8">
        <f t="shared" si="8"/>
        <v>-0.14687884357154141</v>
      </c>
      <c r="H21" s="8">
        <f t="shared" si="8"/>
        <v>-0.14687884357154141</v>
      </c>
      <c r="I21" s="4">
        <f t="shared" si="8"/>
        <v>0</v>
      </c>
      <c r="J21" s="4">
        <f t="shared" si="8"/>
        <v>1.7036894392919077</v>
      </c>
      <c r="K21" s="4">
        <f t="shared" si="8"/>
        <v>0</v>
      </c>
      <c r="L21" s="4">
        <f t="shared" si="8"/>
        <v>-7.4077640177023077E-2</v>
      </c>
      <c r="M21" s="4">
        <f t="shared" si="8"/>
        <v>-0.15677275511910405</v>
      </c>
    </row>
    <row r="22" spans="3:20">
      <c r="C22" s="3" t="s">
        <v>2</v>
      </c>
      <c r="D22" s="3">
        <f>0.386/2</f>
        <v>0.193</v>
      </c>
      <c r="E22" s="4">
        <f t="shared" si="8"/>
        <v>9.3331811848501631E-2</v>
      </c>
      <c r="F22" s="4">
        <f t="shared" ref="F22:H23" si="9">IFERROR(F13*LOG(F13/$D13,2),0)</f>
        <v>0</v>
      </c>
      <c r="G22" s="7">
        <f t="shared" si="9"/>
        <v>-3.5272542221191625E-2</v>
      </c>
      <c r="H22" s="8">
        <f t="shared" si="9"/>
        <v>-3.5272542221191625E-2</v>
      </c>
      <c r="I22" s="4">
        <f t="shared" si="8"/>
        <v>0</v>
      </c>
      <c r="J22" s="4">
        <f t="shared" si="8"/>
        <v>0</v>
      </c>
      <c r="K22" s="4">
        <f t="shared" si="8"/>
        <v>2.3733272473940068</v>
      </c>
      <c r="L22" s="4">
        <f t="shared" si="8"/>
        <v>1.1922431644485669</v>
      </c>
      <c r="M22" s="4">
        <f t="shared" si="8"/>
        <v>-0.10096960444392913</v>
      </c>
    </row>
    <row r="23" spans="3:20">
      <c r="C23" s="3" t="s">
        <v>3</v>
      </c>
      <c r="D23" s="3">
        <f>0.386/2</f>
        <v>0.193</v>
      </c>
      <c r="E23" s="4">
        <f t="shared" si="8"/>
        <v>0.46262201731675529</v>
      </c>
      <c r="F23" s="4">
        <f t="shared" si="9"/>
        <v>0</v>
      </c>
      <c r="G23" s="8">
        <f t="shared" si="9"/>
        <v>-3.5272542221191625E-2</v>
      </c>
      <c r="H23" s="8">
        <f t="shared" si="9"/>
        <v>0.68666362369700329</v>
      </c>
      <c r="I23" s="4">
        <f t="shared" si="8"/>
        <v>0</v>
      </c>
      <c r="J23" s="4">
        <f t="shared" si="8"/>
        <v>0</v>
      </c>
      <c r="K23" s="4">
        <f t="shared" si="8"/>
        <v>0</v>
      </c>
      <c r="L23" s="4">
        <f t="shared" si="8"/>
        <v>0</v>
      </c>
      <c r="M23" s="4">
        <f t="shared" si="8"/>
        <v>0.93083647342609865</v>
      </c>
    </row>
    <row r="24" spans="3:20">
      <c r="C24" s="3" t="s">
        <v>6</v>
      </c>
      <c r="D24" s="3">
        <f>SUM(D20:D23)</f>
        <v>1</v>
      </c>
      <c r="E24" s="4">
        <f>SUM(E20:E23)</f>
        <v>0.59552947535550738</v>
      </c>
      <c r="F24" s="4">
        <f>SUM(F20:F23)</f>
        <v>1.7036894392919077</v>
      </c>
      <c r="G24" s="4">
        <f t="shared" ref="G24:L24" si="10">SUM(G20:G23)</f>
        <v>0.13442079163202919</v>
      </c>
      <c r="H24" s="4">
        <f t="shared" si="10"/>
        <v>0.35763339433272884</v>
      </c>
      <c r="I24" s="4">
        <f t="shared" si="10"/>
        <v>1.7036894392919077</v>
      </c>
      <c r="J24" s="4">
        <f t="shared" si="10"/>
        <v>1.7036894392919077</v>
      </c>
      <c r="K24" s="4">
        <f t="shared" si="10"/>
        <v>2.3733272473940068</v>
      </c>
      <c r="L24" s="4">
        <f t="shared" si="10"/>
        <v>0.96139276915243976</v>
      </c>
      <c r="M24" s="4">
        <f>SUM(M20:M23)</f>
        <v>0.59901647368604238</v>
      </c>
    </row>
    <row r="26" spans="3:20">
      <c r="C26" s="13" t="s">
        <v>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3:20" ht="21">
      <c r="H27" s="11">
        <f>SUM(E24:M24)</f>
        <v>10.132388469428477</v>
      </c>
    </row>
  </sheetData>
  <mergeCells count="3">
    <mergeCell ref="C8:M8"/>
    <mergeCell ref="C17:M17"/>
    <mergeCell ref="C26:M26"/>
  </mergeCells>
  <pageMargins left="0.7" right="0.7" top="0.75" bottom="0.75" header="0.3" footer="0.3"/>
  <pageSetup paperSize="9" orientation="portrait" horizontalDpi="4294967293" r:id="rId1"/>
  <ignoredErrors>
    <ignoredError sqref="E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Toshiba</cp:lastModifiedBy>
  <dcterms:created xsi:type="dcterms:W3CDTF">2020-03-20T06:35:20Z</dcterms:created>
  <dcterms:modified xsi:type="dcterms:W3CDTF">2020-03-20T11:45:25Z</dcterms:modified>
</cp:coreProperties>
</file>