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RefSeq" sheetId="2" r:id="rId1"/>
    <sheet name="AUGUSTUS1" sheetId="3" r:id="rId2"/>
    <sheet name="AUGUSTUS2" sheetId="4" r:id="rId3"/>
    <sheet name="AUGUSTUS3" sheetId="5" r:id="rId4"/>
  </sheets>
  <calcPr calcId="145621"/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2" i="5"/>
  <c r="B3" i="5"/>
  <c r="D3" i="5" s="1"/>
  <c r="B4" i="5"/>
  <c r="D4" i="5" s="1"/>
  <c r="B5" i="5"/>
  <c r="D5" i="5" s="1"/>
  <c r="B6" i="5"/>
  <c r="D6" i="5" s="1"/>
  <c r="B7" i="5"/>
  <c r="D7" i="5" s="1"/>
  <c r="B8" i="5"/>
  <c r="D8" i="5" s="1"/>
  <c r="B9" i="5"/>
  <c r="D9" i="5" s="1"/>
  <c r="B10" i="5"/>
  <c r="D10" i="5" s="1"/>
  <c r="B11" i="5"/>
  <c r="D11" i="5" s="1"/>
  <c r="B12" i="5"/>
  <c r="D12" i="5" s="1"/>
  <c r="B13" i="5"/>
  <c r="D13" i="5" s="1"/>
  <c r="B14" i="5"/>
  <c r="D14" i="5" s="1"/>
  <c r="F3" i="4"/>
  <c r="F4" i="4"/>
  <c r="F5" i="4"/>
  <c r="F6" i="4"/>
  <c r="F7" i="4"/>
  <c r="F8" i="4"/>
  <c r="F9" i="4"/>
  <c r="F10" i="4"/>
  <c r="F11" i="4"/>
  <c r="F12" i="4"/>
  <c r="F13" i="4"/>
  <c r="F14" i="4"/>
  <c r="F2" i="4"/>
  <c r="B3" i="4"/>
  <c r="D3" i="4" s="1"/>
  <c r="B4" i="4"/>
  <c r="D4" i="4" s="1"/>
  <c r="B5" i="4"/>
  <c r="D5" i="4" s="1"/>
  <c r="B6" i="4"/>
  <c r="D6" i="4" s="1"/>
  <c r="B7" i="4"/>
  <c r="D7" i="4" s="1"/>
  <c r="B8" i="4"/>
  <c r="D8" i="4" s="1"/>
  <c r="B9" i="4"/>
  <c r="D9" i="4" s="1"/>
  <c r="B10" i="4"/>
  <c r="D10" i="4" s="1"/>
  <c r="B11" i="4"/>
  <c r="D11" i="4" s="1"/>
  <c r="B12" i="4"/>
  <c r="D12" i="4" s="1"/>
  <c r="B13" i="4"/>
  <c r="D13" i="4" s="1"/>
  <c r="B14" i="4"/>
  <c r="D14" i="4" s="1"/>
  <c r="F3" i="3"/>
  <c r="F4" i="3"/>
  <c r="F5" i="3"/>
  <c r="F6" i="3"/>
  <c r="F7" i="3"/>
  <c r="F8" i="3"/>
  <c r="F9" i="3"/>
  <c r="F10" i="3"/>
  <c r="F11" i="3"/>
  <c r="F12" i="3"/>
  <c r="F13" i="3"/>
  <c r="F14" i="3"/>
  <c r="F2" i="3"/>
  <c r="B3" i="3"/>
  <c r="D3" i="3" s="1"/>
  <c r="B4" i="3"/>
  <c r="D4" i="3" s="1"/>
  <c r="B5" i="3"/>
  <c r="D5" i="3" s="1"/>
  <c r="B6" i="3"/>
  <c r="D6" i="3" s="1"/>
  <c r="B7" i="3"/>
  <c r="D7" i="3" s="1"/>
  <c r="B8" i="3"/>
  <c r="D8" i="3" s="1"/>
  <c r="B9" i="3"/>
  <c r="D9" i="3" s="1"/>
  <c r="B10" i="3"/>
  <c r="D10" i="3" s="1"/>
  <c r="B11" i="3"/>
  <c r="D11" i="3" s="1"/>
  <c r="B12" i="3"/>
  <c r="D12" i="3" s="1"/>
  <c r="B13" i="3"/>
  <c r="D13" i="3" s="1"/>
  <c r="B14" i="3"/>
  <c r="D14" i="3" s="1"/>
  <c r="F4" i="2"/>
  <c r="F5" i="2"/>
  <c r="F6" i="2"/>
  <c r="F7" i="2"/>
  <c r="F8" i="2"/>
  <c r="F9" i="2"/>
  <c r="F10" i="2"/>
  <c r="F11" i="2"/>
  <c r="F12" i="2"/>
  <c r="F13" i="2"/>
  <c r="F14" i="2"/>
  <c r="F3" i="2"/>
  <c r="B3" i="2"/>
  <c r="D3" i="2" s="1"/>
  <c r="B4" i="2"/>
  <c r="D4" i="2" s="1"/>
  <c r="B5" i="2"/>
  <c r="D5" i="2" s="1"/>
  <c r="B6" i="2"/>
  <c r="D6" i="2" s="1"/>
  <c r="B7" i="2"/>
  <c r="D7" i="2" s="1"/>
  <c r="B8" i="2"/>
  <c r="D8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</calcChain>
</file>

<file path=xl/sharedStrings.xml><?xml version="1.0" encoding="utf-8"?>
<sst xmlns="http://schemas.openxmlformats.org/spreadsheetml/2006/main" count="217" uniqueCount="48">
  <si>
    <t>cdsStart</t>
  </si>
  <si>
    <t>cdsEnd</t>
  </si>
  <si>
    <t>exonCount</t>
  </si>
  <si>
    <t>exonStarts</t>
  </si>
  <si>
    <t>exonEnds</t>
  </si>
  <si>
    <t xml:space="preserve">	32292218</t>
  </si>
  <si>
    <t>Экзон 1</t>
  </si>
  <si>
    <t>Экзон 2</t>
  </si>
  <si>
    <t>Экзон 3</t>
  </si>
  <si>
    <t>Экзон 4</t>
  </si>
  <si>
    <t>Экзон 5</t>
  </si>
  <si>
    <t>Экзон 6</t>
  </si>
  <si>
    <t>Экзон 7</t>
  </si>
  <si>
    <t>Экзон 8</t>
  </si>
  <si>
    <t>Экзон 9</t>
  </si>
  <si>
    <t>Экзон 10</t>
  </si>
  <si>
    <t>Экзон 11</t>
  </si>
  <si>
    <t>Экзон 12</t>
  </si>
  <si>
    <t>Экзон 13</t>
  </si>
  <si>
    <t>Экзон 14</t>
  </si>
  <si>
    <t>Интрон 1</t>
  </si>
  <si>
    <t>Интрон 2</t>
  </si>
  <si>
    <t>Интрон 3</t>
  </si>
  <si>
    <t>Интрон 4</t>
  </si>
  <si>
    <t>Интрон 5</t>
  </si>
  <si>
    <t>Интрон 6</t>
  </si>
  <si>
    <t>Интрон 7</t>
  </si>
  <si>
    <t>Интрон 8</t>
  </si>
  <si>
    <t>Интрон 9</t>
  </si>
  <si>
    <t>Интрон 10</t>
  </si>
  <si>
    <t>Интрон 11</t>
  </si>
  <si>
    <t>Интрон 12</t>
  </si>
  <si>
    <t>Интрон 13</t>
  </si>
  <si>
    <t xml:space="preserve">Длина </t>
  </si>
  <si>
    <t xml:space="preserve">Функция </t>
  </si>
  <si>
    <t>Кодирующий</t>
  </si>
  <si>
    <t>Остаток от деления кодирующей части на 3</t>
  </si>
  <si>
    <t>Номер экзона</t>
  </si>
  <si>
    <t>Номер интрона</t>
  </si>
  <si>
    <t>Длина</t>
  </si>
  <si>
    <t>Остаток от деления кодирующей последовательности на 3</t>
  </si>
  <si>
    <t>Функция</t>
  </si>
  <si>
    <t>Частично кодирующий</t>
  </si>
  <si>
    <t>608 (29)</t>
  </si>
  <si>
    <t>113 (50)</t>
  </si>
  <si>
    <t>180 (41)</t>
  </si>
  <si>
    <t>78 (50)</t>
  </si>
  <si>
    <t>92 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</si>
</sst>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3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1" xfId="0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" fillId="3" borderId="1" xfId="2" applyBorder="1"/>
    <xf numFmtId="0" fontId="1" fillId="3" borderId="1" xfId="2" applyBorder="1" applyAlignment="1">
      <alignment wrapText="1"/>
    </xf>
    <xf numFmtId="0" fontId="1" fillId="3" borderId="2" xfId="2" applyBorder="1"/>
    <xf numFmtId="0" fontId="1" fillId="3" borderId="6" xfId="2" applyBorder="1"/>
    <xf numFmtId="0" fontId="1" fillId="3" borderId="7" xfId="2" applyBorder="1"/>
    <xf numFmtId="0" fontId="1" fillId="3" borderId="8" xfId="2" applyBorder="1"/>
    <xf numFmtId="0" fontId="1" fillId="3" borderId="8" xfId="2" applyBorder="1" applyAlignment="1">
      <alignment wrapText="1"/>
    </xf>
    <xf numFmtId="0" fontId="1" fillId="3" borderId="9" xfId="2" applyBorder="1"/>
    <xf numFmtId="0" fontId="1" fillId="3" borderId="1" xfId="2" applyBorder="1" applyAlignment="1">
      <alignment horizontal="left" wrapText="1"/>
    </xf>
    <xf numFmtId="2" fontId="0" fillId="0" borderId="1" xfId="0" applyNumberFormat="1" applyBorder="1"/>
    <xf numFmtId="0" fontId="1" fillId="2" borderId="1" xfId="1" applyBorder="1"/>
    <xf numFmtId="0" fontId="1" fillId="2" borderId="2" xfId="1" applyBorder="1"/>
    <xf numFmtId="0" fontId="1" fillId="2" borderId="1" xfId="1" applyNumberFormat="1" applyBorder="1"/>
  </cellXfs>
  <cellStyles count="3">
    <cellStyle name="Акцент2" xfId="1" builtinId="33"/>
    <cellStyle name="Акцент3" xfId="2" builtinId="37"/>
    <cellStyle name="Обычный" xfId="0" builtinId="0"/>
  </cellStyles>
  <dxfs count="31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Таблица2" displayName="Таблица2" ref="A1:D15" totalsRowShown="0" headerRowDxfId="20" headerRowBorderDxfId="26" tableBorderDxfId="27" totalsRowBorderDxfId="25" headerRowCellStyle="Обычный" dataCellStyle="Обычный">
  <autoFilter ref="A1:D15"/>
  <tableColumns count="4">
    <tableColumn id="1" name="Номер экзона" dataDxfId="24" dataCellStyle="Обычный"/>
    <tableColumn id="2" name="Длина " dataDxfId="23" dataCellStyle="Обычный">
      <calculatedColumnFormula>I2-H2+1</calculatedColumnFormula>
    </tableColumn>
    <tableColumn id="3" name="Функция " dataDxfId="22" dataCellStyle="Обычный"/>
    <tableColumn id="4" name="Остаток от деления кодирующей части на 3" dataDxfId="21" dataCellStyle="Обычный">
      <calculatedColumnFormula>MOD(B2,3)</calculatedColumnFormula>
    </tableColumn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E1:F14" totalsRowShown="0" headerRowDxfId="28">
  <autoFilter ref="E1:F14"/>
  <tableColumns count="2">
    <tableColumn id="1" name="Номер интрона" dataDxfId="30"/>
    <tableColumn id="2" name="Длина" dataDxfId="29">
      <calculatedColumnFormula>H3-I2+1</calculatedColumnFormula>
    </tableColumn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:D15" totalsRowShown="0" headerRowDxfId="0">
  <autoFilter ref="A1:D15"/>
  <tableColumns count="4">
    <tableColumn id="1" name="Номер экзона" dataDxfId="4"/>
    <tableColumn id="2" name="Длина" dataDxfId="3">
      <calculatedColumnFormula>I2-H2+1</calculatedColumnFormula>
    </tableColumn>
    <tableColumn id="3" name="Функция " dataDxfId="2"/>
    <tableColumn id="4" name="Остаток от деления кодирующей последовательности на 3" dataDxfId="1">
      <calculatedColumnFormula>MOD(B2,3)</calculatedColumnFormula>
    </tableColumn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E1:F14" totalsRowShown="0" headerRowDxfId="19">
  <autoFilter ref="E1:F14"/>
  <tableColumns count="2">
    <tableColumn id="1" name="Номер интрона"/>
    <tableColumn id="2" name="Длина">
      <calculatedColumnFormula>H3-I2+1</calculatedColumnFormula>
    </tableColumn>
  </tableColumns>
  <tableStyleInfo name="TableStyleMedium14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A1:D15" totalsRowShown="0" headerRowDxfId="18">
  <autoFilter ref="A1:D15"/>
  <tableColumns count="4">
    <tableColumn id="1" name="Номер экзона" dataDxfId="10"/>
    <tableColumn id="2" name="Длина" dataDxfId="9">
      <calculatedColumnFormula>I2-H2+1</calculatedColumnFormula>
    </tableColumn>
    <tableColumn id="3" name="Функция " dataDxfId="8"/>
    <tableColumn id="4" name="Остаток от деления кодирующей последовательности на 3" dataDxfId="7">
      <calculatedColumnFormula>MOD(B2,3)</calculatedColumnFormula>
    </tableColumn>
  </tableColumns>
  <tableStyleInfo name="TableStyleMedium12" showFirstColumn="0" showLastColumn="0" showRowStripes="1" showColumnStripes="0"/>
</table>
</file>

<file path=xl/tables/table6.xml><?xml version="1.0" encoding="utf-8"?>
<table xmlns="http://schemas.openxmlformats.org/spreadsheetml/2006/main" id="7" name="Таблица7" displayName="Таблица7" ref="E1:F14" totalsRowShown="0" headerRowDxfId="17">
  <autoFilter ref="E1:F14"/>
  <tableColumns count="2">
    <tableColumn id="1" name="Номер интрона" dataDxfId="6"/>
    <tableColumn id="2" name="Длина" dataDxfId="5">
      <calculatedColumnFormula>H3-I2+1</calculatedColumnFormula>
    </tableColumn>
  </tableColumns>
  <tableStyleInfo name="TableStyleMedium14"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A1:D15" totalsRowShown="0" headerRowDxfId="11">
  <autoFilter ref="A1:D15"/>
  <tableColumns count="4">
    <tableColumn id="1" name="Номер экзона" dataDxfId="15"/>
    <tableColumn id="2" name="Длина" dataDxfId="14">
      <calculatedColumnFormula>I2-H2+1</calculatedColumnFormula>
    </tableColumn>
    <tableColumn id="3" name="Функция" dataDxfId="13"/>
    <tableColumn id="4" name="Остаток от деления кодирующей последовательности на 3" dataDxfId="12">
      <calculatedColumnFormula>MOD(B2,3)</calculatedColumnFormula>
    </tableColumn>
  </tableColumns>
  <tableStyleInfo name="TableStyleMedium12" showFirstColumn="0" showLastColumn="0" showRowStripes="1" showColumnStripes="0"/>
</table>
</file>

<file path=xl/tables/table8.xml><?xml version="1.0" encoding="utf-8"?>
<table xmlns="http://schemas.openxmlformats.org/spreadsheetml/2006/main" id="9" name="Таблица9" displayName="Таблица9" ref="E1:F14" totalsRowShown="0" headerRowDxfId="16">
  <autoFilter ref="E1:F14"/>
  <tableColumns count="2">
    <tableColumn id="1" name="Номер интрона"/>
    <tableColumn id="2" name="Длина">
      <calculatedColumnFormula>H3-I2+1</calculatedColumnFormula>
    </tableColumn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23" sqref="B23"/>
    </sheetView>
  </sheetViews>
  <sheetFormatPr defaultRowHeight="15" x14ac:dyDescent="0.25"/>
  <cols>
    <col min="1" max="1" width="22.5703125" bestFit="1" customWidth="1"/>
    <col min="2" max="2" width="11.42578125" customWidth="1"/>
    <col min="3" max="3" width="13.28515625" bestFit="1" customWidth="1"/>
    <col min="4" max="4" width="27.7109375" customWidth="1"/>
    <col min="5" max="5" width="20" bestFit="1" customWidth="1"/>
    <col min="6" max="6" width="11.42578125" bestFit="1" customWidth="1"/>
    <col min="8" max="8" width="11.5703125" bestFit="1" customWidth="1"/>
    <col min="9" max="9" width="10.140625" bestFit="1" customWidth="1"/>
    <col min="13" max="13" width="10.7109375" bestFit="1" customWidth="1"/>
  </cols>
  <sheetData>
    <row r="1" spans="1:13" ht="30" x14ac:dyDescent="0.25">
      <c r="A1" s="11" t="s">
        <v>37</v>
      </c>
      <c r="B1" s="12" t="s">
        <v>33</v>
      </c>
      <c r="C1" s="12" t="s">
        <v>34</v>
      </c>
      <c r="D1" s="13" t="s">
        <v>36</v>
      </c>
      <c r="E1" s="9" t="s">
        <v>38</v>
      </c>
      <c r="F1" s="5" t="s">
        <v>39</v>
      </c>
      <c r="G1" s="3"/>
      <c r="H1" s="7" t="s">
        <v>3</v>
      </c>
      <c r="I1" s="7" t="s">
        <v>4</v>
      </c>
      <c r="K1" s="7" t="s">
        <v>0</v>
      </c>
      <c r="L1" s="7" t="s">
        <v>1</v>
      </c>
      <c r="M1" s="7" t="s">
        <v>2</v>
      </c>
    </row>
    <row r="2" spans="1:13" ht="30" x14ac:dyDescent="0.25">
      <c r="A2" s="22" t="s">
        <v>6</v>
      </c>
      <c r="B2" s="20" t="s">
        <v>44</v>
      </c>
      <c r="C2" s="21" t="s">
        <v>42</v>
      </c>
      <c r="D2" s="23">
        <v>2</v>
      </c>
      <c r="E2" s="10" t="s">
        <v>20</v>
      </c>
      <c r="F2" s="8">
        <v>10403</v>
      </c>
      <c r="G2" s="1"/>
      <c r="H2" s="7">
        <v>32292106</v>
      </c>
      <c r="I2" s="29" t="s">
        <v>5</v>
      </c>
      <c r="K2" s="7">
        <v>32292169</v>
      </c>
      <c r="L2" s="7">
        <v>32333044</v>
      </c>
      <c r="M2" s="7">
        <v>14</v>
      </c>
    </row>
    <row r="3" spans="1:13" x14ac:dyDescent="0.25">
      <c r="A3" s="10" t="s">
        <v>7</v>
      </c>
      <c r="B3" s="7">
        <f>I3-H3+1</f>
        <v>114</v>
      </c>
      <c r="C3" s="7" t="s">
        <v>35</v>
      </c>
      <c r="D3" s="14">
        <f t="shared" ref="D3:D14" si="0">MOD(B3,3)</f>
        <v>0</v>
      </c>
      <c r="E3" s="10" t="s">
        <v>21</v>
      </c>
      <c r="F3" s="8">
        <f>H4-I3+1</f>
        <v>13932</v>
      </c>
      <c r="G3" s="1"/>
      <c r="H3" s="8">
        <v>32302620</v>
      </c>
      <c r="I3" s="7">
        <v>32302733</v>
      </c>
    </row>
    <row r="4" spans="1:13" x14ac:dyDescent="0.25">
      <c r="A4" s="10" t="s">
        <v>8</v>
      </c>
      <c r="B4" s="7">
        <f>I4-H4+1</f>
        <v>119</v>
      </c>
      <c r="C4" s="7" t="s">
        <v>35</v>
      </c>
      <c r="D4" s="14">
        <f t="shared" si="0"/>
        <v>2</v>
      </c>
      <c r="E4" s="10" t="s">
        <v>22</v>
      </c>
      <c r="F4" s="8">
        <f>H5-I4+1</f>
        <v>7697</v>
      </c>
      <c r="G4" s="1"/>
      <c r="H4" s="7">
        <v>32316664</v>
      </c>
      <c r="I4" s="7">
        <v>32316782</v>
      </c>
    </row>
    <row r="5" spans="1:13" x14ac:dyDescent="0.25">
      <c r="A5" s="10" t="s">
        <v>9</v>
      </c>
      <c r="B5" s="7">
        <f>I5-H5+1</f>
        <v>76</v>
      </c>
      <c r="C5" s="7" t="s">
        <v>35</v>
      </c>
      <c r="D5" s="14">
        <f t="shared" si="0"/>
        <v>1</v>
      </c>
      <c r="E5" s="10" t="s">
        <v>23</v>
      </c>
      <c r="F5" s="8">
        <f>H6-I5+1</f>
        <v>2386</v>
      </c>
      <c r="G5" s="1"/>
      <c r="H5" s="7">
        <v>32324478</v>
      </c>
      <c r="I5" s="7">
        <v>32324553</v>
      </c>
    </row>
    <row r="6" spans="1:13" x14ac:dyDescent="0.25">
      <c r="A6" s="10" t="s">
        <v>10</v>
      </c>
      <c r="B6" s="7">
        <f>I6-H6+1</f>
        <v>140</v>
      </c>
      <c r="C6" s="7" t="s">
        <v>35</v>
      </c>
      <c r="D6" s="14">
        <f t="shared" si="0"/>
        <v>2</v>
      </c>
      <c r="E6" s="10" t="s">
        <v>24</v>
      </c>
      <c r="F6" s="8">
        <f>H7-I6+1</f>
        <v>459</v>
      </c>
      <c r="G6" s="1"/>
      <c r="H6" s="7">
        <v>32326938</v>
      </c>
      <c r="I6" s="7">
        <v>32327077</v>
      </c>
    </row>
    <row r="7" spans="1:13" x14ac:dyDescent="0.25">
      <c r="A7" s="10" t="s">
        <v>11</v>
      </c>
      <c r="B7" s="7">
        <f>I7-H7+1</f>
        <v>143</v>
      </c>
      <c r="C7" s="7" t="s">
        <v>35</v>
      </c>
      <c r="D7" s="14">
        <f t="shared" si="0"/>
        <v>2</v>
      </c>
      <c r="E7" s="10" t="s">
        <v>25</v>
      </c>
      <c r="F7" s="8">
        <f>H8-I7+1</f>
        <v>1391</v>
      </c>
      <c r="G7" s="1"/>
      <c r="H7" s="7">
        <v>32327535</v>
      </c>
      <c r="I7" s="7">
        <v>32327677</v>
      </c>
    </row>
    <row r="8" spans="1:13" x14ac:dyDescent="0.25">
      <c r="A8" s="10" t="s">
        <v>12</v>
      </c>
      <c r="B8" s="7">
        <f>I8-H8+1</f>
        <v>94</v>
      </c>
      <c r="C8" s="7" t="s">
        <v>35</v>
      </c>
      <c r="D8" s="14">
        <f t="shared" si="0"/>
        <v>1</v>
      </c>
      <c r="E8" s="10" t="s">
        <v>26</v>
      </c>
      <c r="F8" s="8">
        <f>H9-I8+1</f>
        <v>1418</v>
      </c>
      <c r="G8" s="1"/>
      <c r="H8" s="7">
        <v>32329067</v>
      </c>
      <c r="I8" s="7">
        <v>32329160</v>
      </c>
    </row>
    <row r="9" spans="1:13" x14ac:dyDescent="0.25">
      <c r="A9" s="10" t="s">
        <v>13</v>
      </c>
      <c r="B9" s="7">
        <f>I9-H9+1</f>
        <v>110</v>
      </c>
      <c r="C9" s="7" t="s">
        <v>35</v>
      </c>
      <c r="D9" s="14">
        <f t="shared" si="0"/>
        <v>2</v>
      </c>
      <c r="E9" s="10" t="s">
        <v>27</v>
      </c>
      <c r="F9" s="8">
        <f>H10-I9+1</f>
        <v>82</v>
      </c>
      <c r="G9" s="1"/>
      <c r="H9" s="7">
        <v>32330577</v>
      </c>
      <c r="I9" s="7">
        <v>32330686</v>
      </c>
    </row>
    <row r="10" spans="1:13" x14ac:dyDescent="0.25">
      <c r="A10" s="10" t="s">
        <v>14</v>
      </c>
      <c r="B10" s="7">
        <f>I10-H10+1</f>
        <v>142</v>
      </c>
      <c r="C10" s="7" t="s">
        <v>35</v>
      </c>
      <c r="D10" s="14">
        <f t="shared" si="0"/>
        <v>1</v>
      </c>
      <c r="E10" s="10" t="s">
        <v>28</v>
      </c>
      <c r="F10" s="8">
        <f>H11-I10+1</f>
        <v>566</v>
      </c>
      <c r="G10" s="1"/>
      <c r="H10" s="7">
        <v>32330767</v>
      </c>
      <c r="I10" s="7">
        <v>32330908</v>
      </c>
    </row>
    <row r="11" spans="1:13" x14ac:dyDescent="0.25">
      <c r="A11" s="10" t="s">
        <v>15</v>
      </c>
      <c r="B11" s="7">
        <f>I11-H11+1</f>
        <v>110</v>
      </c>
      <c r="C11" s="7" t="s">
        <v>35</v>
      </c>
      <c r="D11" s="14">
        <f t="shared" si="0"/>
        <v>2</v>
      </c>
      <c r="E11" s="10" t="s">
        <v>29</v>
      </c>
      <c r="F11" s="8">
        <f>H12-I11+1</f>
        <v>94</v>
      </c>
      <c r="G11" s="1"/>
      <c r="H11" s="7">
        <v>32331473</v>
      </c>
      <c r="I11" s="7">
        <v>32331582</v>
      </c>
    </row>
    <row r="12" spans="1:13" x14ac:dyDescent="0.25">
      <c r="A12" s="10" t="s">
        <v>16</v>
      </c>
      <c r="B12" s="7">
        <f>I12-H12+1</f>
        <v>132</v>
      </c>
      <c r="C12" s="7" t="s">
        <v>35</v>
      </c>
      <c r="D12" s="14">
        <f t="shared" si="0"/>
        <v>0</v>
      </c>
      <c r="E12" s="10" t="s">
        <v>30</v>
      </c>
      <c r="F12" s="8">
        <f>H13-I12+1</f>
        <v>284</v>
      </c>
      <c r="G12" s="1"/>
      <c r="H12" s="7">
        <v>32331675</v>
      </c>
      <c r="I12" s="7">
        <v>32331806</v>
      </c>
    </row>
    <row r="13" spans="1:13" x14ac:dyDescent="0.25">
      <c r="A13" s="10" t="s">
        <v>17</v>
      </c>
      <c r="B13" s="7">
        <f>I13-H13+1</f>
        <v>154</v>
      </c>
      <c r="C13" s="7" t="s">
        <v>35</v>
      </c>
      <c r="D13" s="14">
        <f t="shared" si="0"/>
        <v>1</v>
      </c>
      <c r="E13" s="10" t="s">
        <v>31</v>
      </c>
      <c r="F13" s="8">
        <f>H14-I13+1</f>
        <v>459</v>
      </c>
      <c r="G13" s="1"/>
      <c r="H13" s="7">
        <v>32332089</v>
      </c>
      <c r="I13" s="7">
        <v>32332242</v>
      </c>
    </row>
    <row r="14" spans="1:13" x14ac:dyDescent="0.25">
      <c r="A14" s="10" t="s">
        <v>18</v>
      </c>
      <c r="B14" s="7">
        <f>I14-H14+1</f>
        <v>50</v>
      </c>
      <c r="C14" s="7" t="s">
        <v>35</v>
      </c>
      <c r="D14" s="14">
        <f t="shared" si="0"/>
        <v>2</v>
      </c>
      <c r="E14" s="31" t="s">
        <v>32</v>
      </c>
      <c r="F14" s="32">
        <f>H15-I14+1</f>
        <v>268</v>
      </c>
      <c r="G14" s="1"/>
      <c r="H14" s="7">
        <v>32332700</v>
      </c>
      <c r="I14" s="7">
        <v>32332749</v>
      </c>
    </row>
    <row r="15" spans="1:13" ht="30" x14ac:dyDescent="0.25">
      <c r="A15" s="24" t="s">
        <v>19</v>
      </c>
      <c r="B15" s="25" t="s">
        <v>43</v>
      </c>
      <c r="C15" s="26" t="s">
        <v>42</v>
      </c>
      <c r="D15" s="27">
        <v>2</v>
      </c>
      <c r="H15" s="7">
        <v>32333016</v>
      </c>
      <c r="I15" s="7">
        <v>32333623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K2" sqref="K2:L2"/>
    </sheetView>
  </sheetViews>
  <sheetFormatPr defaultRowHeight="15" x14ac:dyDescent="0.25"/>
  <cols>
    <col min="1" max="1" width="19" customWidth="1"/>
    <col min="2" max="2" width="11.42578125" bestFit="1" customWidth="1"/>
    <col min="3" max="3" width="14" bestFit="1" customWidth="1"/>
    <col min="4" max="4" width="31.5703125" style="2" customWidth="1"/>
    <col min="5" max="5" width="20" bestFit="1" customWidth="1"/>
    <col min="6" max="6" width="11.42578125" bestFit="1" customWidth="1"/>
    <col min="8" max="8" width="10.42578125" bestFit="1" customWidth="1"/>
    <col min="13" max="13" width="10.7109375" bestFit="1" customWidth="1"/>
  </cols>
  <sheetData>
    <row r="1" spans="1:13" ht="45" x14ac:dyDescent="0.25">
      <c r="A1" s="5" t="s">
        <v>37</v>
      </c>
      <c r="B1" s="5" t="s">
        <v>39</v>
      </c>
      <c r="C1" s="5" t="s">
        <v>34</v>
      </c>
      <c r="D1" s="6" t="s">
        <v>40</v>
      </c>
      <c r="E1" s="5" t="s">
        <v>38</v>
      </c>
      <c r="F1" s="5" t="s">
        <v>39</v>
      </c>
      <c r="G1" s="3"/>
      <c r="H1" s="5" t="s">
        <v>3</v>
      </c>
      <c r="I1" s="5" t="s">
        <v>4</v>
      </c>
      <c r="K1" s="7" t="s">
        <v>0</v>
      </c>
      <c r="L1" s="7" t="s">
        <v>1</v>
      </c>
      <c r="M1" s="7" t="s">
        <v>2</v>
      </c>
    </row>
    <row r="2" spans="1:13" ht="30" x14ac:dyDescent="0.25">
      <c r="A2" s="20" t="s">
        <v>6</v>
      </c>
      <c r="B2" s="20" t="s">
        <v>46</v>
      </c>
      <c r="C2" s="28" t="s">
        <v>42</v>
      </c>
      <c r="D2" s="21">
        <v>2</v>
      </c>
      <c r="E2" s="7" t="s">
        <v>20</v>
      </c>
      <c r="F2" s="7">
        <f>H3-I2+1</f>
        <v>10403</v>
      </c>
      <c r="H2" s="7">
        <v>32292141</v>
      </c>
      <c r="I2" s="7">
        <v>32292218</v>
      </c>
      <c r="K2" s="7">
        <v>32292169</v>
      </c>
      <c r="L2" s="7">
        <v>32333493</v>
      </c>
      <c r="M2" s="7">
        <v>14</v>
      </c>
    </row>
    <row r="3" spans="1:13" x14ac:dyDescent="0.25">
      <c r="A3" s="7" t="s">
        <v>7</v>
      </c>
      <c r="B3" s="7">
        <f t="shared" ref="B3:B14" si="0">I3-H3+1</f>
        <v>114</v>
      </c>
      <c r="C3" s="7" t="s">
        <v>35</v>
      </c>
      <c r="D3" s="15">
        <f t="shared" ref="D3:D14" si="1">MOD(B3,3)</f>
        <v>0</v>
      </c>
      <c r="E3" s="7" t="s">
        <v>21</v>
      </c>
      <c r="F3" s="7">
        <f t="shared" ref="F3:F14" si="2">H4-I3+1</f>
        <v>13932</v>
      </c>
      <c r="H3" s="7">
        <v>32302620</v>
      </c>
      <c r="I3" s="7">
        <v>32302733</v>
      </c>
    </row>
    <row r="4" spans="1:13" x14ac:dyDescent="0.25">
      <c r="A4" s="7" t="s">
        <v>8</v>
      </c>
      <c r="B4" s="7">
        <f t="shared" si="0"/>
        <v>119</v>
      </c>
      <c r="C4" s="7" t="s">
        <v>35</v>
      </c>
      <c r="D4" s="15">
        <f t="shared" si="1"/>
        <v>2</v>
      </c>
      <c r="E4" s="7" t="s">
        <v>22</v>
      </c>
      <c r="F4" s="7">
        <f t="shared" si="2"/>
        <v>7697</v>
      </c>
      <c r="H4" s="7">
        <v>32316664</v>
      </c>
      <c r="I4" s="7">
        <v>32316782</v>
      </c>
    </row>
    <row r="5" spans="1:13" x14ac:dyDescent="0.25">
      <c r="A5" s="7" t="s">
        <v>9</v>
      </c>
      <c r="B5" s="7">
        <f t="shared" si="0"/>
        <v>76</v>
      </c>
      <c r="C5" s="7" t="s">
        <v>35</v>
      </c>
      <c r="D5" s="15">
        <f t="shared" si="1"/>
        <v>1</v>
      </c>
      <c r="E5" s="7" t="s">
        <v>23</v>
      </c>
      <c r="F5" s="7">
        <f t="shared" si="2"/>
        <v>2386</v>
      </c>
      <c r="H5" s="7">
        <v>32324478</v>
      </c>
      <c r="I5" s="7">
        <v>32324553</v>
      </c>
    </row>
    <row r="6" spans="1:13" x14ac:dyDescent="0.25">
      <c r="A6" s="7" t="s">
        <v>10</v>
      </c>
      <c r="B6" s="7">
        <f t="shared" si="0"/>
        <v>140</v>
      </c>
      <c r="C6" s="7" t="s">
        <v>35</v>
      </c>
      <c r="D6" s="15">
        <f t="shared" si="1"/>
        <v>2</v>
      </c>
      <c r="E6" s="7" t="s">
        <v>24</v>
      </c>
      <c r="F6" s="7">
        <f t="shared" si="2"/>
        <v>459</v>
      </c>
      <c r="H6" s="7">
        <v>32326938</v>
      </c>
      <c r="I6" s="7">
        <v>32327077</v>
      </c>
    </row>
    <row r="7" spans="1:13" x14ac:dyDescent="0.25">
      <c r="A7" s="7" t="s">
        <v>11</v>
      </c>
      <c r="B7" s="7">
        <f t="shared" si="0"/>
        <v>143</v>
      </c>
      <c r="C7" s="7" t="s">
        <v>35</v>
      </c>
      <c r="D7" s="15">
        <f t="shared" si="1"/>
        <v>2</v>
      </c>
      <c r="E7" s="7" t="s">
        <v>25</v>
      </c>
      <c r="F7" s="7">
        <f t="shared" si="2"/>
        <v>1391</v>
      </c>
      <c r="H7" s="7">
        <v>32327535</v>
      </c>
      <c r="I7" s="7">
        <v>32327677</v>
      </c>
    </row>
    <row r="8" spans="1:13" x14ac:dyDescent="0.25">
      <c r="A8" s="7" t="s">
        <v>12</v>
      </c>
      <c r="B8" s="7">
        <f t="shared" si="0"/>
        <v>94</v>
      </c>
      <c r="C8" s="7" t="s">
        <v>35</v>
      </c>
      <c r="D8" s="15">
        <f t="shared" si="1"/>
        <v>1</v>
      </c>
      <c r="E8" s="16" t="s">
        <v>26</v>
      </c>
      <c r="F8" s="16">
        <f t="shared" si="2"/>
        <v>1418</v>
      </c>
      <c r="H8" s="7">
        <v>32329067</v>
      </c>
      <c r="I8" s="7">
        <v>32329160</v>
      </c>
    </row>
    <row r="9" spans="1:13" x14ac:dyDescent="0.25">
      <c r="A9" s="16" t="s">
        <v>13</v>
      </c>
      <c r="B9" s="16">
        <f t="shared" si="0"/>
        <v>110</v>
      </c>
      <c r="C9" s="16" t="s">
        <v>35</v>
      </c>
      <c r="D9" s="17">
        <f t="shared" si="1"/>
        <v>2</v>
      </c>
      <c r="E9" s="16" t="s">
        <v>27</v>
      </c>
      <c r="F9" s="16">
        <f t="shared" si="2"/>
        <v>82</v>
      </c>
      <c r="H9" s="7">
        <v>32330577</v>
      </c>
      <c r="I9" s="7">
        <v>32330686</v>
      </c>
    </row>
    <row r="10" spans="1:13" x14ac:dyDescent="0.25">
      <c r="A10" s="7" t="s">
        <v>14</v>
      </c>
      <c r="B10" s="7">
        <f t="shared" si="0"/>
        <v>142</v>
      </c>
      <c r="C10" s="7" t="s">
        <v>35</v>
      </c>
      <c r="D10" s="15">
        <f t="shared" si="1"/>
        <v>1</v>
      </c>
      <c r="E10" s="7" t="s">
        <v>28</v>
      </c>
      <c r="F10" s="7">
        <f t="shared" si="2"/>
        <v>566</v>
      </c>
      <c r="H10" s="7">
        <v>32330767</v>
      </c>
      <c r="I10" s="7">
        <v>32330908</v>
      </c>
    </row>
    <row r="11" spans="1:13" x14ac:dyDescent="0.25">
      <c r="A11" s="7" t="s">
        <v>15</v>
      </c>
      <c r="B11" s="7">
        <f t="shared" si="0"/>
        <v>110</v>
      </c>
      <c r="C11" s="7" t="s">
        <v>35</v>
      </c>
      <c r="D11" s="15">
        <f t="shared" si="1"/>
        <v>2</v>
      </c>
      <c r="E11" s="7" t="s">
        <v>29</v>
      </c>
      <c r="F11" s="7">
        <f t="shared" si="2"/>
        <v>94</v>
      </c>
      <c r="H11" s="7">
        <v>32331473</v>
      </c>
      <c r="I11" s="7">
        <v>32331582</v>
      </c>
    </row>
    <row r="12" spans="1:13" x14ac:dyDescent="0.25">
      <c r="A12" s="7" t="s">
        <v>16</v>
      </c>
      <c r="B12" s="7">
        <f t="shared" si="0"/>
        <v>132</v>
      </c>
      <c r="C12" s="7" t="s">
        <v>35</v>
      </c>
      <c r="D12" s="15">
        <f t="shared" si="1"/>
        <v>0</v>
      </c>
      <c r="E12" s="7" t="s">
        <v>30</v>
      </c>
      <c r="F12" s="7">
        <f t="shared" si="2"/>
        <v>284</v>
      </c>
      <c r="H12" s="7">
        <v>32331675</v>
      </c>
      <c r="I12" s="7">
        <v>32331806</v>
      </c>
    </row>
    <row r="13" spans="1:13" x14ac:dyDescent="0.25">
      <c r="A13" s="7" t="s">
        <v>17</v>
      </c>
      <c r="B13" s="7">
        <f t="shared" si="0"/>
        <v>154</v>
      </c>
      <c r="C13" s="7" t="s">
        <v>35</v>
      </c>
      <c r="D13" s="15">
        <f t="shared" si="1"/>
        <v>1</v>
      </c>
      <c r="E13" s="7" t="s">
        <v>31</v>
      </c>
      <c r="F13" s="7">
        <f t="shared" si="2"/>
        <v>459</v>
      </c>
      <c r="H13" s="7">
        <v>32332089</v>
      </c>
      <c r="I13" s="7">
        <v>32332242</v>
      </c>
    </row>
    <row r="14" spans="1:13" x14ac:dyDescent="0.25">
      <c r="A14" s="7" t="s">
        <v>18</v>
      </c>
      <c r="B14" s="7">
        <f t="shared" si="0"/>
        <v>50</v>
      </c>
      <c r="C14" s="7" t="s">
        <v>35</v>
      </c>
      <c r="D14" s="15">
        <f t="shared" si="1"/>
        <v>2</v>
      </c>
      <c r="E14" s="18" t="s">
        <v>32</v>
      </c>
      <c r="F14" s="18">
        <f t="shared" si="2"/>
        <v>705</v>
      </c>
      <c r="H14" s="7">
        <v>32332700</v>
      </c>
      <c r="I14" s="7">
        <v>32332749</v>
      </c>
    </row>
    <row r="15" spans="1:13" ht="30" x14ac:dyDescent="0.25">
      <c r="A15" s="18" t="s">
        <v>19</v>
      </c>
      <c r="B15" s="18" t="s">
        <v>45</v>
      </c>
      <c r="C15" s="19" t="s">
        <v>42</v>
      </c>
      <c r="D15" s="19">
        <v>2</v>
      </c>
      <c r="E15" s="7"/>
      <c r="F15" s="7"/>
      <c r="H15" s="7">
        <v>32333453</v>
      </c>
      <c r="I15" s="7">
        <v>32333632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L2" sqref="L2"/>
    </sheetView>
  </sheetViews>
  <sheetFormatPr defaultRowHeight="15" x14ac:dyDescent="0.25"/>
  <cols>
    <col min="1" max="1" width="15.85546875" customWidth="1"/>
    <col min="3" max="3" width="13.28515625" bestFit="1" customWidth="1"/>
    <col min="4" max="4" width="32.140625" style="2" customWidth="1"/>
    <col min="5" max="5" width="17.28515625" customWidth="1"/>
    <col min="6" max="6" width="9" bestFit="1" customWidth="1"/>
    <col min="8" max="8" width="10.42578125" bestFit="1" customWidth="1"/>
    <col min="13" max="13" width="10.7109375" bestFit="1" customWidth="1"/>
  </cols>
  <sheetData>
    <row r="1" spans="1:13" ht="45" x14ac:dyDescent="0.25">
      <c r="A1" s="3" t="s">
        <v>37</v>
      </c>
      <c r="B1" s="3" t="s">
        <v>39</v>
      </c>
      <c r="C1" s="3" t="s">
        <v>34</v>
      </c>
      <c r="D1" s="4" t="s">
        <v>40</v>
      </c>
      <c r="E1" s="3" t="s">
        <v>38</v>
      </c>
      <c r="F1" s="3" t="s">
        <v>39</v>
      </c>
      <c r="G1" s="3"/>
      <c r="H1" s="5" t="s">
        <v>3</v>
      </c>
      <c r="I1" s="5" t="s">
        <v>4</v>
      </c>
      <c r="J1" s="3"/>
      <c r="K1" s="5" t="s">
        <v>0</v>
      </c>
      <c r="L1" s="5" t="s">
        <v>1</v>
      </c>
      <c r="M1" s="5" t="s">
        <v>2</v>
      </c>
    </row>
    <row r="2" spans="1:13" ht="30" x14ac:dyDescent="0.25">
      <c r="A2" s="20" t="s">
        <v>6</v>
      </c>
      <c r="B2" s="20" t="s">
        <v>46</v>
      </c>
      <c r="C2" s="21" t="s">
        <v>42</v>
      </c>
      <c r="D2" s="21">
        <v>2</v>
      </c>
      <c r="E2" s="7" t="s">
        <v>20</v>
      </c>
      <c r="F2" s="7">
        <f>H3-I2+1</f>
        <v>10403</v>
      </c>
      <c r="H2" s="7">
        <v>32292141</v>
      </c>
      <c r="I2" s="7">
        <v>32292218</v>
      </c>
      <c r="K2" s="7">
        <v>32292169</v>
      </c>
      <c r="L2" s="7">
        <v>32333560</v>
      </c>
      <c r="M2" s="7">
        <v>14</v>
      </c>
    </row>
    <row r="3" spans="1:13" x14ac:dyDescent="0.25">
      <c r="A3" s="7" t="s">
        <v>7</v>
      </c>
      <c r="B3" s="7">
        <f t="shared" ref="B3:B15" si="0">I3-H3+1</f>
        <v>114</v>
      </c>
      <c r="C3" s="7" t="s">
        <v>35</v>
      </c>
      <c r="D3" s="15">
        <f t="shared" ref="D3:D14" si="1">MOD(B3,3)</f>
        <v>0</v>
      </c>
      <c r="E3" s="7" t="s">
        <v>21</v>
      </c>
      <c r="F3" s="7">
        <f t="shared" ref="F3:F14" si="2">H4-I3+1</f>
        <v>13932</v>
      </c>
      <c r="H3" s="7">
        <v>32302620</v>
      </c>
      <c r="I3" s="7">
        <v>32302733</v>
      </c>
    </row>
    <row r="4" spans="1:13" x14ac:dyDescent="0.25">
      <c r="A4" s="7" t="s">
        <v>8</v>
      </c>
      <c r="B4" s="7">
        <f t="shared" si="0"/>
        <v>119</v>
      </c>
      <c r="C4" s="7" t="s">
        <v>35</v>
      </c>
      <c r="D4" s="15">
        <f t="shared" si="1"/>
        <v>2</v>
      </c>
      <c r="E4" s="7" t="s">
        <v>22</v>
      </c>
      <c r="F4" s="7">
        <f t="shared" si="2"/>
        <v>7697</v>
      </c>
      <c r="H4" s="7">
        <v>32316664</v>
      </c>
      <c r="I4" s="7">
        <v>32316782</v>
      </c>
    </row>
    <row r="5" spans="1:13" x14ac:dyDescent="0.25">
      <c r="A5" s="7" t="s">
        <v>9</v>
      </c>
      <c r="B5" s="7">
        <f t="shared" si="0"/>
        <v>76</v>
      </c>
      <c r="C5" s="7" t="s">
        <v>35</v>
      </c>
      <c r="D5" s="15">
        <f t="shared" si="1"/>
        <v>1</v>
      </c>
      <c r="E5" s="7" t="s">
        <v>23</v>
      </c>
      <c r="F5" s="7">
        <f t="shared" si="2"/>
        <v>2386</v>
      </c>
      <c r="H5" s="7">
        <v>32324478</v>
      </c>
      <c r="I5" s="7">
        <v>32324553</v>
      </c>
    </row>
    <row r="6" spans="1:13" x14ac:dyDescent="0.25">
      <c r="A6" s="7" t="s">
        <v>10</v>
      </c>
      <c r="B6" s="7">
        <f t="shared" si="0"/>
        <v>140</v>
      </c>
      <c r="C6" s="7" t="s">
        <v>35</v>
      </c>
      <c r="D6" s="15">
        <f t="shared" si="1"/>
        <v>2</v>
      </c>
      <c r="E6" s="7" t="s">
        <v>24</v>
      </c>
      <c r="F6" s="7">
        <f t="shared" si="2"/>
        <v>459</v>
      </c>
      <c r="H6" s="7">
        <v>32326938</v>
      </c>
      <c r="I6" s="7">
        <v>32327077</v>
      </c>
    </row>
    <row r="7" spans="1:13" x14ac:dyDescent="0.25">
      <c r="A7" s="7" t="s">
        <v>11</v>
      </c>
      <c r="B7" s="7">
        <f t="shared" si="0"/>
        <v>143</v>
      </c>
      <c r="C7" s="7" t="s">
        <v>35</v>
      </c>
      <c r="D7" s="15">
        <f t="shared" si="1"/>
        <v>2</v>
      </c>
      <c r="E7" s="7" t="s">
        <v>25</v>
      </c>
      <c r="F7" s="7">
        <f t="shared" si="2"/>
        <v>1391</v>
      </c>
      <c r="H7" s="7">
        <v>32327535</v>
      </c>
      <c r="I7" s="7">
        <v>32327677</v>
      </c>
    </row>
    <row r="8" spans="1:13" x14ac:dyDescent="0.25">
      <c r="A8" s="7" t="s">
        <v>12</v>
      </c>
      <c r="B8" s="7">
        <f t="shared" si="0"/>
        <v>94</v>
      </c>
      <c r="C8" s="7" t="s">
        <v>35</v>
      </c>
      <c r="D8" s="15">
        <f t="shared" si="1"/>
        <v>1</v>
      </c>
      <c r="E8" s="7" t="s">
        <v>26</v>
      </c>
      <c r="F8" s="7">
        <f t="shared" si="2"/>
        <v>1418</v>
      </c>
      <c r="H8" s="7">
        <v>32329067</v>
      </c>
      <c r="I8" s="7">
        <v>32329160</v>
      </c>
    </row>
    <row r="9" spans="1:13" x14ac:dyDescent="0.25">
      <c r="A9" s="7" t="s">
        <v>13</v>
      </c>
      <c r="B9" s="7">
        <f t="shared" si="0"/>
        <v>110</v>
      </c>
      <c r="C9" s="7" t="s">
        <v>35</v>
      </c>
      <c r="D9" s="15">
        <f t="shared" si="1"/>
        <v>2</v>
      </c>
      <c r="E9" s="7" t="s">
        <v>27</v>
      </c>
      <c r="F9" s="7">
        <f t="shared" si="2"/>
        <v>82</v>
      </c>
      <c r="H9" s="7">
        <v>32330577</v>
      </c>
      <c r="I9" s="7">
        <v>32330686</v>
      </c>
    </row>
    <row r="10" spans="1:13" x14ac:dyDescent="0.25">
      <c r="A10" s="7" t="s">
        <v>14</v>
      </c>
      <c r="B10" s="7">
        <f t="shared" si="0"/>
        <v>142</v>
      </c>
      <c r="C10" s="7" t="s">
        <v>35</v>
      </c>
      <c r="D10" s="15">
        <f t="shared" si="1"/>
        <v>1</v>
      </c>
      <c r="E10" s="7" t="s">
        <v>28</v>
      </c>
      <c r="F10" s="7">
        <f t="shared" si="2"/>
        <v>566</v>
      </c>
      <c r="H10" s="7">
        <v>32330767</v>
      </c>
      <c r="I10" s="7">
        <v>32330908</v>
      </c>
    </row>
    <row r="11" spans="1:13" x14ac:dyDescent="0.25">
      <c r="A11" s="7" t="s">
        <v>15</v>
      </c>
      <c r="B11" s="7">
        <f t="shared" si="0"/>
        <v>110</v>
      </c>
      <c r="C11" s="7" t="s">
        <v>35</v>
      </c>
      <c r="D11" s="15">
        <f t="shared" si="1"/>
        <v>2</v>
      </c>
      <c r="E11" s="7" t="s">
        <v>29</v>
      </c>
      <c r="F11" s="7">
        <f t="shared" si="2"/>
        <v>94</v>
      </c>
      <c r="H11" s="7">
        <v>32331473</v>
      </c>
      <c r="I11" s="7">
        <v>32331582</v>
      </c>
    </row>
    <row r="12" spans="1:13" x14ac:dyDescent="0.25">
      <c r="A12" s="7" t="s">
        <v>16</v>
      </c>
      <c r="B12" s="7">
        <f t="shared" si="0"/>
        <v>132</v>
      </c>
      <c r="C12" s="7" t="s">
        <v>35</v>
      </c>
      <c r="D12" s="15">
        <f t="shared" si="1"/>
        <v>0</v>
      </c>
      <c r="E12" s="7" t="s">
        <v>30</v>
      </c>
      <c r="F12" s="7">
        <f t="shared" si="2"/>
        <v>284</v>
      </c>
      <c r="H12" s="7">
        <v>32331675</v>
      </c>
      <c r="I12" s="7">
        <v>32331806</v>
      </c>
    </row>
    <row r="13" spans="1:13" x14ac:dyDescent="0.25">
      <c r="A13" s="7" t="s">
        <v>17</v>
      </c>
      <c r="B13" s="7">
        <f t="shared" si="0"/>
        <v>154</v>
      </c>
      <c r="C13" s="7" t="s">
        <v>35</v>
      </c>
      <c r="D13" s="15">
        <f t="shared" si="1"/>
        <v>1</v>
      </c>
      <c r="E13" s="7" t="s">
        <v>31</v>
      </c>
      <c r="F13" s="7">
        <f t="shared" si="2"/>
        <v>459</v>
      </c>
      <c r="H13" s="7">
        <v>32332089</v>
      </c>
      <c r="I13" s="7">
        <v>32332242</v>
      </c>
    </row>
    <row r="14" spans="1:13" x14ac:dyDescent="0.25">
      <c r="A14" s="7" t="s">
        <v>18</v>
      </c>
      <c r="B14" s="7">
        <f t="shared" si="0"/>
        <v>50</v>
      </c>
      <c r="C14" s="7" t="s">
        <v>35</v>
      </c>
      <c r="D14" s="15">
        <f t="shared" si="1"/>
        <v>2</v>
      </c>
      <c r="E14" s="18" t="s">
        <v>32</v>
      </c>
      <c r="F14" s="18">
        <f t="shared" si="2"/>
        <v>793</v>
      </c>
      <c r="H14" s="7">
        <v>32332700</v>
      </c>
      <c r="I14" s="7">
        <v>32332749</v>
      </c>
    </row>
    <row r="15" spans="1:13" ht="30" x14ac:dyDescent="0.25">
      <c r="A15" s="18" t="s">
        <v>19</v>
      </c>
      <c r="B15" s="18" t="s">
        <v>47</v>
      </c>
      <c r="C15" s="19" t="s">
        <v>42</v>
      </c>
      <c r="D15" s="19">
        <v>2</v>
      </c>
      <c r="E15" s="7"/>
      <c r="F15" s="7"/>
      <c r="H15" s="7">
        <v>32333541</v>
      </c>
      <c r="I15" s="7">
        <v>32333632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G21" sqref="G21"/>
    </sheetView>
  </sheetViews>
  <sheetFormatPr defaultRowHeight="15" x14ac:dyDescent="0.25"/>
  <cols>
    <col min="1" max="1" width="15.85546875" customWidth="1"/>
    <col min="3" max="3" width="13.28515625" bestFit="1" customWidth="1"/>
    <col min="4" max="4" width="32.28515625" style="2" customWidth="1"/>
    <col min="5" max="5" width="17.28515625" customWidth="1"/>
    <col min="9" max="9" width="9.5703125" bestFit="1" customWidth="1"/>
    <col min="13" max="13" width="10.7109375" bestFit="1" customWidth="1"/>
  </cols>
  <sheetData>
    <row r="1" spans="1:13" ht="45" x14ac:dyDescent="0.25">
      <c r="A1" s="5" t="s">
        <v>37</v>
      </c>
      <c r="B1" s="5" t="s">
        <v>39</v>
      </c>
      <c r="C1" s="5" t="s">
        <v>41</v>
      </c>
      <c r="D1" s="6" t="s">
        <v>40</v>
      </c>
      <c r="E1" s="5" t="s">
        <v>38</v>
      </c>
      <c r="F1" s="5" t="s">
        <v>39</v>
      </c>
      <c r="H1" s="7" t="s">
        <v>3</v>
      </c>
      <c r="I1" s="7" t="s">
        <v>4</v>
      </c>
      <c r="K1" s="7" t="s">
        <v>0</v>
      </c>
      <c r="L1" s="7" t="s">
        <v>1</v>
      </c>
      <c r="M1" s="7" t="s">
        <v>2</v>
      </c>
    </row>
    <row r="2" spans="1:13" ht="30" x14ac:dyDescent="0.25">
      <c r="A2" s="20" t="s">
        <v>6</v>
      </c>
      <c r="B2" s="20" t="s">
        <v>46</v>
      </c>
      <c r="C2" s="21" t="s">
        <v>42</v>
      </c>
      <c r="D2" s="21">
        <v>2</v>
      </c>
      <c r="E2" s="7" t="s">
        <v>20</v>
      </c>
      <c r="F2" s="7">
        <f>H3-I2+1</f>
        <v>10403</v>
      </c>
      <c r="H2" s="7">
        <v>32292141</v>
      </c>
      <c r="I2" s="7">
        <v>32292218</v>
      </c>
      <c r="K2" s="7">
        <v>32292169</v>
      </c>
      <c r="L2" s="7">
        <v>32333493</v>
      </c>
      <c r="M2" s="7">
        <v>14</v>
      </c>
    </row>
    <row r="3" spans="1:13" x14ac:dyDescent="0.25">
      <c r="A3" s="7" t="s">
        <v>7</v>
      </c>
      <c r="B3" s="7">
        <f t="shared" ref="B3:B15" si="0">I3-H3+1</f>
        <v>114</v>
      </c>
      <c r="C3" s="7" t="s">
        <v>35</v>
      </c>
      <c r="D3" s="15">
        <f t="shared" ref="D3:D14" si="1">MOD(B3,3)</f>
        <v>0</v>
      </c>
      <c r="E3" s="7" t="s">
        <v>21</v>
      </c>
      <c r="F3" s="7">
        <f t="shared" ref="F3:F14" si="2">H4-I3+1</f>
        <v>13932</v>
      </c>
      <c r="H3" s="7">
        <v>32302620</v>
      </c>
      <c r="I3" s="7">
        <v>32302733</v>
      </c>
    </row>
    <row r="4" spans="1:13" x14ac:dyDescent="0.25">
      <c r="A4" s="7" t="s">
        <v>8</v>
      </c>
      <c r="B4" s="7">
        <f t="shared" si="0"/>
        <v>119</v>
      </c>
      <c r="C4" s="7" t="s">
        <v>35</v>
      </c>
      <c r="D4" s="15">
        <f t="shared" si="1"/>
        <v>2</v>
      </c>
      <c r="E4" s="7" t="s">
        <v>22</v>
      </c>
      <c r="F4" s="7">
        <f t="shared" si="2"/>
        <v>7697</v>
      </c>
      <c r="H4" s="7">
        <v>32316664</v>
      </c>
      <c r="I4" s="7">
        <v>32316782</v>
      </c>
    </row>
    <row r="5" spans="1:13" x14ac:dyDescent="0.25">
      <c r="A5" s="7" t="s">
        <v>9</v>
      </c>
      <c r="B5" s="7">
        <f t="shared" si="0"/>
        <v>76</v>
      </c>
      <c r="C5" s="7" t="s">
        <v>35</v>
      </c>
      <c r="D5" s="15">
        <f t="shared" si="1"/>
        <v>1</v>
      </c>
      <c r="E5" s="7" t="s">
        <v>23</v>
      </c>
      <c r="F5" s="7">
        <f t="shared" si="2"/>
        <v>2386</v>
      </c>
      <c r="H5" s="7">
        <v>32324478</v>
      </c>
      <c r="I5" s="7">
        <v>32324553</v>
      </c>
    </row>
    <row r="6" spans="1:13" x14ac:dyDescent="0.25">
      <c r="A6" s="7" t="s">
        <v>10</v>
      </c>
      <c r="B6" s="7">
        <f t="shared" si="0"/>
        <v>140</v>
      </c>
      <c r="C6" s="7" t="s">
        <v>35</v>
      </c>
      <c r="D6" s="15">
        <f t="shared" si="1"/>
        <v>2</v>
      </c>
      <c r="E6" s="7" t="s">
        <v>24</v>
      </c>
      <c r="F6" s="7">
        <f t="shared" si="2"/>
        <v>459</v>
      </c>
      <c r="H6" s="7">
        <v>32326938</v>
      </c>
      <c r="I6" s="7">
        <v>32327077</v>
      </c>
    </row>
    <row r="7" spans="1:13" x14ac:dyDescent="0.25">
      <c r="A7" s="7" t="s">
        <v>11</v>
      </c>
      <c r="B7" s="7">
        <f t="shared" si="0"/>
        <v>143</v>
      </c>
      <c r="C7" s="7" t="s">
        <v>35</v>
      </c>
      <c r="D7" s="15">
        <f t="shared" si="1"/>
        <v>2</v>
      </c>
      <c r="E7" s="7" t="s">
        <v>25</v>
      </c>
      <c r="F7" s="7">
        <f t="shared" si="2"/>
        <v>1391</v>
      </c>
      <c r="H7" s="7">
        <v>32327535</v>
      </c>
      <c r="I7" s="7">
        <v>32327677</v>
      </c>
    </row>
    <row r="8" spans="1:13" x14ac:dyDescent="0.25">
      <c r="A8" s="7" t="s">
        <v>12</v>
      </c>
      <c r="B8" s="7">
        <f t="shared" si="0"/>
        <v>94</v>
      </c>
      <c r="C8" s="7" t="s">
        <v>35</v>
      </c>
      <c r="D8" s="15">
        <f t="shared" si="1"/>
        <v>1</v>
      </c>
      <c r="E8" s="16" t="s">
        <v>26</v>
      </c>
      <c r="F8" s="16">
        <f t="shared" si="2"/>
        <v>1303</v>
      </c>
      <c r="H8" s="7">
        <v>32329067</v>
      </c>
      <c r="I8" s="7">
        <v>32329160</v>
      </c>
    </row>
    <row r="9" spans="1:13" x14ac:dyDescent="0.25">
      <c r="A9" s="16" t="s">
        <v>13</v>
      </c>
      <c r="B9" s="16">
        <f t="shared" si="0"/>
        <v>20</v>
      </c>
      <c r="C9" s="16" t="s">
        <v>35</v>
      </c>
      <c r="D9" s="17">
        <f t="shared" si="1"/>
        <v>2</v>
      </c>
      <c r="E9" s="16" t="s">
        <v>27</v>
      </c>
      <c r="F9" s="16">
        <f t="shared" si="2"/>
        <v>287</v>
      </c>
      <c r="H9" s="7">
        <v>32330462</v>
      </c>
      <c r="I9" s="7">
        <v>32330481</v>
      </c>
    </row>
    <row r="10" spans="1:13" x14ac:dyDescent="0.25">
      <c r="A10" s="7" t="s">
        <v>14</v>
      </c>
      <c r="B10" s="7">
        <f t="shared" si="0"/>
        <v>142</v>
      </c>
      <c r="C10" s="7" t="s">
        <v>35</v>
      </c>
      <c r="D10" s="15">
        <f t="shared" si="1"/>
        <v>1</v>
      </c>
      <c r="E10" s="7" t="s">
        <v>28</v>
      </c>
      <c r="F10" s="7">
        <f t="shared" si="2"/>
        <v>566</v>
      </c>
      <c r="H10" s="7">
        <v>32330767</v>
      </c>
      <c r="I10" s="7">
        <v>32330908</v>
      </c>
    </row>
    <row r="11" spans="1:13" x14ac:dyDescent="0.25">
      <c r="A11" s="7" t="s">
        <v>15</v>
      </c>
      <c r="B11" s="7">
        <f t="shared" si="0"/>
        <v>110</v>
      </c>
      <c r="C11" s="7" t="s">
        <v>35</v>
      </c>
      <c r="D11" s="15">
        <f t="shared" si="1"/>
        <v>2</v>
      </c>
      <c r="E11" s="7" t="s">
        <v>29</v>
      </c>
      <c r="F11" s="7">
        <f t="shared" si="2"/>
        <v>94</v>
      </c>
      <c r="H11" s="7">
        <v>32331473</v>
      </c>
      <c r="I11" s="7">
        <v>32331582</v>
      </c>
    </row>
    <row r="12" spans="1:13" x14ac:dyDescent="0.25">
      <c r="A12" s="7" t="s">
        <v>16</v>
      </c>
      <c r="B12" s="7">
        <f t="shared" si="0"/>
        <v>132</v>
      </c>
      <c r="C12" s="7" t="s">
        <v>35</v>
      </c>
      <c r="D12" s="15">
        <f t="shared" si="1"/>
        <v>0</v>
      </c>
      <c r="E12" s="7" t="s">
        <v>30</v>
      </c>
      <c r="F12" s="7">
        <f t="shared" si="2"/>
        <v>284</v>
      </c>
      <c r="H12" s="7">
        <v>32331675</v>
      </c>
      <c r="I12" s="7">
        <v>32331806</v>
      </c>
    </row>
    <row r="13" spans="1:13" x14ac:dyDescent="0.25">
      <c r="A13" s="7" t="s">
        <v>17</v>
      </c>
      <c r="B13" s="7">
        <f t="shared" si="0"/>
        <v>154</v>
      </c>
      <c r="C13" s="7" t="s">
        <v>35</v>
      </c>
      <c r="D13" s="15">
        <f t="shared" si="1"/>
        <v>1</v>
      </c>
      <c r="E13" s="7" t="s">
        <v>31</v>
      </c>
      <c r="F13" s="7">
        <f t="shared" si="2"/>
        <v>459</v>
      </c>
      <c r="H13" s="7">
        <v>32332089</v>
      </c>
      <c r="I13" s="7">
        <v>32332242</v>
      </c>
    </row>
    <row r="14" spans="1:13" x14ac:dyDescent="0.25">
      <c r="A14" s="7" t="s">
        <v>18</v>
      </c>
      <c r="B14" s="7">
        <f t="shared" si="0"/>
        <v>50</v>
      </c>
      <c r="C14" s="7" t="s">
        <v>35</v>
      </c>
      <c r="D14" s="15">
        <f t="shared" si="1"/>
        <v>2</v>
      </c>
      <c r="E14" s="30" t="s">
        <v>32</v>
      </c>
      <c r="F14" s="30">
        <f t="shared" si="2"/>
        <v>705</v>
      </c>
      <c r="H14" s="7">
        <v>32332700</v>
      </c>
      <c r="I14" s="7">
        <v>32332749</v>
      </c>
    </row>
    <row r="15" spans="1:13" ht="30" x14ac:dyDescent="0.25">
      <c r="A15" s="20" t="s">
        <v>19</v>
      </c>
      <c r="B15" s="20" t="s">
        <v>45</v>
      </c>
      <c r="C15" s="21" t="s">
        <v>42</v>
      </c>
      <c r="D15" s="21">
        <v>2</v>
      </c>
      <c r="H15" s="7">
        <v>32333453</v>
      </c>
      <c r="I15" s="7">
        <v>32333632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RefSeq</vt:lpstr>
      <vt:lpstr>AUGUSTUS1</vt:lpstr>
      <vt:lpstr>AUGUSTUS2</vt:lpstr>
      <vt:lpstr>AUGUSTUS3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2015-11-28T07:16:17Z</dcterms:created>
  <dcterms:modified xsi:type="dcterms:W3CDTF">2015-11-29T10:03:10Z</dcterms:modified>
</cp:coreProperties>
</file>