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6990" activeTab="2"/>
  </bookViews>
  <sheets>
    <sheet name="Лист1" sheetId="1" r:id="rId1"/>
    <sheet name="Лист2" sheetId="2" r:id="rId2"/>
    <sheet name="Данные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H14" i="3" s="1"/>
  <c r="F16" i="3"/>
  <c r="F17" i="3"/>
  <c r="F18" i="3"/>
  <c r="F4" i="3"/>
  <c r="I10" i="3" s="1"/>
  <c r="F5" i="3"/>
  <c r="F6" i="3"/>
  <c r="F7" i="3"/>
  <c r="F8" i="3"/>
  <c r="F9" i="3"/>
  <c r="F10" i="3"/>
  <c r="F2" i="3"/>
  <c r="G2" i="1"/>
  <c r="I78" i="3" l="1"/>
  <c r="I93" i="3"/>
  <c r="H17" i="3"/>
  <c r="H13" i="3"/>
  <c r="I90" i="3"/>
  <c r="I74" i="3"/>
  <c r="I58" i="3"/>
  <c r="I42" i="3"/>
  <c r="I26" i="3"/>
  <c r="H2" i="3"/>
  <c r="H22" i="3"/>
  <c r="H26" i="3"/>
  <c r="H34" i="3"/>
  <c r="H38" i="3"/>
  <c r="H46" i="3"/>
  <c r="H54" i="3"/>
  <c r="H58" i="3"/>
  <c r="H66" i="3"/>
  <c r="H74" i="3"/>
  <c r="H82" i="3"/>
  <c r="H18" i="3"/>
  <c r="H30" i="3"/>
  <c r="H42" i="3"/>
  <c r="H50" i="3"/>
  <c r="H62" i="3"/>
  <c r="H70" i="3"/>
  <c r="H78" i="3"/>
  <c r="H86" i="3"/>
  <c r="H5" i="3"/>
  <c r="H12" i="3"/>
  <c r="I86" i="3"/>
  <c r="I70" i="3"/>
  <c r="I54" i="3"/>
  <c r="I38" i="3"/>
  <c r="I22" i="3"/>
  <c r="I6" i="3"/>
  <c r="H16" i="3"/>
  <c r="H8" i="3"/>
  <c r="H4" i="3"/>
  <c r="H15" i="3"/>
  <c r="H11" i="3"/>
  <c r="I82" i="3"/>
  <c r="I66" i="3"/>
  <c r="I50" i="3"/>
  <c r="I34" i="3"/>
  <c r="I18" i="3"/>
  <c r="H3" i="3"/>
  <c r="H7" i="3"/>
  <c r="H6" i="3"/>
  <c r="H10" i="3"/>
  <c r="H9" i="3"/>
  <c r="I62" i="3"/>
  <c r="I46" i="3"/>
  <c r="I30" i="3"/>
  <c r="I14" i="3"/>
  <c r="H90" i="3"/>
  <c r="I2" i="3"/>
  <c r="I81" i="3"/>
  <c r="I69" i="3"/>
  <c r="I57" i="3"/>
  <c r="I45" i="3"/>
  <c r="I33" i="3"/>
  <c r="I25" i="3"/>
  <c r="I13" i="3"/>
  <c r="H93" i="3"/>
  <c r="H81" i="3"/>
  <c r="H73" i="3"/>
  <c r="H61" i="3"/>
  <c r="H57" i="3"/>
  <c r="H49" i="3"/>
  <c r="H37" i="3"/>
  <c r="H33" i="3"/>
  <c r="H21" i="3"/>
  <c r="I92" i="3"/>
  <c r="I88" i="3"/>
  <c r="I84" i="3"/>
  <c r="I80" i="3"/>
  <c r="I76" i="3"/>
  <c r="I72" i="3"/>
  <c r="I68" i="3"/>
  <c r="I64" i="3"/>
  <c r="I60" i="3"/>
  <c r="I56" i="3"/>
  <c r="I52" i="3"/>
  <c r="I48" i="3"/>
  <c r="I44" i="3"/>
  <c r="I40" i="3"/>
  <c r="I36" i="3"/>
  <c r="I32" i="3"/>
  <c r="I28" i="3"/>
  <c r="I24" i="3"/>
  <c r="I20" i="3"/>
  <c r="I16" i="3"/>
  <c r="I12" i="3"/>
  <c r="I8" i="3"/>
  <c r="I4" i="3"/>
  <c r="H92" i="3"/>
  <c r="H88" i="3"/>
  <c r="H84" i="3"/>
  <c r="H80" i="3"/>
  <c r="H76" i="3"/>
  <c r="H72" i="3"/>
  <c r="H68" i="3"/>
  <c r="H64" i="3"/>
  <c r="H60" i="3"/>
  <c r="H56" i="3"/>
  <c r="H52" i="3"/>
  <c r="H48" i="3"/>
  <c r="H44" i="3"/>
  <c r="H40" i="3"/>
  <c r="H36" i="3"/>
  <c r="H32" i="3"/>
  <c r="H28" i="3"/>
  <c r="H24" i="3"/>
  <c r="H20" i="3"/>
  <c r="I89" i="3"/>
  <c r="I85" i="3"/>
  <c r="I77" i="3"/>
  <c r="I73" i="3"/>
  <c r="I65" i="3"/>
  <c r="I61" i="3"/>
  <c r="I53" i="3"/>
  <c r="I49" i="3"/>
  <c r="I41" i="3"/>
  <c r="I37" i="3"/>
  <c r="I29" i="3"/>
  <c r="I21" i="3"/>
  <c r="I17" i="3"/>
  <c r="I9" i="3"/>
  <c r="I5" i="3"/>
  <c r="H89" i="3"/>
  <c r="H85" i="3"/>
  <c r="H77" i="3"/>
  <c r="H69" i="3"/>
  <c r="H65" i="3"/>
  <c r="H53" i="3"/>
  <c r="H45" i="3"/>
  <c r="H41" i="3"/>
  <c r="H29" i="3"/>
  <c r="H25" i="3"/>
  <c r="I91" i="3"/>
  <c r="I87" i="3"/>
  <c r="I83" i="3"/>
  <c r="I79" i="3"/>
  <c r="I75" i="3"/>
  <c r="I71" i="3"/>
  <c r="I67" i="3"/>
  <c r="I63" i="3"/>
  <c r="I59" i="3"/>
  <c r="I55" i="3"/>
  <c r="I51" i="3"/>
  <c r="I47" i="3"/>
  <c r="I43" i="3"/>
  <c r="I39" i="3"/>
  <c r="I35" i="3"/>
  <c r="I31" i="3"/>
  <c r="I27" i="3"/>
  <c r="I23" i="3"/>
  <c r="I19" i="3"/>
  <c r="I15" i="3"/>
  <c r="I11" i="3"/>
  <c r="I7" i="3"/>
  <c r="I3" i="3"/>
  <c r="H91" i="3"/>
  <c r="H87" i="3"/>
  <c r="H83" i="3"/>
  <c r="H79" i="3"/>
  <c r="H75" i="3"/>
  <c r="H71" i="3"/>
  <c r="H67" i="3"/>
  <c r="H63" i="3"/>
  <c r="H59" i="3"/>
  <c r="H55" i="3"/>
  <c r="H51" i="3"/>
  <c r="H47" i="3"/>
  <c r="H43" i="3"/>
  <c r="H39" i="3"/>
  <c r="H35" i="3"/>
  <c r="H31" i="3"/>
  <c r="H27" i="3"/>
  <c r="H23" i="3"/>
  <c r="H19" i="3"/>
</calcChain>
</file>

<file path=xl/sharedStrings.xml><?xml version="1.0" encoding="utf-8"?>
<sst xmlns="http://schemas.openxmlformats.org/spreadsheetml/2006/main" count="285" uniqueCount="255">
  <si>
    <t>tr|R7CMV8|R7CMV89FIRM</t>
  </si>
  <si>
    <t>tr|R6WJ70|R6WJ709FIRM</t>
  </si>
  <si>
    <t>tr|R6S830|R6S8309FIRM</t>
  </si>
  <si>
    <t>tr|A9KP90|A9KP90CLOPH</t>
  </si>
  <si>
    <t>tr|A0A0C2U4B2|A0A0C2U4B2BACBA</t>
  </si>
  <si>
    <t>tr|Q5KZ04|Q5KZ04GEOKA</t>
  </si>
  <si>
    <t>tr|Q24Q36|Q24Q36DESHY</t>
  </si>
  <si>
    <t>tr|R7DBH6|R7DBH69FIRM</t>
  </si>
  <si>
    <t>tr|A0A0D5NP36|A0A0D5NP369BACL</t>
  </si>
  <si>
    <t>tr|A4J811|A4J811DESRM</t>
  </si>
  <si>
    <t>tr|S0KYK2|S0KYK2ENTAV</t>
  </si>
  <si>
    <t>tr|U2QK16|U2QK169FIRM</t>
  </si>
  <si>
    <t>tr|A0A0F5I5N7|A0A0F5I5N79BACI</t>
  </si>
  <si>
    <t>tr|W0EB70|W0EB709FIRM</t>
  </si>
  <si>
    <t>tr|X2GY45|X2GY459BACI</t>
  </si>
  <si>
    <t>tr|Q3AE17|Q3AE17CARHZ</t>
  </si>
  <si>
    <t>tr|B0TIJ9|B0TIJ9HELMI</t>
  </si>
  <si>
    <t>tr|A0A0A8JGY3|A0A0A8JGY3BACSX</t>
  </si>
  <si>
    <t>tr|U5RRL5|U5RRL59CLOT</t>
  </si>
  <si>
    <t>tr|U4Q815|U4Q815TEPAE</t>
  </si>
  <si>
    <t>tr|A5I0E1|A5I0E1CLOBH</t>
  </si>
  <si>
    <t>tr|W8U9T7|W8U9T7EUBAC</t>
  </si>
  <si>
    <t>tr|F0SZ42|F0SZ42SYNGF</t>
  </si>
  <si>
    <t>tr|D4K602|D4K6029FIRM</t>
  </si>
  <si>
    <t>tr|R7ILH5|R7ILH59FIRM</t>
  </si>
  <si>
    <t>tr|R7R7H4|R7R7H49FIRM</t>
  </si>
  <si>
    <t>tr|D6Z407|D6Z407DESAT</t>
  </si>
  <si>
    <t>tr|B8FH70|B8FH70DESAA</t>
  </si>
  <si>
    <t>tr|D6DJC6|D6DJC6CLOSC</t>
  </si>
  <si>
    <t>tr|W6RSS9|W6RSS99CLOT</t>
  </si>
  <si>
    <t>tr|D4J6T6|D4J6T69FIRM</t>
  </si>
  <si>
    <t>tr|A0Q340|A0Q340CLONN</t>
  </si>
  <si>
    <t>tr|U5MTT7|U5MTT7CLOSA</t>
  </si>
  <si>
    <t>tr|A5N638|A5N638CLOK5</t>
  </si>
  <si>
    <t>tr|R7QXX5|R7QXX59FIRM</t>
  </si>
  <si>
    <t>tr|R7L0S1|R7L0S19FIRM</t>
  </si>
  <si>
    <t>tr|A0A0A7FY51|A0A0A7FY519CLOT</t>
  </si>
  <si>
    <t>tr|A6LVU7|A6LVU7CLOB8</t>
  </si>
  <si>
    <t>tr|B5EC77|B5EC77GEOBB</t>
  </si>
  <si>
    <t>tr|Q39YE7|Q39YE7GEOMG</t>
  </si>
  <si>
    <t>tr|I5B077|I5B0779DELT</t>
  </si>
  <si>
    <t>tr|E8REQ9|E8REQ9DESPD</t>
  </si>
  <si>
    <t>tr|B9M7V5|B9M7V5GEODF</t>
  </si>
  <si>
    <t>tr|C0QFF3|C0QFF3DESAH</t>
  </si>
  <si>
    <t>tr|D3UX01|D3UX01XENBS</t>
  </si>
  <si>
    <t>tr|R7H8F7|R7H8F79FIRM</t>
  </si>
  <si>
    <t>tr|C6BYZ6|C6BYZ6DESAD</t>
  </si>
  <si>
    <t>tr|A1AU03|A1AU03PELPD</t>
  </si>
  <si>
    <t>tr|M1PIU8|M1PIU8DESSD</t>
  </si>
  <si>
    <t>tr|D3V929|D3V929XENNA</t>
  </si>
  <si>
    <t>tr|M1WW62|M1WW62DESPC</t>
  </si>
  <si>
    <t>tr|E1QJT0|E1QJT0DESB2</t>
  </si>
  <si>
    <t>tr|F3Z200|F3Z200DESAF</t>
  </si>
  <si>
    <t>tr|Q748K8|Q748K8GEOSL</t>
  </si>
  <si>
    <t>tr|U4K894|U4K8949VIBR</t>
  </si>
  <si>
    <t>tr|G9Z4C7|G9Z4C79ENTR</t>
  </si>
  <si>
    <t>tr|D2TPP6|D2TPP6CITRI</t>
  </si>
  <si>
    <t>tr|A5VM80|A5VM80LACRD</t>
  </si>
  <si>
    <t>tr|A0A097QZK2|A0A097QZK2HAFAL</t>
  </si>
  <si>
    <t>sp|Q05631|CBIGSALTY</t>
  </si>
  <si>
    <t>tr|B3EBR7|B3EBR7GEOLS</t>
  </si>
  <si>
    <t>tr|I2B7T1|I2B7T1SHIBC</t>
  </si>
  <si>
    <t>tr|G2J3K4|G2J3K4PSEUL</t>
  </si>
  <si>
    <t>tr|Q725I0|Q725I0DESVH</t>
  </si>
  <si>
    <t>tr|A5D3Q6|A5D3Q6PELTS</t>
  </si>
  <si>
    <t>tr|T2GAU0|T2GAU0DESGI</t>
  </si>
  <si>
    <t>tr|G7LLK0|G7LLK09ENTR</t>
  </si>
  <si>
    <t>tr|D8IXP4|D8IXP4HERSS</t>
  </si>
  <si>
    <t>tr|Q3A7B2|Q3A7B2PELCD</t>
  </si>
  <si>
    <t>tr|F0JIY0|F0JIY0DESDE</t>
  </si>
  <si>
    <t>tr|Q6ARS3|Q6ARS3DESPS</t>
  </si>
  <si>
    <t>tr|Q7N2T2|Q7N2T2PHOLL</t>
  </si>
  <si>
    <t>tr|W8U095|W8U095YEREN</t>
  </si>
  <si>
    <t>tr|E6VQP4|E6VQP4DESAO</t>
  </si>
  <si>
    <t>tr|C5BFT4|C5BFT4EDWI9</t>
  </si>
  <si>
    <t>tr|C4KCE4|C4KCE4THASP</t>
  </si>
  <si>
    <t>tr|C9LWA8|C9LWA8SELS3</t>
  </si>
  <si>
    <t>tr|A6TDC0|A6TDC0KLEP7</t>
  </si>
  <si>
    <t>tr|V4ITW1|V4ITW19GAMM</t>
  </si>
  <si>
    <t>tr|F2JUV0|F2JUV0MARM1</t>
  </si>
  <si>
    <t>tr|A0A0C5VCF7|A0A0C5VCF79GAMM</t>
  </si>
  <si>
    <t>tr|Q2S8A6|Q2S8A6HAHCH</t>
  </si>
  <si>
    <t>tr|R4YN31|R4YN31OLEAN</t>
  </si>
  <si>
    <t>tr|D5V0M9|D5V0M9ARCNC</t>
  </si>
  <si>
    <t>tr|G4REI9|G4REI9PELHB</t>
  </si>
  <si>
    <t>tr|A6W0P7|A6W0P7MARMS</t>
  </si>
  <si>
    <t>tr|A0A090IM94|A0A090IM949GAMM</t>
  </si>
  <si>
    <t>tr|B1I5R6|B1I5R6DESAP</t>
  </si>
  <si>
    <t>tr|W5WQX9|W5WQX99PSEU</t>
  </si>
  <si>
    <t>tr|F2LU86|F2LU86HIPMA</t>
  </si>
  <si>
    <t>tr|B8J3A1|B8J3A1DESDA</t>
  </si>
  <si>
    <t>tr|G1UXA7|G1UXA79DELT</t>
  </si>
  <si>
    <t>&gt;3_F_U4Q835_TEPAE/240-367</t>
  </si>
  <si>
    <t>VILRPQNTVLGIGTRKGAPYEALLAQVKMALKDFNLSEKSVGCIASVDIKREEKCILQLSECLNAPLKLYTG</t>
  </si>
  <si>
    <t>VQLAEYENRF---PCSPFVKKTVGAGCVARPAAYMASR-----GGDELGYYTSKGITLAVYKR------</t>
  </si>
  <si>
    <t>&gt;3_F_U5RRL5_9CLOT/204-330</t>
  </si>
  <si>
    <t>LKLIRKNIVLGVGCRKNFDSKQMIETVKKLLLDYNIDERAVKYISTVEIKAKEEAILKLAEYFKCDLKIYSI</t>
  </si>
  <si>
    <t>EDIKKVHHNY---KGSDFVEKTIGVRAVCEPCTELTGA------SLITNKIKANGMTLCIGEV------</t>
  </si>
  <si>
    <t>&gt;3_F_A0A0C2U4B2_BACBA/246-373</t>
  </si>
  <si>
    <t>VLFRPKVIVLGMGCNRGTSAEEIEQVIAETLNELKISMKSVKAIATIDLKKDEEGLLETAQKYRWDFVYYGP</t>
  </si>
  <si>
    <t>DELNQKEITQ----PSETVYKFTGAYGVSEPAAMLCSG----SNELLLAKKKSGNVTISVGLI------</t>
  </si>
  <si>
    <t>&gt;3_F_A0A0D5NP36_9BACL/233-360</t>
  </si>
  <si>
    <t>VLYRPKSLVLGIGCNRGTAAEEIERVILDTLHELKLSPKSVRNAATIDLKKDEQGLLDVCAKYNWRLETFSP</t>
  </si>
  <si>
    <t>EQLNAVPLAN----PSETVFKYTGAYGVSEPAARLSSG----ADGWLLEKRKSGNVTISIARI------</t>
  </si>
  <si>
    <t>&gt;3_F_A0A0F5I5N7_9BACI/246-373</t>
  </si>
  <si>
    <t>VVFRPKTVAIGIGCNRGTSALEIEQVICETLAELHISLKSVKAVCTIDLKKDEAGLLEVAKKYDWEFIYYSP</t>
  </si>
  <si>
    <t>AELNEAKIEA----PSETVFKYTGAYGVSEPAVRLYSK----AQQLELVKKKSGNVTISVGVI------</t>
  </si>
  <si>
    <t>&gt;3_F_A4J833_DESRM/221-350</t>
  </si>
  <si>
    <t>LMLRPKNLVAGVGCRKGVSGEQIVTAVKGAFRLADYSLLSLKSLATVDLKMQEPGLLQAASYFRVPLIEVTR</t>
  </si>
  <si>
    <t>EQIKNLSVQY---TQSDFVKEQIGVGGVCEPAAITASG----MGQIKVPKQKIGPVTVAIAEAK-----</t>
  </si>
  <si>
    <t>&gt;3_F_A5I0E3_CLOBH/225-350</t>
  </si>
  <si>
    <t>LKLIRKDIVLGIGCRKNYDEGIMKENVIKVLKEENIDLKSINSIVSVEIKKDEKSIKELSRFLECPFITYSV</t>
  </si>
  <si>
    <t>DEIKKVEHKF---KGSEFVRKTIGVGSVCEPSIELKGA------KIIKEKQKLNGMTLAIGKL------</t>
  </si>
  <si>
    <t>&gt;3_F_A9KP90_CLOPH/218-346</t>
  </si>
  <si>
    <t>LNLIPKIITLGIGCRKGKASDEIEKVVSEVLKMNHVSIHSVANVSSIDLKKEEAGLLEFCDKFDLKLITYPA</t>
  </si>
  <si>
    <t>EVLEKVQGNY---NESDFVKSVTGIGNVCERAAILGSC----SGTLLQKKFAENGVTVSIARK------</t>
  </si>
  <si>
    <t>&gt;3_F_B0TIJ9_HELMI/274-405</t>
  </si>
  <si>
    <t>LRLFPRCLIAGIGCRRGVSLEQVHVAFREACQIVDIHPRCLTAIASAWVKAEEPALIALAKTYDVPFRTFSA</t>
  </si>
  <si>
    <t>DEIQACCASHREIGGSLFVADAIGVKAVCEPTALLTHP----QARLLLKKRAAGPVTVALAEV------</t>
  </si>
  <si>
    <t>&gt;3_F_Q24Q36_DESHY/246-376</t>
  </si>
  <si>
    <t>LHLLPRIFGIGIGCRRGVSREQVMEAIAGSLRQVEISPKSIRGLYSIELKADEAGIIEAAQTLGIPFHTFSA</t>
  </si>
  <si>
    <t>QAIQNMNEQR-GLRPSEYVKEKIGVDGVCEAASLLGTS----QGELVLPKQKWNGVTVAISKA------</t>
  </si>
  <si>
    <t>&gt;3_F_Q3AE37_CARHZ/202-333</t>
  </si>
  <si>
    <t>YQLYPPAVWVGIGCRRGVEFTLLEKAVLEALQEGGVSLKGVAGIASIDLKKDETALLELAAKYGLKTKFFTR</t>
  </si>
  <si>
    <t>EELLEVINKK-NLQQSSKVLTKVGVGNVCEAAAIKAAG----MGNLILPKKIFPKVSVALAEAL-----</t>
  </si>
  <si>
    <t>&gt;3_F_Q5KZ04_GEOKA/241-373</t>
  </si>
  <si>
    <t>VLYRPKVIALGIGCNRGTSADEIEAVIHETLNELRFSMKSVKAVCTIDLKKDEQGLLEVVNKYRWELVAYTP</t>
  </si>
  <si>
    <t>EELNTVSIEA----PSETVYRYTGAYGVSEPAAKLYSG----ADRLALVKKKSGNVTISVALIDHQKKA</t>
  </si>
  <si>
    <t>&gt;3_F_R6S830_9FIRM/234-365</t>
  </si>
  <si>
    <t>LYLIPKVITTGVGCKKGTPKEVVEQVIRRACDEVLVPSIAMEQVTSIDLKAKEEGILEYCRERNLPFVTYTA</t>
  </si>
  <si>
    <t>EELKETEGVF---TPSDFVEEITGVDNVCERAALLGSSREG-KGRLIQRKYARDGVTVALAMK------</t>
  </si>
  <si>
    <t>&gt;3_F_R6WJ70_9FIRM/237-369</t>
  </si>
  <si>
    <t>LYLVPKIITLGVGCKKDTPADTVEKVVRKACDELLIPSVSMELVTSIDLKKEEQGILEYCKERNLPFETYSA</t>
  </si>
  <si>
    <t>EQLKEVEGSF---AESKFVEETTGVDNVCERSAILGSSKHGEKSNLILRKYAEDGVTAALARR------</t>
  </si>
  <si>
    <t>&gt;3_F_R7CMV8_9FIRM/239-367</t>
  </si>
  <si>
    <t>TQVVPKCLTLGMGCRKDKDARGIAEAAQKVLDRSGFHKEAFEQIASIDLKKEEKGILSLSQDWQIPFVTYTE</t>
  </si>
  <si>
    <t>EELKQVPGEF---TPSPFVKKITGVDNVCERSAVLASG----NGRLLQRKTGENGVTTAVAAR------</t>
  </si>
  <si>
    <t>&gt;3_F_R7DBH6_9FIRM/213-341</t>
  </si>
  <si>
    <t>VQIIPRVVTLGMGCRRNKEADVIEKEASVCLADADIYSQAVEKLTSISIKKDEVGLQKLAEDWRIPFITFEE</t>
  </si>
  <si>
    <t>EELSHAEGEF---TPSEFVKKITGVNNVCERSAVLGAE----QGRLIKNKTGRNGVTTALALR------</t>
  </si>
  <si>
    <t>&gt;3_F_S0KYK2_ENTAV/216-348</t>
  </si>
  <si>
    <t>IQIVPRRYVLGIGAKKGIDFSIIKEEYLAFCQSINIHFRSIKKIVSIDIKQQEAGICQLAEWLEIPFETYSA</t>
  </si>
  <si>
    <t>AELLTVSEKY---PQSAFVKKVTGVGSVCLAAADLASN-----GKVVTERYANKGVTFALGKDENDTCY</t>
  </si>
  <si>
    <t>&gt;3_F_U2QK36_9FIRM/200-332</t>
  </si>
  <si>
    <t>LSLVPRVAVLGVGCRRGTSQETLEAAFSALCRETGLWPEAVVLAATIDLKAAEPGLLTFCASRGWPLAAYST</t>
  </si>
  <si>
    <t>SQLMAVEGTF---TASEFVRRVTGTDNVCERSAALAAG-----GAIWTGKHAGDGITMAVALRPVSLDW</t>
  </si>
  <si>
    <t>&gt;3_F_W0EB70_9FIRM/239-369</t>
  </si>
  <si>
    <t>ITFVPKALSVGVGSRRGISKENVLEAIQESLSIIGASEQSVSGIFSIDLKQQEAGIIEAAYEMGVPFQTFSA</t>
  </si>
  <si>
    <t>TEIQTLVEQR-RLSQSEFVKEKIGVDGVCEAASLLGTR----HGELILPKQKQSGVTVAISME------</t>
  </si>
  <si>
    <t>&gt;3_F_W8U9T7_EUBAC/213-337</t>
  </si>
  <si>
    <t>AYLIEKSTVIGIGCRRGTGAKQIQELIDRELERLGIDRRSIKKLASIDIKSDEQGILKAAEHYGAQACFIDK</t>
  </si>
  <si>
    <t>ERILAVEGDF---AESGFVRASVGVGGVCEPCGFIASG----GGRMLLGKTTANG--VAIS--------</t>
  </si>
  <si>
    <t>&gt;3_F_X2GY45_9BACI/245-372</t>
  </si>
  <si>
    <t>VIYRPKSVVLGMGCNRGTSVEEIEQLIDETLAELKLSKKSVKALCTIDLKKDETCFIELTKKYDWEFVTYTP</t>
  </si>
  <si>
    <t>AQLNEINFPS----PSETVFKYTGAYGVSEPAAMRYAQ----VESLVLTKKKSGNATISVARL------</t>
  </si>
  <si>
    <t>A5I0E3CLOBH</t>
  </si>
  <si>
    <t>A9KP90CLOPH</t>
  </si>
  <si>
    <t>B0TIJ9HELMI</t>
  </si>
  <si>
    <t>Q24Q36DESHY</t>
  </si>
  <si>
    <t>Q3AE37CARHZ</t>
  </si>
  <si>
    <t>Q5KZ04GEOKA</t>
  </si>
  <si>
    <t>R6S8309FIRM</t>
  </si>
  <si>
    <t>R6WJ709FIRM</t>
  </si>
  <si>
    <t>R7CMV89FIRM</t>
  </si>
  <si>
    <t>R7DBH69FIRM</t>
  </si>
  <si>
    <t>S0KYK2ENTAV</t>
  </si>
  <si>
    <t>U2QK369FIRM</t>
  </si>
  <si>
    <t>U4Q835TEPAE</t>
  </si>
  <si>
    <t>U5RRL59CLOT</t>
  </si>
  <si>
    <t>W0EB709FIRM</t>
  </si>
  <si>
    <t>W8U9T7EUBAC</t>
  </si>
  <si>
    <t>X2GY459BACI</t>
  </si>
  <si>
    <t>A0A0C2U4B2BACBA</t>
  </si>
  <si>
    <t>A0A0D5NP369BACL</t>
  </si>
  <si>
    <t>A4J811DESRM</t>
  </si>
  <si>
    <t>U2QK169FIRM</t>
  </si>
  <si>
    <t>A0A0F5I5N79BACI</t>
  </si>
  <si>
    <t>Q3AE17CARHZ</t>
  </si>
  <si>
    <t>A0A0A8JGY3BACSX</t>
  </si>
  <si>
    <t>U4Q815TEPAE</t>
  </si>
  <si>
    <t>A5I0E1CLOBH</t>
  </si>
  <si>
    <t>F0SZ42SYNGF</t>
  </si>
  <si>
    <t>D4K6029FIRM</t>
  </si>
  <si>
    <t>R7ILH59FIRM</t>
  </si>
  <si>
    <t>R7R7H49FIRM</t>
  </si>
  <si>
    <t>D6Z407DESAT</t>
  </si>
  <si>
    <t>B8FH70DESAA</t>
  </si>
  <si>
    <t>D6DJC6CLOSC</t>
  </si>
  <si>
    <t>W6RSS99CLOT</t>
  </si>
  <si>
    <t>D4J6T69FIRM</t>
  </si>
  <si>
    <t>A0Q340CLONN</t>
  </si>
  <si>
    <t>U5MTT7CLOSA</t>
  </si>
  <si>
    <t>A5N638CLOK5</t>
  </si>
  <si>
    <t>R7QXX59FIRM</t>
  </si>
  <si>
    <t>R7L0S19FIRM</t>
  </si>
  <si>
    <t>A0A0A7FY519CLOT</t>
  </si>
  <si>
    <t>A6LVU7CLOB8</t>
  </si>
  <si>
    <t>B5EC77GEOBB</t>
  </si>
  <si>
    <t>Q39YE7GEOMG</t>
  </si>
  <si>
    <t>I5B0779DELT</t>
  </si>
  <si>
    <t>E8REQ9DESPD</t>
  </si>
  <si>
    <t>B9M7V5GEODF</t>
  </si>
  <si>
    <t>C0QFF3DESAH</t>
  </si>
  <si>
    <t>D3UX01XENBS</t>
  </si>
  <si>
    <t>R7H8F79FIRM</t>
  </si>
  <si>
    <t>C6BYZ6DESAD</t>
  </si>
  <si>
    <t>A1AU03PELPD</t>
  </si>
  <si>
    <t>M1PIU8DESSD</t>
  </si>
  <si>
    <t>D3V929XENNA</t>
  </si>
  <si>
    <t>M1WW62DESPC</t>
  </si>
  <si>
    <t>E1QJT0DESB2</t>
  </si>
  <si>
    <t>F3Z200DESAF</t>
  </si>
  <si>
    <t>Q748K8GEOSL</t>
  </si>
  <si>
    <t>U4K8949VIBR</t>
  </si>
  <si>
    <t>G9Z4C79ENTR</t>
  </si>
  <si>
    <t>D2TPP6CITRI</t>
  </si>
  <si>
    <t>A5VM80LACRD</t>
  </si>
  <si>
    <t>A0A097QZK2HAFAL</t>
  </si>
  <si>
    <t>CBIGSALTY</t>
  </si>
  <si>
    <t>B3EBR7GEOLS</t>
  </si>
  <si>
    <t>I2B7T1SHIBC</t>
  </si>
  <si>
    <t>G2J3K4PSEUL</t>
  </si>
  <si>
    <t>Q725I0DESVH</t>
  </si>
  <si>
    <t>A5D3Q6PELTS</t>
  </si>
  <si>
    <t>T2GAU0DESGI</t>
  </si>
  <si>
    <t>G7LLK09ENTR</t>
  </si>
  <si>
    <t>D8IXP4HERSS</t>
  </si>
  <si>
    <t>Q3A7B2PELCD</t>
  </si>
  <si>
    <t>F0JIY0DESDE</t>
  </si>
  <si>
    <t>Q6ARS3DESPS</t>
  </si>
  <si>
    <t>Q7N2T2PHOLL</t>
  </si>
  <si>
    <t>W8U095YEREN</t>
  </si>
  <si>
    <t>E6VQP4DESAO</t>
  </si>
  <si>
    <t>C5BFT4EDWI9</t>
  </si>
  <si>
    <t>C4KCE4THASP</t>
  </si>
  <si>
    <t>C9LWA8SELS3</t>
  </si>
  <si>
    <t>A6TDC0KLEP7</t>
  </si>
  <si>
    <t>V4ITW19GAMM</t>
  </si>
  <si>
    <t>F2JUV0MARM1</t>
  </si>
  <si>
    <t>A0A0C5VCF79GAMM</t>
  </si>
  <si>
    <t>Q2S8A6HAHCH</t>
  </si>
  <si>
    <t>R4YN31OLEAN</t>
  </si>
  <si>
    <t>D5V0M9ARCNC</t>
  </si>
  <si>
    <t>G4REI9PELHB</t>
  </si>
  <si>
    <t>A6W0P7MARMS</t>
  </si>
  <si>
    <t>A0A090IM949GAMM</t>
  </si>
  <si>
    <t>B1I5R6DESAP</t>
  </si>
  <si>
    <t>W5WQX99PSEU</t>
  </si>
  <si>
    <t>F2LU86HIPMA</t>
  </si>
  <si>
    <t>B8J3A1DESDA</t>
  </si>
  <si>
    <t>G1UXA79DELT</t>
  </si>
  <si>
    <t>Specifity</t>
  </si>
  <si>
    <t>Sensitivity</t>
  </si>
  <si>
    <t>ВПР</t>
  </si>
  <si>
    <t>Результат работы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</si>
</sst>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49261200376885"/>
          <c:y val="7.4548702245552628E-2"/>
          <c:w val="0.71587948381452315"/>
          <c:h val="0.832619568387284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Данные!$H$2:$H$93</c:f>
              <c:numCache>
                <c:formatCode>General</c:formatCode>
                <c:ptCount val="92"/>
                <c:pt idx="0">
                  <c:v>0</c:v>
                </c:pt>
                <c:pt idx="1">
                  <c:v>1.3157894736842146E-2</c:v>
                </c:pt>
                <c:pt idx="2">
                  <c:v>1.3157894736842146E-2</c:v>
                </c:pt>
                <c:pt idx="3">
                  <c:v>1.3157894736842146E-2</c:v>
                </c:pt>
                <c:pt idx="4">
                  <c:v>1.3157894736842146E-2</c:v>
                </c:pt>
                <c:pt idx="5">
                  <c:v>1.3157894736842146E-2</c:v>
                </c:pt>
                <c:pt idx="6">
                  <c:v>1.3157894736842146E-2</c:v>
                </c:pt>
                <c:pt idx="7">
                  <c:v>1.3157894736842146E-2</c:v>
                </c:pt>
                <c:pt idx="8">
                  <c:v>1.3157894736842146E-2</c:v>
                </c:pt>
                <c:pt idx="9">
                  <c:v>1.3157894736842146E-2</c:v>
                </c:pt>
                <c:pt idx="10">
                  <c:v>1.3157894736842146E-2</c:v>
                </c:pt>
                <c:pt idx="11">
                  <c:v>1.3157894736842146E-2</c:v>
                </c:pt>
                <c:pt idx="12">
                  <c:v>1.3157894736842146E-2</c:v>
                </c:pt>
                <c:pt idx="13">
                  <c:v>1.3157894736842146E-2</c:v>
                </c:pt>
                <c:pt idx="14">
                  <c:v>1.3157894736842146E-2</c:v>
                </c:pt>
                <c:pt idx="15">
                  <c:v>1.3157894736842146E-2</c:v>
                </c:pt>
                <c:pt idx="16">
                  <c:v>1.3157894736842146E-2</c:v>
                </c:pt>
                <c:pt idx="17">
                  <c:v>2.6315789473684181E-2</c:v>
                </c:pt>
                <c:pt idx="18">
                  <c:v>3.9473684210526327E-2</c:v>
                </c:pt>
                <c:pt idx="19">
                  <c:v>5.2631578947368474E-2</c:v>
                </c:pt>
                <c:pt idx="20">
                  <c:v>6.5789473684210509E-2</c:v>
                </c:pt>
                <c:pt idx="21">
                  <c:v>7.8947368421052655E-2</c:v>
                </c:pt>
                <c:pt idx="22">
                  <c:v>9.210526315789469E-2</c:v>
                </c:pt>
                <c:pt idx="23">
                  <c:v>0.10526315789473684</c:v>
                </c:pt>
                <c:pt idx="24">
                  <c:v>0.11842105263157898</c:v>
                </c:pt>
                <c:pt idx="25">
                  <c:v>0.13157894736842102</c:v>
                </c:pt>
                <c:pt idx="26">
                  <c:v>0.14473684210526316</c:v>
                </c:pt>
                <c:pt idx="27">
                  <c:v>0.15789473684210531</c:v>
                </c:pt>
                <c:pt idx="28">
                  <c:v>0.17105263157894735</c:v>
                </c:pt>
                <c:pt idx="29">
                  <c:v>0.18421052631578949</c:v>
                </c:pt>
                <c:pt idx="30">
                  <c:v>0.19736842105263153</c:v>
                </c:pt>
                <c:pt idx="31">
                  <c:v>0.21052631578947367</c:v>
                </c:pt>
                <c:pt idx="32">
                  <c:v>0.22368421052631582</c:v>
                </c:pt>
                <c:pt idx="33">
                  <c:v>0.23684210526315785</c:v>
                </c:pt>
                <c:pt idx="34">
                  <c:v>0.25</c:v>
                </c:pt>
                <c:pt idx="35">
                  <c:v>0.26315789473684215</c:v>
                </c:pt>
                <c:pt idx="36">
                  <c:v>0.27631578947368418</c:v>
                </c:pt>
                <c:pt idx="37">
                  <c:v>0.28947368421052633</c:v>
                </c:pt>
                <c:pt idx="38">
                  <c:v>0.30263157894736847</c:v>
                </c:pt>
                <c:pt idx="39">
                  <c:v>0.31578947368421051</c:v>
                </c:pt>
                <c:pt idx="40">
                  <c:v>0.32894736842105265</c:v>
                </c:pt>
                <c:pt idx="41">
                  <c:v>0.34210526315789469</c:v>
                </c:pt>
                <c:pt idx="42">
                  <c:v>0.35526315789473684</c:v>
                </c:pt>
                <c:pt idx="43">
                  <c:v>0.36842105263157898</c:v>
                </c:pt>
                <c:pt idx="44">
                  <c:v>0.38157894736842102</c:v>
                </c:pt>
                <c:pt idx="45">
                  <c:v>0.39473684210526316</c:v>
                </c:pt>
                <c:pt idx="46">
                  <c:v>0.40789473684210531</c:v>
                </c:pt>
                <c:pt idx="47">
                  <c:v>0.42105263157894735</c:v>
                </c:pt>
                <c:pt idx="48">
                  <c:v>0.43421052631578949</c:v>
                </c:pt>
                <c:pt idx="49">
                  <c:v>0.44736842105263153</c:v>
                </c:pt>
                <c:pt idx="50">
                  <c:v>0.46052631578947367</c:v>
                </c:pt>
                <c:pt idx="51">
                  <c:v>0.47368421052631582</c:v>
                </c:pt>
                <c:pt idx="52">
                  <c:v>0.48684210526315785</c:v>
                </c:pt>
                <c:pt idx="53">
                  <c:v>0.5</c:v>
                </c:pt>
                <c:pt idx="54">
                  <c:v>0.51315789473684204</c:v>
                </c:pt>
                <c:pt idx="55">
                  <c:v>0.52631578947368429</c:v>
                </c:pt>
                <c:pt idx="56">
                  <c:v>0.53947368421052633</c:v>
                </c:pt>
                <c:pt idx="57">
                  <c:v>0.55263157894736836</c:v>
                </c:pt>
                <c:pt idx="58">
                  <c:v>0.56578947368421051</c:v>
                </c:pt>
                <c:pt idx="59">
                  <c:v>0.57894736842105265</c:v>
                </c:pt>
                <c:pt idx="60">
                  <c:v>0.59210526315789469</c:v>
                </c:pt>
                <c:pt idx="61">
                  <c:v>0.60526315789473684</c:v>
                </c:pt>
                <c:pt idx="62">
                  <c:v>0.61842105263157898</c:v>
                </c:pt>
                <c:pt idx="63">
                  <c:v>0.63157894736842102</c:v>
                </c:pt>
                <c:pt idx="64">
                  <c:v>0.64473684210526316</c:v>
                </c:pt>
                <c:pt idx="65">
                  <c:v>0.65789473684210531</c:v>
                </c:pt>
                <c:pt idx="66">
                  <c:v>0.67105263157894735</c:v>
                </c:pt>
                <c:pt idx="67">
                  <c:v>0.68421052631578949</c:v>
                </c:pt>
                <c:pt idx="68">
                  <c:v>0.69736842105263164</c:v>
                </c:pt>
                <c:pt idx="69">
                  <c:v>0.71052631578947367</c:v>
                </c:pt>
                <c:pt idx="70">
                  <c:v>0.72368421052631571</c:v>
                </c:pt>
                <c:pt idx="71">
                  <c:v>0.73684210526315796</c:v>
                </c:pt>
                <c:pt idx="72">
                  <c:v>0.75</c:v>
                </c:pt>
                <c:pt idx="73">
                  <c:v>0.76315789473684215</c:v>
                </c:pt>
                <c:pt idx="74">
                  <c:v>0.77631578947368418</c:v>
                </c:pt>
                <c:pt idx="75">
                  <c:v>0.78947368421052633</c:v>
                </c:pt>
                <c:pt idx="76">
                  <c:v>0.80263157894736836</c:v>
                </c:pt>
                <c:pt idx="77">
                  <c:v>0.81578947368421051</c:v>
                </c:pt>
                <c:pt idx="78">
                  <c:v>0.82894736842105265</c:v>
                </c:pt>
                <c:pt idx="79">
                  <c:v>0.84210526315789469</c:v>
                </c:pt>
                <c:pt idx="80">
                  <c:v>0.85526315789473684</c:v>
                </c:pt>
                <c:pt idx="81">
                  <c:v>0.86842105263157898</c:v>
                </c:pt>
                <c:pt idx="82">
                  <c:v>0.88157894736842102</c:v>
                </c:pt>
                <c:pt idx="83">
                  <c:v>0.89473684210526316</c:v>
                </c:pt>
                <c:pt idx="84">
                  <c:v>0.90789473684210531</c:v>
                </c:pt>
                <c:pt idx="85">
                  <c:v>0.92105263157894735</c:v>
                </c:pt>
                <c:pt idx="86">
                  <c:v>0.93421052631578949</c:v>
                </c:pt>
                <c:pt idx="87">
                  <c:v>0.94736842105263164</c:v>
                </c:pt>
                <c:pt idx="88">
                  <c:v>0.96052631578947367</c:v>
                </c:pt>
                <c:pt idx="89">
                  <c:v>0.97368421052631582</c:v>
                </c:pt>
                <c:pt idx="90">
                  <c:v>0.98684210526315785</c:v>
                </c:pt>
                <c:pt idx="91">
                  <c:v>0.98684210526315785</c:v>
                </c:pt>
              </c:numCache>
            </c:numRef>
          </c:xVal>
          <c:yVal>
            <c:numRef>
              <c:f>Данные!$I$2:$I$93</c:f>
              <c:numCache>
                <c:formatCode>General</c:formatCode>
                <c:ptCount val="92"/>
                <c:pt idx="0">
                  <c:v>6.25E-2</c:v>
                </c:pt>
                <c:pt idx="1">
                  <c:v>6.25E-2</c:v>
                </c:pt>
                <c:pt idx="2">
                  <c:v>0.125</c:v>
                </c:pt>
                <c:pt idx="3">
                  <c:v>0.1875</c:v>
                </c:pt>
                <c:pt idx="4">
                  <c:v>0.25</c:v>
                </c:pt>
                <c:pt idx="5">
                  <c:v>0.3125</c:v>
                </c:pt>
                <c:pt idx="6">
                  <c:v>0.375</c:v>
                </c:pt>
                <c:pt idx="7">
                  <c:v>0.4375</c:v>
                </c:pt>
                <c:pt idx="8">
                  <c:v>0.5</c:v>
                </c:pt>
                <c:pt idx="9">
                  <c:v>0.5625</c:v>
                </c:pt>
                <c:pt idx="10">
                  <c:v>0.625</c:v>
                </c:pt>
                <c:pt idx="11">
                  <c:v>0.6875</c:v>
                </c:pt>
                <c:pt idx="12">
                  <c:v>0.75</c:v>
                </c:pt>
                <c:pt idx="13">
                  <c:v>0.8125</c:v>
                </c:pt>
                <c:pt idx="14">
                  <c:v>0.875</c:v>
                </c:pt>
                <c:pt idx="15">
                  <c:v>0.9375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36672"/>
        <c:axId val="102197504"/>
      </c:scatterChart>
      <c:valAx>
        <c:axId val="1730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97504"/>
        <c:crosses val="autoZero"/>
        <c:crossBetween val="midCat"/>
      </c:valAx>
      <c:valAx>
        <c:axId val="10219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03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143434</xdr:colOff>
      <xdr:row>1</xdr:row>
      <xdr:rowOff>145676</xdr:rowOff>
    </xdr:from>
    <xdr:to>
      <xdr:col>18</xdr:col>
      <xdr:colOff>443753</xdr:colOff>
      <xdr:row>16</xdr:row>
      <xdr:rowOff>31376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3"/>
  <sheetViews>
    <sheetView workbookViewId="0">
      <selection activeCell="B2" sqref="B2:B18"/>
    </sheetView>
  </sheetViews>
  <sheetFormatPr defaultRowHeight="15" x14ac:dyDescent="0.25"/>
  <cols>
    <col min="1" max="1" width="34.5703125" bestFit="1" customWidth="1"/>
    <col min="2" max="2" width="15.140625" bestFit="1" customWidth="1"/>
  </cols>
  <sheetData>
    <row r="2" spans="2:9" x14ac:dyDescent="0.25">
      <c r="B2" t="s">
        <v>155</v>
      </c>
      <c r="C2">
        <v>249.9</v>
      </c>
      <c r="D2" s="1">
        <v>5.4000000000000004E-74</v>
      </c>
      <c r="E2">
        <v>1</v>
      </c>
      <c r="G2" t="e">
        <f>VLOOKUP(B2,A2:E93,5)</f>
        <v>#N/A</v>
      </c>
      <c r="I2" t="s">
        <v>0</v>
      </c>
    </row>
    <row r="3" spans="2:9" x14ac:dyDescent="0.25">
      <c r="B3" t="s">
        <v>156</v>
      </c>
      <c r="C3">
        <v>249.4</v>
      </c>
      <c r="D3" s="1">
        <v>7.9000000000000007E-74</v>
      </c>
      <c r="E3">
        <v>1</v>
      </c>
      <c r="I3" t="s">
        <v>1</v>
      </c>
    </row>
    <row r="4" spans="2:9" x14ac:dyDescent="0.25">
      <c r="B4" t="s">
        <v>157</v>
      </c>
      <c r="C4">
        <v>248.7</v>
      </c>
      <c r="D4" s="1">
        <v>1.3E-73</v>
      </c>
      <c r="E4">
        <v>1</v>
      </c>
      <c r="I4" t="s">
        <v>2</v>
      </c>
    </row>
    <row r="5" spans="2:9" x14ac:dyDescent="0.25">
      <c r="B5" t="s">
        <v>158</v>
      </c>
      <c r="C5">
        <v>246.3</v>
      </c>
      <c r="D5" s="1">
        <v>6.7000000000000002E-73</v>
      </c>
      <c r="E5">
        <v>1</v>
      </c>
      <c r="I5" t="s">
        <v>3</v>
      </c>
    </row>
    <row r="6" spans="2:9" x14ac:dyDescent="0.25">
      <c r="B6" t="s">
        <v>159</v>
      </c>
      <c r="C6">
        <v>245.8</v>
      </c>
      <c r="D6" s="1">
        <v>9.1000000000000006E-73</v>
      </c>
      <c r="E6">
        <v>1</v>
      </c>
      <c r="I6" t="s">
        <v>4</v>
      </c>
    </row>
    <row r="7" spans="2:9" x14ac:dyDescent="0.25">
      <c r="B7" t="s">
        <v>160</v>
      </c>
      <c r="C7">
        <v>244.8</v>
      </c>
      <c r="D7" s="1">
        <v>1.8000000000000001E-72</v>
      </c>
      <c r="E7">
        <v>1</v>
      </c>
      <c r="I7" t="s">
        <v>5</v>
      </c>
    </row>
    <row r="8" spans="2:9" x14ac:dyDescent="0.25">
      <c r="B8" t="s">
        <v>161</v>
      </c>
      <c r="C8">
        <v>244</v>
      </c>
      <c r="D8" s="1">
        <v>3.3000000000000002E-72</v>
      </c>
      <c r="E8">
        <v>1</v>
      </c>
      <c r="I8" t="s">
        <v>6</v>
      </c>
    </row>
    <row r="9" spans="2:9" x14ac:dyDescent="0.25">
      <c r="B9" t="s">
        <v>162</v>
      </c>
      <c r="C9">
        <v>239.8</v>
      </c>
      <c r="D9" s="1">
        <v>6.0999999999999998E-71</v>
      </c>
      <c r="E9">
        <v>1</v>
      </c>
      <c r="I9" t="s">
        <v>7</v>
      </c>
    </row>
    <row r="10" spans="2:9" x14ac:dyDescent="0.25">
      <c r="B10" t="s">
        <v>163</v>
      </c>
      <c r="C10">
        <v>237.6</v>
      </c>
      <c r="D10" s="1">
        <v>2.7999999999999999E-70</v>
      </c>
      <c r="E10">
        <v>1</v>
      </c>
      <c r="I10" t="s">
        <v>8</v>
      </c>
    </row>
    <row r="11" spans="2:9" x14ac:dyDescent="0.25">
      <c r="B11" t="s">
        <v>164</v>
      </c>
      <c r="C11">
        <v>235.4</v>
      </c>
      <c r="D11" s="1">
        <v>1.3000000000000001E-69</v>
      </c>
      <c r="E11">
        <v>1</v>
      </c>
      <c r="I11" t="s">
        <v>9</v>
      </c>
    </row>
    <row r="12" spans="2:9" x14ac:dyDescent="0.25">
      <c r="B12" t="s">
        <v>165</v>
      </c>
      <c r="C12">
        <v>234.3</v>
      </c>
      <c r="D12" s="1">
        <v>2.7999999999999998E-69</v>
      </c>
      <c r="E12">
        <v>1</v>
      </c>
      <c r="I12" t="s">
        <v>10</v>
      </c>
    </row>
    <row r="13" spans="2:9" x14ac:dyDescent="0.25">
      <c r="B13" t="s">
        <v>166</v>
      </c>
      <c r="C13">
        <v>234.1</v>
      </c>
      <c r="D13" s="1">
        <v>3.0999999999999999E-69</v>
      </c>
      <c r="E13">
        <v>1</v>
      </c>
      <c r="I13" t="s">
        <v>11</v>
      </c>
    </row>
    <row r="14" spans="2:9" x14ac:dyDescent="0.25">
      <c r="B14" t="s">
        <v>167</v>
      </c>
      <c r="C14">
        <v>229.6</v>
      </c>
      <c r="D14" s="1">
        <v>7.2000000000000001E-68</v>
      </c>
      <c r="E14">
        <v>1</v>
      </c>
      <c r="I14" t="s">
        <v>12</v>
      </c>
    </row>
    <row r="15" spans="2:9" x14ac:dyDescent="0.25">
      <c r="B15" t="s">
        <v>168</v>
      </c>
      <c r="C15">
        <v>227.8</v>
      </c>
      <c r="D15" s="1">
        <v>2.4E-67</v>
      </c>
      <c r="E15">
        <v>1</v>
      </c>
      <c r="I15" t="s">
        <v>13</v>
      </c>
    </row>
    <row r="16" spans="2:9" x14ac:dyDescent="0.25">
      <c r="B16" t="s">
        <v>169</v>
      </c>
      <c r="C16">
        <v>226.2</v>
      </c>
      <c r="D16" s="1">
        <v>7.7000000000000004E-67</v>
      </c>
      <c r="E16">
        <v>1</v>
      </c>
      <c r="I16" t="s">
        <v>14</v>
      </c>
    </row>
    <row r="17" spans="2:9" x14ac:dyDescent="0.25">
      <c r="B17" t="s">
        <v>170</v>
      </c>
      <c r="C17">
        <v>221</v>
      </c>
      <c r="D17" s="1">
        <v>2.6999999999999999E-65</v>
      </c>
      <c r="E17">
        <v>1</v>
      </c>
      <c r="I17" t="s">
        <v>15</v>
      </c>
    </row>
    <row r="18" spans="2:9" x14ac:dyDescent="0.25">
      <c r="B18" t="s">
        <v>171</v>
      </c>
      <c r="C18">
        <v>219.1</v>
      </c>
      <c r="D18" s="1">
        <v>9.9999999999999997E-65</v>
      </c>
      <c r="E18">
        <v>1</v>
      </c>
      <c r="I18" t="s">
        <v>16</v>
      </c>
    </row>
    <row r="19" spans="2:9" x14ac:dyDescent="0.25">
      <c r="C19">
        <v>216.8</v>
      </c>
      <c r="D19" s="1">
        <v>5.0000000000000003E-64</v>
      </c>
      <c r="E19">
        <v>1</v>
      </c>
      <c r="I19" t="s">
        <v>17</v>
      </c>
    </row>
    <row r="20" spans="2:9" x14ac:dyDescent="0.25">
      <c r="C20">
        <v>212.6</v>
      </c>
      <c r="D20" s="1">
        <v>9.1E-63</v>
      </c>
      <c r="E20">
        <v>1</v>
      </c>
      <c r="I20" t="s">
        <v>18</v>
      </c>
    </row>
    <row r="21" spans="2:9" x14ac:dyDescent="0.25">
      <c r="C21">
        <v>212.4</v>
      </c>
      <c r="D21" s="1">
        <v>1.1000000000000001E-62</v>
      </c>
      <c r="E21">
        <v>1</v>
      </c>
      <c r="I21" t="s">
        <v>19</v>
      </c>
    </row>
    <row r="22" spans="2:9" x14ac:dyDescent="0.25">
      <c r="C22">
        <v>209.7</v>
      </c>
      <c r="D22" s="1">
        <v>7.0000000000000003E-62</v>
      </c>
      <c r="E22">
        <v>1</v>
      </c>
      <c r="I22" t="s">
        <v>20</v>
      </c>
    </row>
    <row r="23" spans="2:9" x14ac:dyDescent="0.25">
      <c r="C23">
        <v>206.1</v>
      </c>
      <c r="D23" s="1">
        <v>8.0999999999999995E-61</v>
      </c>
      <c r="E23">
        <v>1</v>
      </c>
      <c r="I23" t="s">
        <v>21</v>
      </c>
    </row>
    <row r="24" spans="2:9" x14ac:dyDescent="0.25">
      <c r="C24">
        <v>197.1</v>
      </c>
      <c r="D24" s="1">
        <v>4.2999999999999999E-58</v>
      </c>
      <c r="E24">
        <v>1</v>
      </c>
      <c r="I24" t="s">
        <v>22</v>
      </c>
    </row>
    <row r="25" spans="2:9" x14ac:dyDescent="0.25">
      <c r="C25">
        <v>183.7</v>
      </c>
      <c r="D25" s="1">
        <v>4.5999999999999998E-54</v>
      </c>
      <c r="E25">
        <v>1</v>
      </c>
      <c r="I25" t="s">
        <v>23</v>
      </c>
    </row>
    <row r="26" spans="2:9" x14ac:dyDescent="0.25">
      <c r="C26">
        <v>182.2</v>
      </c>
      <c r="D26" s="1">
        <v>1.3E-53</v>
      </c>
      <c r="E26">
        <v>1</v>
      </c>
      <c r="I26" t="s">
        <v>24</v>
      </c>
    </row>
    <row r="27" spans="2:9" x14ac:dyDescent="0.25">
      <c r="C27">
        <v>181.6</v>
      </c>
      <c r="D27" s="1">
        <v>2.0000000000000001E-53</v>
      </c>
      <c r="E27">
        <v>1</v>
      </c>
      <c r="I27" t="s">
        <v>25</v>
      </c>
    </row>
    <row r="28" spans="2:9" x14ac:dyDescent="0.25">
      <c r="C28">
        <v>179.9</v>
      </c>
      <c r="D28" s="1">
        <v>6.2999999999999998E-53</v>
      </c>
      <c r="E28">
        <v>1</v>
      </c>
      <c r="I28" t="s">
        <v>26</v>
      </c>
    </row>
    <row r="29" spans="2:9" x14ac:dyDescent="0.25">
      <c r="C29">
        <v>179.8</v>
      </c>
      <c r="D29" s="1">
        <v>6.6999999999999996E-53</v>
      </c>
      <c r="E29">
        <v>1</v>
      </c>
      <c r="I29" t="s">
        <v>27</v>
      </c>
    </row>
    <row r="30" spans="2:9" x14ac:dyDescent="0.25">
      <c r="C30">
        <v>173.1</v>
      </c>
      <c r="D30" s="1">
        <v>6.9999999999999995E-51</v>
      </c>
      <c r="E30">
        <v>1</v>
      </c>
      <c r="I30" t="s">
        <v>28</v>
      </c>
    </row>
    <row r="31" spans="2:9" x14ac:dyDescent="0.25">
      <c r="C31">
        <v>170.1</v>
      </c>
      <c r="D31" s="1">
        <v>5.5999999999999996E-50</v>
      </c>
      <c r="E31">
        <v>1</v>
      </c>
      <c r="I31" t="s">
        <v>29</v>
      </c>
    </row>
    <row r="32" spans="2:9" x14ac:dyDescent="0.25">
      <c r="C32">
        <v>168.8</v>
      </c>
      <c r="D32" s="1">
        <v>1.4E-49</v>
      </c>
      <c r="E32">
        <v>1</v>
      </c>
      <c r="I32" t="s">
        <v>30</v>
      </c>
    </row>
    <row r="33" spans="3:9" x14ac:dyDescent="0.25">
      <c r="C33">
        <v>163.6</v>
      </c>
      <c r="D33" s="1">
        <v>5.3E-48</v>
      </c>
      <c r="E33">
        <v>1</v>
      </c>
      <c r="I33" t="s">
        <v>31</v>
      </c>
    </row>
    <row r="34" spans="3:9" x14ac:dyDescent="0.25">
      <c r="C34">
        <v>153.5</v>
      </c>
      <c r="D34" s="1">
        <v>5.6000000000000003E-45</v>
      </c>
      <c r="E34">
        <v>1</v>
      </c>
      <c r="I34" t="s">
        <v>32</v>
      </c>
    </row>
    <row r="35" spans="3:9" x14ac:dyDescent="0.25">
      <c r="C35">
        <v>152.1</v>
      </c>
      <c r="D35" s="1">
        <v>1.5000000000000001E-44</v>
      </c>
      <c r="E35">
        <v>1</v>
      </c>
      <c r="I35" t="s">
        <v>33</v>
      </c>
    </row>
    <row r="36" spans="3:9" x14ac:dyDescent="0.25">
      <c r="C36">
        <v>149.9</v>
      </c>
      <c r="D36" s="1">
        <v>6.9999999999999995E-44</v>
      </c>
      <c r="E36">
        <v>1</v>
      </c>
      <c r="I36" t="s">
        <v>34</v>
      </c>
    </row>
    <row r="37" spans="3:9" x14ac:dyDescent="0.25">
      <c r="C37">
        <v>149.19999999999999</v>
      </c>
      <c r="D37" s="1">
        <v>1.2000000000000001E-43</v>
      </c>
      <c r="E37">
        <v>1</v>
      </c>
      <c r="I37" t="s">
        <v>35</v>
      </c>
    </row>
    <row r="38" spans="3:9" x14ac:dyDescent="0.25">
      <c r="C38">
        <v>148.30000000000001</v>
      </c>
      <c r="D38" s="1">
        <v>2.0000000000000002E-43</v>
      </c>
      <c r="E38">
        <v>1</v>
      </c>
      <c r="I38" t="s">
        <v>36</v>
      </c>
    </row>
    <row r="39" spans="3:9" x14ac:dyDescent="0.25">
      <c r="C39">
        <v>147.9</v>
      </c>
      <c r="D39" s="1">
        <v>2.7999999999999998E-43</v>
      </c>
      <c r="E39">
        <v>1</v>
      </c>
      <c r="I39" t="s">
        <v>37</v>
      </c>
    </row>
    <row r="40" spans="3:9" x14ac:dyDescent="0.25">
      <c r="C40">
        <v>147.4</v>
      </c>
      <c r="D40" s="1">
        <v>3.9E-43</v>
      </c>
      <c r="E40">
        <v>1</v>
      </c>
      <c r="I40" t="s">
        <v>38</v>
      </c>
    </row>
    <row r="41" spans="3:9" x14ac:dyDescent="0.25">
      <c r="C41">
        <v>146.9</v>
      </c>
      <c r="D41" s="1">
        <v>5.5999999999999996E-43</v>
      </c>
      <c r="E41">
        <v>1</v>
      </c>
      <c r="I41" t="s">
        <v>39</v>
      </c>
    </row>
    <row r="42" spans="3:9" x14ac:dyDescent="0.25">
      <c r="C42">
        <v>146.5</v>
      </c>
      <c r="D42" s="1">
        <v>7.4000000000000004E-43</v>
      </c>
      <c r="E42">
        <v>1</v>
      </c>
      <c r="I42" t="s">
        <v>40</v>
      </c>
    </row>
    <row r="43" spans="3:9" x14ac:dyDescent="0.25">
      <c r="C43">
        <v>141.80000000000001</v>
      </c>
      <c r="D43" s="1">
        <v>1.8999999999999999E-41</v>
      </c>
      <c r="E43">
        <v>1</v>
      </c>
      <c r="I43" t="s">
        <v>41</v>
      </c>
    </row>
    <row r="44" spans="3:9" x14ac:dyDescent="0.25">
      <c r="C44">
        <v>140.9</v>
      </c>
      <c r="D44" s="1">
        <v>3.6000000000000001E-41</v>
      </c>
      <c r="E44">
        <v>1</v>
      </c>
      <c r="I44" t="s">
        <v>42</v>
      </c>
    </row>
    <row r="45" spans="3:9" x14ac:dyDescent="0.25">
      <c r="C45">
        <v>140.9</v>
      </c>
      <c r="D45" s="1">
        <v>3.6000000000000001E-41</v>
      </c>
      <c r="E45">
        <v>1</v>
      </c>
      <c r="I45" t="s">
        <v>43</v>
      </c>
    </row>
    <row r="46" spans="3:9" x14ac:dyDescent="0.25">
      <c r="C46">
        <v>139.5</v>
      </c>
      <c r="D46" s="1">
        <v>9.4000000000000006E-41</v>
      </c>
      <c r="E46">
        <v>1</v>
      </c>
      <c r="I46" t="s">
        <v>44</v>
      </c>
    </row>
    <row r="47" spans="3:9" x14ac:dyDescent="0.25">
      <c r="C47">
        <v>139.30000000000001</v>
      </c>
      <c r="D47" s="1">
        <v>1.1E-40</v>
      </c>
      <c r="E47">
        <v>1</v>
      </c>
      <c r="I47" t="s">
        <v>45</v>
      </c>
    </row>
    <row r="48" spans="3:9" x14ac:dyDescent="0.25">
      <c r="C48">
        <v>138.69999999999999</v>
      </c>
      <c r="D48" s="1">
        <v>1.6E-40</v>
      </c>
      <c r="E48">
        <v>1</v>
      </c>
      <c r="I48" t="s">
        <v>46</v>
      </c>
    </row>
    <row r="49" spans="3:9" x14ac:dyDescent="0.25">
      <c r="C49">
        <v>134.1</v>
      </c>
      <c r="D49" s="1">
        <v>3.8000000000000002E-39</v>
      </c>
      <c r="E49">
        <v>1</v>
      </c>
      <c r="I49" t="s">
        <v>47</v>
      </c>
    </row>
    <row r="50" spans="3:9" x14ac:dyDescent="0.25">
      <c r="C50">
        <v>132.80000000000001</v>
      </c>
      <c r="D50" s="1">
        <v>9.9999999999999996E-39</v>
      </c>
      <c r="E50">
        <v>1</v>
      </c>
      <c r="I50" t="s">
        <v>48</v>
      </c>
    </row>
    <row r="51" spans="3:9" x14ac:dyDescent="0.25">
      <c r="C51">
        <v>131.4</v>
      </c>
      <c r="D51" s="1">
        <v>2.6000000000000001E-38</v>
      </c>
      <c r="E51">
        <v>1</v>
      </c>
      <c r="I51" t="s">
        <v>49</v>
      </c>
    </row>
    <row r="52" spans="3:9" x14ac:dyDescent="0.25">
      <c r="C52">
        <v>129.69999999999999</v>
      </c>
      <c r="D52" s="1">
        <v>8.5000000000000005E-38</v>
      </c>
      <c r="E52">
        <v>1</v>
      </c>
      <c r="I52" t="s">
        <v>50</v>
      </c>
    </row>
    <row r="53" spans="3:9" x14ac:dyDescent="0.25">
      <c r="C53">
        <v>128.80000000000001</v>
      </c>
      <c r="D53" s="1">
        <v>1.5999999999999999E-37</v>
      </c>
      <c r="E53">
        <v>1</v>
      </c>
      <c r="I53" t="s">
        <v>51</v>
      </c>
    </row>
    <row r="54" spans="3:9" x14ac:dyDescent="0.25">
      <c r="C54">
        <v>128.69999999999999</v>
      </c>
      <c r="D54" s="1">
        <v>1.7000000000000001E-37</v>
      </c>
      <c r="E54">
        <v>1</v>
      </c>
      <c r="I54" t="s">
        <v>52</v>
      </c>
    </row>
    <row r="55" spans="3:9" x14ac:dyDescent="0.25">
      <c r="C55">
        <v>128.30000000000001</v>
      </c>
      <c r="D55" s="1">
        <v>2.3E-37</v>
      </c>
      <c r="E55">
        <v>1</v>
      </c>
      <c r="I55" t="s">
        <v>53</v>
      </c>
    </row>
    <row r="56" spans="3:9" x14ac:dyDescent="0.25">
      <c r="C56">
        <v>128.19999999999999</v>
      </c>
      <c r="D56" s="1">
        <v>2.3999999999999999E-37</v>
      </c>
      <c r="E56">
        <v>1</v>
      </c>
      <c r="I56" t="s">
        <v>54</v>
      </c>
    </row>
    <row r="57" spans="3:9" x14ac:dyDescent="0.25">
      <c r="C57">
        <v>125.3</v>
      </c>
      <c r="D57" s="1">
        <v>1.7000000000000001E-36</v>
      </c>
      <c r="E57">
        <v>1</v>
      </c>
      <c r="I57" t="s">
        <v>55</v>
      </c>
    </row>
    <row r="58" spans="3:9" x14ac:dyDescent="0.25">
      <c r="C58">
        <v>125.2</v>
      </c>
      <c r="D58" s="1">
        <v>1.8999999999999999E-36</v>
      </c>
      <c r="E58">
        <v>1</v>
      </c>
      <c r="I58" t="s">
        <v>56</v>
      </c>
    </row>
    <row r="59" spans="3:9" x14ac:dyDescent="0.25">
      <c r="C59">
        <v>124.5</v>
      </c>
      <c r="D59" s="1">
        <v>3.0999999999999999E-36</v>
      </c>
      <c r="E59">
        <v>1</v>
      </c>
      <c r="I59" t="s">
        <v>57</v>
      </c>
    </row>
    <row r="60" spans="3:9" x14ac:dyDescent="0.25">
      <c r="C60">
        <v>124</v>
      </c>
      <c r="D60" s="1">
        <v>4.3999999999999999E-36</v>
      </c>
      <c r="E60">
        <v>1</v>
      </c>
      <c r="I60" t="s">
        <v>58</v>
      </c>
    </row>
    <row r="61" spans="3:9" x14ac:dyDescent="0.25">
      <c r="C61">
        <v>123.9</v>
      </c>
      <c r="D61" s="1">
        <v>4.8E-36</v>
      </c>
      <c r="E61">
        <v>1</v>
      </c>
      <c r="I61" t="s">
        <v>59</v>
      </c>
    </row>
    <row r="62" spans="3:9" x14ac:dyDescent="0.25">
      <c r="C62">
        <v>118.6</v>
      </c>
      <c r="D62" s="1">
        <v>1.8E-34</v>
      </c>
      <c r="E62">
        <v>1</v>
      </c>
      <c r="I62" t="s">
        <v>60</v>
      </c>
    </row>
    <row r="63" spans="3:9" x14ac:dyDescent="0.25">
      <c r="C63">
        <v>117.9</v>
      </c>
      <c r="D63" s="1">
        <v>2.9000000000000002E-34</v>
      </c>
      <c r="E63">
        <v>1</v>
      </c>
      <c r="I63" t="s">
        <v>61</v>
      </c>
    </row>
    <row r="64" spans="3:9" x14ac:dyDescent="0.25">
      <c r="C64">
        <v>116.9</v>
      </c>
      <c r="D64" s="1">
        <v>5.8000000000000004E-34</v>
      </c>
      <c r="E64">
        <v>1</v>
      </c>
      <c r="I64" t="s">
        <v>62</v>
      </c>
    </row>
    <row r="65" spans="3:9" x14ac:dyDescent="0.25">
      <c r="C65">
        <v>116.7</v>
      </c>
      <c r="D65" s="1">
        <v>6.9999999999999997E-34</v>
      </c>
      <c r="E65">
        <v>1</v>
      </c>
      <c r="I65" t="s">
        <v>63</v>
      </c>
    </row>
    <row r="66" spans="3:9" x14ac:dyDescent="0.25">
      <c r="C66">
        <v>116.6</v>
      </c>
      <c r="D66" s="1">
        <v>7.5000000000000004E-34</v>
      </c>
      <c r="E66">
        <v>1</v>
      </c>
      <c r="I66" t="s">
        <v>64</v>
      </c>
    </row>
    <row r="67" spans="3:9" x14ac:dyDescent="0.25">
      <c r="C67">
        <v>116.2</v>
      </c>
      <c r="D67" s="1">
        <v>9.6999999999999994E-34</v>
      </c>
      <c r="E67">
        <v>1</v>
      </c>
      <c r="I67" t="s">
        <v>65</v>
      </c>
    </row>
    <row r="68" spans="3:9" x14ac:dyDescent="0.25">
      <c r="C68">
        <v>114.6</v>
      </c>
      <c r="D68" s="1">
        <v>2.7999999999999999E-33</v>
      </c>
      <c r="E68">
        <v>1</v>
      </c>
      <c r="I68" t="s">
        <v>66</v>
      </c>
    </row>
    <row r="69" spans="3:9" x14ac:dyDescent="0.25">
      <c r="C69">
        <v>114.3</v>
      </c>
      <c r="D69" s="1">
        <v>3.6000000000000003E-33</v>
      </c>
      <c r="E69">
        <v>1</v>
      </c>
      <c r="I69" t="s">
        <v>67</v>
      </c>
    </row>
    <row r="70" spans="3:9" x14ac:dyDescent="0.25">
      <c r="C70">
        <v>113.9</v>
      </c>
      <c r="D70" s="1">
        <v>4.5999999999999997E-33</v>
      </c>
      <c r="E70">
        <v>1</v>
      </c>
      <c r="I70" t="s">
        <v>68</v>
      </c>
    </row>
    <row r="71" spans="3:9" x14ac:dyDescent="0.25">
      <c r="C71">
        <v>113.8</v>
      </c>
      <c r="D71" s="1">
        <v>5.1999999999999999E-33</v>
      </c>
      <c r="E71">
        <v>1</v>
      </c>
      <c r="I71" t="s">
        <v>69</v>
      </c>
    </row>
    <row r="72" spans="3:9" x14ac:dyDescent="0.25">
      <c r="C72">
        <v>113.7</v>
      </c>
      <c r="D72" s="1">
        <v>5.5E-33</v>
      </c>
      <c r="E72">
        <v>1</v>
      </c>
      <c r="I72" t="s">
        <v>70</v>
      </c>
    </row>
    <row r="73" spans="3:9" x14ac:dyDescent="0.25">
      <c r="C73">
        <v>112</v>
      </c>
      <c r="D73" s="1">
        <v>1.8E-32</v>
      </c>
      <c r="E73">
        <v>1</v>
      </c>
      <c r="I73" t="s">
        <v>71</v>
      </c>
    </row>
    <row r="74" spans="3:9" x14ac:dyDescent="0.25">
      <c r="C74">
        <v>110.9</v>
      </c>
      <c r="D74" s="1">
        <v>3.7E-32</v>
      </c>
      <c r="E74">
        <v>1</v>
      </c>
      <c r="I74" t="s">
        <v>72</v>
      </c>
    </row>
    <row r="75" spans="3:9" x14ac:dyDescent="0.25">
      <c r="C75">
        <v>106.5</v>
      </c>
      <c r="D75" s="1">
        <v>7.8999999999999996E-31</v>
      </c>
      <c r="E75">
        <v>1</v>
      </c>
      <c r="I75" t="s">
        <v>73</v>
      </c>
    </row>
    <row r="76" spans="3:9" x14ac:dyDescent="0.25">
      <c r="C76">
        <v>105.1</v>
      </c>
      <c r="D76" s="1">
        <v>2.1000000000000002E-30</v>
      </c>
      <c r="E76">
        <v>1</v>
      </c>
      <c r="I76" t="s">
        <v>74</v>
      </c>
    </row>
    <row r="77" spans="3:9" x14ac:dyDescent="0.25">
      <c r="C77">
        <v>104.7</v>
      </c>
      <c r="D77" s="1">
        <v>2.7999999999999999E-30</v>
      </c>
      <c r="E77">
        <v>1</v>
      </c>
      <c r="I77" t="s">
        <v>75</v>
      </c>
    </row>
    <row r="78" spans="3:9" x14ac:dyDescent="0.25">
      <c r="C78">
        <v>102.8</v>
      </c>
      <c r="D78" s="1">
        <v>9.9999999999999994E-30</v>
      </c>
      <c r="E78">
        <v>1</v>
      </c>
      <c r="I78" t="s">
        <v>76</v>
      </c>
    </row>
    <row r="79" spans="3:9" x14ac:dyDescent="0.25">
      <c r="C79">
        <v>99.5</v>
      </c>
      <c r="D79" s="1">
        <v>1.1E-28</v>
      </c>
      <c r="E79">
        <v>1</v>
      </c>
      <c r="I79" t="s">
        <v>77</v>
      </c>
    </row>
    <row r="80" spans="3:9" x14ac:dyDescent="0.25">
      <c r="C80">
        <v>96.9</v>
      </c>
      <c r="D80" s="1">
        <v>6.3999999999999996E-28</v>
      </c>
      <c r="E80">
        <v>1</v>
      </c>
      <c r="I80" t="s">
        <v>78</v>
      </c>
    </row>
    <row r="81" spans="3:9" x14ac:dyDescent="0.25">
      <c r="C81">
        <v>95.3</v>
      </c>
      <c r="D81" s="1">
        <v>1.9E-27</v>
      </c>
      <c r="E81">
        <v>1</v>
      </c>
      <c r="I81" t="s">
        <v>79</v>
      </c>
    </row>
    <row r="82" spans="3:9" x14ac:dyDescent="0.25">
      <c r="C82">
        <v>88.2</v>
      </c>
      <c r="D82" s="1">
        <v>2.4999999999999998E-25</v>
      </c>
      <c r="E82">
        <v>1</v>
      </c>
      <c r="I82" t="s">
        <v>80</v>
      </c>
    </row>
    <row r="83" spans="3:9" x14ac:dyDescent="0.25">
      <c r="C83">
        <v>85.2</v>
      </c>
      <c r="D83" s="1">
        <v>2.0999999999999999E-24</v>
      </c>
      <c r="E83">
        <v>1</v>
      </c>
      <c r="I83" t="s">
        <v>81</v>
      </c>
    </row>
    <row r="84" spans="3:9" x14ac:dyDescent="0.25">
      <c r="C84">
        <v>82.7</v>
      </c>
      <c r="D84" s="1">
        <v>1.1E-23</v>
      </c>
      <c r="E84">
        <v>1</v>
      </c>
      <c r="I84" t="s">
        <v>82</v>
      </c>
    </row>
    <row r="85" spans="3:9" x14ac:dyDescent="0.25">
      <c r="C85">
        <v>78.8</v>
      </c>
      <c r="D85" s="1">
        <v>1.6999999999999999E-22</v>
      </c>
      <c r="E85">
        <v>1</v>
      </c>
      <c r="I85" t="s">
        <v>83</v>
      </c>
    </row>
    <row r="86" spans="3:9" x14ac:dyDescent="0.25">
      <c r="C86">
        <v>75.900000000000006</v>
      </c>
      <c r="D86" s="1">
        <v>1.3000000000000001E-21</v>
      </c>
      <c r="E86">
        <v>1</v>
      </c>
      <c r="I86" t="s">
        <v>84</v>
      </c>
    </row>
    <row r="87" spans="3:9" x14ac:dyDescent="0.25">
      <c r="C87">
        <v>74.900000000000006</v>
      </c>
      <c r="D87" s="1">
        <v>2.7000000000000001E-21</v>
      </c>
      <c r="E87">
        <v>1</v>
      </c>
      <c r="I87" t="s">
        <v>85</v>
      </c>
    </row>
    <row r="88" spans="3:9" x14ac:dyDescent="0.25">
      <c r="C88">
        <v>69.3</v>
      </c>
      <c r="D88" s="1">
        <v>1.3000000000000001E-19</v>
      </c>
      <c r="E88">
        <v>1</v>
      </c>
      <c r="I88" t="s">
        <v>86</v>
      </c>
    </row>
    <row r="89" spans="3:9" x14ac:dyDescent="0.25">
      <c r="C89">
        <v>66.7</v>
      </c>
      <c r="D89" s="1">
        <v>7.4999999999999996E-19</v>
      </c>
      <c r="E89">
        <v>1</v>
      </c>
      <c r="I89" t="s">
        <v>87</v>
      </c>
    </row>
    <row r="90" spans="3:9" x14ac:dyDescent="0.25">
      <c r="C90">
        <v>64.8</v>
      </c>
      <c r="D90" s="1">
        <v>2.8000000000000001E-18</v>
      </c>
      <c r="E90">
        <v>1</v>
      </c>
      <c r="I90" t="s">
        <v>88</v>
      </c>
    </row>
    <row r="91" spans="3:9" x14ac:dyDescent="0.25">
      <c r="C91">
        <v>49.3</v>
      </c>
      <c r="D91" s="1">
        <v>1.3E-13</v>
      </c>
      <c r="E91">
        <v>1</v>
      </c>
      <c r="I91" t="s">
        <v>89</v>
      </c>
    </row>
    <row r="92" spans="3:9" x14ac:dyDescent="0.25">
      <c r="C92">
        <v>31.5</v>
      </c>
      <c r="D92" s="1">
        <v>2.5000000000000001E-11</v>
      </c>
      <c r="E92">
        <v>1</v>
      </c>
      <c r="I92" t="s">
        <v>90</v>
      </c>
    </row>
    <row r="93" spans="3:9" x14ac:dyDescent="0.25">
      <c r="C93">
        <v>26</v>
      </c>
      <c r="D93" s="1">
        <v>7.1E-11</v>
      </c>
      <c r="E93">
        <v>1</v>
      </c>
      <c r="I93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3"/>
  <sheetViews>
    <sheetView topLeftCell="A5" workbookViewId="0">
      <selection activeCell="A5" sqref="A5:A21"/>
    </sheetView>
  </sheetViews>
  <sheetFormatPr defaultRowHeight="15" x14ac:dyDescent="0.25"/>
  <cols>
    <col min="1" max="1" width="84.7109375" bestFit="1" customWidth="1"/>
  </cols>
  <sheetData>
    <row r="1" spans="1:1" x14ac:dyDescent="0.25">
      <c r="A1" t="s">
        <v>98</v>
      </c>
    </row>
    <row r="2" spans="1:1" x14ac:dyDescent="0.25">
      <c r="A2" t="s">
        <v>101</v>
      </c>
    </row>
    <row r="3" spans="1:1" x14ac:dyDescent="0.25">
      <c r="A3" t="s">
        <v>104</v>
      </c>
    </row>
    <row r="4" spans="1:1" x14ac:dyDescent="0.25">
      <c r="A4" t="s">
        <v>107</v>
      </c>
    </row>
    <row r="5" spans="1:1" x14ac:dyDescent="0.25">
      <c r="A5" t="s">
        <v>110</v>
      </c>
    </row>
    <row r="6" spans="1:1" x14ac:dyDescent="0.25">
      <c r="A6" t="s">
        <v>113</v>
      </c>
    </row>
    <row r="7" spans="1:1" x14ac:dyDescent="0.25">
      <c r="A7" t="s">
        <v>116</v>
      </c>
    </row>
    <row r="8" spans="1:1" x14ac:dyDescent="0.25">
      <c r="A8" t="s">
        <v>119</v>
      </c>
    </row>
    <row r="9" spans="1:1" x14ac:dyDescent="0.25">
      <c r="A9" t="s">
        <v>122</v>
      </c>
    </row>
    <row r="10" spans="1:1" x14ac:dyDescent="0.25">
      <c r="A10" t="s">
        <v>125</v>
      </c>
    </row>
    <row r="11" spans="1:1" x14ac:dyDescent="0.25">
      <c r="A11" t="s">
        <v>128</v>
      </c>
    </row>
    <row r="12" spans="1:1" x14ac:dyDescent="0.25">
      <c r="A12" t="s">
        <v>131</v>
      </c>
    </row>
    <row r="13" spans="1:1" x14ac:dyDescent="0.25">
      <c r="A13" t="s">
        <v>134</v>
      </c>
    </row>
    <row r="14" spans="1:1" x14ac:dyDescent="0.25">
      <c r="A14" t="s">
        <v>137</v>
      </c>
    </row>
    <row r="15" spans="1:1" x14ac:dyDescent="0.25">
      <c r="A15" t="s">
        <v>140</v>
      </c>
    </row>
    <row r="16" spans="1:1" x14ac:dyDescent="0.25">
      <c r="A16" t="s">
        <v>143</v>
      </c>
    </row>
    <row r="17" spans="1:1" x14ac:dyDescent="0.25">
      <c r="A17" t="s">
        <v>92</v>
      </c>
    </row>
    <row r="18" spans="1:1" x14ac:dyDescent="0.25">
      <c r="A18" t="s">
        <v>95</v>
      </c>
    </row>
    <row r="19" spans="1:1" x14ac:dyDescent="0.25">
      <c r="A19" t="s">
        <v>146</v>
      </c>
    </row>
    <row r="20" spans="1:1" x14ac:dyDescent="0.25">
      <c r="A20" t="s">
        <v>149</v>
      </c>
    </row>
    <row r="21" spans="1:1" x14ac:dyDescent="0.25">
      <c r="A21" t="s">
        <v>152</v>
      </c>
    </row>
    <row r="22" spans="1:1" x14ac:dyDescent="0.25">
      <c r="A22" t="s">
        <v>142</v>
      </c>
    </row>
    <row r="23" spans="1:1" x14ac:dyDescent="0.25">
      <c r="A23" t="s">
        <v>106</v>
      </c>
    </row>
    <row r="24" spans="1:1" x14ac:dyDescent="0.25">
      <c r="A24" t="s">
        <v>154</v>
      </c>
    </row>
    <row r="25" spans="1:1" x14ac:dyDescent="0.25">
      <c r="A25" t="s">
        <v>150</v>
      </c>
    </row>
    <row r="26" spans="1:1" x14ac:dyDescent="0.25">
      <c r="A26" t="s">
        <v>112</v>
      </c>
    </row>
    <row r="27" spans="1:1" x14ac:dyDescent="0.25">
      <c r="A27" t="s">
        <v>118</v>
      </c>
    </row>
    <row r="28" spans="1:1" x14ac:dyDescent="0.25">
      <c r="A28" t="s">
        <v>100</v>
      </c>
    </row>
    <row r="29" spans="1:1" x14ac:dyDescent="0.25">
      <c r="A29" t="s">
        <v>97</v>
      </c>
    </row>
    <row r="30" spans="1:1" x14ac:dyDescent="0.25">
      <c r="A30" t="s">
        <v>130</v>
      </c>
    </row>
    <row r="31" spans="1:1" x14ac:dyDescent="0.25">
      <c r="A31" t="s">
        <v>136</v>
      </c>
    </row>
    <row r="32" spans="1:1" x14ac:dyDescent="0.25">
      <c r="A32" t="s">
        <v>124</v>
      </c>
    </row>
    <row r="33" spans="1:1" x14ac:dyDescent="0.25">
      <c r="A33" t="s">
        <v>127</v>
      </c>
    </row>
    <row r="34" spans="1:1" x14ac:dyDescent="0.25">
      <c r="A34" t="s">
        <v>139</v>
      </c>
    </row>
    <row r="35" spans="1:1" x14ac:dyDescent="0.25">
      <c r="A35" t="s">
        <v>109</v>
      </c>
    </row>
    <row r="36" spans="1:1" x14ac:dyDescent="0.25">
      <c r="A36" t="s">
        <v>133</v>
      </c>
    </row>
    <row r="37" spans="1:1" x14ac:dyDescent="0.25">
      <c r="A37" t="s">
        <v>103</v>
      </c>
    </row>
    <row r="38" spans="1:1" x14ac:dyDescent="0.25">
      <c r="A38" t="s">
        <v>151</v>
      </c>
    </row>
    <row r="39" spans="1:1" x14ac:dyDescent="0.25">
      <c r="A39" t="s">
        <v>115</v>
      </c>
    </row>
    <row r="40" spans="1:1" x14ac:dyDescent="0.25">
      <c r="A40" t="s">
        <v>141</v>
      </c>
    </row>
    <row r="41" spans="1:1" x14ac:dyDescent="0.25">
      <c r="A41" t="s">
        <v>147</v>
      </c>
    </row>
    <row r="42" spans="1:1" x14ac:dyDescent="0.25">
      <c r="A42" t="s">
        <v>120</v>
      </c>
    </row>
    <row r="43" spans="1:1" x14ac:dyDescent="0.25">
      <c r="A43" t="s">
        <v>111</v>
      </c>
    </row>
    <row r="44" spans="1:1" x14ac:dyDescent="0.25">
      <c r="A44" t="s">
        <v>96</v>
      </c>
    </row>
    <row r="45" spans="1:1" x14ac:dyDescent="0.25">
      <c r="A45" t="s">
        <v>108</v>
      </c>
    </row>
    <row r="46" spans="1:1" x14ac:dyDescent="0.25">
      <c r="A46" t="s">
        <v>114</v>
      </c>
    </row>
    <row r="47" spans="1:1" x14ac:dyDescent="0.25">
      <c r="A47" t="s">
        <v>117</v>
      </c>
    </row>
    <row r="48" spans="1:1" x14ac:dyDescent="0.25">
      <c r="A48" t="s">
        <v>144</v>
      </c>
    </row>
    <row r="49" spans="1:1" x14ac:dyDescent="0.25">
      <c r="A49" t="s">
        <v>129</v>
      </c>
    </row>
    <row r="50" spans="1:1" x14ac:dyDescent="0.25">
      <c r="A50" t="s">
        <v>132</v>
      </c>
    </row>
    <row r="51" spans="1:1" x14ac:dyDescent="0.25">
      <c r="A51" t="s">
        <v>121</v>
      </c>
    </row>
    <row r="52" spans="1:1" x14ac:dyDescent="0.25">
      <c r="A52" t="s">
        <v>145</v>
      </c>
    </row>
    <row r="53" spans="1:1" x14ac:dyDescent="0.25">
      <c r="A53" t="s">
        <v>148</v>
      </c>
    </row>
    <row r="54" spans="1:1" x14ac:dyDescent="0.25">
      <c r="A54" t="s">
        <v>135</v>
      </c>
    </row>
    <row r="55" spans="1:1" x14ac:dyDescent="0.25">
      <c r="A55" t="s">
        <v>93</v>
      </c>
    </row>
    <row r="56" spans="1:1" x14ac:dyDescent="0.25">
      <c r="A56" t="s">
        <v>153</v>
      </c>
    </row>
    <row r="57" spans="1:1" x14ac:dyDescent="0.25">
      <c r="A57" t="s">
        <v>99</v>
      </c>
    </row>
    <row r="58" spans="1:1" x14ac:dyDescent="0.25">
      <c r="A58" t="s">
        <v>102</v>
      </c>
    </row>
    <row r="59" spans="1:1" x14ac:dyDescent="0.25">
      <c r="A59" t="s">
        <v>126</v>
      </c>
    </row>
    <row r="60" spans="1:1" x14ac:dyDescent="0.25">
      <c r="A60" t="s">
        <v>138</v>
      </c>
    </row>
    <row r="61" spans="1:1" x14ac:dyDescent="0.25">
      <c r="A61" t="s">
        <v>94</v>
      </c>
    </row>
    <row r="62" spans="1:1" x14ac:dyDescent="0.25">
      <c r="A62" t="s">
        <v>105</v>
      </c>
    </row>
    <row r="63" spans="1:1" x14ac:dyDescent="0.25">
      <c r="A63" t="s">
        <v>123</v>
      </c>
    </row>
  </sheetData>
  <sortState ref="A1:A6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="85" zoomScaleNormal="85" workbookViewId="0">
      <selection activeCell="G1" sqref="G1:G1048576"/>
    </sheetView>
  </sheetViews>
  <sheetFormatPr defaultRowHeight="15" x14ac:dyDescent="0.25"/>
  <cols>
    <col min="1" max="1" width="19.42578125" bestFit="1" customWidth="1"/>
    <col min="2" max="2" width="14.140625" bestFit="1" customWidth="1"/>
    <col min="5" max="5" width="28.7109375" bestFit="1" customWidth="1"/>
    <col min="9" max="9" width="10.28515625" bestFit="1" customWidth="1"/>
  </cols>
  <sheetData>
    <row r="1" spans="1:9" x14ac:dyDescent="0.25">
      <c r="E1" t="s">
        <v>254</v>
      </c>
      <c r="F1" t="s">
        <v>253</v>
      </c>
      <c r="H1" t="s">
        <v>251</v>
      </c>
      <c r="I1" t="s">
        <v>252</v>
      </c>
    </row>
    <row r="2" spans="1:9" x14ac:dyDescent="0.25">
      <c r="A2" t="s">
        <v>163</v>
      </c>
      <c r="B2" t="s">
        <v>155</v>
      </c>
      <c r="C2">
        <v>249.9</v>
      </c>
      <c r="D2" s="1">
        <v>5.4000000000000004E-74</v>
      </c>
      <c r="E2">
        <v>1</v>
      </c>
      <c r="F2">
        <f>VLOOKUP(B2,A2:E93,5)</f>
        <v>1</v>
      </c>
      <c r="H2">
        <f>1-(COUNTIF(F3:$F$93,"=0")/COUNTIF($F$2:$F$93,"=0"))</f>
        <v>0</v>
      </c>
      <c r="I2">
        <f>COUNTIF($F$2:F2,"=1")/COUNTIF($F$2:$F$93,"=1")</f>
        <v>6.25E-2</v>
      </c>
    </row>
    <row r="3" spans="1:9" x14ac:dyDescent="0.25">
      <c r="A3" t="s">
        <v>162</v>
      </c>
      <c r="B3" t="s">
        <v>156</v>
      </c>
      <c r="C3">
        <v>249.4</v>
      </c>
      <c r="D3" s="1">
        <v>7.9000000000000007E-74</v>
      </c>
      <c r="E3">
        <v>1</v>
      </c>
      <c r="F3">
        <v>0</v>
      </c>
      <c r="H3">
        <f>1-(COUNTIF(F4:$F$93,"=0")/COUNTIF($F$2:$F$93,"=0"))</f>
        <v>1.3157894736842146E-2</v>
      </c>
      <c r="I3">
        <f>COUNTIF($F$2:F3,"=1")/COUNTIF($F$2:$F$93,"=1")</f>
        <v>6.25E-2</v>
      </c>
    </row>
    <row r="4" spans="1:9" x14ac:dyDescent="0.25">
      <c r="A4" t="s">
        <v>161</v>
      </c>
      <c r="B4" t="s">
        <v>157</v>
      </c>
      <c r="C4">
        <v>248.7</v>
      </c>
      <c r="D4" s="1">
        <v>1.3E-73</v>
      </c>
      <c r="E4">
        <v>1</v>
      </c>
      <c r="F4">
        <f>VLOOKUP(B4,A4:E95,5)</f>
        <v>1</v>
      </c>
      <c r="H4">
        <f>1-(COUNTIF(F5:$F$93,"=0")/COUNTIF($F$2:$F$93,"=0"))</f>
        <v>1.3157894736842146E-2</v>
      </c>
      <c r="I4">
        <f>COUNTIF($F$2:F4,"=1")/COUNTIF($F$2:$F$93,"=1")</f>
        <v>0.125</v>
      </c>
    </row>
    <row r="5" spans="1:9" x14ac:dyDescent="0.25">
      <c r="A5" t="s">
        <v>156</v>
      </c>
      <c r="B5" t="s">
        <v>158</v>
      </c>
      <c r="C5">
        <v>246.3</v>
      </c>
      <c r="D5" s="1">
        <v>6.7000000000000002E-73</v>
      </c>
      <c r="E5">
        <v>1</v>
      </c>
      <c r="F5">
        <f>VLOOKUP(B5,A5:E96,5)</f>
        <v>1</v>
      </c>
      <c r="H5">
        <f>1-(COUNTIF(F6:$F$93,"=0")/COUNTIF($F$2:$F$93,"=0"))</f>
        <v>1.3157894736842146E-2</v>
      </c>
      <c r="I5">
        <f>COUNTIF($F$2:F5,"=1")/COUNTIF($F$2:$F$93,"=1")</f>
        <v>0.1875</v>
      </c>
    </row>
    <row r="6" spans="1:9" x14ac:dyDescent="0.25">
      <c r="A6" t="s">
        <v>172</v>
      </c>
      <c r="B6" t="s">
        <v>159</v>
      </c>
      <c r="C6">
        <v>245.8</v>
      </c>
      <c r="D6" s="1">
        <v>9.1000000000000006E-73</v>
      </c>
      <c r="E6">
        <v>1</v>
      </c>
      <c r="F6">
        <f>VLOOKUP(B6,A6:E97,5)</f>
        <v>1</v>
      </c>
      <c r="H6">
        <f>1-(COUNTIF(F7:$F$93,"=0")/COUNTIF($F$2:$F$93,"=0"))</f>
        <v>1.3157894736842146E-2</v>
      </c>
      <c r="I6">
        <f>COUNTIF($F$2:F6,"=1")/COUNTIF($F$2:$F$93,"=1")</f>
        <v>0.25</v>
      </c>
    </row>
    <row r="7" spans="1:9" x14ac:dyDescent="0.25">
      <c r="A7" t="s">
        <v>160</v>
      </c>
      <c r="B7" t="s">
        <v>160</v>
      </c>
      <c r="C7">
        <v>244.8</v>
      </c>
      <c r="D7" s="1">
        <v>1.8000000000000001E-72</v>
      </c>
      <c r="E7">
        <v>1</v>
      </c>
      <c r="F7">
        <f>VLOOKUP(B7,A7:E98,5)</f>
        <v>1</v>
      </c>
      <c r="H7">
        <f>1-(COUNTIF(F8:$F$93,"=0")/COUNTIF($F$2:$F$93,"=0"))</f>
        <v>1.3157894736842146E-2</v>
      </c>
      <c r="I7">
        <f>COUNTIF($F$2:F7,"=1")/COUNTIF($F$2:$F$93,"=1")</f>
        <v>0.3125</v>
      </c>
    </row>
    <row r="8" spans="1:9" x14ac:dyDescent="0.25">
      <c r="A8" t="s">
        <v>158</v>
      </c>
      <c r="B8" t="s">
        <v>161</v>
      </c>
      <c r="C8">
        <v>244</v>
      </c>
      <c r="D8" s="1">
        <v>3.3000000000000002E-72</v>
      </c>
      <c r="E8">
        <v>1</v>
      </c>
      <c r="F8">
        <f>VLOOKUP(B8,A8:E99,5)</f>
        <v>1</v>
      </c>
      <c r="H8">
        <f>1-(COUNTIF(F9:$F$93,"=0")/COUNTIF($F$2:$F$93,"=0"))</f>
        <v>1.3157894736842146E-2</v>
      </c>
      <c r="I8">
        <f>COUNTIF($F$2:F8,"=1")/COUNTIF($F$2:$F$93,"=1")</f>
        <v>0.375</v>
      </c>
    </row>
    <row r="9" spans="1:9" x14ac:dyDescent="0.25">
      <c r="A9" t="s">
        <v>164</v>
      </c>
      <c r="B9" t="s">
        <v>162</v>
      </c>
      <c r="C9">
        <v>239.8</v>
      </c>
      <c r="D9" s="1">
        <v>6.0999999999999998E-71</v>
      </c>
      <c r="E9">
        <v>1</v>
      </c>
      <c r="F9">
        <f>VLOOKUP(B9,A9:E100,5)</f>
        <v>1</v>
      </c>
      <c r="H9">
        <f>1-(COUNTIF(F10:$F$93,"=0")/COUNTIF($F$2:$F$93,"=0"))</f>
        <v>1.3157894736842146E-2</v>
      </c>
      <c r="I9">
        <f>COUNTIF($F$2:F9,"=1")/COUNTIF($F$2:$F$93,"=1")</f>
        <v>0.4375</v>
      </c>
    </row>
    <row r="10" spans="1:9" x14ac:dyDescent="0.25">
      <c r="A10" t="s">
        <v>173</v>
      </c>
      <c r="B10" t="s">
        <v>163</v>
      </c>
      <c r="C10">
        <v>237.6</v>
      </c>
      <c r="D10" s="1">
        <v>2.7999999999999999E-70</v>
      </c>
      <c r="E10">
        <v>1</v>
      </c>
      <c r="F10">
        <f>VLOOKUP(B10,A10:E101,5)</f>
        <v>1</v>
      </c>
      <c r="H10">
        <f>1-(COUNTIF(F11:$F$93,"=0")/COUNTIF($F$2:$F$93,"=0"))</f>
        <v>1.3157894736842146E-2</v>
      </c>
      <c r="I10">
        <f>COUNTIF($F$2:F10,"=1")/COUNTIF($F$2:$F$93,"=1")</f>
        <v>0.5</v>
      </c>
    </row>
    <row r="11" spans="1:9" x14ac:dyDescent="0.25">
      <c r="A11" t="s">
        <v>174</v>
      </c>
      <c r="B11" t="s">
        <v>164</v>
      </c>
      <c r="C11">
        <v>235.4</v>
      </c>
      <c r="D11" s="1">
        <v>1.3000000000000001E-69</v>
      </c>
      <c r="E11">
        <v>1</v>
      </c>
      <c r="F11">
        <f>VLOOKUP(B11,A11:E102,5)</f>
        <v>1</v>
      </c>
      <c r="H11">
        <f>1-(COUNTIF(F12:$F$93,"=0")/COUNTIF($F$2:$F$93,"=0"))</f>
        <v>1.3157894736842146E-2</v>
      </c>
      <c r="I11">
        <f>COUNTIF($F$2:F11,"=1")/COUNTIF($F$2:$F$93,"=1")</f>
        <v>0.5625</v>
      </c>
    </row>
    <row r="12" spans="1:9" x14ac:dyDescent="0.25">
      <c r="A12" t="s">
        <v>165</v>
      </c>
      <c r="B12" t="s">
        <v>165</v>
      </c>
      <c r="C12">
        <v>234.3</v>
      </c>
      <c r="D12" s="1">
        <v>2.7999999999999998E-69</v>
      </c>
      <c r="E12">
        <v>1</v>
      </c>
      <c r="F12">
        <f>VLOOKUP(B12,A12:E103,5)</f>
        <v>1</v>
      </c>
      <c r="H12">
        <f>1-(COUNTIF(F13:$F$93,"=0")/COUNTIF($F$2:$F$93,"=0"))</f>
        <v>1.3157894736842146E-2</v>
      </c>
      <c r="I12">
        <f>COUNTIF($F$2:F12,"=1")/COUNTIF($F$2:$F$93,"=1")</f>
        <v>0.625</v>
      </c>
    </row>
    <row r="13" spans="1:9" x14ac:dyDescent="0.25">
      <c r="A13" t="s">
        <v>175</v>
      </c>
      <c r="B13" t="s">
        <v>166</v>
      </c>
      <c r="C13">
        <v>234.1</v>
      </c>
      <c r="D13" s="1">
        <v>3.0999999999999999E-69</v>
      </c>
      <c r="E13">
        <v>1</v>
      </c>
      <c r="F13">
        <f>VLOOKUP(B13,A13:E104,5)</f>
        <v>1</v>
      </c>
      <c r="H13">
        <f>1-(COUNTIF(F14:$F$93,"=0")/COUNTIF($F$2:$F$93,"=0"))</f>
        <v>1.3157894736842146E-2</v>
      </c>
      <c r="I13">
        <f>COUNTIF($F$2:F13,"=1")/COUNTIF($F$2:$F$93,"=1")</f>
        <v>0.6875</v>
      </c>
    </row>
    <row r="14" spans="1:9" x14ac:dyDescent="0.25">
      <c r="A14" t="s">
        <v>176</v>
      </c>
      <c r="B14" t="s">
        <v>167</v>
      </c>
      <c r="C14">
        <v>229.6</v>
      </c>
      <c r="D14" s="1">
        <v>7.2000000000000001E-68</v>
      </c>
      <c r="E14">
        <v>1</v>
      </c>
      <c r="F14">
        <f>VLOOKUP(B14,A14:E105,5)</f>
        <v>1</v>
      </c>
      <c r="H14">
        <f>1-(COUNTIF(F15:$F$93,"=0")/COUNTIF($F$2:$F$93,"=0"))</f>
        <v>1.3157894736842146E-2</v>
      </c>
      <c r="I14">
        <f>COUNTIF($F$2:F14,"=1")/COUNTIF($F$2:$F$93,"=1")</f>
        <v>0.75</v>
      </c>
    </row>
    <row r="15" spans="1:9" x14ac:dyDescent="0.25">
      <c r="A15" t="s">
        <v>169</v>
      </c>
      <c r="B15" t="s">
        <v>168</v>
      </c>
      <c r="C15">
        <v>227.8</v>
      </c>
      <c r="D15" s="1">
        <v>2.4E-67</v>
      </c>
      <c r="E15">
        <v>1</v>
      </c>
      <c r="F15">
        <f>VLOOKUP(B15,A15:E106,5)</f>
        <v>1</v>
      </c>
      <c r="H15">
        <f>1-(COUNTIF(F16:$F$93,"=0")/COUNTIF($F$2:$F$93,"=0"))</f>
        <v>1.3157894736842146E-2</v>
      </c>
      <c r="I15">
        <f>COUNTIF($F$2:F15,"=1")/COUNTIF($F$2:$F$93,"=1")</f>
        <v>0.8125</v>
      </c>
    </row>
    <row r="16" spans="1:9" x14ac:dyDescent="0.25">
      <c r="A16" t="s">
        <v>171</v>
      </c>
      <c r="B16" t="s">
        <v>169</v>
      </c>
      <c r="C16">
        <v>226.2</v>
      </c>
      <c r="D16" s="1">
        <v>7.7000000000000004E-67</v>
      </c>
      <c r="E16">
        <v>1</v>
      </c>
      <c r="F16">
        <f>VLOOKUP(B16,A16:E107,5)</f>
        <v>1</v>
      </c>
      <c r="H16">
        <f>1-(COUNTIF(F17:$F$93,"=0")/COUNTIF($F$2:$F$93,"=0"))</f>
        <v>1.3157894736842146E-2</v>
      </c>
      <c r="I16">
        <f>COUNTIF($F$2:F16,"=1")/COUNTIF($F$2:$F$93,"=1")</f>
        <v>0.875</v>
      </c>
    </row>
    <row r="17" spans="1:9" x14ac:dyDescent="0.25">
      <c r="A17" t="s">
        <v>177</v>
      </c>
      <c r="B17" t="s">
        <v>170</v>
      </c>
      <c r="C17">
        <v>221</v>
      </c>
      <c r="D17" s="1">
        <v>2.6999999999999999E-65</v>
      </c>
      <c r="E17">
        <v>1</v>
      </c>
      <c r="F17">
        <f>VLOOKUP(B17,A17:E108,5)</f>
        <v>1</v>
      </c>
      <c r="H17">
        <f>1-(COUNTIF(F18:$F$93,"=0")/COUNTIF($F$2:$F$93,"=0"))</f>
        <v>1.3157894736842146E-2</v>
      </c>
      <c r="I17">
        <f>COUNTIF($F$2:F17,"=1")/COUNTIF($F$2:$F$93,"=1")</f>
        <v>0.9375</v>
      </c>
    </row>
    <row r="18" spans="1:9" x14ac:dyDescent="0.25">
      <c r="A18" t="s">
        <v>157</v>
      </c>
      <c r="B18" t="s">
        <v>171</v>
      </c>
      <c r="C18">
        <v>219.1</v>
      </c>
      <c r="D18" s="1">
        <v>9.9999999999999997E-65</v>
      </c>
      <c r="E18">
        <v>1</v>
      </c>
      <c r="F18">
        <f>VLOOKUP(B18,A18:E109,5)</f>
        <v>1</v>
      </c>
      <c r="H18">
        <f>1-(COUNTIF(F19:$F$93,"=0")/COUNTIF($F$2:$F$93,"=0"))</f>
        <v>1.3157894736842146E-2</v>
      </c>
      <c r="I18">
        <f>COUNTIF($F$2:F18,"=1")/COUNTIF($F$2:$F$93,"=1")</f>
        <v>1</v>
      </c>
    </row>
    <row r="19" spans="1:9" x14ac:dyDescent="0.25">
      <c r="A19" t="s">
        <v>178</v>
      </c>
      <c r="C19">
        <v>216.8</v>
      </c>
      <c r="D19" s="1">
        <v>5.0000000000000003E-64</v>
      </c>
      <c r="E19">
        <v>1</v>
      </c>
      <c r="F19">
        <v>0</v>
      </c>
      <c r="H19">
        <f>1-(COUNTIF(F20:$F$93,"=0")/COUNTIF($F$2:$F$93,"=0"))</f>
        <v>2.6315789473684181E-2</v>
      </c>
      <c r="I19">
        <f>COUNTIF($F$2:F19,"=1")/COUNTIF($F$2:$F$93,"=1")</f>
        <v>1</v>
      </c>
    </row>
    <row r="20" spans="1:9" x14ac:dyDescent="0.25">
      <c r="A20" t="s">
        <v>168</v>
      </c>
      <c r="C20">
        <v>212.6</v>
      </c>
      <c r="D20" s="1">
        <v>9.1E-63</v>
      </c>
      <c r="E20">
        <v>1</v>
      </c>
      <c r="F20">
        <v>0</v>
      </c>
      <c r="H20">
        <f>1-(COUNTIF(F21:$F$93,"=0")/COUNTIF($F$2:$F$93,"=0"))</f>
        <v>3.9473684210526327E-2</v>
      </c>
      <c r="I20">
        <f>COUNTIF($F$2:F20,"=1")/COUNTIF($F$2:$F$93,"=1")</f>
        <v>1</v>
      </c>
    </row>
    <row r="21" spans="1:9" x14ac:dyDescent="0.25">
      <c r="A21" t="s">
        <v>179</v>
      </c>
      <c r="C21">
        <v>212.4</v>
      </c>
      <c r="D21" s="1">
        <v>1.1000000000000001E-62</v>
      </c>
      <c r="E21">
        <v>1</v>
      </c>
      <c r="F21">
        <v>0</v>
      </c>
      <c r="H21">
        <f>1-(COUNTIF(F22:$F$93,"=0")/COUNTIF($F$2:$F$93,"=0"))</f>
        <v>5.2631578947368474E-2</v>
      </c>
      <c r="I21">
        <f>COUNTIF($F$2:F21,"=1")/COUNTIF($F$2:$F$93,"=1")</f>
        <v>1</v>
      </c>
    </row>
    <row r="22" spans="1:9" x14ac:dyDescent="0.25">
      <c r="A22" t="s">
        <v>180</v>
      </c>
      <c r="C22">
        <v>209.7</v>
      </c>
      <c r="D22" s="1">
        <v>7.0000000000000003E-62</v>
      </c>
      <c r="E22">
        <v>1</v>
      </c>
      <c r="F22">
        <v>0</v>
      </c>
      <c r="H22">
        <f>1-(COUNTIF(F23:$F$93,"=0")/COUNTIF($F$2:$F$93,"=0"))</f>
        <v>6.5789473684210509E-2</v>
      </c>
      <c r="I22">
        <f>COUNTIF($F$2:F22,"=1")/COUNTIF($F$2:$F$93,"=1")</f>
        <v>1</v>
      </c>
    </row>
    <row r="23" spans="1:9" x14ac:dyDescent="0.25">
      <c r="A23" t="s">
        <v>170</v>
      </c>
      <c r="C23">
        <v>206.1</v>
      </c>
      <c r="D23" s="1">
        <v>8.0999999999999995E-61</v>
      </c>
      <c r="E23">
        <v>1</v>
      </c>
      <c r="F23">
        <v>0</v>
      </c>
      <c r="H23">
        <f>1-(COUNTIF(F24:$F$93,"=0")/COUNTIF($F$2:$F$93,"=0"))</f>
        <v>7.8947368421052655E-2</v>
      </c>
      <c r="I23">
        <f>COUNTIF($F$2:F23,"=1")/COUNTIF($F$2:$F$93,"=1")</f>
        <v>1</v>
      </c>
    </row>
    <row r="24" spans="1:9" x14ac:dyDescent="0.25">
      <c r="A24" t="s">
        <v>181</v>
      </c>
      <c r="C24">
        <v>197.1</v>
      </c>
      <c r="D24" s="1">
        <v>4.2999999999999999E-58</v>
      </c>
      <c r="E24">
        <v>1</v>
      </c>
      <c r="F24">
        <v>0</v>
      </c>
      <c r="H24">
        <f>1-(COUNTIF(F25:$F$93,"=0")/COUNTIF($F$2:$F$93,"=0"))</f>
        <v>9.210526315789469E-2</v>
      </c>
      <c r="I24">
        <f>COUNTIF($F$2:F24,"=1")/COUNTIF($F$2:$F$93,"=1")</f>
        <v>1</v>
      </c>
    </row>
    <row r="25" spans="1:9" x14ac:dyDescent="0.25">
      <c r="A25" t="s">
        <v>182</v>
      </c>
      <c r="C25">
        <v>183.7</v>
      </c>
      <c r="D25" s="1">
        <v>4.5999999999999998E-54</v>
      </c>
      <c r="E25">
        <v>1</v>
      </c>
      <c r="F25">
        <v>0</v>
      </c>
      <c r="H25">
        <f>1-(COUNTIF(F26:$F$93,"=0")/COUNTIF($F$2:$F$93,"=0"))</f>
        <v>0.10526315789473684</v>
      </c>
      <c r="I25">
        <f>COUNTIF($F$2:F25,"=1")/COUNTIF($F$2:$F$93,"=1")</f>
        <v>1</v>
      </c>
    </row>
    <row r="26" spans="1:9" x14ac:dyDescent="0.25">
      <c r="A26" t="s">
        <v>183</v>
      </c>
      <c r="C26">
        <v>182.2</v>
      </c>
      <c r="D26" s="1">
        <v>1.3E-53</v>
      </c>
      <c r="E26">
        <v>1</v>
      </c>
      <c r="F26">
        <v>0</v>
      </c>
      <c r="H26">
        <f>1-(COUNTIF(F27:$F$93,"=0")/COUNTIF($F$2:$F$93,"=0"))</f>
        <v>0.11842105263157898</v>
      </c>
      <c r="I26">
        <f>COUNTIF($F$2:F26,"=1")/COUNTIF($F$2:$F$93,"=1")</f>
        <v>1</v>
      </c>
    </row>
    <row r="27" spans="1:9" x14ac:dyDescent="0.25">
      <c r="A27" t="s">
        <v>184</v>
      </c>
      <c r="C27">
        <v>181.6</v>
      </c>
      <c r="D27" s="1">
        <v>2.0000000000000001E-53</v>
      </c>
      <c r="E27">
        <v>1</v>
      </c>
      <c r="F27">
        <v>0</v>
      </c>
      <c r="H27">
        <f>1-(COUNTIF(F28:$F$93,"=0")/COUNTIF($F$2:$F$93,"=0"))</f>
        <v>0.13157894736842102</v>
      </c>
      <c r="I27">
        <f>COUNTIF($F$2:F27,"=1")/COUNTIF($F$2:$F$93,"=1")</f>
        <v>1</v>
      </c>
    </row>
    <row r="28" spans="1:9" x14ac:dyDescent="0.25">
      <c r="A28" t="s">
        <v>185</v>
      </c>
      <c r="C28">
        <v>179.9</v>
      </c>
      <c r="D28" s="1">
        <v>6.2999999999999998E-53</v>
      </c>
      <c r="E28">
        <v>1</v>
      </c>
      <c r="F28">
        <v>0</v>
      </c>
      <c r="H28">
        <f>1-(COUNTIF(F29:$F$93,"=0")/COUNTIF($F$2:$F$93,"=0"))</f>
        <v>0.14473684210526316</v>
      </c>
      <c r="I28">
        <f>COUNTIF($F$2:F28,"=1")/COUNTIF($F$2:$F$93,"=1")</f>
        <v>1</v>
      </c>
    </row>
    <row r="29" spans="1:9" x14ac:dyDescent="0.25">
      <c r="A29" t="s">
        <v>186</v>
      </c>
      <c r="C29">
        <v>179.8</v>
      </c>
      <c r="D29" s="1">
        <v>6.6999999999999996E-53</v>
      </c>
      <c r="E29">
        <v>1</v>
      </c>
      <c r="F29">
        <v>0</v>
      </c>
      <c r="H29">
        <f>1-(COUNTIF(F30:$F$93,"=0")/COUNTIF($F$2:$F$93,"=0"))</f>
        <v>0.15789473684210531</v>
      </c>
      <c r="I29">
        <f>COUNTIF($F$2:F29,"=1")/COUNTIF($F$2:$F$93,"=1")</f>
        <v>1</v>
      </c>
    </row>
    <row r="30" spans="1:9" x14ac:dyDescent="0.25">
      <c r="A30" t="s">
        <v>187</v>
      </c>
      <c r="C30">
        <v>173.1</v>
      </c>
      <c r="D30" s="1">
        <v>6.9999999999999995E-51</v>
      </c>
      <c r="E30">
        <v>1</v>
      </c>
      <c r="F30">
        <v>0</v>
      </c>
      <c r="H30">
        <f>1-(COUNTIF(F31:$F$93,"=0")/COUNTIF($F$2:$F$93,"=0"))</f>
        <v>0.17105263157894735</v>
      </c>
      <c r="I30">
        <f>COUNTIF($F$2:F30,"=1")/COUNTIF($F$2:$F$93,"=1")</f>
        <v>1</v>
      </c>
    </row>
    <row r="31" spans="1:9" x14ac:dyDescent="0.25">
      <c r="A31" t="s">
        <v>188</v>
      </c>
      <c r="C31">
        <v>170.1</v>
      </c>
      <c r="D31" s="1">
        <v>5.5999999999999996E-50</v>
      </c>
      <c r="E31">
        <v>1</v>
      </c>
      <c r="F31">
        <v>0</v>
      </c>
      <c r="H31">
        <f>1-(COUNTIF(F32:$F$93,"=0")/COUNTIF($F$2:$F$93,"=0"))</f>
        <v>0.18421052631578949</v>
      </c>
      <c r="I31">
        <f>COUNTIF($F$2:F31,"=1")/COUNTIF($F$2:$F$93,"=1")</f>
        <v>1</v>
      </c>
    </row>
    <row r="32" spans="1:9" x14ac:dyDescent="0.25">
      <c r="A32" t="s">
        <v>189</v>
      </c>
      <c r="C32">
        <v>168.8</v>
      </c>
      <c r="D32" s="1">
        <v>1.4E-49</v>
      </c>
      <c r="E32">
        <v>1</v>
      </c>
      <c r="F32">
        <v>0</v>
      </c>
      <c r="H32">
        <f>1-(COUNTIF(F33:$F$93,"=0")/COUNTIF($F$2:$F$93,"=0"))</f>
        <v>0.19736842105263153</v>
      </c>
      <c r="I32">
        <f>COUNTIF($F$2:F32,"=1")/COUNTIF($F$2:$F$93,"=1")</f>
        <v>1</v>
      </c>
    </row>
    <row r="33" spans="1:9" x14ac:dyDescent="0.25">
      <c r="A33" t="s">
        <v>190</v>
      </c>
      <c r="C33">
        <v>163.6</v>
      </c>
      <c r="D33" s="1">
        <v>5.3E-48</v>
      </c>
      <c r="E33">
        <v>1</v>
      </c>
      <c r="F33">
        <v>0</v>
      </c>
      <c r="H33">
        <f>1-(COUNTIF(F34:$F$93,"=0")/COUNTIF($F$2:$F$93,"=0"))</f>
        <v>0.21052631578947367</v>
      </c>
      <c r="I33">
        <f>COUNTIF($F$2:F33,"=1")/COUNTIF($F$2:$F$93,"=1")</f>
        <v>1</v>
      </c>
    </row>
    <row r="34" spans="1:9" x14ac:dyDescent="0.25">
      <c r="A34" t="s">
        <v>191</v>
      </c>
      <c r="C34">
        <v>153.5</v>
      </c>
      <c r="D34" s="1">
        <v>5.6000000000000003E-45</v>
      </c>
      <c r="E34">
        <v>1</v>
      </c>
      <c r="F34">
        <v>0</v>
      </c>
      <c r="H34">
        <f>1-(COUNTIF(F35:$F$93,"=0")/COUNTIF($F$2:$F$93,"=0"))</f>
        <v>0.22368421052631582</v>
      </c>
      <c r="I34">
        <f>COUNTIF($F$2:F34,"=1")/COUNTIF($F$2:$F$93,"=1")</f>
        <v>1</v>
      </c>
    </row>
    <row r="35" spans="1:9" x14ac:dyDescent="0.25">
      <c r="A35" t="s">
        <v>192</v>
      </c>
      <c r="C35">
        <v>152.1</v>
      </c>
      <c r="D35" s="1">
        <v>1.5000000000000001E-44</v>
      </c>
      <c r="E35">
        <v>1</v>
      </c>
      <c r="F35">
        <v>0</v>
      </c>
      <c r="H35">
        <f>1-(COUNTIF(F36:$F$93,"=0")/COUNTIF($F$2:$F$93,"=0"))</f>
        <v>0.23684210526315785</v>
      </c>
      <c r="I35">
        <f>COUNTIF($F$2:F35,"=1")/COUNTIF($F$2:$F$93,"=1")</f>
        <v>1</v>
      </c>
    </row>
    <row r="36" spans="1:9" x14ac:dyDescent="0.25">
      <c r="A36" t="s">
        <v>193</v>
      </c>
      <c r="C36">
        <v>149.9</v>
      </c>
      <c r="D36" s="1">
        <v>6.9999999999999995E-44</v>
      </c>
      <c r="E36">
        <v>1</v>
      </c>
      <c r="F36">
        <v>0</v>
      </c>
      <c r="H36">
        <f>1-(COUNTIF(F37:$F$93,"=0")/COUNTIF($F$2:$F$93,"=0"))</f>
        <v>0.25</v>
      </c>
      <c r="I36">
        <f>COUNTIF($F$2:F36,"=1")/COUNTIF($F$2:$F$93,"=1")</f>
        <v>1</v>
      </c>
    </row>
    <row r="37" spans="1:9" x14ac:dyDescent="0.25">
      <c r="A37" t="s">
        <v>194</v>
      </c>
      <c r="C37">
        <v>149.19999999999999</v>
      </c>
      <c r="D37" s="1">
        <v>1.2000000000000001E-43</v>
      </c>
      <c r="E37">
        <v>1</v>
      </c>
      <c r="F37">
        <v>0</v>
      </c>
      <c r="H37">
        <f>1-(COUNTIF(F38:$F$93,"=0")/COUNTIF($F$2:$F$93,"=0"))</f>
        <v>0.26315789473684215</v>
      </c>
      <c r="I37">
        <f>COUNTIF($F$2:F37,"=1")/COUNTIF($F$2:$F$93,"=1")</f>
        <v>1</v>
      </c>
    </row>
    <row r="38" spans="1:9" x14ac:dyDescent="0.25">
      <c r="A38" t="s">
        <v>195</v>
      </c>
      <c r="C38">
        <v>148.30000000000001</v>
      </c>
      <c r="D38" s="1">
        <v>2.0000000000000002E-43</v>
      </c>
      <c r="E38">
        <v>1</v>
      </c>
      <c r="F38">
        <v>0</v>
      </c>
      <c r="H38">
        <f>1-(COUNTIF(F39:$F$93,"=0")/COUNTIF($F$2:$F$93,"=0"))</f>
        <v>0.27631578947368418</v>
      </c>
      <c r="I38">
        <f>COUNTIF($F$2:F38,"=1")/COUNTIF($F$2:$F$93,"=1")</f>
        <v>1</v>
      </c>
    </row>
    <row r="39" spans="1:9" x14ac:dyDescent="0.25">
      <c r="A39" t="s">
        <v>196</v>
      </c>
      <c r="C39">
        <v>147.9</v>
      </c>
      <c r="D39" s="1">
        <v>2.7999999999999998E-43</v>
      </c>
      <c r="E39">
        <v>1</v>
      </c>
      <c r="F39">
        <v>0</v>
      </c>
      <c r="H39">
        <f>1-(COUNTIF(F40:$F$93,"=0")/COUNTIF($F$2:$F$93,"=0"))</f>
        <v>0.28947368421052633</v>
      </c>
      <c r="I39">
        <f>COUNTIF($F$2:F39,"=1")/COUNTIF($F$2:$F$93,"=1")</f>
        <v>1</v>
      </c>
    </row>
    <row r="40" spans="1:9" x14ac:dyDescent="0.25">
      <c r="A40" t="s">
        <v>197</v>
      </c>
      <c r="C40">
        <v>147.4</v>
      </c>
      <c r="D40" s="1">
        <v>3.9E-43</v>
      </c>
      <c r="E40">
        <v>1</v>
      </c>
      <c r="F40">
        <v>0</v>
      </c>
      <c r="H40">
        <f>1-(COUNTIF(F41:$F$93,"=0")/COUNTIF($F$2:$F$93,"=0"))</f>
        <v>0.30263157894736847</v>
      </c>
      <c r="I40">
        <f>COUNTIF($F$2:F40,"=1")/COUNTIF($F$2:$F$93,"=1")</f>
        <v>1</v>
      </c>
    </row>
    <row r="41" spans="1:9" x14ac:dyDescent="0.25">
      <c r="A41" t="s">
        <v>198</v>
      </c>
      <c r="C41">
        <v>146.9</v>
      </c>
      <c r="D41" s="1">
        <v>5.5999999999999996E-43</v>
      </c>
      <c r="E41">
        <v>1</v>
      </c>
      <c r="F41">
        <v>0</v>
      </c>
      <c r="H41">
        <f>1-(COUNTIF(F42:$F$93,"=0")/COUNTIF($F$2:$F$93,"=0"))</f>
        <v>0.31578947368421051</v>
      </c>
      <c r="I41">
        <f>COUNTIF($F$2:F41,"=1")/COUNTIF($F$2:$F$93,"=1")</f>
        <v>1</v>
      </c>
    </row>
    <row r="42" spans="1:9" x14ac:dyDescent="0.25">
      <c r="A42" t="s">
        <v>199</v>
      </c>
      <c r="C42">
        <v>146.5</v>
      </c>
      <c r="D42" s="1">
        <v>7.4000000000000004E-43</v>
      </c>
      <c r="E42">
        <v>1</v>
      </c>
      <c r="F42">
        <v>0</v>
      </c>
      <c r="H42">
        <f>1-(COUNTIF(F43:$F$93,"=0")/COUNTIF($F$2:$F$93,"=0"))</f>
        <v>0.32894736842105265</v>
      </c>
      <c r="I42">
        <f>COUNTIF($F$2:F42,"=1")/COUNTIF($F$2:$F$93,"=1")</f>
        <v>1</v>
      </c>
    </row>
    <row r="43" spans="1:9" x14ac:dyDescent="0.25">
      <c r="A43" t="s">
        <v>200</v>
      </c>
      <c r="C43">
        <v>141.80000000000001</v>
      </c>
      <c r="D43" s="1">
        <v>1.8999999999999999E-41</v>
      </c>
      <c r="E43">
        <v>1</v>
      </c>
      <c r="F43">
        <v>0</v>
      </c>
      <c r="H43">
        <f>1-(COUNTIF(F44:$F$93,"=0")/COUNTIF($F$2:$F$93,"=0"))</f>
        <v>0.34210526315789469</v>
      </c>
      <c r="I43">
        <f>COUNTIF($F$2:F43,"=1")/COUNTIF($F$2:$F$93,"=1")</f>
        <v>1</v>
      </c>
    </row>
    <row r="44" spans="1:9" x14ac:dyDescent="0.25">
      <c r="A44" t="s">
        <v>201</v>
      </c>
      <c r="C44">
        <v>140.9</v>
      </c>
      <c r="D44" s="1">
        <v>3.6000000000000001E-41</v>
      </c>
      <c r="E44">
        <v>1</v>
      </c>
      <c r="F44">
        <v>0</v>
      </c>
      <c r="H44">
        <f>1-(COUNTIF(F45:$F$93,"=0")/COUNTIF($F$2:$F$93,"=0"))</f>
        <v>0.35526315789473684</v>
      </c>
      <c r="I44">
        <f>COUNTIF($F$2:F44,"=1")/COUNTIF($F$2:$F$93,"=1")</f>
        <v>1</v>
      </c>
    </row>
    <row r="45" spans="1:9" x14ac:dyDescent="0.25">
      <c r="A45" t="s">
        <v>202</v>
      </c>
      <c r="C45">
        <v>140.9</v>
      </c>
      <c r="D45" s="1">
        <v>3.6000000000000001E-41</v>
      </c>
      <c r="E45">
        <v>1</v>
      </c>
      <c r="F45">
        <v>0</v>
      </c>
      <c r="H45">
        <f>1-(COUNTIF(F46:$F$93,"=0")/COUNTIF($F$2:$F$93,"=0"))</f>
        <v>0.36842105263157898</v>
      </c>
      <c r="I45">
        <f>COUNTIF($F$2:F45,"=1")/COUNTIF($F$2:$F$93,"=1")</f>
        <v>1</v>
      </c>
    </row>
    <row r="46" spans="1:9" x14ac:dyDescent="0.25">
      <c r="A46" t="s">
        <v>203</v>
      </c>
      <c r="C46">
        <v>139.5</v>
      </c>
      <c r="D46" s="1">
        <v>9.4000000000000006E-41</v>
      </c>
      <c r="E46">
        <v>1</v>
      </c>
      <c r="F46">
        <v>0</v>
      </c>
      <c r="H46">
        <f>1-(COUNTIF(F47:$F$93,"=0")/COUNTIF($F$2:$F$93,"=0"))</f>
        <v>0.38157894736842102</v>
      </c>
      <c r="I46">
        <f>COUNTIF($F$2:F46,"=1")/COUNTIF($F$2:$F$93,"=1")</f>
        <v>1</v>
      </c>
    </row>
    <row r="47" spans="1:9" x14ac:dyDescent="0.25">
      <c r="A47" t="s">
        <v>204</v>
      </c>
      <c r="C47">
        <v>139.30000000000001</v>
      </c>
      <c r="D47" s="1">
        <v>1.1E-40</v>
      </c>
      <c r="E47">
        <v>1</v>
      </c>
      <c r="F47">
        <v>0</v>
      </c>
      <c r="H47">
        <f>1-(COUNTIF(F48:$F$93,"=0")/COUNTIF($F$2:$F$93,"=0"))</f>
        <v>0.39473684210526316</v>
      </c>
      <c r="I47">
        <f>COUNTIF($F$2:F47,"=1")/COUNTIF($F$2:$F$93,"=1")</f>
        <v>1</v>
      </c>
    </row>
    <row r="48" spans="1:9" x14ac:dyDescent="0.25">
      <c r="A48" t="s">
        <v>205</v>
      </c>
      <c r="C48">
        <v>138.69999999999999</v>
      </c>
      <c r="D48" s="1">
        <v>1.6E-40</v>
      </c>
      <c r="E48">
        <v>1</v>
      </c>
      <c r="F48">
        <v>0</v>
      </c>
      <c r="H48">
        <f>1-(COUNTIF(F49:$F$93,"=0")/COUNTIF($F$2:$F$93,"=0"))</f>
        <v>0.40789473684210531</v>
      </c>
      <c r="I48">
        <f>COUNTIF($F$2:F48,"=1")/COUNTIF($F$2:$F$93,"=1")</f>
        <v>1</v>
      </c>
    </row>
    <row r="49" spans="1:9" x14ac:dyDescent="0.25">
      <c r="A49" t="s">
        <v>206</v>
      </c>
      <c r="C49">
        <v>134.1</v>
      </c>
      <c r="D49" s="1">
        <v>3.8000000000000002E-39</v>
      </c>
      <c r="E49">
        <v>1</v>
      </c>
      <c r="F49">
        <v>0</v>
      </c>
      <c r="H49">
        <f>1-(COUNTIF(F50:$F$93,"=0")/COUNTIF($F$2:$F$93,"=0"))</f>
        <v>0.42105263157894735</v>
      </c>
      <c r="I49">
        <f>COUNTIF($F$2:F49,"=1")/COUNTIF($F$2:$F$93,"=1")</f>
        <v>1</v>
      </c>
    </row>
    <row r="50" spans="1:9" x14ac:dyDescent="0.25">
      <c r="A50" t="s">
        <v>207</v>
      </c>
      <c r="C50">
        <v>132.80000000000001</v>
      </c>
      <c r="D50" s="1">
        <v>9.9999999999999996E-39</v>
      </c>
      <c r="E50">
        <v>1</v>
      </c>
      <c r="F50">
        <v>0</v>
      </c>
      <c r="H50">
        <f>1-(COUNTIF(F51:$F$93,"=0")/COUNTIF($F$2:$F$93,"=0"))</f>
        <v>0.43421052631578949</v>
      </c>
      <c r="I50">
        <f>COUNTIF($F$2:F50,"=1")/COUNTIF($F$2:$F$93,"=1")</f>
        <v>1</v>
      </c>
    </row>
    <row r="51" spans="1:9" x14ac:dyDescent="0.25">
      <c r="A51" t="s">
        <v>208</v>
      </c>
      <c r="C51">
        <v>131.4</v>
      </c>
      <c r="D51" s="1">
        <v>2.6000000000000001E-38</v>
      </c>
      <c r="E51">
        <v>1</v>
      </c>
      <c r="F51">
        <v>0</v>
      </c>
      <c r="H51">
        <f>1-(COUNTIF(F52:$F$93,"=0")/COUNTIF($F$2:$F$93,"=0"))</f>
        <v>0.44736842105263153</v>
      </c>
      <c r="I51">
        <f>COUNTIF($F$2:F51,"=1")/COUNTIF($F$2:$F$93,"=1")</f>
        <v>1</v>
      </c>
    </row>
    <row r="52" spans="1:9" x14ac:dyDescent="0.25">
      <c r="A52" t="s">
        <v>209</v>
      </c>
      <c r="C52">
        <v>129.69999999999999</v>
      </c>
      <c r="D52" s="1">
        <v>8.5000000000000005E-38</v>
      </c>
      <c r="E52">
        <v>1</v>
      </c>
      <c r="F52">
        <v>0</v>
      </c>
      <c r="H52">
        <f>1-(COUNTIF(F53:$F$93,"=0")/COUNTIF($F$2:$F$93,"=0"))</f>
        <v>0.46052631578947367</v>
      </c>
      <c r="I52">
        <f>COUNTIF($F$2:F52,"=1")/COUNTIF($F$2:$F$93,"=1")</f>
        <v>1</v>
      </c>
    </row>
    <row r="53" spans="1:9" x14ac:dyDescent="0.25">
      <c r="A53" t="s">
        <v>210</v>
      </c>
      <c r="C53">
        <v>128.80000000000001</v>
      </c>
      <c r="D53" s="1">
        <v>1.5999999999999999E-37</v>
      </c>
      <c r="E53">
        <v>1</v>
      </c>
      <c r="F53">
        <v>0</v>
      </c>
      <c r="H53">
        <f>1-(COUNTIF(F54:$F$93,"=0")/COUNTIF($F$2:$F$93,"=0"))</f>
        <v>0.47368421052631582</v>
      </c>
      <c r="I53">
        <f>COUNTIF($F$2:F53,"=1")/COUNTIF($F$2:$F$93,"=1")</f>
        <v>1</v>
      </c>
    </row>
    <row r="54" spans="1:9" x14ac:dyDescent="0.25">
      <c r="A54" t="s">
        <v>211</v>
      </c>
      <c r="C54">
        <v>128.69999999999999</v>
      </c>
      <c r="D54" s="1">
        <v>1.7000000000000001E-37</v>
      </c>
      <c r="E54">
        <v>1</v>
      </c>
      <c r="F54">
        <v>0</v>
      </c>
      <c r="H54">
        <f>1-(COUNTIF(F55:$F$93,"=0")/COUNTIF($F$2:$F$93,"=0"))</f>
        <v>0.48684210526315785</v>
      </c>
      <c r="I54">
        <f>COUNTIF($F$2:F54,"=1")/COUNTIF($F$2:$F$93,"=1")</f>
        <v>1</v>
      </c>
    </row>
    <row r="55" spans="1:9" x14ac:dyDescent="0.25">
      <c r="A55" t="s">
        <v>212</v>
      </c>
      <c r="C55">
        <v>128.30000000000001</v>
      </c>
      <c r="D55" s="1">
        <v>2.3E-37</v>
      </c>
      <c r="E55">
        <v>1</v>
      </c>
      <c r="F55">
        <v>0</v>
      </c>
      <c r="H55">
        <f>1-(COUNTIF(F56:$F$93,"=0")/COUNTIF($F$2:$F$93,"=0"))</f>
        <v>0.5</v>
      </c>
      <c r="I55">
        <f>COUNTIF($F$2:F55,"=1")/COUNTIF($F$2:$F$93,"=1")</f>
        <v>1</v>
      </c>
    </row>
    <row r="56" spans="1:9" x14ac:dyDescent="0.25">
      <c r="A56" t="s">
        <v>213</v>
      </c>
      <c r="C56">
        <v>128.19999999999999</v>
      </c>
      <c r="D56" s="1">
        <v>2.3999999999999999E-37</v>
      </c>
      <c r="E56">
        <v>1</v>
      </c>
      <c r="F56">
        <v>0</v>
      </c>
      <c r="H56">
        <f>1-(COUNTIF(F57:$F$93,"=0")/COUNTIF($F$2:$F$93,"=0"))</f>
        <v>0.51315789473684204</v>
      </c>
      <c r="I56">
        <f>COUNTIF($F$2:F56,"=1")/COUNTIF($F$2:$F$93,"=1")</f>
        <v>1</v>
      </c>
    </row>
    <row r="57" spans="1:9" x14ac:dyDescent="0.25">
      <c r="A57" t="s">
        <v>214</v>
      </c>
      <c r="C57">
        <v>125.3</v>
      </c>
      <c r="D57" s="1">
        <v>1.7000000000000001E-36</v>
      </c>
      <c r="E57">
        <v>1</v>
      </c>
      <c r="F57">
        <v>0</v>
      </c>
      <c r="H57">
        <f>1-(COUNTIF(F58:$F$93,"=0")/COUNTIF($F$2:$F$93,"=0"))</f>
        <v>0.52631578947368429</v>
      </c>
      <c r="I57">
        <f>COUNTIF($F$2:F57,"=1")/COUNTIF($F$2:$F$93,"=1")</f>
        <v>1</v>
      </c>
    </row>
    <row r="58" spans="1:9" x14ac:dyDescent="0.25">
      <c r="A58" t="s">
        <v>215</v>
      </c>
      <c r="C58">
        <v>125.2</v>
      </c>
      <c r="D58" s="1">
        <v>1.8999999999999999E-36</v>
      </c>
      <c r="E58">
        <v>1</v>
      </c>
      <c r="F58">
        <v>0</v>
      </c>
      <c r="H58">
        <f>1-(COUNTIF(F59:$F$93,"=0")/COUNTIF($F$2:$F$93,"=0"))</f>
        <v>0.53947368421052633</v>
      </c>
      <c r="I58">
        <f>COUNTIF($F$2:F58,"=1")/COUNTIF($F$2:$F$93,"=1")</f>
        <v>1</v>
      </c>
    </row>
    <row r="59" spans="1:9" x14ac:dyDescent="0.25">
      <c r="A59" t="s">
        <v>216</v>
      </c>
      <c r="C59">
        <v>124.5</v>
      </c>
      <c r="D59" s="1">
        <v>3.0999999999999999E-36</v>
      </c>
      <c r="E59">
        <v>1</v>
      </c>
      <c r="F59">
        <v>0</v>
      </c>
      <c r="H59">
        <f>1-(COUNTIF(F60:$F$93,"=0")/COUNTIF($F$2:$F$93,"=0"))</f>
        <v>0.55263157894736836</v>
      </c>
      <c r="I59">
        <f>COUNTIF($F$2:F59,"=1")/COUNTIF($F$2:$F$93,"=1")</f>
        <v>1</v>
      </c>
    </row>
    <row r="60" spans="1:9" x14ac:dyDescent="0.25">
      <c r="A60" t="s">
        <v>217</v>
      </c>
      <c r="C60">
        <v>124</v>
      </c>
      <c r="D60" s="1">
        <v>4.3999999999999999E-36</v>
      </c>
      <c r="E60">
        <v>1</v>
      </c>
      <c r="F60">
        <v>0</v>
      </c>
      <c r="H60">
        <f>1-(COUNTIF(F61:$F$93,"=0")/COUNTIF($F$2:$F$93,"=0"))</f>
        <v>0.56578947368421051</v>
      </c>
      <c r="I60">
        <f>COUNTIF($F$2:F60,"=1")/COUNTIF($F$2:$F$93,"=1")</f>
        <v>1</v>
      </c>
    </row>
    <row r="61" spans="1:9" x14ac:dyDescent="0.25">
      <c r="A61" t="s">
        <v>218</v>
      </c>
      <c r="C61">
        <v>123.9</v>
      </c>
      <c r="D61" s="1">
        <v>4.8E-36</v>
      </c>
      <c r="E61">
        <v>1</v>
      </c>
      <c r="F61">
        <v>0</v>
      </c>
      <c r="H61">
        <f>1-(COUNTIF(F62:$F$93,"=0")/COUNTIF($F$2:$F$93,"=0"))</f>
        <v>0.57894736842105265</v>
      </c>
      <c r="I61">
        <f>COUNTIF($F$2:F61,"=1")/COUNTIF($F$2:$F$93,"=1")</f>
        <v>1</v>
      </c>
    </row>
    <row r="62" spans="1:9" x14ac:dyDescent="0.25">
      <c r="A62" t="s">
        <v>219</v>
      </c>
      <c r="C62">
        <v>118.6</v>
      </c>
      <c r="D62" s="1">
        <v>1.8E-34</v>
      </c>
      <c r="E62">
        <v>1</v>
      </c>
      <c r="F62">
        <v>0</v>
      </c>
      <c r="H62">
        <f>1-(COUNTIF(F63:$F$93,"=0")/COUNTIF($F$2:$F$93,"=0"))</f>
        <v>0.59210526315789469</v>
      </c>
      <c r="I62">
        <f>COUNTIF($F$2:F62,"=1")/COUNTIF($F$2:$F$93,"=1")</f>
        <v>1</v>
      </c>
    </row>
    <row r="63" spans="1:9" x14ac:dyDescent="0.25">
      <c r="A63" t="s">
        <v>220</v>
      </c>
      <c r="C63">
        <v>117.9</v>
      </c>
      <c r="D63" s="1">
        <v>2.9000000000000002E-34</v>
      </c>
      <c r="E63">
        <v>1</v>
      </c>
      <c r="F63">
        <v>0</v>
      </c>
      <c r="H63">
        <f>1-(COUNTIF(F64:$F$93,"=0")/COUNTIF($F$2:$F$93,"=0"))</f>
        <v>0.60526315789473684</v>
      </c>
      <c r="I63">
        <f>COUNTIF($F$2:F63,"=1")/COUNTIF($F$2:$F$93,"=1")</f>
        <v>1</v>
      </c>
    </row>
    <row r="64" spans="1:9" x14ac:dyDescent="0.25">
      <c r="A64" t="s">
        <v>221</v>
      </c>
      <c r="C64">
        <v>116.9</v>
      </c>
      <c r="D64" s="1">
        <v>5.8000000000000004E-34</v>
      </c>
      <c r="E64">
        <v>1</v>
      </c>
      <c r="F64">
        <v>0</v>
      </c>
      <c r="H64">
        <f>1-(COUNTIF(F65:$F$93,"=0")/COUNTIF($F$2:$F$93,"=0"))</f>
        <v>0.61842105263157898</v>
      </c>
      <c r="I64">
        <f>COUNTIF($F$2:F64,"=1")/COUNTIF($F$2:$F$93,"=1")</f>
        <v>1</v>
      </c>
    </row>
    <row r="65" spans="1:9" x14ac:dyDescent="0.25">
      <c r="A65" t="s">
        <v>222</v>
      </c>
      <c r="C65">
        <v>116.7</v>
      </c>
      <c r="D65" s="1">
        <v>6.9999999999999997E-34</v>
      </c>
      <c r="E65">
        <v>1</v>
      </c>
      <c r="F65">
        <v>0</v>
      </c>
      <c r="H65">
        <f>1-(COUNTIF(F66:$F$93,"=0")/COUNTIF($F$2:$F$93,"=0"))</f>
        <v>0.63157894736842102</v>
      </c>
      <c r="I65">
        <f>COUNTIF($F$2:F65,"=1")/COUNTIF($F$2:$F$93,"=1")</f>
        <v>1</v>
      </c>
    </row>
    <row r="66" spans="1:9" x14ac:dyDescent="0.25">
      <c r="A66" t="s">
        <v>223</v>
      </c>
      <c r="C66">
        <v>116.6</v>
      </c>
      <c r="D66" s="1">
        <v>7.5000000000000004E-34</v>
      </c>
      <c r="E66">
        <v>1</v>
      </c>
      <c r="F66">
        <v>0</v>
      </c>
      <c r="H66">
        <f>1-(COUNTIF(F67:$F$93,"=0")/COUNTIF($F$2:$F$93,"=0"))</f>
        <v>0.64473684210526316</v>
      </c>
      <c r="I66">
        <f>COUNTIF($F$2:F66,"=1")/COUNTIF($F$2:$F$93,"=1")</f>
        <v>1</v>
      </c>
    </row>
    <row r="67" spans="1:9" x14ac:dyDescent="0.25">
      <c r="A67" t="s">
        <v>224</v>
      </c>
      <c r="C67">
        <v>116.2</v>
      </c>
      <c r="D67" s="1">
        <v>9.6999999999999994E-34</v>
      </c>
      <c r="E67">
        <v>1</v>
      </c>
      <c r="F67">
        <v>0</v>
      </c>
      <c r="H67">
        <f>1-(COUNTIF(F68:$F$93,"=0")/COUNTIF($F$2:$F$93,"=0"))</f>
        <v>0.65789473684210531</v>
      </c>
      <c r="I67">
        <f>COUNTIF($F$2:F67,"=1")/COUNTIF($F$2:$F$93,"=1")</f>
        <v>1</v>
      </c>
    </row>
    <row r="68" spans="1:9" x14ac:dyDescent="0.25">
      <c r="A68" t="s">
        <v>225</v>
      </c>
      <c r="C68">
        <v>114.6</v>
      </c>
      <c r="D68" s="1">
        <v>2.7999999999999999E-33</v>
      </c>
      <c r="E68">
        <v>1</v>
      </c>
      <c r="F68">
        <v>0</v>
      </c>
      <c r="H68">
        <f>1-(COUNTIF(F69:$F$93,"=0")/COUNTIF($F$2:$F$93,"=0"))</f>
        <v>0.67105263157894735</v>
      </c>
      <c r="I68">
        <f>COUNTIF($F$2:F68,"=1")/COUNTIF($F$2:$F$93,"=1")</f>
        <v>1</v>
      </c>
    </row>
    <row r="69" spans="1:9" x14ac:dyDescent="0.25">
      <c r="A69" t="s">
        <v>226</v>
      </c>
      <c r="C69">
        <v>114.3</v>
      </c>
      <c r="D69" s="1">
        <v>3.6000000000000003E-33</v>
      </c>
      <c r="E69">
        <v>1</v>
      </c>
      <c r="F69">
        <v>0</v>
      </c>
      <c r="H69">
        <f>1-(COUNTIF(F70:$F$93,"=0")/COUNTIF($F$2:$F$93,"=0"))</f>
        <v>0.68421052631578949</v>
      </c>
      <c r="I69">
        <f>COUNTIF($F$2:F69,"=1")/COUNTIF($F$2:$F$93,"=1")</f>
        <v>1</v>
      </c>
    </row>
    <row r="70" spans="1:9" x14ac:dyDescent="0.25">
      <c r="A70" t="s">
        <v>227</v>
      </c>
      <c r="C70">
        <v>113.9</v>
      </c>
      <c r="D70" s="1">
        <v>4.5999999999999997E-33</v>
      </c>
      <c r="E70">
        <v>1</v>
      </c>
      <c r="F70">
        <v>0</v>
      </c>
      <c r="H70">
        <f>1-(COUNTIF(F71:$F$93,"=0")/COUNTIF($F$2:$F$93,"=0"))</f>
        <v>0.69736842105263164</v>
      </c>
      <c r="I70">
        <f>COUNTIF($F$2:F70,"=1")/COUNTIF($F$2:$F$93,"=1")</f>
        <v>1</v>
      </c>
    </row>
    <row r="71" spans="1:9" x14ac:dyDescent="0.25">
      <c r="A71" t="s">
        <v>228</v>
      </c>
      <c r="C71">
        <v>113.8</v>
      </c>
      <c r="D71" s="1">
        <v>5.1999999999999999E-33</v>
      </c>
      <c r="E71">
        <v>1</v>
      </c>
      <c r="F71">
        <v>0</v>
      </c>
      <c r="H71">
        <f>1-(COUNTIF(F72:$F$93,"=0")/COUNTIF($F$2:$F$93,"=0"))</f>
        <v>0.71052631578947367</v>
      </c>
      <c r="I71">
        <f>COUNTIF($F$2:F71,"=1")/COUNTIF($F$2:$F$93,"=1")</f>
        <v>1</v>
      </c>
    </row>
    <row r="72" spans="1:9" x14ac:dyDescent="0.25">
      <c r="A72" t="s">
        <v>229</v>
      </c>
      <c r="C72">
        <v>113.7</v>
      </c>
      <c r="D72" s="1">
        <v>5.5E-33</v>
      </c>
      <c r="E72">
        <v>1</v>
      </c>
      <c r="F72">
        <v>0</v>
      </c>
      <c r="H72">
        <f>1-(COUNTIF(F73:$F$93,"=0")/COUNTIF($F$2:$F$93,"=0"))</f>
        <v>0.72368421052631571</v>
      </c>
      <c r="I72">
        <f>COUNTIF($F$2:F72,"=1")/COUNTIF($F$2:$F$93,"=1")</f>
        <v>1</v>
      </c>
    </row>
    <row r="73" spans="1:9" x14ac:dyDescent="0.25">
      <c r="A73" t="s">
        <v>230</v>
      </c>
      <c r="C73">
        <v>112</v>
      </c>
      <c r="D73" s="1">
        <v>1.8E-32</v>
      </c>
      <c r="E73">
        <v>1</v>
      </c>
      <c r="F73">
        <v>0</v>
      </c>
      <c r="H73">
        <f>1-(COUNTIF(F74:$F$93,"=0")/COUNTIF($F$2:$F$93,"=0"))</f>
        <v>0.73684210526315796</v>
      </c>
      <c r="I73">
        <f>COUNTIF($F$2:F73,"=1")/COUNTIF($F$2:$F$93,"=1")</f>
        <v>1</v>
      </c>
    </row>
    <row r="74" spans="1:9" x14ac:dyDescent="0.25">
      <c r="A74" t="s">
        <v>231</v>
      </c>
      <c r="C74">
        <v>110.9</v>
      </c>
      <c r="D74" s="1">
        <v>3.7E-32</v>
      </c>
      <c r="E74">
        <v>1</v>
      </c>
      <c r="F74">
        <v>0</v>
      </c>
      <c r="H74">
        <f>1-(COUNTIF(F75:$F$93,"=0")/COUNTIF($F$2:$F$93,"=0"))</f>
        <v>0.75</v>
      </c>
      <c r="I74">
        <f>COUNTIF($F$2:F74,"=1")/COUNTIF($F$2:$F$93,"=1")</f>
        <v>1</v>
      </c>
    </row>
    <row r="75" spans="1:9" x14ac:dyDescent="0.25">
      <c r="A75" t="s">
        <v>232</v>
      </c>
      <c r="C75">
        <v>106.5</v>
      </c>
      <c r="D75" s="1">
        <v>7.8999999999999996E-31</v>
      </c>
      <c r="E75">
        <v>1</v>
      </c>
      <c r="F75">
        <v>0</v>
      </c>
      <c r="H75">
        <f>1-(COUNTIF(F76:$F$93,"=0")/COUNTIF($F$2:$F$93,"=0"))</f>
        <v>0.76315789473684215</v>
      </c>
      <c r="I75">
        <f>COUNTIF($F$2:F75,"=1")/COUNTIF($F$2:$F$93,"=1")</f>
        <v>1</v>
      </c>
    </row>
    <row r="76" spans="1:9" x14ac:dyDescent="0.25">
      <c r="A76" t="s">
        <v>233</v>
      </c>
      <c r="C76">
        <v>105.1</v>
      </c>
      <c r="D76" s="1">
        <v>2.1000000000000002E-30</v>
      </c>
      <c r="E76">
        <v>1</v>
      </c>
      <c r="F76">
        <v>0</v>
      </c>
      <c r="H76">
        <f>1-(COUNTIF(F77:$F$93,"=0")/COUNTIF($F$2:$F$93,"=0"))</f>
        <v>0.77631578947368418</v>
      </c>
      <c r="I76">
        <f>COUNTIF($F$2:F76,"=1")/COUNTIF($F$2:$F$93,"=1")</f>
        <v>1</v>
      </c>
    </row>
    <row r="77" spans="1:9" x14ac:dyDescent="0.25">
      <c r="A77" t="s">
        <v>234</v>
      </c>
      <c r="C77">
        <v>104.7</v>
      </c>
      <c r="D77" s="1">
        <v>2.7999999999999999E-30</v>
      </c>
      <c r="E77">
        <v>1</v>
      </c>
      <c r="F77">
        <v>0</v>
      </c>
      <c r="H77">
        <f>1-(COUNTIF(F78:$F$93,"=0")/COUNTIF($F$2:$F$93,"=0"))</f>
        <v>0.78947368421052633</v>
      </c>
      <c r="I77">
        <f>COUNTIF($F$2:F77,"=1")/COUNTIF($F$2:$F$93,"=1")</f>
        <v>1</v>
      </c>
    </row>
    <row r="78" spans="1:9" x14ac:dyDescent="0.25">
      <c r="A78" t="s">
        <v>235</v>
      </c>
      <c r="C78">
        <v>102.8</v>
      </c>
      <c r="D78" s="1">
        <v>9.9999999999999994E-30</v>
      </c>
      <c r="E78">
        <v>1</v>
      </c>
      <c r="F78">
        <v>0</v>
      </c>
      <c r="H78">
        <f>1-(COUNTIF(F79:$F$93,"=0")/COUNTIF($F$2:$F$93,"=0"))</f>
        <v>0.80263157894736836</v>
      </c>
      <c r="I78">
        <f>COUNTIF($F$2:F78,"=1")/COUNTIF($F$2:$F$93,"=1")</f>
        <v>1</v>
      </c>
    </row>
    <row r="79" spans="1:9" x14ac:dyDescent="0.25">
      <c r="A79" t="s">
        <v>236</v>
      </c>
      <c r="C79">
        <v>99.5</v>
      </c>
      <c r="D79" s="1">
        <v>1.1E-28</v>
      </c>
      <c r="E79">
        <v>1</v>
      </c>
      <c r="F79">
        <v>0</v>
      </c>
      <c r="H79">
        <f>1-(COUNTIF(F80:$F$93,"=0")/COUNTIF($F$2:$F$93,"=0"))</f>
        <v>0.81578947368421051</v>
      </c>
      <c r="I79">
        <f>COUNTIF($F$2:F79,"=1")/COUNTIF($F$2:$F$93,"=1")</f>
        <v>1</v>
      </c>
    </row>
    <row r="80" spans="1:9" x14ac:dyDescent="0.25">
      <c r="A80" t="s">
        <v>237</v>
      </c>
      <c r="C80">
        <v>96.9</v>
      </c>
      <c r="D80" s="1">
        <v>6.3999999999999996E-28</v>
      </c>
      <c r="E80">
        <v>1</v>
      </c>
      <c r="F80">
        <v>0</v>
      </c>
      <c r="H80">
        <f>1-(COUNTIF(F81:$F$93,"=0")/COUNTIF($F$2:$F$93,"=0"))</f>
        <v>0.82894736842105265</v>
      </c>
      <c r="I80">
        <f>COUNTIF($F$2:F80,"=1")/COUNTIF($F$2:$F$93,"=1")</f>
        <v>1</v>
      </c>
    </row>
    <row r="81" spans="1:9" x14ac:dyDescent="0.25">
      <c r="A81" t="s">
        <v>238</v>
      </c>
      <c r="C81">
        <v>95.3</v>
      </c>
      <c r="D81" s="1">
        <v>1.9E-27</v>
      </c>
      <c r="E81">
        <v>1</v>
      </c>
      <c r="F81">
        <v>0</v>
      </c>
      <c r="H81">
        <f>1-(COUNTIF(F82:$F$93,"=0")/COUNTIF($F$2:$F$93,"=0"))</f>
        <v>0.84210526315789469</v>
      </c>
      <c r="I81">
        <f>COUNTIF($F$2:F81,"=1")/COUNTIF($F$2:$F$93,"=1")</f>
        <v>1</v>
      </c>
    </row>
    <row r="82" spans="1:9" x14ac:dyDescent="0.25">
      <c r="A82" t="s">
        <v>239</v>
      </c>
      <c r="C82">
        <v>88.2</v>
      </c>
      <c r="D82" s="1">
        <v>2.4999999999999998E-25</v>
      </c>
      <c r="E82">
        <v>1</v>
      </c>
      <c r="F82">
        <v>0</v>
      </c>
      <c r="H82">
        <f>1-(COUNTIF(F83:$F$93,"=0")/COUNTIF($F$2:$F$93,"=0"))</f>
        <v>0.85526315789473684</v>
      </c>
      <c r="I82">
        <f>COUNTIF($F$2:F82,"=1")/COUNTIF($F$2:$F$93,"=1")</f>
        <v>1</v>
      </c>
    </row>
    <row r="83" spans="1:9" x14ac:dyDescent="0.25">
      <c r="A83" t="s">
        <v>240</v>
      </c>
      <c r="C83">
        <v>85.2</v>
      </c>
      <c r="D83" s="1">
        <v>2.0999999999999999E-24</v>
      </c>
      <c r="E83">
        <v>1</v>
      </c>
      <c r="F83">
        <v>0</v>
      </c>
      <c r="H83">
        <f>1-(COUNTIF(F84:$F$93,"=0")/COUNTIF($F$2:$F$93,"=0"))</f>
        <v>0.86842105263157898</v>
      </c>
      <c r="I83">
        <f>COUNTIF($F$2:F83,"=1")/COUNTIF($F$2:$F$93,"=1")</f>
        <v>1</v>
      </c>
    </row>
    <row r="84" spans="1:9" x14ac:dyDescent="0.25">
      <c r="A84" t="s">
        <v>241</v>
      </c>
      <c r="C84">
        <v>82.7</v>
      </c>
      <c r="D84" s="1">
        <v>1.1E-23</v>
      </c>
      <c r="E84">
        <v>1</v>
      </c>
      <c r="F84">
        <v>0</v>
      </c>
      <c r="H84">
        <f>1-(COUNTIF(F85:$F$93,"=0")/COUNTIF($F$2:$F$93,"=0"))</f>
        <v>0.88157894736842102</v>
      </c>
      <c r="I84">
        <f>COUNTIF($F$2:F84,"=1")/COUNTIF($F$2:$F$93,"=1")</f>
        <v>1</v>
      </c>
    </row>
    <row r="85" spans="1:9" x14ac:dyDescent="0.25">
      <c r="A85" t="s">
        <v>242</v>
      </c>
      <c r="C85">
        <v>78.8</v>
      </c>
      <c r="D85" s="1">
        <v>1.6999999999999999E-22</v>
      </c>
      <c r="E85">
        <v>1</v>
      </c>
      <c r="F85">
        <v>0</v>
      </c>
      <c r="H85">
        <f>1-(COUNTIF(F86:$F$93,"=0")/COUNTIF($F$2:$F$93,"=0"))</f>
        <v>0.89473684210526316</v>
      </c>
      <c r="I85">
        <f>COUNTIF($F$2:F85,"=1")/COUNTIF($F$2:$F$93,"=1")</f>
        <v>1</v>
      </c>
    </row>
    <row r="86" spans="1:9" x14ac:dyDescent="0.25">
      <c r="A86" t="s">
        <v>243</v>
      </c>
      <c r="C86">
        <v>75.900000000000006</v>
      </c>
      <c r="D86" s="1">
        <v>1.3000000000000001E-21</v>
      </c>
      <c r="E86">
        <v>1</v>
      </c>
      <c r="F86">
        <v>0</v>
      </c>
      <c r="H86">
        <f>1-(COUNTIF(F87:$F$93,"=0")/COUNTIF($F$2:$F$93,"=0"))</f>
        <v>0.90789473684210531</v>
      </c>
      <c r="I86">
        <f>COUNTIF($F$2:F86,"=1")/COUNTIF($F$2:$F$93,"=1")</f>
        <v>1</v>
      </c>
    </row>
    <row r="87" spans="1:9" x14ac:dyDescent="0.25">
      <c r="A87" t="s">
        <v>244</v>
      </c>
      <c r="C87">
        <v>74.900000000000006</v>
      </c>
      <c r="D87" s="1">
        <v>2.7000000000000001E-21</v>
      </c>
      <c r="E87">
        <v>1</v>
      </c>
      <c r="F87">
        <v>0</v>
      </c>
      <c r="H87">
        <f>1-(COUNTIF(F88:$F$93,"=0")/COUNTIF($F$2:$F$93,"=0"))</f>
        <v>0.92105263157894735</v>
      </c>
      <c r="I87">
        <f>COUNTIF($F$2:F87,"=1")/COUNTIF($F$2:$F$93,"=1")</f>
        <v>1</v>
      </c>
    </row>
    <row r="88" spans="1:9" x14ac:dyDescent="0.25">
      <c r="A88" t="s">
        <v>245</v>
      </c>
      <c r="C88">
        <v>69.3</v>
      </c>
      <c r="D88" s="1">
        <v>1.3000000000000001E-19</v>
      </c>
      <c r="E88">
        <v>1</v>
      </c>
      <c r="F88">
        <v>0</v>
      </c>
      <c r="H88">
        <f>1-(COUNTIF(F89:$F$93,"=0")/COUNTIF($F$2:$F$93,"=0"))</f>
        <v>0.93421052631578949</v>
      </c>
      <c r="I88">
        <f>COUNTIF($F$2:F88,"=1")/COUNTIF($F$2:$F$93,"=1")</f>
        <v>1</v>
      </c>
    </row>
    <row r="89" spans="1:9" x14ac:dyDescent="0.25">
      <c r="A89" t="s">
        <v>246</v>
      </c>
      <c r="C89">
        <v>66.7</v>
      </c>
      <c r="D89" s="1">
        <v>7.4999999999999996E-19</v>
      </c>
      <c r="E89">
        <v>1</v>
      </c>
      <c r="F89">
        <v>0</v>
      </c>
      <c r="H89">
        <f>1-(COUNTIF(F90:$F$93,"=0")/COUNTIF($F$2:$F$93,"=0"))</f>
        <v>0.94736842105263164</v>
      </c>
      <c r="I89">
        <f>COUNTIF($F$2:F89,"=1")/COUNTIF($F$2:$F$93,"=1")</f>
        <v>1</v>
      </c>
    </row>
    <row r="90" spans="1:9" x14ac:dyDescent="0.25">
      <c r="A90" t="s">
        <v>247</v>
      </c>
      <c r="C90">
        <v>64.8</v>
      </c>
      <c r="D90" s="1">
        <v>2.8000000000000001E-18</v>
      </c>
      <c r="E90">
        <v>1</v>
      </c>
      <c r="F90">
        <v>0</v>
      </c>
      <c r="H90">
        <f>1-(COUNTIF(F91:$F$93,"=0")/COUNTIF($F$2:$F$93,"=0"))</f>
        <v>0.96052631578947367</v>
      </c>
      <c r="I90">
        <f>COUNTIF($F$2:F90,"=1")/COUNTIF($F$2:$F$93,"=1")</f>
        <v>1</v>
      </c>
    </row>
    <row r="91" spans="1:9" x14ac:dyDescent="0.25">
      <c r="A91" t="s">
        <v>248</v>
      </c>
      <c r="C91">
        <v>49.3</v>
      </c>
      <c r="D91" s="1">
        <v>1.3E-13</v>
      </c>
      <c r="E91">
        <v>1</v>
      </c>
      <c r="F91">
        <v>0</v>
      </c>
      <c r="H91">
        <f>1-(COUNTIF(F92:$F$93,"=0")/COUNTIF($F$2:$F$93,"=0"))</f>
        <v>0.97368421052631582</v>
      </c>
      <c r="I91">
        <f>COUNTIF($F$2:F91,"=1")/COUNTIF($F$2:$F$93,"=1")</f>
        <v>1</v>
      </c>
    </row>
    <row r="92" spans="1:9" x14ac:dyDescent="0.25">
      <c r="A92" t="s">
        <v>249</v>
      </c>
      <c r="C92">
        <v>31.5</v>
      </c>
      <c r="D92" s="1">
        <v>2.5000000000000001E-11</v>
      </c>
      <c r="E92">
        <v>1</v>
      </c>
      <c r="F92">
        <v>0</v>
      </c>
      <c r="H92">
        <f>1-(COUNTIF(F93:$F$93,"=0")/COUNTIF($F$2:$F$93,"=0"))</f>
        <v>0.98684210526315785</v>
      </c>
      <c r="I92">
        <f>COUNTIF($F$2:F92,"=1")/COUNTIF($F$2:$F$93,"=1")</f>
        <v>1</v>
      </c>
    </row>
    <row r="93" spans="1:9" x14ac:dyDescent="0.25">
      <c r="A93" t="s">
        <v>250</v>
      </c>
      <c r="C93">
        <v>26</v>
      </c>
      <c r="D93" s="1">
        <v>7.1E-11</v>
      </c>
      <c r="E93">
        <v>1</v>
      </c>
      <c r="F93">
        <v>0</v>
      </c>
      <c r="H93">
        <f>1-(COUNTIF(F$93:$F94,"=0")/COUNTIF($F$2:$F$93,"=0"))</f>
        <v>0.98684210526315785</v>
      </c>
      <c r="I93">
        <f>COUNTIF($F$2:F93,"=1")/COUNTIF($F$2:$F$93,"=1")</f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Данные</vt:lpstr>
      <vt:lpstr>Лист4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2016-05-27T10:40:37Z</dcterms:created>
  <dcterms:modified xsi:type="dcterms:W3CDTF">2016-05-27T14:25:11Z</dcterms:modified>
</cp:coreProperties>
</file>