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8" i="1" l="1"/>
  <c r="C27" i="1"/>
  <c r="D27" i="1"/>
  <c r="E27" i="1"/>
  <c r="F27" i="1"/>
  <c r="G27" i="1"/>
  <c r="H27" i="1"/>
  <c r="I27" i="1"/>
  <c r="J27" i="1"/>
  <c r="B27" i="1"/>
  <c r="C26" i="1"/>
  <c r="D26" i="1"/>
  <c r="E26" i="1"/>
  <c r="F26" i="1"/>
  <c r="G26" i="1"/>
  <c r="H26" i="1"/>
  <c r="I26" i="1"/>
  <c r="J26" i="1"/>
  <c r="C25" i="1"/>
  <c r="D25" i="1"/>
  <c r="E25" i="1"/>
  <c r="F25" i="1"/>
  <c r="G25" i="1"/>
  <c r="H25" i="1"/>
  <c r="I25" i="1"/>
  <c r="J25" i="1"/>
  <c r="C24" i="1"/>
  <c r="D24" i="1"/>
  <c r="E24" i="1"/>
  <c r="F24" i="1"/>
  <c r="G24" i="1"/>
  <c r="H24" i="1"/>
  <c r="I24" i="1"/>
  <c r="J24" i="1"/>
  <c r="C23" i="1"/>
  <c r="D23" i="1"/>
  <c r="E23" i="1"/>
  <c r="F23" i="1"/>
  <c r="G23" i="1"/>
  <c r="H23" i="1"/>
  <c r="I23" i="1"/>
  <c r="J23" i="1"/>
  <c r="B26" i="1"/>
  <c r="B25" i="1"/>
  <c r="B24" i="1"/>
  <c r="B23" i="1"/>
  <c r="K26" i="1"/>
  <c r="K25" i="1"/>
  <c r="K24" i="1"/>
  <c r="K23" i="1"/>
  <c r="K16" i="1" l="1"/>
  <c r="K15" i="1"/>
  <c r="K14" i="1"/>
  <c r="K13" i="1"/>
  <c r="K12" i="1"/>
  <c r="K27" i="1"/>
  <c r="C19" i="1"/>
  <c r="C16" i="1"/>
  <c r="D16" i="1"/>
  <c r="E16" i="1"/>
  <c r="F16" i="1"/>
  <c r="G16" i="1"/>
  <c r="H16" i="1"/>
  <c r="I16" i="1"/>
  <c r="J16" i="1"/>
  <c r="J13" i="1"/>
  <c r="J14" i="1"/>
  <c r="J15" i="1"/>
  <c r="I13" i="1"/>
  <c r="I14" i="1"/>
  <c r="I15" i="1"/>
  <c r="H13" i="1"/>
  <c r="H14" i="1"/>
  <c r="H15" i="1"/>
  <c r="G13" i="1"/>
  <c r="G14" i="1"/>
  <c r="G15" i="1"/>
  <c r="F13" i="1"/>
  <c r="F14" i="1"/>
  <c r="F15" i="1"/>
  <c r="E13" i="1"/>
  <c r="E14" i="1"/>
  <c r="E15" i="1"/>
  <c r="D13" i="1"/>
  <c r="D14" i="1"/>
  <c r="D15" i="1"/>
  <c r="C13" i="1"/>
  <c r="C14" i="1"/>
  <c r="C15" i="1"/>
  <c r="B16" i="1"/>
  <c r="B13" i="1"/>
  <c r="B14" i="1"/>
  <c r="B15" i="1"/>
  <c r="C12" i="1"/>
  <c r="D12" i="1"/>
  <c r="E12" i="1"/>
  <c r="F12" i="1"/>
  <c r="G12" i="1"/>
  <c r="H12" i="1"/>
  <c r="I12" i="1"/>
  <c r="J12" i="1"/>
  <c r="B12" i="1"/>
  <c r="F6" i="1"/>
  <c r="G6" i="1"/>
  <c r="H6" i="1"/>
  <c r="I6" i="1"/>
  <c r="J6" i="1"/>
  <c r="C6" i="1"/>
  <c r="D6" i="1"/>
  <c r="E6" i="1"/>
  <c r="B6" i="1"/>
</calcChain>
</file>

<file path=xl/sharedStrings.xml><?xml version="1.0" encoding="utf-8"?>
<sst xmlns="http://schemas.openxmlformats.org/spreadsheetml/2006/main" count="36" uniqueCount="25">
  <si>
    <t>A</t>
  </si>
  <si>
    <t>C</t>
  </si>
  <si>
    <t>G</t>
  </si>
  <si>
    <t>T</t>
  </si>
  <si>
    <t>#2</t>
  </si>
  <si>
    <t>catcatggc</t>
  </si>
  <si>
    <t>aaacatgaa</t>
  </si>
  <si>
    <t>aaagatgtc</t>
  </si>
  <si>
    <t>gaagatggc</t>
  </si>
  <si>
    <t>aaccatgaa</t>
  </si>
  <si>
    <t>gaagatgga</t>
  </si>
  <si>
    <t>aacaatgga</t>
  </si>
  <si>
    <t>catcatgtc</t>
  </si>
  <si>
    <t>gatgatggc</t>
  </si>
  <si>
    <t>caaaatgtc</t>
  </si>
  <si>
    <t>catcatgac</t>
  </si>
  <si>
    <t>tagaatggc</t>
  </si>
  <si>
    <t>D.rerio</t>
  </si>
  <si>
    <t>N (сумма)</t>
  </si>
  <si>
    <t>Частоты</t>
  </si>
  <si>
    <t>Базовые частоты</t>
  </si>
  <si>
    <t>Сумма</t>
  </si>
  <si>
    <t>IC колонки</t>
  </si>
  <si>
    <t>IC выравнивания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</si>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</sst>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K27" sqref="K27"/>
    </sheetView>
  </sheetViews>
  <sheetFormatPr defaultRowHeight="14.4" x14ac:dyDescent="0.3"/>
  <cols>
    <col min="1" max="1" width="16" bestFit="1" customWidth="1"/>
    <col min="11" max="11" width="15.77734375" bestFit="1" customWidth="1"/>
  </cols>
  <sheetData>
    <row r="1" spans="1:15" x14ac:dyDescent="0.3">
      <c r="A1" t="s">
        <v>17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5" x14ac:dyDescent="0.3">
      <c r="A2" t="s">
        <v>0</v>
      </c>
      <c r="B2">
        <v>5</v>
      </c>
      <c r="C2">
        <v>14</v>
      </c>
      <c r="D2">
        <v>6</v>
      </c>
      <c r="E2">
        <v>3</v>
      </c>
      <c r="F2">
        <v>14</v>
      </c>
      <c r="G2">
        <v>0</v>
      </c>
      <c r="H2">
        <v>0</v>
      </c>
      <c r="I2">
        <v>3</v>
      </c>
      <c r="J2">
        <v>4</v>
      </c>
    </row>
    <row r="3" spans="1:15" x14ac:dyDescent="0.3">
      <c r="A3" t="s">
        <v>1</v>
      </c>
      <c r="B3">
        <v>5</v>
      </c>
      <c r="C3">
        <v>0</v>
      </c>
      <c r="D3">
        <v>2</v>
      </c>
      <c r="E3">
        <v>6</v>
      </c>
      <c r="F3">
        <v>0</v>
      </c>
      <c r="G3">
        <v>0</v>
      </c>
      <c r="H3">
        <v>0</v>
      </c>
      <c r="I3">
        <v>0</v>
      </c>
      <c r="J3">
        <v>10</v>
      </c>
      <c r="O3" s="1" t="s">
        <v>4</v>
      </c>
    </row>
    <row r="4" spans="1:15" x14ac:dyDescent="0.3">
      <c r="A4" t="s">
        <v>2</v>
      </c>
      <c r="B4">
        <v>3</v>
      </c>
      <c r="C4">
        <v>0</v>
      </c>
      <c r="D4">
        <v>1</v>
      </c>
      <c r="E4">
        <v>5</v>
      </c>
      <c r="F4">
        <v>0</v>
      </c>
      <c r="G4">
        <v>0</v>
      </c>
      <c r="H4">
        <v>14</v>
      </c>
      <c r="I4">
        <v>7</v>
      </c>
      <c r="J4">
        <v>0</v>
      </c>
      <c r="O4" s="1" t="s">
        <v>5</v>
      </c>
    </row>
    <row r="5" spans="1:15" x14ac:dyDescent="0.3">
      <c r="A5" t="s">
        <v>3</v>
      </c>
      <c r="B5">
        <v>1</v>
      </c>
      <c r="C5">
        <v>0</v>
      </c>
      <c r="D5">
        <v>5</v>
      </c>
      <c r="E5">
        <v>0</v>
      </c>
      <c r="F5">
        <v>0</v>
      </c>
      <c r="G5">
        <v>14</v>
      </c>
      <c r="H5">
        <v>0</v>
      </c>
      <c r="I5">
        <v>4</v>
      </c>
      <c r="J5">
        <v>0</v>
      </c>
      <c r="O5" s="1" t="s">
        <v>6</v>
      </c>
    </row>
    <row r="6" spans="1:15" x14ac:dyDescent="0.3">
      <c r="A6" t="s">
        <v>18</v>
      </c>
      <c r="B6">
        <f>SUM(B2:B5)</f>
        <v>14</v>
      </c>
      <c r="C6">
        <f t="shared" ref="C6:E6" si="0">SUM(C2:C5)</f>
        <v>14</v>
      </c>
      <c r="D6">
        <f t="shared" si="0"/>
        <v>14</v>
      </c>
      <c r="E6">
        <f t="shared" si="0"/>
        <v>14</v>
      </c>
      <c r="F6">
        <f t="shared" ref="F6" si="1">SUM(F2:F5)</f>
        <v>14</v>
      </c>
      <c r="G6">
        <f t="shared" ref="G6" si="2">SUM(G2:G5)</f>
        <v>14</v>
      </c>
      <c r="H6">
        <f t="shared" ref="H6" si="3">SUM(H2:H5)</f>
        <v>14</v>
      </c>
      <c r="I6">
        <f t="shared" ref="I6" si="4">SUM(I2:I5)</f>
        <v>14</v>
      </c>
      <c r="J6">
        <f t="shared" ref="J6" si="5">SUM(J2:J5)</f>
        <v>14</v>
      </c>
      <c r="O6" s="1" t="s">
        <v>7</v>
      </c>
    </row>
    <row r="7" spans="1:15" x14ac:dyDescent="0.3">
      <c r="O7" s="1" t="s">
        <v>8</v>
      </c>
    </row>
    <row r="8" spans="1:15" x14ac:dyDescent="0.3">
      <c r="O8" s="1" t="s">
        <v>7</v>
      </c>
    </row>
    <row r="9" spans="1:15" x14ac:dyDescent="0.3">
      <c r="O9" s="1" t="s">
        <v>5</v>
      </c>
    </row>
    <row r="10" spans="1:15" x14ac:dyDescent="0.3">
      <c r="O10" s="1" t="s">
        <v>9</v>
      </c>
    </row>
    <row r="11" spans="1:15" x14ac:dyDescent="0.3">
      <c r="A11" t="s">
        <v>19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 t="s">
        <v>20</v>
      </c>
      <c r="O11" s="1" t="s">
        <v>10</v>
      </c>
    </row>
    <row r="12" spans="1:15" x14ac:dyDescent="0.3">
      <c r="A12" t="s">
        <v>0</v>
      </c>
      <c r="B12">
        <f>B2/$B$6</f>
        <v>0.35714285714285715</v>
      </c>
      <c r="C12">
        <f t="shared" ref="C12:J12" si="6">C2/$B$6</f>
        <v>1</v>
      </c>
      <c r="D12">
        <f t="shared" si="6"/>
        <v>0.42857142857142855</v>
      </c>
      <c r="E12">
        <f t="shared" si="6"/>
        <v>0.21428571428571427</v>
      </c>
      <c r="F12">
        <f t="shared" si="6"/>
        <v>1</v>
      </c>
      <c r="G12">
        <f t="shared" si="6"/>
        <v>0</v>
      </c>
      <c r="H12">
        <f t="shared" si="6"/>
        <v>0</v>
      </c>
      <c r="I12">
        <f t="shared" si="6"/>
        <v>0.21428571428571427</v>
      </c>
      <c r="J12">
        <f t="shared" si="6"/>
        <v>0.2857142857142857</v>
      </c>
      <c r="K12">
        <f>(100-38.6)/2</f>
        <v>30.7</v>
      </c>
      <c r="O12" s="1" t="s">
        <v>11</v>
      </c>
    </row>
    <row r="13" spans="1:15" x14ac:dyDescent="0.3">
      <c r="A13" t="s">
        <v>1</v>
      </c>
      <c r="B13">
        <f t="shared" ref="B13:J15" si="7">B3/$B$6</f>
        <v>0.35714285714285715</v>
      </c>
      <c r="C13">
        <f t="shared" si="7"/>
        <v>0</v>
      </c>
      <c r="D13">
        <f t="shared" si="7"/>
        <v>0.14285714285714285</v>
      </c>
      <c r="E13">
        <f t="shared" si="7"/>
        <v>0.42857142857142855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0.7142857142857143</v>
      </c>
      <c r="K13">
        <f>38.6/2</f>
        <v>19.3</v>
      </c>
      <c r="O13" s="1" t="s">
        <v>12</v>
      </c>
    </row>
    <row r="14" spans="1:15" x14ac:dyDescent="0.3">
      <c r="A14" t="s">
        <v>2</v>
      </c>
      <c r="B14">
        <f t="shared" si="7"/>
        <v>0.21428571428571427</v>
      </c>
      <c r="C14">
        <f t="shared" si="7"/>
        <v>0</v>
      </c>
      <c r="D14">
        <f t="shared" si="7"/>
        <v>7.1428571428571425E-2</v>
      </c>
      <c r="E14">
        <f t="shared" si="7"/>
        <v>0.35714285714285715</v>
      </c>
      <c r="F14">
        <f t="shared" si="7"/>
        <v>0</v>
      </c>
      <c r="G14">
        <f t="shared" si="7"/>
        <v>0</v>
      </c>
      <c r="H14">
        <f t="shared" si="7"/>
        <v>1</v>
      </c>
      <c r="I14">
        <f t="shared" si="7"/>
        <v>0.5</v>
      </c>
      <c r="J14">
        <f t="shared" si="7"/>
        <v>0</v>
      </c>
      <c r="K14">
        <f>38.6/2</f>
        <v>19.3</v>
      </c>
      <c r="O14" s="1" t="s">
        <v>13</v>
      </c>
    </row>
    <row r="15" spans="1:15" x14ac:dyDescent="0.3">
      <c r="A15" t="s">
        <v>3</v>
      </c>
      <c r="B15">
        <f t="shared" si="7"/>
        <v>7.1428571428571425E-2</v>
      </c>
      <c r="C15">
        <f t="shared" si="7"/>
        <v>0</v>
      </c>
      <c r="D15">
        <f t="shared" si="7"/>
        <v>0.35714285714285715</v>
      </c>
      <c r="E15">
        <f t="shared" si="7"/>
        <v>0</v>
      </c>
      <c r="F15">
        <f t="shared" si="7"/>
        <v>0</v>
      </c>
      <c r="G15">
        <f t="shared" si="7"/>
        <v>1</v>
      </c>
      <c r="H15">
        <f t="shared" si="7"/>
        <v>0</v>
      </c>
      <c r="I15">
        <f t="shared" si="7"/>
        <v>0.2857142857142857</v>
      </c>
      <c r="J15">
        <f t="shared" si="7"/>
        <v>0</v>
      </c>
      <c r="K15">
        <f>(100-38.6)/2</f>
        <v>30.7</v>
      </c>
      <c r="O15" s="1" t="s">
        <v>14</v>
      </c>
    </row>
    <row r="16" spans="1:15" x14ac:dyDescent="0.3">
      <c r="A16" t="s">
        <v>21</v>
      </c>
      <c r="B16">
        <f>SUM(B12:B15)</f>
        <v>1</v>
      </c>
      <c r="C16">
        <f t="shared" ref="C16:J16" si="8">SUM(C12:C15)</f>
        <v>1</v>
      </c>
      <c r="D16">
        <f t="shared" si="8"/>
        <v>1</v>
      </c>
      <c r="E16">
        <f t="shared" si="8"/>
        <v>1</v>
      </c>
      <c r="F16">
        <f t="shared" si="8"/>
        <v>1</v>
      </c>
      <c r="G16">
        <f t="shared" si="8"/>
        <v>1</v>
      </c>
      <c r="H16">
        <f t="shared" si="8"/>
        <v>1</v>
      </c>
      <c r="I16">
        <f t="shared" si="8"/>
        <v>1</v>
      </c>
      <c r="J16">
        <f t="shared" si="8"/>
        <v>1</v>
      </c>
      <c r="K16">
        <f>SUM(K12:K15)</f>
        <v>100</v>
      </c>
      <c r="O16" s="1" t="s">
        <v>15</v>
      </c>
    </row>
    <row r="17" spans="1:15" x14ac:dyDescent="0.3">
      <c r="O17" s="1" t="s">
        <v>16</v>
      </c>
    </row>
    <row r="19" spans="1:15" x14ac:dyDescent="0.3">
      <c r="C19">
        <f>38.6/2</f>
        <v>19.3</v>
      </c>
    </row>
    <row r="22" spans="1:15" x14ac:dyDescent="0.3">
      <c r="A22" t="s">
        <v>24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 t="s">
        <v>20</v>
      </c>
    </row>
    <row r="23" spans="1:15" x14ac:dyDescent="0.3">
      <c r="A23" t="s">
        <v>0</v>
      </c>
      <c r="B23">
        <f>IFERROR(B12*LOG(B12/$K$23,2),0)</f>
        <v>7.795093290059496E-2</v>
      </c>
      <c r="C23">
        <f t="shared" ref="C23:J23" si="9">IFERROR(C12*LOG(C12/$K$23,2),0)</f>
        <v>1.7036894392919077</v>
      </c>
      <c r="D23">
        <f t="shared" si="9"/>
        <v>0.20627015055233988</v>
      </c>
      <c r="E23">
        <f t="shared" si="9"/>
        <v>-0.11115063900954436</v>
      </c>
      <c r="F23">
        <f t="shared" si="9"/>
        <v>1.7036894392919077</v>
      </c>
      <c r="G23">
        <f t="shared" si="9"/>
        <v>0</v>
      </c>
      <c r="H23">
        <f t="shared" si="9"/>
        <v>0</v>
      </c>
      <c r="I23">
        <f t="shared" si="9"/>
        <v>-0.11115063900954436</v>
      </c>
      <c r="J23">
        <f t="shared" si="9"/>
        <v>-2.9618709361627586E-2</v>
      </c>
      <c r="K23">
        <f>((100-38.6)/2)/100</f>
        <v>0.307</v>
      </c>
    </row>
    <row r="24" spans="1:15" x14ac:dyDescent="0.3">
      <c r="A24" t="s">
        <v>1</v>
      </c>
      <c r="B24">
        <f>IFERROR(B13*LOG(B13/$K$24,2),0)</f>
        <v>0.31710729293705892</v>
      </c>
      <c r="C24">
        <f t="shared" ref="C24:J24" si="10">IFERROR(C13*LOG(C13/$K$24,2),0)</f>
        <v>0</v>
      </c>
      <c r="D24">
        <f t="shared" si="10"/>
        <v>-6.2003953523371097E-2</v>
      </c>
      <c r="E24">
        <f t="shared" si="10"/>
        <v>0.49325778259609648</v>
      </c>
      <c r="F24">
        <f t="shared" si="10"/>
        <v>0</v>
      </c>
      <c r="G24">
        <f t="shared" si="10"/>
        <v>0</v>
      </c>
      <c r="H24">
        <f t="shared" si="10"/>
        <v>0</v>
      </c>
      <c r="I24">
        <f t="shared" si="10"/>
        <v>0</v>
      </c>
      <c r="J24">
        <f t="shared" si="10"/>
        <v>1.3485003001598321</v>
      </c>
      <c r="K24">
        <f>(38.6/2)/100</f>
        <v>0.193</v>
      </c>
    </row>
    <row r="25" spans="1:15" x14ac:dyDescent="0.3">
      <c r="A25" t="s">
        <v>2</v>
      </c>
      <c r="B25">
        <f>IFERROR(B14*LOG(B14/$K$25,2),0)</f>
        <v>3.2343177012333975E-2</v>
      </c>
      <c r="C25">
        <f t="shared" ref="C25:J25" si="11">IFERROR(C14*LOG(C14/$K$25,2),0)</f>
        <v>0</v>
      </c>
      <c r="D25">
        <f t="shared" si="11"/>
        <v>-0.10243054819025699</v>
      </c>
      <c r="E25">
        <f t="shared" si="11"/>
        <v>0.31710729293705892</v>
      </c>
      <c r="F25">
        <f t="shared" si="11"/>
        <v>0</v>
      </c>
      <c r="G25">
        <f t="shared" si="11"/>
        <v>0</v>
      </c>
      <c r="H25">
        <f t="shared" si="11"/>
        <v>2.3733272473940068</v>
      </c>
      <c r="I25">
        <f t="shared" si="11"/>
        <v>0.68666362369700329</v>
      </c>
      <c r="J25">
        <f t="shared" si="11"/>
        <v>0</v>
      </c>
      <c r="K25">
        <f>(38.6/2)/100</f>
        <v>0.193</v>
      </c>
    </row>
    <row r="26" spans="1:15" x14ac:dyDescent="0.3">
      <c r="A26" t="s">
        <v>3</v>
      </c>
      <c r="B26">
        <f>IFERROR(B15*LOG(B15/$K$26,2),0)</f>
        <v>-0.15026182019754974</v>
      </c>
      <c r="C26">
        <f t="shared" ref="C26:J26" si="12">IFERROR(C15*LOG(C15/$K$26,2),0)</f>
        <v>0</v>
      </c>
      <c r="D26">
        <f t="shared" si="12"/>
        <v>7.795093290059496E-2</v>
      </c>
      <c r="E26">
        <f t="shared" si="12"/>
        <v>0</v>
      </c>
      <c r="F26">
        <f t="shared" si="12"/>
        <v>0</v>
      </c>
      <c r="G26">
        <f t="shared" si="12"/>
        <v>1.7036894392919077</v>
      </c>
      <c r="H26">
        <f t="shared" si="12"/>
        <v>0</v>
      </c>
      <c r="I26">
        <f t="shared" si="12"/>
        <v>-2.9618709361627586E-2</v>
      </c>
      <c r="J26">
        <f t="shared" si="12"/>
        <v>0</v>
      </c>
      <c r="K26">
        <f>((100-38.6)/2)/100</f>
        <v>0.307</v>
      </c>
    </row>
    <row r="27" spans="1:15" x14ac:dyDescent="0.3">
      <c r="A27" t="s">
        <v>22</v>
      </c>
      <c r="B27">
        <f>SUM(B23:B26)</f>
        <v>0.2771395826524381</v>
      </c>
      <c r="C27">
        <f t="shared" ref="C27:J27" si="13">SUM(C23:C26)</f>
        <v>1.7036894392919077</v>
      </c>
      <c r="D27">
        <f t="shared" si="13"/>
        <v>0.11978658173930676</v>
      </c>
      <c r="E27">
        <f t="shared" si="13"/>
        <v>0.69921443652361104</v>
      </c>
      <c r="F27">
        <f t="shared" si="13"/>
        <v>1.7036894392919077</v>
      </c>
      <c r="G27">
        <f t="shared" si="13"/>
        <v>1.7036894392919077</v>
      </c>
      <c r="H27">
        <f t="shared" si="13"/>
        <v>2.3733272473940068</v>
      </c>
      <c r="I27">
        <f t="shared" si="13"/>
        <v>0.54589427532583135</v>
      </c>
      <c r="J27">
        <f t="shared" si="13"/>
        <v>1.3188815907982046</v>
      </c>
      <c r="K27">
        <f>SUM(K23:K26)</f>
        <v>1</v>
      </c>
    </row>
    <row r="28" spans="1:15" x14ac:dyDescent="0.3">
      <c r="A28" t="s">
        <v>23</v>
      </c>
      <c r="B28">
        <f>SUM(B27:J27)</f>
        <v>10.445312032309122</v>
      </c>
    </row>
  </sheetData>
  <pageMargins left="0.7" right="0.7" top="0.75" bottom="0.75" header="0.3" footer="0.3"/>
  <pageSetup paperSize="9" orientation="portrait" horizontalDpi="300" verticalDpi="300" r:id="rId1"/>
  <ignoredErrors>
    <ignoredError sqref="B6:E6 F6: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2020-03-20T18:40:11Z</dcterms:modified>
</cp:coreProperties>
</file>