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Chromosome" sheetId="1" r:id="rId1"/>
    <sheet name="Plasmid" sheetId="2" r:id="rId2"/>
    <sheet name="RNA" sheetId="3" r:id="rId3"/>
    <sheet name="Histogram" sheetId="4" r:id="rId4"/>
    <sheet name="Strand table" sheetId="5" r:id="rId5"/>
  </sheets>
  <calcPr calcId="152511"/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F2" i="4"/>
  <c r="E8" i="5"/>
  <c r="D8" i="5"/>
  <c r="C8" i="5"/>
  <c r="B8" i="5"/>
  <c r="E5" i="5" l="1"/>
  <c r="E4" i="5"/>
  <c r="E3" i="5"/>
  <c r="D5" i="5"/>
  <c r="D4" i="5"/>
  <c r="D3" i="5"/>
  <c r="C5" i="5"/>
  <c r="C4" i="5"/>
  <c r="C3" i="5"/>
  <c r="B5" i="5"/>
  <c r="B4" i="5"/>
  <c r="B3" i="5"/>
  <c r="E2" i="4"/>
  <c r="D2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 l="1"/>
  <c r="C6" i="4"/>
  <c r="C5" i="4"/>
  <c r="C4" i="4"/>
  <c r="C3" i="4"/>
  <c r="C2" i="4"/>
</calcChain>
</file>

<file path=xl/sharedStrings.xml><?xml version="1.0" encoding="utf-8"?>
<sst xmlns="http://schemas.openxmlformats.org/spreadsheetml/2006/main" count="34411" uniqueCount="12949">
  <si>
    <t>Bacteroides thetaiotaomicron VPI-5482 chromosome, complete genome - 1..6260361</t>
  </si>
  <si>
    <t>4778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</si>
  <si>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</si>
  <si>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</si>
  <si>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</si>
  <si>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</si>
  <si>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</si>
  <si>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</si>
  <si>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</si>
  <si>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</si>
  <si>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</si>
  <si>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93..710</t>
  </si>
  <si>
    <t>+</t>
  </si>
  <si>
    <t>-</t>
  </si>
  <si>
    <t>BT_0001</t>
  </si>
  <si>
    <t>hypothetical protein</t>
  </si>
  <si>
    <t>783..1778</t>
  </si>
  <si>
    <t>BT_0002</t>
  </si>
  <si>
    <t>1872..2648</t>
  </si>
  <si>
    <t>BT_0003</t>
  </si>
  <si>
    <t>2783..3451</t>
  </si>
  <si>
    <t>BT_0004</t>
  </si>
  <si>
    <t>3460..3996</t>
  </si>
  <si>
    <t>BT_0005</t>
  </si>
  <si>
    <t>COG0186J</t>
  </si>
  <si>
    <t>30S ribosomal protein S17</t>
  </si>
  <si>
    <t>4088..4534</t>
  </si>
  <si>
    <t>BT_0006</t>
  </si>
  <si>
    <t>4457..4849</t>
  </si>
  <si>
    <t>BT_0007</t>
  </si>
  <si>
    <t>4958..5503</t>
  </si>
  <si>
    <t>BT_0008</t>
  </si>
  <si>
    <t>5632..6741</t>
  </si>
  <si>
    <t>BT_0009</t>
  </si>
  <si>
    <t>COG0226P</t>
  </si>
  <si>
    <t>ABC transporter phosphate-binding periplasmic protein</t>
  </si>
  <si>
    <t>6796..7869</t>
  </si>
  <si>
    <t>BT_0010</t>
  </si>
  <si>
    <t>8075..8923</t>
  </si>
  <si>
    <t>BT_0011</t>
  </si>
  <si>
    <t>8983..10149</t>
  </si>
  <si>
    <t>BT_0012</t>
  </si>
  <si>
    <t>10181..10723</t>
  </si>
  <si>
    <t>BT_0013</t>
  </si>
  <si>
    <t>10893..13316</t>
  </si>
  <si>
    <t>BT_0014</t>
  </si>
  <si>
    <t>COG0642T</t>
  </si>
  <si>
    <t>two-component system histidine kinase with response regulator receiver domain</t>
  </si>
  <si>
    <t>13288..14586</t>
  </si>
  <si>
    <t>BT_0015</t>
  </si>
  <si>
    <t>COG2204T</t>
  </si>
  <si>
    <t>rteB, two-component system response regulator</t>
  </si>
  <si>
    <t>14774..15412</t>
  </si>
  <si>
    <t>BT_0016</t>
  </si>
  <si>
    <t>15525..16472</t>
  </si>
  <si>
    <t>BT_0017</t>
  </si>
  <si>
    <t>16655..17371</t>
  </si>
  <si>
    <t>BT_0018</t>
  </si>
  <si>
    <t>17383..17703</t>
  </si>
  <si>
    <t>BT_0019</t>
  </si>
  <si>
    <t>17710..18168</t>
  </si>
  <si>
    <t>BT_0020</t>
  </si>
  <si>
    <t>18251..18919</t>
  </si>
  <si>
    <t>BT_0021</t>
  </si>
  <si>
    <t>19044..19334</t>
  </si>
  <si>
    <t>BT_0022</t>
  </si>
  <si>
    <t>19601..19966</t>
  </si>
  <si>
    <t>BT_0023</t>
  </si>
  <si>
    <t>COG3328L</t>
  </si>
  <si>
    <t>transposase</t>
  </si>
  <si>
    <t>19976..20512</t>
  </si>
  <si>
    <t>BT_0024</t>
  </si>
  <si>
    <t>20537..20674</t>
  </si>
  <si>
    <t>BT_0025</t>
  </si>
  <si>
    <t>20936..21358</t>
  </si>
  <si>
    <t>BT_0026</t>
  </si>
  <si>
    <t>COG5483S</t>
  </si>
  <si>
    <t>21544..22080</t>
  </si>
  <si>
    <t>BT_0027</t>
  </si>
  <si>
    <t>COG3666L</t>
  </si>
  <si>
    <t>22552..22830</t>
  </si>
  <si>
    <t>BT_0028</t>
  </si>
  <si>
    <t>COG1785P</t>
  </si>
  <si>
    <t>alkaline phosphatase</t>
  </si>
  <si>
    <t>22906..26169</t>
  </si>
  <si>
    <t>BT_0029</t>
  </si>
  <si>
    <t>COG4771P</t>
  </si>
  <si>
    <t>26182..28011</t>
  </si>
  <si>
    <t>BT_0030</t>
  </si>
  <si>
    <t>28131..29195</t>
  </si>
  <si>
    <t>BT_0031</t>
  </si>
  <si>
    <t>COG1387ER</t>
  </si>
  <si>
    <t>29209..29406</t>
  </si>
  <si>
    <t>BT_0032</t>
  </si>
  <si>
    <t>29680..29970</t>
  </si>
  <si>
    <t>BT_0033</t>
  </si>
  <si>
    <t>COG2040E</t>
  </si>
  <si>
    <t>30281..31492</t>
  </si>
  <si>
    <t>BT_0034</t>
  </si>
  <si>
    <t>31935..32138</t>
  </si>
  <si>
    <t>BT_0035</t>
  </si>
  <si>
    <t>32315..33526</t>
  </si>
  <si>
    <t>BT_0036</t>
  </si>
  <si>
    <t>COG4974L</t>
  </si>
  <si>
    <t>integrase</t>
  </si>
  <si>
    <t>34087..35142</t>
  </si>
  <si>
    <t>BT_0037</t>
  </si>
  <si>
    <t>transcriptional regulatory protein</t>
  </si>
  <si>
    <t>35266..35703</t>
  </si>
  <si>
    <t>BT_0038</t>
  </si>
  <si>
    <t>35989..36417</t>
  </si>
  <si>
    <t>BT_0039</t>
  </si>
  <si>
    <t>COG0561R</t>
  </si>
  <si>
    <t>36478..38019</t>
  </si>
  <si>
    <t>BT_0040</t>
  </si>
  <si>
    <t>COG2244R</t>
  </si>
  <si>
    <t>38016..39218</t>
  </si>
  <si>
    <t>BT_0041</t>
  </si>
  <si>
    <t>COG1035C</t>
  </si>
  <si>
    <t>F420H2:quinone oxidoreductase</t>
  </si>
  <si>
    <t>39215..40375</t>
  </si>
  <si>
    <t>BT_0042</t>
  </si>
  <si>
    <t>COG2327S</t>
  </si>
  <si>
    <t>40406..40582</t>
  </si>
  <si>
    <t>BT_0043</t>
  </si>
  <si>
    <t>COG0463M</t>
  </si>
  <si>
    <t>glycosyltransferase</t>
  </si>
  <si>
    <t>40593..41537</t>
  </si>
  <si>
    <t>BT_0044</t>
  </si>
  <si>
    <t>41534..42700</t>
  </si>
  <si>
    <t>BT_0045</t>
  </si>
  <si>
    <t>polysaccharide biosynthesis protein</t>
  </si>
  <si>
    <t>42724..43656</t>
  </si>
  <si>
    <t>BT_0046</t>
  </si>
  <si>
    <t>43671..44066</t>
  </si>
  <si>
    <t>BT_0047</t>
  </si>
  <si>
    <t>44162..44638</t>
  </si>
  <si>
    <t>BT_0048</t>
  </si>
  <si>
    <t>44647..45582</t>
  </si>
  <si>
    <t>BT_0049</t>
  </si>
  <si>
    <t>45594..46565</t>
  </si>
  <si>
    <t>BT_0050</t>
  </si>
  <si>
    <t>46565..47545</t>
  </si>
  <si>
    <t>BT_0051</t>
  </si>
  <si>
    <t>47716..48834</t>
  </si>
  <si>
    <t>BT_0052</t>
  </si>
  <si>
    <t>48834..49958</t>
  </si>
  <si>
    <t>BT_0053</t>
  </si>
  <si>
    <t>COG0438M</t>
  </si>
  <si>
    <t>50011..51132</t>
  </si>
  <si>
    <t>BT_0054</t>
  </si>
  <si>
    <t>51140..52255</t>
  </si>
  <si>
    <t>BT_0055</t>
  </si>
  <si>
    <t>52276..53298</t>
  </si>
  <si>
    <t>BT_0056</t>
  </si>
  <si>
    <t>COG0472M</t>
  </si>
  <si>
    <t>53288..53575</t>
  </si>
  <si>
    <t>BT_0057</t>
  </si>
  <si>
    <t>53647..54777</t>
  </si>
  <si>
    <t>BT_0058</t>
  </si>
  <si>
    <t>54774..55715</t>
  </si>
  <si>
    <t>BT_0059</t>
  </si>
  <si>
    <t>COG1493T</t>
  </si>
  <si>
    <t>55754..56539</t>
  </si>
  <si>
    <t>BT_0060</t>
  </si>
  <si>
    <t>COG1596M</t>
  </si>
  <si>
    <t>polysaccharide export protein</t>
  </si>
  <si>
    <t>56555..58894</t>
  </si>
  <si>
    <t>BT_0061</t>
  </si>
  <si>
    <t>COG0489D</t>
  </si>
  <si>
    <t>tyrosine-protein kinase ptk</t>
  </si>
  <si>
    <t>58891..59103</t>
  </si>
  <si>
    <t>BT_0062</t>
  </si>
  <si>
    <t>59156..59356</t>
  </si>
  <si>
    <t>BT_0063</t>
  </si>
  <si>
    <t>59377..61551</t>
  </si>
  <si>
    <t>BT_0064</t>
  </si>
  <si>
    <t>61621..64158</t>
  </si>
  <si>
    <t>BT_0065</t>
  </si>
  <si>
    <t>COG3345G</t>
  </si>
  <si>
    <t>alpha-galactosidase</t>
  </si>
  <si>
    <t>64273..65475</t>
  </si>
  <si>
    <t>BT_0066</t>
  </si>
  <si>
    <t>COG2885M</t>
  </si>
  <si>
    <t>major outer membrane protein OmpA</t>
  </si>
  <si>
    <t>65813..66064</t>
  </si>
  <si>
    <t>BT_0067</t>
  </si>
  <si>
    <t>66092..66571</t>
  </si>
  <si>
    <t>BT_0068</t>
  </si>
  <si>
    <t>66856..67662</t>
  </si>
  <si>
    <t>BT_0069</t>
  </si>
  <si>
    <t>67710..68333</t>
  </si>
  <si>
    <t>BT_0070</t>
  </si>
  <si>
    <t>68637..69134</t>
  </si>
  <si>
    <t>BT_0071</t>
  </si>
  <si>
    <t>69352..69603</t>
  </si>
  <si>
    <t>BT_0072</t>
  </si>
  <si>
    <t>COG4988CO</t>
  </si>
  <si>
    <t>ABC transporter ATP-binding protein</t>
  </si>
  <si>
    <t>69588..71018</t>
  </si>
  <si>
    <t>BT_0073</t>
  </si>
  <si>
    <t>COG1132V</t>
  </si>
  <si>
    <t>71009..71500</t>
  </si>
  <si>
    <t>BT_0074</t>
  </si>
  <si>
    <t>COG1974KT</t>
  </si>
  <si>
    <t>72433..72723</t>
  </si>
  <si>
    <t>BT_0075</t>
  </si>
  <si>
    <t>73184..74416</t>
  </si>
  <si>
    <t>BT_0076</t>
  </si>
  <si>
    <t>74493..74999</t>
  </si>
  <si>
    <t>BT_0077</t>
  </si>
  <si>
    <t>75258..75710</t>
  </si>
  <si>
    <t>BT_0078</t>
  </si>
  <si>
    <t>COG2003L</t>
  </si>
  <si>
    <t>DNA repair protein</t>
  </si>
  <si>
    <t>76009..76542</t>
  </si>
  <si>
    <t>BT_0079</t>
  </si>
  <si>
    <t>COG4734R</t>
  </si>
  <si>
    <t>anti-restriction protein</t>
  </si>
  <si>
    <t>76586..76798</t>
  </si>
  <si>
    <t>BT_0080</t>
  </si>
  <si>
    <t>76823..77017</t>
  </si>
  <si>
    <t>BT_0081</t>
  </si>
  <si>
    <t>77115..78035</t>
  </si>
  <si>
    <t>BT_0082</t>
  </si>
  <si>
    <t>78109..78975</t>
  </si>
  <si>
    <t>BT_0083</t>
  </si>
  <si>
    <t>79079..79522</t>
  </si>
  <si>
    <t>BT_0084</t>
  </si>
  <si>
    <t>conjugate transposon protein</t>
  </si>
  <si>
    <t>79544..80122</t>
  </si>
  <si>
    <t>BT_0085</t>
  </si>
  <si>
    <t>80125..81033</t>
  </si>
  <si>
    <t>BT_0086</t>
  </si>
  <si>
    <t>81067..82452</t>
  </si>
  <si>
    <t>BT_0087</t>
  </si>
  <si>
    <t>82427..82732</t>
  </si>
  <si>
    <t>BT_0088</t>
  </si>
  <si>
    <t>82736..83359</t>
  </si>
  <si>
    <t>BT_0089</t>
  </si>
  <si>
    <t>83372..84397</t>
  </si>
  <si>
    <t>BT_0090</t>
  </si>
  <si>
    <t>84416..85045</t>
  </si>
  <si>
    <t>BT_0091</t>
  </si>
  <si>
    <t>85050..85406</t>
  </si>
  <si>
    <t>BT_0092</t>
  </si>
  <si>
    <t>85435..87939</t>
  </si>
  <si>
    <t>BT_0093</t>
  </si>
  <si>
    <t>COG3451U</t>
  </si>
  <si>
    <t>87936..88262</t>
  </si>
  <si>
    <t>BT_0094</t>
  </si>
  <si>
    <t>88274..88570</t>
  </si>
  <si>
    <t>BT_0095</t>
  </si>
  <si>
    <t>88735..89415</t>
  </si>
  <si>
    <t>BT_0096</t>
  </si>
  <si>
    <t>89417..89854</t>
  </si>
  <si>
    <t>BT_0097</t>
  </si>
  <si>
    <t>89859..90620</t>
  </si>
  <si>
    <t>BT_0098</t>
  </si>
  <si>
    <t>COG1192D</t>
  </si>
  <si>
    <t>91004..91285</t>
  </si>
  <si>
    <t>BT_0099</t>
  </si>
  <si>
    <t>91305..91742</t>
  </si>
  <si>
    <t>BT_0100</t>
  </si>
  <si>
    <t>91727..92965</t>
  </si>
  <si>
    <t>BT_0101</t>
  </si>
  <si>
    <t>92986..94995</t>
  </si>
  <si>
    <t>BT_0102</t>
  </si>
  <si>
    <t>COG3505U</t>
  </si>
  <si>
    <t>95169..96704</t>
  </si>
  <si>
    <t>BT_0103</t>
  </si>
  <si>
    <t>96701..96889</t>
  </si>
  <si>
    <t>BT_0104</t>
  </si>
  <si>
    <t>96886..98967</t>
  </si>
  <si>
    <t>BT_0105</t>
  </si>
  <si>
    <t>COG0550L</t>
  </si>
  <si>
    <t>DNA topoisomerase I subunit omega</t>
  </si>
  <si>
    <t>99073..99519</t>
  </si>
  <si>
    <t>BT_0106</t>
  </si>
  <si>
    <t>COG0262H</t>
  </si>
  <si>
    <t>99969..100247</t>
  </si>
  <si>
    <t>BT_0107</t>
  </si>
  <si>
    <t>100303..102303</t>
  </si>
  <si>
    <t>BT_0108</t>
  </si>
  <si>
    <t>COG0358L</t>
  </si>
  <si>
    <t>102266..102625</t>
  </si>
  <si>
    <t>BT_0109</t>
  </si>
  <si>
    <t>102836..103696</t>
  </si>
  <si>
    <t>BT_0110</t>
  </si>
  <si>
    <t>regulatory protein</t>
  </si>
  <si>
    <t>103864..104115</t>
  </si>
  <si>
    <t>BT_0111</t>
  </si>
  <si>
    <t>104093..104998</t>
  </si>
  <si>
    <t>BT_0112</t>
  </si>
  <si>
    <t>COG0701R</t>
  </si>
  <si>
    <t>permease</t>
  </si>
  <si>
    <t>105024..105524</t>
  </si>
  <si>
    <t>BT_0113</t>
  </si>
  <si>
    <t>COG1009CP</t>
  </si>
  <si>
    <t>105527..106573</t>
  </si>
  <si>
    <t>BT_0114</t>
  </si>
  <si>
    <t>COG0798P</t>
  </si>
  <si>
    <t>symporter, arsenic resistance membrane protein</t>
  </si>
  <si>
    <t>106586..107014</t>
  </si>
  <si>
    <t>BT_0115</t>
  </si>
  <si>
    <t>COG0394T</t>
  </si>
  <si>
    <t>arsenate reductase</t>
  </si>
  <si>
    <t>107019..108731</t>
  </si>
  <si>
    <t>BT_0116</t>
  </si>
  <si>
    <t>COG0003P</t>
  </si>
  <si>
    <t>arsenical pump-driving ATPase</t>
  </si>
  <si>
    <t>108759..109085</t>
  </si>
  <si>
    <t>BT_0117</t>
  </si>
  <si>
    <t>arsenical resistance operon trans-acting repressor</t>
  </si>
  <si>
    <t>109119..109826</t>
  </si>
  <si>
    <t>BT_0118</t>
  </si>
  <si>
    <t>COG0785O</t>
  </si>
  <si>
    <t>cytochrome c biogenesis protein</t>
  </si>
  <si>
    <t>109828..110271</t>
  </si>
  <si>
    <t>BT_0119</t>
  </si>
  <si>
    <t>110282..110515</t>
  </si>
  <si>
    <t>BT_0120</t>
  </si>
  <si>
    <t>110593..110862</t>
  </si>
  <si>
    <t>BT_0121</t>
  </si>
  <si>
    <t>COG0640K</t>
  </si>
  <si>
    <t>ArsR family transcriptional regulator</t>
  </si>
  <si>
    <t>111648..112655</t>
  </si>
  <si>
    <t>BT_0122</t>
  </si>
  <si>
    <t>COG0332I</t>
  </si>
  <si>
    <t>3-oxoacyl-ACP synthase</t>
  </si>
  <si>
    <t>112706..113182</t>
  </si>
  <si>
    <t>BT_0123</t>
  </si>
  <si>
    <t>COG1905C</t>
  </si>
  <si>
    <t>NADH-ubiquinone oxidoreductase subunit</t>
  </si>
  <si>
    <t>113201..114967</t>
  </si>
  <si>
    <t>BT_0124</t>
  </si>
  <si>
    <t>COG4624R</t>
  </si>
  <si>
    <t>NADH:ubiquinone oxidoreductase subunit</t>
  </si>
  <si>
    <t>114979..116886</t>
  </si>
  <si>
    <t>BT_0125</t>
  </si>
  <si>
    <t>COG1894C</t>
  </si>
  <si>
    <t>117467..120223</t>
  </si>
  <si>
    <t>BT_0126</t>
  </si>
  <si>
    <t>120368..123661</t>
  </si>
  <si>
    <t>BT_0127</t>
  </si>
  <si>
    <t>COG5434M</t>
  </si>
  <si>
    <t>transmembrane protein</t>
  </si>
  <si>
    <t>123845..124243</t>
  </si>
  <si>
    <t>BT_0128</t>
  </si>
  <si>
    <t>124349..125536</t>
  </si>
  <si>
    <t>BT_0129</t>
  </si>
  <si>
    <t>COG1312G</t>
  </si>
  <si>
    <t>mannonate dehydratase</t>
  </si>
  <si>
    <t>125549..126364</t>
  </si>
  <si>
    <t>BT_0130</t>
  </si>
  <si>
    <t>COG1028IQR</t>
  </si>
  <si>
    <t>D-mannonate oxidoreductase</t>
  </si>
  <si>
    <t>126746..127678</t>
  </si>
  <si>
    <t>BT_0131</t>
  </si>
  <si>
    <t>COG3385L</t>
  </si>
  <si>
    <t>127918..129852</t>
  </si>
  <si>
    <t>BT_0132</t>
  </si>
  <si>
    <t>alpha-glucosidase</t>
  </si>
  <si>
    <t>129836..130669</t>
  </si>
  <si>
    <t>murQ</t>
  </si>
  <si>
    <t>BT_0133</t>
  </si>
  <si>
    <t>COG2103R</t>
  </si>
  <si>
    <t>N-acetylmuramic acid 6-phosphate etherase</t>
  </si>
  <si>
    <t>130680..131063</t>
  </si>
  <si>
    <t>BT_0134</t>
  </si>
  <si>
    <t>131041..131823</t>
  </si>
  <si>
    <t>BT_0135</t>
  </si>
  <si>
    <t>131976..133586</t>
  </si>
  <si>
    <t>BT_0136</t>
  </si>
  <si>
    <t>133691..135616</t>
  </si>
  <si>
    <t>BT_0137</t>
  </si>
  <si>
    <t>COG3533S</t>
  </si>
  <si>
    <t>135838..138585</t>
  </si>
  <si>
    <t>BT_0138</t>
  </si>
  <si>
    <t>COG3292T</t>
  </si>
  <si>
    <t>transcriptional regulator</t>
  </si>
  <si>
    <t>139333..139848</t>
  </si>
  <si>
    <t>BT_0139</t>
  </si>
  <si>
    <t>COG1595K</t>
  </si>
  <si>
    <t>RNA polymerase ECF-type sigma factor</t>
  </si>
  <si>
    <t>139919..143212</t>
  </si>
  <si>
    <t>BT_0140</t>
  </si>
  <si>
    <t>COG4206H</t>
  </si>
  <si>
    <t>143223..144962</t>
  </si>
  <si>
    <t>BT_0141</t>
  </si>
  <si>
    <t>144992..146377</t>
  </si>
  <si>
    <t>BT_0142</t>
  </si>
  <si>
    <t>COG5492N</t>
  </si>
  <si>
    <t>146387..147763</t>
  </si>
  <si>
    <t>BT_0143</t>
  </si>
  <si>
    <t>147968..148198</t>
  </si>
  <si>
    <t>BT_0144</t>
  </si>
  <si>
    <t>COG3507G</t>
  </si>
  <si>
    <t>beta-xylosidase</t>
  </si>
  <si>
    <t>148359..149618</t>
  </si>
  <si>
    <t>BT_0145</t>
  </si>
  <si>
    <t>149679..150899</t>
  </si>
  <si>
    <t>BT_0146</t>
  </si>
  <si>
    <t>COG1331O</t>
  </si>
  <si>
    <t>unsaturated glucuronyl hydrolase</t>
  </si>
  <si>
    <t>150999..151460</t>
  </si>
  <si>
    <t>BT_0147</t>
  </si>
  <si>
    <t>COG3015MP</t>
  </si>
  <si>
    <t>151535..152824</t>
  </si>
  <si>
    <t>BT_0148</t>
  </si>
  <si>
    <t>COG1253R</t>
  </si>
  <si>
    <t>hemolysin</t>
  </si>
  <si>
    <t>153042..153824</t>
  </si>
  <si>
    <t>BT_0149</t>
  </si>
  <si>
    <t>COG0501O</t>
  </si>
  <si>
    <t>peptidase</t>
  </si>
  <si>
    <t>153863..156241</t>
  </si>
  <si>
    <t>BT_0150</t>
  </si>
  <si>
    <t>COG1629P</t>
  </si>
  <si>
    <t>ferric aerobactin receptor</t>
  </si>
  <si>
    <t>156339..156773</t>
  </si>
  <si>
    <t>BT_0151</t>
  </si>
  <si>
    <t>156800..157618</t>
  </si>
  <si>
    <t>BT_0152</t>
  </si>
  <si>
    <t>COG0627R</t>
  </si>
  <si>
    <t>acetyl esterase</t>
  </si>
  <si>
    <t>157983..158858</t>
  </si>
  <si>
    <t>BT_0153</t>
  </si>
  <si>
    <t>158865..160319</t>
  </si>
  <si>
    <t>BT_0154</t>
  </si>
  <si>
    <t>COG0793M</t>
  </si>
  <si>
    <t>periplasmic protease</t>
  </si>
  <si>
    <t>160649..161716</t>
  </si>
  <si>
    <t>mnmA</t>
  </si>
  <si>
    <t>BT_0155</t>
  </si>
  <si>
    <t>COG0482J</t>
  </si>
  <si>
    <t>tRNA-specific 2-thiouridylase MnmA</t>
  </si>
  <si>
    <t>161746..162408</t>
  </si>
  <si>
    <t>BT_0156</t>
  </si>
  <si>
    <t>COG2197TK</t>
  </si>
  <si>
    <t>162494..163084</t>
  </si>
  <si>
    <t>BT_0157</t>
  </si>
  <si>
    <t>163152..164579</t>
  </si>
  <si>
    <t>BT_0158</t>
  </si>
  <si>
    <t>COG1757C</t>
  </si>
  <si>
    <t>Na(+)/H(+) antiporter</t>
  </si>
  <si>
    <t>164674..165546</t>
  </si>
  <si>
    <t>BT_0159</t>
  </si>
  <si>
    <t>COG1814S</t>
  </si>
  <si>
    <t>165668..166102</t>
  </si>
  <si>
    <t>BT_0160</t>
  </si>
  <si>
    <t>166150..167325</t>
  </si>
  <si>
    <t>BT_0161</t>
  </si>
  <si>
    <t>COG2814G</t>
  </si>
  <si>
    <t>167345..169663</t>
  </si>
  <si>
    <t>BT_0162</t>
  </si>
  <si>
    <t>COG4953M</t>
  </si>
  <si>
    <t>penicillin-binding protein 1C</t>
  </si>
  <si>
    <t>169709..169975</t>
  </si>
  <si>
    <t>BT_0163</t>
  </si>
  <si>
    <t>COG2373R</t>
  </si>
  <si>
    <t>169983..175358</t>
  </si>
  <si>
    <t>BT_0164</t>
  </si>
  <si>
    <t>175455..175856</t>
  </si>
  <si>
    <t>BT_0165</t>
  </si>
  <si>
    <t>COG0545O</t>
  </si>
  <si>
    <t>peptidyl-prolyl cis-trans isomerase</t>
  </si>
  <si>
    <t>175872..176429</t>
  </si>
  <si>
    <t>BT_0166</t>
  </si>
  <si>
    <t>COG0526OC</t>
  </si>
  <si>
    <t>thiol-disulfide isomerase</t>
  </si>
  <si>
    <t>176559..176897</t>
  </si>
  <si>
    <t>BT_0167</t>
  </si>
  <si>
    <t>COG2361S</t>
  </si>
  <si>
    <t>176890..177189</t>
  </si>
  <si>
    <t>BT_0168</t>
  </si>
  <si>
    <t>COG1669R</t>
  </si>
  <si>
    <t>177407..178462</t>
  </si>
  <si>
    <t>BT_0169</t>
  </si>
  <si>
    <t>COG0708L</t>
  </si>
  <si>
    <t>178582..178935</t>
  </si>
  <si>
    <t>BT_0170</t>
  </si>
  <si>
    <t>COG4828S</t>
  </si>
  <si>
    <t>179107..180390</t>
  </si>
  <si>
    <t>BT_0171</t>
  </si>
  <si>
    <t>180505..180900</t>
  </si>
  <si>
    <t>BT_0172</t>
  </si>
  <si>
    <t>181926..182936</t>
  </si>
  <si>
    <t>BT_0173</t>
  </si>
  <si>
    <t>182956..183657</t>
  </si>
  <si>
    <t>BT_0174</t>
  </si>
  <si>
    <t>COG0822C</t>
  </si>
  <si>
    <t>183896..184300</t>
  </si>
  <si>
    <t>BT_0175</t>
  </si>
  <si>
    <t>185073..185561</t>
  </si>
  <si>
    <t>BT_0176</t>
  </si>
  <si>
    <t>185638..186429</t>
  </si>
  <si>
    <t>BT_0177</t>
  </si>
  <si>
    <t>186456..187001</t>
  </si>
  <si>
    <t>BT_0178</t>
  </si>
  <si>
    <t>187011..187463</t>
  </si>
  <si>
    <t>smpB</t>
  </si>
  <si>
    <t>BT_0179</t>
  </si>
  <si>
    <t>COG0691O</t>
  </si>
  <si>
    <t>SsrA-binding protein</t>
  </si>
  <si>
    <t>187553..190300</t>
  </si>
  <si>
    <t>BT_0180</t>
  </si>
  <si>
    <t>COG1410E</t>
  </si>
  <si>
    <t>5-methyltetrahydrofolate--homocysteine methyltransferase</t>
  </si>
  <si>
    <t>190313..190912</t>
  </si>
  <si>
    <t>BT_0181</t>
  </si>
  <si>
    <t>COG0778C</t>
  </si>
  <si>
    <t>NADH dehydrogenase/NAD(P)H nitroreductase</t>
  </si>
  <si>
    <t>191106..192656</t>
  </si>
  <si>
    <t>BT_0182</t>
  </si>
  <si>
    <t>COG0591ER</t>
  </si>
  <si>
    <t>osmo-regulated proline transporter</t>
  </si>
  <si>
    <t>192751..194139</t>
  </si>
  <si>
    <t>BT_0183</t>
  </si>
  <si>
    <t>COG4623M</t>
  </si>
  <si>
    <t>transglycosylase</t>
  </si>
  <si>
    <t>194157..194774</t>
  </si>
  <si>
    <t>BT_0184</t>
  </si>
  <si>
    <t>COG0572F</t>
  </si>
  <si>
    <t>uridine kinase</t>
  </si>
  <si>
    <t>194876..195175</t>
  </si>
  <si>
    <t>BT_0185</t>
  </si>
  <si>
    <t>195185..197245</t>
  </si>
  <si>
    <t>BT_0186</t>
  </si>
  <si>
    <t>COG4232OC</t>
  </si>
  <si>
    <t>thiol:disulfide interchange protein DsbD</t>
  </si>
  <si>
    <t>197341..198045</t>
  </si>
  <si>
    <t>BT_0187</t>
  </si>
  <si>
    <t>COG1741R</t>
  </si>
  <si>
    <t>198238..198840</t>
  </si>
  <si>
    <t>BT_0188</t>
  </si>
  <si>
    <t>198928..199911</t>
  </si>
  <si>
    <t>BT_0189</t>
  </si>
  <si>
    <t>COG3712PT</t>
  </si>
  <si>
    <t>anti-sigma factor</t>
  </si>
  <si>
    <t>200124..203564</t>
  </si>
  <si>
    <t>BT_0190</t>
  </si>
  <si>
    <t>203588..204979</t>
  </si>
  <si>
    <t>BT_0191</t>
  </si>
  <si>
    <t>205007..206974</t>
  </si>
  <si>
    <t>BT_0192</t>
  </si>
  <si>
    <t>COG1520S</t>
  </si>
  <si>
    <t>cell surface protein</t>
  </si>
  <si>
    <t>206981..207862</t>
  </si>
  <si>
    <t>BT_0193</t>
  </si>
  <si>
    <t>COG1082G</t>
  </si>
  <si>
    <t>207864..208922</t>
  </si>
  <si>
    <t>BT_0194</t>
  </si>
  <si>
    <t>208943..209842</t>
  </si>
  <si>
    <t>BT_0195</t>
  </si>
  <si>
    <t>COG0584C</t>
  </si>
  <si>
    <t>glycerophosphoryl diester phosphodiesterase</t>
  </si>
  <si>
    <t>209855..211201</t>
  </si>
  <si>
    <t>BT_0196</t>
  </si>
  <si>
    <t>COG2271G</t>
  </si>
  <si>
    <t>hexose phosphate transport protein</t>
  </si>
  <si>
    <t>211460..212059</t>
  </si>
  <si>
    <t>BT_0197</t>
  </si>
  <si>
    <t>212369..214273</t>
  </si>
  <si>
    <t>BT_0198</t>
  </si>
  <si>
    <t>214349..214840</t>
  </si>
  <si>
    <t>BT_0199</t>
  </si>
  <si>
    <t>COG2050Q</t>
  </si>
  <si>
    <t>215094..215945</t>
  </si>
  <si>
    <t>hisG</t>
  </si>
  <si>
    <t>BT_0200</t>
  </si>
  <si>
    <t>COG0040E</t>
  </si>
  <si>
    <t>ATP phosphoribosyltransferase</t>
  </si>
  <si>
    <t>215955..217241</t>
  </si>
  <si>
    <t>hisD</t>
  </si>
  <si>
    <t>BT_0201</t>
  </si>
  <si>
    <t>COG0141E</t>
  </si>
  <si>
    <t>histidinol dehydrogenase</t>
  </si>
  <si>
    <t>217238..218278</t>
  </si>
  <si>
    <t>BT_0202</t>
  </si>
  <si>
    <t>COG0079E</t>
  </si>
  <si>
    <t>histidinol-phosphate aminotransferase</t>
  </si>
  <si>
    <t>218282..219406</t>
  </si>
  <si>
    <t>BT_0203</t>
  </si>
  <si>
    <t>COG0131E</t>
  </si>
  <si>
    <t>imidazole glycerol-phosphate dehydratase/histidinol phosphatase</t>
  </si>
  <si>
    <t>219497..220006</t>
  </si>
  <si>
    <t>BT_0204</t>
  </si>
  <si>
    <t>COG2365T</t>
  </si>
  <si>
    <t>220121..222046</t>
  </si>
  <si>
    <t>nadE</t>
  </si>
  <si>
    <t>BT_0205</t>
  </si>
  <si>
    <t>COG0171H</t>
  </si>
  <si>
    <t>NAD synthetase</t>
  </si>
  <si>
    <t>222704..225646</t>
  </si>
  <si>
    <t>BT_0206</t>
  </si>
  <si>
    <t>225665..227200</t>
  </si>
  <si>
    <t>BT_0207</t>
  </si>
  <si>
    <t>227218..228117</t>
  </si>
  <si>
    <t>BT_0208</t>
  </si>
  <si>
    <t>228135..230087</t>
  </si>
  <si>
    <t>BT_0209</t>
  </si>
  <si>
    <t>230133..232847</t>
  </si>
  <si>
    <t>BT_0210</t>
  </si>
  <si>
    <t>COG4886S</t>
  </si>
  <si>
    <t>232865..234847</t>
  </si>
  <si>
    <t>BT_0211</t>
  </si>
  <si>
    <t>234898..236985</t>
  </si>
  <si>
    <t>BT_0212</t>
  </si>
  <si>
    <t>COG1404O</t>
  </si>
  <si>
    <t>protease</t>
  </si>
  <si>
    <t>236998..237813</t>
  </si>
  <si>
    <t>BT_0213</t>
  </si>
  <si>
    <t>237835..238311</t>
  </si>
  <si>
    <t>BT_0214</t>
  </si>
  <si>
    <t>238500..238928</t>
  </si>
  <si>
    <t>BT_0215</t>
  </si>
  <si>
    <t>COG0735P</t>
  </si>
  <si>
    <t>iron uptake regulatory protein</t>
  </si>
  <si>
    <t>238951..239511</t>
  </si>
  <si>
    <t>BT_0216</t>
  </si>
  <si>
    <t>COG1592C</t>
  </si>
  <si>
    <t>rubrerythrin</t>
  </si>
  <si>
    <t>239643..240245</t>
  </si>
  <si>
    <t>BT_0217</t>
  </si>
  <si>
    <t>240357..240821</t>
  </si>
  <si>
    <t>BT_0218</t>
  </si>
  <si>
    <t>COG3118O</t>
  </si>
  <si>
    <t>thioredoxin</t>
  </si>
  <si>
    <t>240836..241135</t>
  </si>
  <si>
    <t>BT_0219</t>
  </si>
  <si>
    <t>241421..241606</t>
  </si>
  <si>
    <t>BT_0220</t>
  </si>
  <si>
    <t>241657..242916</t>
  </si>
  <si>
    <t>BT_0221</t>
  </si>
  <si>
    <t>COG1373R</t>
  </si>
  <si>
    <t>242935..243960</t>
  </si>
  <si>
    <t>BT_0222</t>
  </si>
  <si>
    <t>COG3275T</t>
  </si>
  <si>
    <t>two-component system sensor</t>
  </si>
  <si>
    <t>244031..244723</t>
  </si>
  <si>
    <t>BT_0223</t>
  </si>
  <si>
    <t>COG3279KT</t>
  </si>
  <si>
    <t>two-component system response regulator</t>
  </si>
  <si>
    <t>244852..245256</t>
  </si>
  <si>
    <t>BT_0224</t>
  </si>
  <si>
    <t>245298..245891</t>
  </si>
  <si>
    <t>BT_0225</t>
  </si>
  <si>
    <t>245914..246459</t>
  </si>
  <si>
    <t>BT_0226</t>
  </si>
  <si>
    <t>246480..247109</t>
  </si>
  <si>
    <t>BT_0227</t>
  </si>
  <si>
    <t>247354..249387</t>
  </si>
  <si>
    <t>BT_0228</t>
  </si>
  <si>
    <t>249577..250602</t>
  </si>
  <si>
    <t>BT_0229</t>
  </si>
  <si>
    <t>250714..252072</t>
  </si>
  <si>
    <t>BT_0230</t>
  </si>
  <si>
    <t>252110..252481</t>
  </si>
  <si>
    <t>BT_0231</t>
  </si>
  <si>
    <t>excisionase</t>
  </si>
  <si>
    <t>252590..253357</t>
  </si>
  <si>
    <t>BT_0232</t>
  </si>
  <si>
    <t>253724..254845</t>
  </si>
  <si>
    <t>BT_0233</t>
  </si>
  <si>
    <t>254974..255924</t>
  </si>
  <si>
    <t>BT_0234</t>
  </si>
  <si>
    <t>256382..257509</t>
  </si>
  <si>
    <t>BT_0235</t>
  </si>
  <si>
    <t>COG1819GC</t>
  </si>
  <si>
    <t>257778..259826</t>
  </si>
  <si>
    <t>BT_0236</t>
  </si>
  <si>
    <t>259935..262022</t>
  </si>
  <si>
    <t>BT_0237</t>
  </si>
  <si>
    <t>262126..263370</t>
  </si>
  <si>
    <t>BT_0238</t>
  </si>
  <si>
    <t>COG0641R</t>
  </si>
  <si>
    <t>anaerobic sulfatase-maturase</t>
  </si>
  <si>
    <t>263528..264262</t>
  </si>
  <si>
    <t>BT_0239</t>
  </si>
  <si>
    <t>264306..266060</t>
  </si>
  <si>
    <t>BT_0240</t>
  </si>
  <si>
    <t>COG1196D</t>
  </si>
  <si>
    <t>266226..266609</t>
  </si>
  <si>
    <t>BT_0241</t>
  </si>
  <si>
    <t>266639..267115</t>
  </si>
  <si>
    <t>BT_0242</t>
  </si>
  <si>
    <t>polysaccharide deacetylase</t>
  </si>
  <si>
    <t>267194..268021</t>
  </si>
  <si>
    <t>BT_0243</t>
  </si>
  <si>
    <t>COG0204I</t>
  </si>
  <si>
    <t>1-acyl-sn-glycerol-3-phosphate acyltransferase</t>
  </si>
  <si>
    <t>268072..269322</t>
  </si>
  <si>
    <t>BT_0244</t>
  </si>
  <si>
    <t>COG0420L</t>
  </si>
  <si>
    <t>exonuclease</t>
  </si>
  <si>
    <t>269319..272183</t>
  </si>
  <si>
    <t>BT_0245</t>
  </si>
  <si>
    <t>COG0419L</t>
  </si>
  <si>
    <t>ATP-dependent exonuclease sbcC</t>
  </si>
  <si>
    <t>272167..273333</t>
  </si>
  <si>
    <t>BT_0246</t>
  </si>
  <si>
    <t>COG1408R</t>
  </si>
  <si>
    <t>calcineurin-like phosphoesterase domain-containing protein</t>
  </si>
  <si>
    <t>273387..273965</t>
  </si>
  <si>
    <t>BT_0247</t>
  </si>
  <si>
    <t>273972..274481</t>
  </si>
  <si>
    <t>BT_0248</t>
  </si>
  <si>
    <t>274551..275453</t>
  </si>
  <si>
    <t>BT_0249</t>
  </si>
  <si>
    <t>275479..276816</t>
  </si>
  <si>
    <t>BT_0250</t>
  </si>
  <si>
    <t>COG0044F</t>
  </si>
  <si>
    <t>dihydroorotase</t>
  </si>
  <si>
    <t>276813..277556</t>
  </si>
  <si>
    <t>BT_0251</t>
  </si>
  <si>
    <t>dolichol-phosphate mannosyltransferase</t>
  </si>
  <si>
    <t>277801..281184</t>
  </si>
  <si>
    <t>BT_0252</t>
  </si>
  <si>
    <t>COG1197LK</t>
  </si>
  <si>
    <t>transcription-repair coupling factor</t>
  </si>
  <si>
    <t>281298..282143</t>
  </si>
  <si>
    <t>BT_0253</t>
  </si>
  <si>
    <t>282585..284447</t>
  </si>
  <si>
    <t>BT_0254</t>
  </si>
  <si>
    <t>COG1032C</t>
  </si>
  <si>
    <t>284532..284756</t>
  </si>
  <si>
    <t>BT_0255</t>
  </si>
  <si>
    <t>284756..285073</t>
  </si>
  <si>
    <t>BT_0256</t>
  </si>
  <si>
    <t>285198..288110</t>
  </si>
  <si>
    <t>BT_0257</t>
  </si>
  <si>
    <t>COG0860M</t>
  </si>
  <si>
    <t>xanthan lyase</t>
  </si>
  <si>
    <t>288339..290330</t>
  </si>
  <si>
    <t>BT_0258</t>
  </si>
  <si>
    <t>COG0363G</t>
  </si>
  <si>
    <t>glucosamine-6-phosphate deaminase</t>
  </si>
  <si>
    <t>290470..291255</t>
  </si>
  <si>
    <t>BT_0259</t>
  </si>
  <si>
    <t>COG0388R</t>
  </si>
  <si>
    <t>amidohydrolase</t>
  </si>
  <si>
    <t>291378..291932</t>
  </si>
  <si>
    <t>BT_0260</t>
  </si>
  <si>
    <t>acyltransferase</t>
  </si>
  <si>
    <t>291941..292210</t>
  </si>
  <si>
    <t>BT_0261</t>
  </si>
  <si>
    <t>292568..293203</t>
  </si>
  <si>
    <t>BT_0262</t>
  </si>
  <si>
    <t>293299..294711</t>
  </si>
  <si>
    <t>BT_0263</t>
  </si>
  <si>
    <t>294837..296585</t>
  </si>
  <si>
    <t>BT_0264</t>
  </si>
  <si>
    <t>296627..298108</t>
  </si>
  <si>
    <t>BT_0265</t>
  </si>
  <si>
    <t>298121..299581</t>
  </si>
  <si>
    <t>BT_0266</t>
  </si>
  <si>
    <t>299864..303976</t>
  </si>
  <si>
    <t>BT_0267</t>
  </si>
  <si>
    <t>two-component system sensor histidine kinase/response regulator</t>
  </si>
  <si>
    <t>304251..307184</t>
  </si>
  <si>
    <t>BT_0268</t>
  </si>
  <si>
    <t>307218..308756</t>
  </si>
  <si>
    <t>BT_0269</t>
  </si>
  <si>
    <t>308770..309564</t>
  </si>
  <si>
    <t>BT_0270</t>
  </si>
  <si>
    <t>309707..310582</t>
  </si>
  <si>
    <t>BT_0271</t>
  </si>
  <si>
    <t>310606..313776</t>
  </si>
  <si>
    <t>BT_0272</t>
  </si>
  <si>
    <t>313801..315312</t>
  </si>
  <si>
    <t>BT_0273</t>
  </si>
  <si>
    <t>315339..316061</t>
  </si>
  <si>
    <t>BT_0274</t>
  </si>
  <si>
    <t>316082..317767</t>
  </si>
  <si>
    <t>BT_0275</t>
  </si>
  <si>
    <t>317808..319613</t>
  </si>
  <si>
    <t>BT_0276</t>
  </si>
  <si>
    <t>319627..321744</t>
  </si>
  <si>
    <t>BT_0277</t>
  </si>
  <si>
    <t>321756..323528</t>
  </si>
  <si>
    <t>BT_0278</t>
  </si>
  <si>
    <t>COG1524R</t>
  </si>
  <si>
    <t>323675..324427</t>
  </si>
  <si>
    <t>BT_0279</t>
  </si>
  <si>
    <t>324541..325758</t>
  </si>
  <si>
    <t>BT_0280</t>
  </si>
  <si>
    <t>transposase for insertion sequence element ISRM3</t>
  </si>
  <si>
    <t>326008..326649</t>
  </si>
  <si>
    <t>BT_0281</t>
  </si>
  <si>
    <t>COG0776L</t>
  </si>
  <si>
    <t>DNA-binding protein</t>
  </si>
  <si>
    <t>326951..328246</t>
  </si>
  <si>
    <t>BT_0282</t>
  </si>
  <si>
    <t>COG5545R</t>
  </si>
  <si>
    <t>328262..328447</t>
  </si>
  <si>
    <t>BT_0283</t>
  </si>
  <si>
    <t>328493..329944</t>
  </si>
  <si>
    <t>BT_0284</t>
  </si>
  <si>
    <t>peptidoglycan binding protein</t>
  </si>
  <si>
    <t>330174..331592</t>
  </si>
  <si>
    <t>BT_0285</t>
  </si>
  <si>
    <t>COG0811U</t>
  </si>
  <si>
    <t>tolQ-type transport protein</t>
  </si>
  <si>
    <t>331576..332022</t>
  </si>
  <si>
    <t>BT_0286</t>
  </si>
  <si>
    <t>COG0848U</t>
  </si>
  <si>
    <t>332027..332452</t>
  </si>
  <si>
    <t>BT_0287</t>
  </si>
  <si>
    <t>biopolymer transmembrane protein</t>
  </si>
  <si>
    <t>332427..333950</t>
  </si>
  <si>
    <t>BT_0288</t>
  </si>
  <si>
    <t>COG3064M</t>
  </si>
  <si>
    <t>334208..336898</t>
  </si>
  <si>
    <t>BT_0289</t>
  </si>
  <si>
    <t>337216..339555</t>
  </si>
  <si>
    <t>BT_0290</t>
  </si>
  <si>
    <t>COG1874G</t>
  </si>
  <si>
    <t>beta-galactosidase</t>
  </si>
  <si>
    <t>339758..340723</t>
  </si>
  <si>
    <t>BT_0291</t>
  </si>
  <si>
    <t>341115..341864</t>
  </si>
  <si>
    <t>BT_0292</t>
  </si>
  <si>
    <t>341869..343101</t>
  </si>
  <si>
    <t>BT_0293</t>
  </si>
  <si>
    <t>343140..344570</t>
  </si>
  <si>
    <t>BT_0294</t>
  </si>
  <si>
    <t>344839..345732</t>
  </si>
  <si>
    <t>BT_0295</t>
  </si>
  <si>
    <t>COG1131V</t>
  </si>
  <si>
    <t>345748..349053</t>
  </si>
  <si>
    <t>BT_0296</t>
  </si>
  <si>
    <t>COG1277R</t>
  </si>
  <si>
    <t>xanthan lyase XalB</t>
  </si>
  <si>
    <t>349074..350570</t>
  </si>
  <si>
    <t>BT_0297</t>
  </si>
  <si>
    <t>COG1538MU</t>
  </si>
  <si>
    <t>outer membrane lipoprotein silC</t>
  </si>
  <si>
    <t>350578..351639</t>
  </si>
  <si>
    <t>BT_0298</t>
  </si>
  <si>
    <t>COG0845M</t>
  </si>
  <si>
    <t>cation efflux system outer membrane protein</t>
  </si>
  <si>
    <t>351688..354804</t>
  </si>
  <si>
    <t>BT_0299</t>
  </si>
  <si>
    <t>COG0841V</t>
  </si>
  <si>
    <t>AcrB/AcrD/AcrF family cation efflux protein</t>
  </si>
  <si>
    <t>354807..358001</t>
  </si>
  <si>
    <t>BT_0300</t>
  </si>
  <si>
    <t>358006..359517</t>
  </si>
  <si>
    <t>BT_0301</t>
  </si>
  <si>
    <t>Na+ ABC transporter ATP-binding transport protein NatA</t>
  </si>
  <si>
    <t>359533..360234</t>
  </si>
  <si>
    <t>BT_0302</t>
  </si>
  <si>
    <t>360384..362600</t>
  </si>
  <si>
    <t>BT_0303</t>
  </si>
  <si>
    <t>COG1752R</t>
  </si>
  <si>
    <t>patatin-like phospholipase</t>
  </si>
  <si>
    <t>362872..364107</t>
  </si>
  <si>
    <t>BT_0304</t>
  </si>
  <si>
    <t>acriflavine resistance protein A</t>
  </si>
  <si>
    <t>364111..367215</t>
  </si>
  <si>
    <t>BT_0305</t>
  </si>
  <si>
    <t>aminoglycoside efflux pump</t>
  </si>
  <si>
    <t>367215..368588</t>
  </si>
  <si>
    <t>BT_0306</t>
  </si>
  <si>
    <t>outer membrane protein oprM</t>
  </si>
  <si>
    <t>368717..370363</t>
  </si>
  <si>
    <t>BT_0307</t>
  </si>
  <si>
    <t>COG0205G</t>
  </si>
  <si>
    <t>diphosphate--fructose-6-phosphate 1-phosphotransferase</t>
  </si>
  <si>
    <t>370710..371414</t>
  </si>
  <si>
    <t>BT_0308</t>
  </si>
  <si>
    <t>COG3757M</t>
  </si>
  <si>
    <t>glycosyl hydrolase</t>
  </si>
  <si>
    <t>371489..372832</t>
  </si>
  <si>
    <t>BT_0309</t>
  </si>
  <si>
    <t>COG1249C</t>
  </si>
  <si>
    <t>dihydrolipoamide dehydrogenase</t>
  </si>
  <si>
    <t>372816..373535</t>
  </si>
  <si>
    <t>BT_0310</t>
  </si>
  <si>
    <t>COG0095H</t>
  </si>
  <si>
    <t>lipoate-protein ligase A</t>
  </si>
  <si>
    <t>373622..374992</t>
  </si>
  <si>
    <t>BT_0311</t>
  </si>
  <si>
    <t>COG0508C</t>
  </si>
  <si>
    <t>lipoamide acyltransferase component of branched-chain alpha-keto acid dehydrogenase complex</t>
  </si>
  <si>
    <t>375030..377066</t>
  </si>
  <si>
    <t>BT_0312</t>
  </si>
  <si>
    <t>COG0022C</t>
  </si>
  <si>
    <t>2-oxoisovalerate dehydrogenase subunit beta</t>
  </si>
  <si>
    <t>377091..377606</t>
  </si>
  <si>
    <t>BT_0313</t>
  </si>
  <si>
    <t>COG0716C</t>
  </si>
  <si>
    <t>flavodoxin FldA</t>
  </si>
  <si>
    <t>377857..378699</t>
  </si>
  <si>
    <t>prmA</t>
  </si>
  <si>
    <t>BT_0314</t>
  </si>
  <si>
    <t>COG2264J</t>
  </si>
  <si>
    <t>50S ribosomal protein L11 methyltransferase</t>
  </si>
  <si>
    <t>378905..380194</t>
  </si>
  <si>
    <t>BT_0315</t>
  </si>
  <si>
    <t>COG5422</t>
  </si>
  <si>
    <t>380228..381832</t>
  </si>
  <si>
    <t>BT_0316</t>
  </si>
  <si>
    <t>hemin receptor</t>
  </si>
  <si>
    <t>382145..385333</t>
  </si>
  <si>
    <t>BT_0317</t>
  </si>
  <si>
    <t>385353..386567</t>
  </si>
  <si>
    <t>BT_0318</t>
  </si>
  <si>
    <t>386576..386947</t>
  </si>
  <si>
    <t>BT_0319</t>
  </si>
  <si>
    <t>387094..387897</t>
  </si>
  <si>
    <t>BT_0320</t>
  </si>
  <si>
    <t>387935..388405</t>
  </si>
  <si>
    <t>BT_0321</t>
  </si>
  <si>
    <t>COG0590FJ</t>
  </si>
  <si>
    <t>cytidine/deoxycytidylate deaminase</t>
  </si>
  <si>
    <t>388527..389501</t>
  </si>
  <si>
    <t>BT_0322</t>
  </si>
  <si>
    <t>COG0673R</t>
  </si>
  <si>
    <t>oxidoreductase</t>
  </si>
  <si>
    <t>389627..390529</t>
  </si>
  <si>
    <t>BT_0323</t>
  </si>
  <si>
    <t>390553..391002</t>
  </si>
  <si>
    <t>BT_0324</t>
  </si>
  <si>
    <t>391028..391489</t>
  </si>
  <si>
    <t>BT_0325</t>
  </si>
  <si>
    <t>391486..392007</t>
  </si>
  <si>
    <t>BT_0326</t>
  </si>
  <si>
    <t>392450..393289</t>
  </si>
  <si>
    <t>BT_0327</t>
  </si>
  <si>
    <t>glutamine ABC transporter periplasmic glutamine-binding protein GlnH</t>
  </si>
  <si>
    <t>393307..395349</t>
  </si>
  <si>
    <t>BT_0328</t>
  </si>
  <si>
    <t>395470..396012</t>
  </si>
  <si>
    <t>BT_0329</t>
  </si>
  <si>
    <t>COG1014C</t>
  </si>
  <si>
    <t>ketoisovalerate oxidoreductase subunit vorA</t>
  </si>
  <si>
    <t>396032..396739</t>
  </si>
  <si>
    <t>BT_0330</t>
  </si>
  <si>
    <t>COG1013C</t>
  </si>
  <si>
    <t>396996..397883</t>
  </si>
  <si>
    <t>BT_0331</t>
  </si>
  <si>
    <t>COG0674C</t>
  </si>
  <si>
    <t>2-oxoglutarate ferredoxin oxidoreductase</t>
  </si>
  <si>
    <t>397900..398079</t>
  </si>
  <si>
    <t>BT_0332</t>
  </si>
  <si>
    <t>2-oxoisovalerate oxidoreductase subunit beta</t>
  </si>
  <si>
    <t>398092..398319</t>
  </si>
  <si>
    <t>BT_0333</t>
  </si>
  <si>
    <t>COG1149C</t>
  </si>
  <si>
    <t>398354..398635</t>
  </si>
  <si>
    <t>BT_0334</t>
  </si>
  <si>
    <t>COG2976S</t>
  </si>
  <si>
    <t>398928..400481</t>
  </si>
  <si>
    <t>BT_0335</t>
  </si>
  <si>
    <t>COG0714R</t>
  </si>
  <si>
    <t>ATPase</t>
  </si>
  <si>
    <t>400471..401913</t>
  </si>
  <si>
    <t>BT_0336</t>
  </si>
  <si>
    <t>COG2425R</t>
  </si>
  <si>
    <t>401991..402473</t>
  </si>
  <si>
    <t>BT_0337</t>
  </si>
  <si>
    <t>COG2839S</t>
  </si>
  <si>
    <t>403243..405093</t>
  </si>
  <si>
    <t>BT_0338</t>
  </si>
  <si>
    <t>405215..407461</t>
  </si>
  <si>
    <t>BT_0339</t>
  </si>
  <si>
    <t>COG1501G</t>
  </si>
  <si>
    <t>407471..409279</t>
  </si>
  <si>
    <t>BT_0340</t>
  </si>
  <si>
    <t>COG5012R</t>
  </si>
  <si>
    <t>trimethylamine corrinoid protein 2</t>
  </si>
  <si>
    <t>409308..410879</t>
  </si>
  <si>
    <t>BT_0341</t>
  </si>
  <si>
    <t>COG4146R</t>
  </si>
  <si>
    <t>Na+/glucose cotransporter</t>
  </si>
  <si>
    <t>411093..411866</t>
  </si>
  <si>
    <t>BT_0342</t>
  </si>
  <si>
    <t>411895..412911</t>
  </si>
  <si>
    <t>BT_0343</t>
  </si>
  <si>
    <t>COG0407H</t>
  </si>
  <si>
    <t>methylcobamide:CoM methyltransferase mtbA</t>
  </si>
  <si>
    <t>413304..414149</t>
  </si>
  <si>
    <t>BT_0344</t>
  </si>
  <si>
    <t>414202..414912</t>
  </si>
  <si>
    <t>BT_0345</t>
  </si>
  <si>
    <t>415102..415536</t>
  </si>
  <si>
    <t>BT_0346</t>
  </si>
  <si>
    <t>COG0698G</t>
  </si>
  <si>
    <t>ribose 5-phosphate isomerase B</t>
  </si>
  <si>
    <t>415536..417545</t>
  </si>
  <si>
    <t>BT_0347</t>
  </si>
  <si>
    <t>COG0021G</t>
  </si>
  <si>
    <t>transketolase</t>
  </si>
  <si>
    <t>417722..419266</t>
  </si>
  <si>
    <t>BT_0348</t>
  </si>
  <si>
    <t>COG3534G</t>
  </si>
  <si>
    <t>alpha-L-arabinofuranosidase</t>
  </si>
  <si>
    <t>419336..421744</t>
  </si>
  <si>
    <t>BT_0349</t>
  </si>
  <si>
    <t>421849..423444</t>
  </si>
  <si>
    <t>BT_0350</t>
  </si>
  <si>
    <t>COG1070G</t>
  </si>
  <si>
    <t>xylulose kinase</t>
  </si>
  <si>
    <t>423634..425163</t>
  </si>
  <si>
    <t>BT_0351</t>
  </si>
  <si>
    <t>COG2160G</t>
  </si>
  <si>
    <t>L-arabinose isomerase</t>
  </si>
  <si>
    <t>425244..425606</t>
  </si>
  <si>
    <t>BT_0352</t>
  </si>
  <si>
    <t>425643..426326</t>
  </si>
  <si>
    <t>araD</t>
  </si>
  <si>
    <t>BT_0353</t>
  </si>
  <si>
    <t>COG0235G</t>
  </si>
  <si>
    <t>L-ribulose-5-phosphate 4-epimerase</t>
  </si>
  <si>
    <t>426332..427009</t>
  </si>
  <si>
    <t>BT_0354</t>
  </si>
  <si>
    <t>COG1051F</t>
  </si>
  <si>
    <t>427031..428725</t>
  </si>
  <si>
    <t>BT_0355</t>
  </si>
  <si>
    <t>428751..429890</t>
  </si>
  <si>
    <t>BT_0356</t>
  </si>
  <si>
    <t>COG2017G</t>
  </si>
  <si>
    <t>aldose 1-epimerase</t>
  </si>
  <si>
    <t>430226..430474</t>
  </si>
  <si>
    <t>BT_0357</t>
  </si>
  <si>
    <t>430495..431388</t>
  </si>
  <si>
    <t>BT_0358</t>
  </si>
  <si>
    <t>COG2801L</t>
  </si>
  <si>
    <t>431421..431768</t>
  </si>
  <si>
    <t>BT_0359</t>
  </si>
  <si>
    <t>432012..433937</t>
  </si>
  <si>
    <t>BT_0360</t>
  </si>
  <si>
    <t>arabinan endo-1,5-alpha-L-arabinosidase</t>
  </si>
  <si>
    <t>433972..435777</t>
  </si>
  <si>
    <t>BT_0361</t>
  </si>
  <si>
    <t>435803..438952</t>
  </si>
  <si>
    <t>BT_0362</t>
  </si>
  <si>
    <t>438957..440732</t>
  </si>
  <si>
    <t>BT_0363</t>
  </si>
  <si>
    <t>440745..443828</t>
  </si>
  <si>
    <t>BT_0364</t>
  </si>
  <si>
    <t>443848..446127</t>
  </si>
  <si>
    <t>BT_0365</t>
  </si>
  <si>
    <t>446387..450649</t>
  </si>
  <si>
    <t>BT_0366</t>
  </si>
  <si>
    <t>450805..452346</t>
  </si>
  <si>
    <t>BT_0367</t>
  </si>
  <si>
    <t>endo-arabinase</t>
  </si>
  <si>
    <t>452372..454354</t>
  </si>
  <si>
    <t>BT_0368</t>
  </si>
  <si>
    <t>454356..455321</t>
  </si>
  <si>
    <t>BT_0369</t>
  </si>
  <si>
    <t>endo-1,4-beta-xylanase D</t>
  </si>
  <si>
    <t>455441..456595</t>
  </si>
  <si>
    <t>BT_0370</t>
  </si>
  <si>
    <t>COG0153G</t>
  </si>
  <si>
    <t>galactokinase</t>
  </si>
  <si>
    <t>456639..457949</t>
  </si>
  <si>
    <t>BT_0371</t>
  </si>
  <si>
    <t>COG0738G</t>
  </si>
  <si>
    <t>glucose/galactose transporter</t>
  </si>
  <si>
    <t>458002..459099</t>
  </si>
  <si>
    <t>BT_0372</t>
  </si>
  <si>
    <t>459328..460299</t>
  </si>
  <si>
    <t>BT_0373</t>
  </si>
  <si>
    <t>COG1482G</t>
  </si>
  <si>
    <t>mannose-6-phosphate isomerase</t>
  </si>
  <si>
    <t>460448..461998</t>
  </si>
  <si>
    <t>BT_0374</t>
  </si>
  <si>
    <t>462368..463057</t>
  </si>
  <si>
    <t>BT_0375</t>
  </si>
  <si>
    <t>463409..463987</t>
  </si>
  <si>
    <t>BT_0376</t>
  </si>
  <si>
    <t>COG0250K</t>
  </si>
  <si>
    <t>463994..464353</t>
  </si>
  <si>
    <t>BT_0377</t>
  </si>
  <si>
    <t>464407..466332</t>
  </si>
  <si>
    <t>BT_0378</t>
  </si>
  <si>
    <t>COG1086MG</t>
  </si>
  <si>
    <t>capsular polysaccharide biosynthesis protein capD</t>
  </si>
  <si>
    <t>466367..467683</t>
  </si>
  <si>
    <t>BT_0379</t>
  </si>
  <si>
    <t>COG1004M</t>
  </si>
  <si>
    <t>UDP-glucose 6-dehydrogenase</t>
  </si>
  <si>
    <t>467688..468761</t>
  </si>
  <si>
    <t>BT_0380</t>
  </si>
  <si>
    <t>COG0451MG</t>
  </si>
  <si>
    <t>nucleotide sugar epimerase</t>
  </si>
  <si>
    <t>468796..469845</t>
  </si>
  <si>
    <t>BT_0381</t>
  </si>
  <si>
    <t>469853..471058</t>
  </si>
  <si>
    <t>BT_0382</t>
  </si>
  <si>
    <t>capsular polysaccharide biosynthesis protein Cps4K</t>
  </si>
  <si>
    <t>471061..472254</t>
  </si>
  <si>
    <t>BT_0383</t>
  </si>
  <si>
    <t>COG0381M</t>
  </si>
  <si>
    <t>UDP-N-acetylglucosamine 2-epimerase</t>
  </si>
  <si>
    <t>472976..474109</t>
  </si>
  <si>
    <t>BT_0384</t>
  </si>
  <si>
    <t>474112..475272</t>
  </si>
  <si>
    <t>BT_0385</t>
  </si>
  <si>
    <t>475269..476462</t>
  </si>
  <si>
    <t>BT_0386</t>
  </si>
  <si>
    <t>F420H2-dehydrogenase</t>
  </si>
  <si>
    <t>476462..477778</t>
  </si>
  <si>
    <t>BT_0387</t>
  </si>
  <si>
    <t>NADH dehydrogenase subunit 2</t>
  </si>
  <si>
    <t>477803..478426</t>
  </si>
  <si>
    <t>BT_0388</t>
  </si>
  <si>
    <t>COG0110R</t>
  </si>
  <si>
    <t>galactoside O-acetyltransferase</t>
  </si>
  <si>
    <t>478431..478976</t>
  </si>
  <si>
    <t>BT_0389</t>
  </si>
  <si>
    <t>galactoside acetyltransferase</t>
  </si>
  <si>
    <t>478981..480345</t>
  </si>
  <si>
    <t>BT_0390</t>
  </si>
  <si>
    <t>COG0534V</t>
  </si>
  <si>
    <t>O-antigen export protein</t>
  </si>
  <si>
    <t>480554..481705</t>
  </si>
  <si>
    <t>BT_0391</t>
  </si>
  <si>
    <t>481722..482828</t>
  </si>
  <si>
    <t>BT_0392</t>
  </si>
  <si>
    <t>lipopolysaccharide biosynthesis RfbU-related protein</t>
  </si>
  <si>
    <t>482830..483435</t>
  </si>
  <si>
    <t>BT_0393</t>
  </si>
  <si>
    <t>COG1045E</t>
  </si>
  <si>
    <t>serine acetyltransferase</t>
  </si>
  <si>
    <t>483453..484547</t>
  </si>
  <si>
    <t>BT_0394</t>
  </si>
  <si>
    <t>capsular polysaccharide biosynthesis glycosyltransferase</t>
  </si>
  <si>
    <t>484718..484945</t>
  </si>
  <si>
    <t>BT_0395</t>
  </si>
  <si>
    <t>485128..486117</t>
  </si>
  <si>
    <t>BT_0396</t>
  </si>
  <si>
    <t>UDP-GlcNAc:undecaprenylphosphate GlcNAc-1-phosphate transferase</t>
  </si>
  <si>
    <t>486123..486569</t>
  </si>
  <si>
    <t>BT_0397</t>
  </si>
  <si>
    <t>486611..487405</t>
  </si>
  <si>
    <t>BT_0398</t>
  </si>
  <si>
    <t>polysaccharide export outer membrane protein</t>
  </si>
  <si>
    <t>487418..488563</t>
  </si>
  <si>
    <t>BT_0399</t>
  </si>
  <si>
    <t>COG3206M</t>
  </si>
  <si>
    <t>tyrosine-protein kinase ptk involved in exopolysaccharide biosynthesis</t>
  </si>
  <si>
    <t>488578..489867</t>
  </si>
  <si>
    <t>BT_0400</t>
  </si>
  <si>
    <t>tyrosine-protein kinase in capsular polysaccharide biosynthesis region</t>
  </si>
  <si>
    <t>489864..490082</t>
  </si>
  <si>
    <t>BT_0401</t>
  </si>
  <si>
    <t>490334..490843</t>
  </si>
  <si>
    <t>BT_0402</t>
  </si>
  <si>
    <t>490851..491348</t>
  </si>
  <si>
    <t>BT_0403</t>
  </si>
  <si>
    <t>491607..493934</t>
  </si>
  <si>
    <t>BT_0404</t>
  </si>
  <si>
    <t>494088..494447</t>
  </si>
  <si>
    <t>BT_0405</t>
  </si>
  <si>
    <t>494471..494728</t>
  </si>
  <si>
    <t>BT_0406</t>
  </si>
  <si>
    <t>494737..495096</t>
  </si>
  <si>
    <t>BT_0407</t>
  </si>
  <si>
    <t>495125..495334</t>
  </si>
  <si>
    <t>BT_0408</t>
  </si>
  <si>
    <t>COG4980R</t>
  </si>
  <si>
    <t>495536..496306</t>
  </si>
  <si>
    <t>BT_0409</t>
  </si>
  <si>
    <t>COG4221R</t>
  </si>
  <si>
    <t>short-chain dehydrogenase</t>
  </si>
  <si>
    <t>496424..496918</t>
  </si>
  <si>
    <t>BT_0410</t>
  </si>
  <si>
    <t>COG3087D</t>
  </si>
  <si>
    <t>497130..497936</t>
  </si>
  <si>
    <t>BT_0411</t>
  </si>
  <si>
    <t>COG1218P</t>
  </si>
  <si>
    <t>CysQ, sulfite synthesis pathway protein</t>
  </si>
  <si>
    <t>497948..499501</t>
  </si>
  <si>
    <t>BT_0412</t>
  </si>
  <si>
    <t>COG0471P</t>
  </si>
  <si>
    <t>Na+/sulfate symporter</t>
  </si>
  <si>
    <t>499518..500123</t>
  </si>
  <si>
    <t>BT_0413</t>
  </si>
  <si>
    <t>COG0529P</t>
  </si>
  <si>
    <t>adenylylsulfate kinase</t>
  </si>
  <si>
    <t>500144..501052</t>
  </si>
  <si>
    <t>BT_0414</t>
  </si>
  <si>
    <t>COG0175EH</t>
  </si>
  <si>
    <t>sulfate adenylyltransferase subunit 2</t>
  </si>
  <si>
    <t>501092..502549</t>
  </si>
  <si>
    <t>cysN</t>
  </si>
  <si>
    <t>BT_0415</t>
  </si>
  <si>
    <t>COG2895P</t>
  </si>
  <si>
    <t>sulfate adenylyltransferase subunit 1</t>
  </si>
  <si>
    <t>502561..503667</t>
  </si>
  <si>
    <t>BT_0416</t>
  </si>
  <si>
    <t>503686..504654</t>
  </si>
  <si>
    <t>BT_0417</t>
  </si>
  <si>
    <t>505000..506118</t>
  </si>
  <si>
    <t>BT_0418</t>
  </si>
  <si>
    <t>porin</t>
  </si>
  <si>
    <t>506195..506611</t>
  </si>
  <si>
    <t>BT_0419</t>
  </si>
  <si>
    <t>COG0816L</t>
  </si>
  <si>
    <t>Holliday junction resolvase-like protein</t>
  </si>
  <si>
    <t>506656..507210</t>
  </si>
  <si>
    <t>def</t>
  </si>
  <si>
    <t>BT_0420</t>
  </si>
  <si>
    <t>COG0242J</t>
  </si>
  <si>
    <t>peptide deformylase</t>
  </si>
  <si>
    <t>507287..509338</t>
  </si>
  <si>
    <t>BT_0421</t>
  </si>
  <si>
    <t>COG3063NU</t>
  </si>
  <si>
    <t>509421..511361</t>
  </si>
  <si>
    <t>thrS</t>
  </si>
  <si>
    <t>BT_0422</t>
  </si>
  <si>
    <t>COG0441J</t>
  </si>
  <si>
    <t>threonyl-tRNA synthetase</t>
  </si>
  <si>
    <t>511433..511990</t>
  </si>
  <si>
    <t>infC</t>
  </si>
  <si>
    <t>BT_0423</t>
  </si>
  <si>
    <t>COG0290J</t>
  </si>
  <si>
    <t>translation initiation factor IF-3</t>
  </si>
  <si>
    <t>512111..512308</t>
  </si>
  <si>
    <t>rpmI</t>
  </si>
  <si>
    <t>BT_0424</t>
  </si>
  <si>
    <t>COG0291J</t>
  </si>
  <si>
    <t>50S ribosomal protein L35</t>
  </si>
  <si>
    <t>512408..512758</t>
  </si>
  <si>
    <t>rplT</t>
  </si>
  <si>
    <t>BT_0425</t>
  </si>
  <si>
    <t>COG0292J</t>
  </si>
  <si>
    <t>50S ribosomal protein L20</t>
  </si>
  <si>
    <t>513117..513887</t>
  </si>
  <si>
    <t>BT_0426</t>
  </si>
  <si>
    <t>COG2221C</t>
  </si>
  <si>
    <t>513881..514453</t>
  </si>
  <si>
    <t>BT_0427</t>
  </si>
  <si>
    <t>COG0503F</t>
  </si>
  <si>
    <t>xanthine phosphoribosyltransferase</t>
  </si>
  <si>
    <t>514550..515857</t>
  </si>
  <si>
    <t>BT_0428</t>
  </si>
  <si>
    <t>COG1541H</t>
  </si>
  <si>
    <t>phenylacetate-coenzyme A ligase</t>
  </si>
  <si>
    <t>515869..516453</t>
  </si>
  <si>
    <t>BT_0429</t>
  </si>
  <si>
    <t>indolepyruvate oxidoreductase subunit beta</t>
  </si>
  <si>
    <t>516457..518049</t>
  </si>
  <si>
    <t>BT_0430</t>
  </si>
  <si>
    <t>COG4231C</t>
  </si>
  <si>
    <t>indolepyruvate oxidoreductase subunit iorA</t>
  </si>
  <si>
    <t>518130..519167</t>
  </si>
  <si>
    <t>BT_0431</t>
  </si>
  <si>
    <t>COG1559R</t>
  </si>
  <si>
    <t>519272..520150</t>
  </si>
  <si>
    <t>BT_0432</t>
  </si>
  <si>
    <t>COG1864F</t>
  </si>
  <si>
    <t>endonuclease</t>
  </si>
  <si>
    <t>520419..521627</t>
  </si>
  <si>
    <t>BT_0433</t>
  </si>
  <si>
    <t>COG1940KG</t>
  </si>
  <si>
    <t>xylose repressor</t>
  </si>
  <si>
    <t>521967..523850</t>
  </si>
  <si>
    <t>BT_0434</t>
  </si>
  <si>
    <t>COG0654HC</t>
  </si>
  <si>
    <t>523889..524989</t>
  </si>
  <si>
    <t>BT_0435</t>
  </si>
  <si>
    <t>524995..526401</t>
  </si>
  <si>
    <t>BT_0436</t>
  </si>
  <si>
    <t>arabinose-proton symporter</t>
  </si>
  <si>
    <t>526439..527629</t>
  </si>
  <si>
    <t>BT_0437</t>
  </si>
  <si>
    <t>COG2942G</t>
  </si>
  <si>
    <t>N-acylglucosamine 2-epimerase</t>
  </si>
  <si>
    <t>527678..529870</t>
  </si>
  <si>
    <t>BT_0438</t>
  </si>
  <si>
    <t>alpha-N-acetylglucosaminidase</t>
  </si>
  <si>
    <t>530005..533124</t>
  </si>
  <si>
    <t>BT_0439</t>
  </si>
  <si>
    <t>533139..535022</t>
  </si>
  <si>
    <t>BT_0440</t>
  </si>
  <si>
    <t>535032..536420</t>
  </si>
  <si>
    <t>BT_0441</t>
  </si>
  <si>
    <t>536438..538213</t>
  </si>
  <si>
    <t>BT_0442</t>
  </si>
  <si>
    <t>538439..538756</t>
  </si>
  <si>
    <t>BT_0443</t>
  </si>
  <si>
    <t>thermostable beta-glucosidase B</t>
  </si>
  <si>
    <t>538768..540024</t>
  </si>
  <si>
    <t>BT_0444</t>
  </si>
  <si>
    <t>540038..541138</t>
  </si>
  <si>
    <t>BT_0445</t>
  </si>
  <si>
    <t>COG2755E</t>
  </si>
  <si>
    <t>endoglucanase E</t>
  </si>
  <si>
    <t>541795..543204</t>
  </si>
  <si>
    <t>BT_0446</t>
  </si>
  <si>
    <t>COG4299S</t>
  </si>
  <si>
    <t>543201..545855</t>
  </si>
  <si>
    <t>BT_0447</t>
  </si>
  <si>
    <t>COG1649S</t>
  </si>
  <si>
    <t>sialic acid-specific 9-O-acetylesterase</t>
  </si>
  <si>
    <t>545867..547300</t>
  </si>
  <si>
    <t>BT_0448</t>
  </si>
  <si>
    <t>COG1409R</t>
  </si>
  <si>
    <t>547436..548797</t>
  </si>
  <si>
    <t>BT_0449</t>
  </si>
  <si>
    <t>S-layer protein</t>
  </si>
  <si>
    <t>548886..550583</t>
  </si>
  <si>
    <t>BT_0450</t>
  </si>
  <si>
    <t>550603..552264</t>
  </si>
  <si>
    <t>BT_0451</t>
  </si>
  <si>
    <t>552283..555507</t>
  </si>
  <si>
    <t>BT_0452</t>
  </si>
  <si>
    <t>555562..556725</t>
  </si>
  <si>
    <t>BT_0453</t>
  </si>
  <si>
    <t>556869..557261</t>
  </si>
  <si>
    <t>BT_0454</t>
  </si>
  <si>
    <t>arabinose ABC transporter</t>
  </si>
  <si>
    <t>557455..559089</t>
  </si>
  <si>
    <t>BT_0455</t>
  </si>
  <si>
    <t>COG4409G</t>
  </si>
  <si>
    <t>sialidase</t>
  </si>
  <si>
    <t>559086..561098</t>
  </si>
  <si>
    <t>BT_0456</t>
  </si>
  <si>
    <t>COG3525G</t>
  </si>
  <si>
    <t>beta-hexosaminidase</t>
  </si>
  <si>
    <t>561110..563188</t>
  </si>
  <si>
    <t>BT_0457</t>
  </si>
  <si>
    <t>563266..565860</t>
  </si>
  <si>
    <t>BT_0458</t>
  </si>
  <si>
    <t>COG3250G</t>
  </si>
  <si>
    <t>beta-mannosidase</t>
  </si>
  <si>
    <t>565899..568223</t>
  </si>
  <si>
    <t>BT_0459</t>
  </si>
  <si>
    <t>568223..570298</t>
  </si>
  <si>
    <t>BT_0460</t>
  </si>
  <si>
    <t>570314..572833</t>
  </si>
  <si>
    <t>BT_0461</t>
  </si>
  <si>
    <t>573167..573721</t>
  </si>
  <si>
    <t>BT_0462</t>
  </si>
  <si>
    <t>573896..574783</t>
  </si>
  <si>
    <t>BT_0463</t>
  </si>
  <si>
    <t>COG1209M</t>
  </si>
  <si>
    <t>glucose-1-phosphate thymidylyltransferase</t>
  </si>
  <si>
    <t>574814..575383</t>
  </si>
  <si>
    <t>BT_0464</t>
  </si>
  <si>
    <t>COG1898M</t>
  </si>
  <si>
    <t>dTDP-4-dehydrorhamnose 3,5-epimerase</t>
  </si>
  <si>
    <t>575387..576241</t>
  </si>
  <si>
    <t>BT_0465</t>
  </si>
  <si>
    <t>COG1091M</t>
  </si>
  <si>
    <t>dTDP-4-dehydrorhamnose reductase</t>
  </si>
  <si>
    <t>576244..577356</t>
  </si>
  <si>
    <t>BT_0466</t>
  </si>
  <si>
    <t>COG1088M</t>
  </si>
  <si>
    <t>dTDP-glucose 4,6-dehydratase</t>
  </si>
  <si>
    <t>577559..579028</t>
  </si>
  <si>
    <t>BT_0467</t>
  </si>
  <si>
    <t>579055..580221</t>
  </si>
  <si>
    <t>BT_0468</t>
  </si>
  <si>
    <t>F420H2-dehydrogenase 40 kDa subunit</t>
  </si>
  <si>
    <t>580260..581522</t>
  </si>
  <si>
    <t>BT_0469</t>
  </si>
  <si>
    <t>581522..582751</t>
  </si>
  <si>
    <t>BT_0470</t>
  </si>
  <si>
    <t>582758..583972</t>
  </si>
  <si>
    <t>BT_0471</t>
  </si>
  <si>
    <t>583980..584738</t>
  </si>
  <si>
    <t>BT_0472</t>
  </si>
  <si>
    <t>colanic acid biosynthesis acyltransferase</t>
  </si>
  <si>
    <t>584748..585689</t>
  </si>
  <si>
    <t>BT_0473</t>
  </si>
  <si>
    <t>585720..586766</t>
  </si>
  <si>
    <t>BT_0474</t>
  </si>
  <si>
    <t>COG2605R</t>
  </si>
  <si>
    <t>D-glycero-D-manno-heptose 1-phosphate kinase</t>
  </si>
  <si>
    <t>586780..587373</t>
  </si>
  <si>
    <t>BT_0475</t>
  </si>
  <si>
    <t>COG0279G</t>
  </si>
  <si>
    <t>phosphoheptose isomerase</t>
  </si>
  <si>
    <t>587378..588085</t>
  </si>
  <si>
    <t>BT_0476</t>
  </si>
  <si>
    <t>COG1208MJ</t>
  </si>
  <si>
    <t>D-mannose-1-phosphate guanyltransferase</t>
  </si>
  <si>
    <t>588101..588571</t>
  </si>
  <si>
    <t>BT_0477</t>
  </si>
  <si>
    <t>COG0241E</t>
  </si>
  <si>
    <t>phosphatase</t>
  </si>
  <si>
    <t>588568..589674</t>
  </si>
  <si>
    <t>BT_0478</t>
  </si>
  <si>
    <t>589831..590655</t>
  </si>
  <si>
    <t>BT_0479</t>
  </si>
  <si>
    <t>COG1216R</t>
  </si>
  <si>
    <t>590713..592119</t>
  </si>
  <si>
    <t>BT_0480</t>
  </si>
  <si>
    <t>COG2148M</t>
  </si>
  <si>
    <t>592173..592973</t>
  </si>
  <si>
    <t>BT_0481</t>
  </si>
  <si>
    <t>592986..595424</t>
  </si>
  <si>
    <t>BT_0482</t>
  </si>
  <si>
    <t>595675..598419</t>
  </si>
  <si>
    <t>BT_0483</t>
  </si>
  <si>
    <t>598438..600171</t>
  </si>
  <si>
    <t>BT_0484</t>
  </si>
  <si>
    <t>600487..601482</t>
  </si>
  <si>
    <t>BT_0485</t>
  </si>
  <si>
    <t>COG3547L</t>
  </si>
  <si>
    <t>601684..603174</t>
  </si>
  <si>
    <t>BT_0486</t>
  </si>
  <si>
    <t>COG2721G</t>
  </si>
  <si>
    <t>altronate hydrolase</t>
  </si>
  <si>
    <t>603200..604264</t>
  </si>
  <si>
    <t>BT_0487</t>
  </si>
  <si>
    <t>COG1609K</t>
  </si>
  <si>
    <t>604517..605542</t>
  </si>
  <si>
    <t>BT_0488</t>
  </si>
  <si>
    <t>COG0524G</t>
  </si>
  <si>
    <t>2-dehydro-3-deoxygluconokinase</t>
  </si>
  <si>
    <t>605607..606278</t>
  </si>
  <si>
    <t>BT_0489</t>
  </si>
  <si>
    <t>COG0800G</t>
  </si>
  <si>
    <t>keto-hydroxyglutarate-aldolase/keto-deoxy-phosphogluconate aldolase</t>
  </si>
  <si>
    <t>606480..606746</t>
  </si>
  <si>
    <t>BT_0490</t>
  </si>
  <si>
    <t>607082..607408</t>
  </si>
  <si>
    <t>BT_0491</t>
  </si>
  <si>
    <t>COG4744S</t>
  </si>
  <si>
    <t>607405..608022</t>
  </si>
  <si>
    <t>BT_0492</t>
  </si>
  <si>
    <t>608056..608757</t>
  </si>
  <si>
    <t>BT_0493</t>
  </si>
  <si>
    <t>608809..611373</t>
  </si>
  <si>
    <t>BT_0494</t>
  </si>
  <si>
    <t>COG1429H</t>
  </si>
  <si>
    <t>protoporphyrin IX magnesium chelatase</t>
  </si>
  <si>
    <t>611405..613201</t>
  </si>
  <si>
    <t>BT_0495</t>
  </si>
  <si>
    <t>cobalamin biosynthesis protein</t>
  </si>
  <si>
    <t>613244..615391</t>
  </si>
  <si>
    <t>BT_0496</t>
  </si>
  <si>
    <t>TonB-dependent receptor</t>
  </si>
  <si>
    <t>615409..616071</t>
  </si>
  <si>
    <t>BT_0497</t>
  </si>
  <si>
    <t>616088..616972</t>
  </si>
  <si>
    <t>BT_0498</t>
  </si>
  <si>
    <t>617477..618376</t>
  </si>
  <si>
    <t>BT_0499</t>
  </si>
  <si>
    <t>COG1230P</t>
  </si>
  <si>
    <t>cation efflux system protein</t>
  </si>
  <si>
    <t>618425..620023</t>
  </si>
  <si>
    <t>BT_0500</t>
  </si>
  <si>
    <t>COG2985R</t>
  </si>
  <si>
    <t>transporter</t>
  </si>
  <si>
    <t>620123..620455</t>
  </si>
  <si>
    <t>BT_0501</t>
  </si>
  <si>
    <t>620545..622872</t>
  </si>
  <si>
    <t>BT_0502</t>
  </si>
  <si>
    <t>TonB-dependent outer membrane receptor</t>
  </si>
  <si>
    <t>622994..623335</t>
  </si>
  <si>
    <t>BT_0503</t>
  </si>
  <si>
    <t>623432..625771</t>
  </si>
  <si>
    <t>BT_0504</t>
  </si>
  <si>
    <t>626052..626621</t>
  </si>
  <si>
    <t>BT_0505</t>
  </si>
  <si>
    <t>COG4430S</t>
  </si>
  <si>
    <t>626800..629103</t>
  </si>
  <si>
    <t>BT_0506</t>
  </si>
  <si>
    <t>629234..629842</t>
  </si>
  <si>
    <t>BT_0507</t>
  </si>
  <si>
    <t>COG1309K</t>
  </si>
  <si>
    <t>TetR/AcrR family transcriptional regulator</t>
  </si>
  <si>
    <t>629904..631733</t>
  </si>
  <si>
    <t>BT_0508</t>
  </si>
  <si>
    <t>631730..633460</t>
  </si>
  <si>
    <t>BT_0509</t>
  </si>
  <si>
    <t>633782..634882</t>
  </si>
  <si>
    <t>BT_0510</t>
  </si>
  <si>
    <t>COG0535R</t>
  </si>
  <si>
    <t>heme biosynthesis protein</t>
  </si>
  <si>
    <t>634879..635331</t>
  </si>
  <si>
    <t>BT_0511</t>
  </si>
  <si>
    <t>635370..635939</t>
  </si>
  <si>
    <t>BT_0512</t>
  </si>
  <si>
    <t>635984..636415</t>
  </si>
  <si>
    <t>BT_0513</t>
  </si>
  <si>
    <t>636473..637477</t>
  </si>
  <si>
    <t>BT_0514</t>
  </si>
  <si>
    <t>638180..639205</t>
  </si>
  <si>
    <t>BT_0515</t>
  </si>
  <si>
    <t>COG2259S</t>
  </si>
  <si>
    <t>terminal quinol oxidase subunit</t>
  </si>
  <si>
    <t>639359..639721</t>
  </si>
  <si>
    <t>BT_0516</t>
  </si>
  <si>
    <t>639755..640261</t>
  </si>
  <si>
    <t>BT_0517</t>
  </si>
  <si>
    <t>640445..641620</t>
  </si>
  <si>
    <t>BT_0518</t>
  </si>
  <si>
    <t>COG0138F</t>
  </si>
  <si>
    <t>5-aminoimidazole-4-carboxamide ribonucleotide transformylase</t>
  </si>
  <si>
    <t>641824..642528</t>
  </si>
  <si>
    <t>BT_0519</t>
  </si>
  <si>
    <t>642518..643129</t>
  </si>
  <si>
    <t>BT_0520</t>
  </si>
  <si>
    <t>643713..644336</t>
  </si>
  <si>
    <t>BT_0521</t>
  </si>
  <si>
    <t>acetyl transferase</t>
  </si>
  <si>
    <t>644318..645232</t>
  </si>
  <si>
    <t>BT_0522</t>
  </si>
  <si>
    <t>COG4059H</t>
  </si>
  <si>
    <t>645248..646408</t>
  </si>
  <si>
    <t>BT_0523</t>
  </si>
  <si>
    <t>646421..646786</t>
  </si>
  <si>
    <t>BT_0524</t>
  </si>
  <si>
    <t>COG0745TK</t>
  </si>
  <si>
    <t>647028..649490</t>
  </si>
  <si>
    <t>BT_0525</t>
  </si>
  <si>
    <t>649703..650743</t>
  </si>
  <si>
    <t>BT_0526</t>
  </si>
  <si>
    <t>COG0252EJ</t>
  </si>
  <si>
    <t>L-asparaginase I</t>
  </si>
  <si>
    <t>651009..651779</t>
  </si>
  <si>
    <t>trpA</t>
  </si>
  <si>
    <t>BT_0527</t>
  </si>
  <si>
    <t>COG0159E</t>
  </si>
  <si>
    <t>tryptophan synthase subunit alpha</t>
  </si>
  <si>
    <t>651798..652421</t>
  </si>
  <si>
    <t>BT_0528</t>
  </si>
  <si>
    <t>COG0135E</t>
  </si>
  <si>
    <t>N-(5'-phosphoribosyl)anthranilate isomerase</t>
  </si>
  <si>
    <t>652452..653234</t>
  </si>
  <si>
    <t>trpC</t>
  </si>
  <si>
    <t>BT_0529</t>
  </si>
  <si>
    <t>COG0134E</t>
  </si>
  <si>
    <t>indole-3-glycerol phosphate synthase</t>
  </si>
  <si>
    <t>653313..654311</t>
  </si>
  <si>
    <t>BT_0530</t>
  </si>
  <si>
    <t>COG0547E</t>
  </si>
  <si>
    <t>anthranilate phosphoribosyltransferase</t>
  </si>
  <si>
    <t>654316..654882</t>
  </si>
  <si>
    <t>BT_0531</t>
  </si>
  <si>
    <t>COG0512EH</t>
  </si>
  <si>
    <t>anthranilate synthase component II</t>
  </si>
  <si>
    <t>654951..656357</t>
  </si>
  <si>
    <t>BT_0532</t>
  </si>
  <si>
    <t>COG0147EH</t>
  </si>
  <si>
    <t>anthranilate synthase component I</t>
  </si>
  <si>
    <t>656402..657586</t>
  </si>
  <si>
    <t>BT_0533</t>
  </si>
  <si>
    <t>COG0133E</t>
  </si>
  <si>
    <t>tryptophan synthase subunit beta</t>
  </si>
  <si>
    <t>658004..658210</t>
  </si>
  <si>
    <t>BT_0534</t>
  </si>
  <si>
    <t>658163..659308</t>
  </si>
  <si>
    <t>BT_0535</t>
  </si>
  <si>
    <t>COG1979C</t>
  </si>
  <si>
    <t>iron-containing alcohol dehydrogenase</t>
  </si>
  <si>
    <t>659481..660041</t>
  </si>
  <si>
    <t>BT_0536</t>
  </si>
  <si>
    <t>two-component system sensor protein</t>
  </si>
  <si>
    <t>660038..661102</t>
  </si>
  <si>
    <t>BT_0537</t>
  </si>
  <si>
    <t>661092..661277</t>
  </si>
  <si>
    <t>BT_0538</t>
  </si>
  <si>
    <t>661448..663307</t>
  </si>
  <si>
    <t>BT_0539</t>
  </si>
  <si>
    <t>Na+/sulfate transporter</t>
  </si>
  <si>
    <t>664074..664991</t>
  </si>
  <si>
    <t>BT_0540</t>
  </si>
  <si>
    <t>COG0248FP</t>
  </si>
  <si>
    <t>exopolyphosphatase</t>
  </si>
  <si>
    <t>664997..667114</t>
  </si>
  <si>
    <t>BT_0541</t>
  </si>
  <si>
    <t>COG0855P</t>
  </si>
  <si>
    <t>polyphosphate kinase</t>
  </si>
  <si>
    <t>667287..667865</t>
  </si>
  <si>
    <t>BT_0542</t>
  </si>
  <si>
    <t>COG3247S</t>
  </si>
  <si>
    <t>667987..670176</t>
  </si>
  <si>
    <t>BT_0543</t>
  </si>
  <si>
    <t>COG3968R</t>
  </si>
  <si>
    <t>glutamine synthetase</t>
  </si>
  <si>
    <t>670232..671689</t>
  </si>
  <si>
    <t>BT_0544</t>
  </si>
  <si>
    <t>COG0004P</t>
  </si>
  <si>
    <t>ammonium transporter</t>
  </si>
  <si>
    <t>671772..672128</t>
  </si>
  <si>
    <t>BT_0545</t>
  </si>
  <si>
    <t>COG0347E</t>
  </si>
  <si>
    <t>nitrogen regulatory protein P-II</t>
  </si>
  <si>
    <t>672280..673005</t>
  </si>
  <si>
    <t>BT_0546</t>
  </si>
  <si>
    <t>673080..674312</t>
  </si>
  <si>
    <t>BT_0547</t>
  </si>
  <si>
    <t>COG0436E</t>
  </si>
  <si>
    <t>L,L-diaminopimelate aminotransferase</t>
  </si>
  <si>
    <t>674370..675173</t>
  </si>
  <si>
    <t>dapF</t>
  </si>
  <si>
    <t>BT_0548</t>
  </si>
  <si>
    <t>COG0253E</t>
  </si>
  <si>
    <t>diaminopimelate epimerase</t>
  </si>
  <si>
    <t>675583..675879</t>
  </si>
  <si>
    <t>BT_0549</t>
  </si>
  <si>
    <t>676005..676742</t>
  </si>
  <si>
    <t>BT_0550</t>
  </si>
  <si>
    <t>glycerophosphodiester phosphodiesterase</t>
  </si>
  <si>
    <t>676966..678645</t>
  </si>
  <si>
    <t>asnB</t>
  </si>
  <si>
    <t>BT_0551</t>
  </si>
  <si>
    <t>COG0367E</t>
  </si>
  <si>
    <t>asparagine synthetase B</t>
  </si>
  <si>
    <t>678852..680192</t>
  </si>
  <si>
    <t>BT_0552</t>
  </si>
  <si>
    <t>COG0493ER</t>
  </si>
  <si>
    <t>glutamate synthase small subunit</t>
  </si>
  <si>
    <t>680307..684917</t>
  </si>
  <si>
    <t>BT_0553</t>
  </si>
  <si>
    <t>COG0069E</t>
  </si>
  <si>
    <t>glutamate synthase large subunit</t>
  </si>
  <si>
    <t>685280..687124</t>
  </si>
  <si>
    <t>BT_0554</t>
  </si>
  <si>
    <t>COG0449M</t>
  </si>
  <si>
    <t>glucosamine--fructose-6-phosphate aminotransferase</t>
  </si>
  <si>
    <t>687163..689046</t>
  </si>
  <si>
    <t>BT_0555</t>
  </si>
  <si>
    <t>COG0034F</t>
  </si>
  <si>
    <t>amidophosphoribosyltransferase</t>
  </si>
  <si>
    <t>689074..690240</t>
  </si>
  <si>
    <t>BT_0556</t>
  </si>
  <si>
    <t>COG0505EF</t>
  </si>
  <si>
    <t>carbamoyl phosphate synthase small subunit</t>
  </si>
  <si>
    <t>690250..693477</t>
  </si>
  <si>
    <t>BT_0557</t>
  </si>
  <si>
    <t>COG0458EF</t>
  </si>
  <si>
    <t>carbamyl phosphate synthetase</t>
  </si>
  <si>
    <t>693733..694785</t>
  </si>
  <si>
    <t>BT_0558</t>
  </si>
  <si>
    <t>COG0836M</t>
  </si>
  <si>
    <t>mannose-1-phosphate guanylyltransferase</t>
  </si>
  <si>
    <t>694789..695682</t>
  </si>
  <si>
    <t>BT_0559</t>
  </si>
  <si>
    <t>COG2207K</t>
  </si>
  <si>
    <t>695883..697112</t>
  </si>
  <si>
    <t>BT_0560</t>
  </si>
  <si>
    <t>outer membrane efflux protein</t>
  </si>
  <si>
    <t>697129..698043</t>
  </si>
  <si>
    <t>BT_0561</t>
  </si>
  <si>
    <t>COG1566V</t>
  </si>
  <si>
    <t>698022..699491</t>
  </si>
  <si>
    <t>BT_0562</t>
  </si>
  <si>
    <t>699494..700597</t>
  </si>
  <si>
    <t>BT_0563</t>
  </si>
  <si>
    <t>COG0842V</t>
  </si>
  <si>
    <t>ABC transporter ATP-binding protein or permease</t>
  </si>
  <si>
    <t>700609..701724</t>
  </si>
  <si>
    <t>BT_0564</t>
  </si>
  <si>
    <t>ABC transporter permease</t>
  </si>
  <si>
    <t>701828..702187</t>
  </si>
  <si>
    <t>BT_0565</t>
  </si>
  <si>
    <t>COG0071O</t>
  </si>
  <si>
    <t>heat shock protein</t>
  </si>
  <si>
    <t>702524..703000</t>
  </si>
  <si>
    <t>BT_0566</t>
  </si>
  <si>
    <t>COG0013J</t>
  </si>
  <si>
    <t>alanyl-tRNA synthetase</t>
  </si>
  <si>
    <t>703036..703680</t>
  </si>
  <si>
    <t>BT_0567</t>
  </si>
  <si>
    <t>COG2949S</t>
  </si>
  <si>
    <t>703677..704345</t>
  </si>
  <si>
    <t>BT_0568</t>
  </si>
  <si>
    <t>704654..705364</t>
  </si>
  <si>
    <t>BT_0569</t>
  </si>
  <si>
    <t>705641..707674</t>
  </si>
  <si>
    <t>BT_0570</t>
  </si>
  <si>
    <t>COG0556L</t>
  </si>
  <si>
    <t>excinuclease ABC subunit B</t>
  </si>
  <si>
    <t>707810..709108</t>
  </si>
  <si>
    <t>BT_0571</t>
  </si>
  <si>
    <t>709234..709659</t>
  </si>
  <si>
    <t>BT_0572</t>
  </si>
  <si>
    <t>COG4747R</t>
  </si>
  <si>
    <t>709894..710697</t>
  </si>
  <si>
    <t>BT_0573</t>
  </si>
  <si>
    <t>COG4105R</t>
  </si>
  <si>
    <t>710712..711047</t>
  </si>
  <si>
    <t>BT_0574</t>
  </si>
  <si>
    <t>711154..711597</t>
  </si>
  <si>
    <t>BT_0575</t>
  </si>
  <si>
    <t>711725..712447</t>
  </si>
  <si>
    <t>BT_0576</t>
  </si>
  <si>
    <t>712455..714221</t>
  </si>
  <si>
    <t>BT_0577</t>
  </si>
  <si>
    <t>COG3858R</t>
  </si>
  <si>
    <t>LysM repeat-containing protein</t>
  </si>
  <si>
    <t>714364..717204</t>
  </si>
  <si>
    <t>BT_0578</t>
  </si>
  <si>
    <t>COG0178L</t>
  </si>
  <si>
    <t>excinuclease ABC subunit A</t>
  </si>
  <si>
    <t>717247..717726</t>
  </si>
  <si>
    <t>BT_0579</t>
  </si>
  <si>
    <t>COG2606S</t>
  </si>
  <si>
    <t>717802..719316</t>
  </si>
  <si>
    <t>BT_0580</t>
  </si>
  <si>
    <t>COG3104E</t>
  </si>
  <si>
    <t>H+/peptide symporter</t>
  </si>
  <si>
    <t>719407..719904</t>
  </si>
  <si>
    <t>BT_0581</t>
  </si>
  <si>
    <t>COG0456R</t>
  </si>
  <si>
    <t>GNAT family acetyltransferase</t>
  </si>
  <si>
    <t>720018..720398</t>
  </si>
  <si>
    <t>BT_0582</t>
  </si>
  <si>
    <t>COG1695K</t>
  </si>
  <si>
    <t>720420..721514</t>
  </si>
  <si>
    <t>BT_0583</t>
  </si>
  <si>
    <t>COG1983KT</t>
  </si>
  <si>
    <t>721668..722666</t>
  </si>
  <si>
    <t>BT_0584</t>
  </si>
  <si>
    <t>COG2220R</t>
  </si>
  <si>
    <t>722686..723195</t>
  </si>
  <si>
    <t>BT_0585</t>
  </si>
  <si>
    <t>COG1853R</t>
  </si>
  <si>
    <t>723312..724004</t>
  </si>
  <si>
    <t>BT_0586</t>
  </si>
  <si>
    <t>724150..726249</t>
  </si>
  <si>
    <t>BT_0587</t>
  </si>
  <si>
    <t>COG1506E</t>
  </si>
  <si>
    <t>prolyl oligopeptidase</t>
  </si>
  <si>
    <t>726297..727628</t>
  </si>
  <si>
    <t>BT_0588</t>
  </si>
  <si>
    <t>cation effux pump BexA</t>
  </si>
  <si>
    <t>727714..729570</t>
  </si>
  <si>
    <t>BT_0589</t>
  </si>
  <si>
    <t>COG0706U</t>
  </si>
  <si>
    <t>inner membrane protein translocase component YidC</t>
  </si>
  <si>
    <t>729633..731246</t>
  </si>
  <si>
    <t>pyrG</t>
  </si>
  <si>
    <t>BT_0590</t>
  </si>
  <si>
    <t>COG0504F</t>
  </si>
  <si>
    <t>CTP synthetase</t>
  </si>
  <si>
    <t>731431..732882</t>
  </si>
  <si>
    <t>BT_0591</t>
  </si>
  <si>
    <t>COG5525R</t>
  </si>
  <si>
    <t>732978..733763</t>
  </si>
  <si>
    <t>BT_0592</t>
  </si>
  <si>
    <t>733790..734155</t>
  </si>
  <si>
    <t>BT_0593</t>
  </si>
  <si>
    <t>734383..734781</t>
  </si>
  <si>
    <t>BT_0594</t>
  </si>
  <si>
    <t>734869..735825</t>
  </si>
  <si>
    <t>BT_0595</t>
  </si>
  <si>
    <t>736175..736753</t>
  </si>
  <si>
    <t>BT_0596</t>
  </si>
  <si>
    <t>736761..737114</t>
  </si>
  <si>
    <t>BT_0597</t>
  </si>
  <si>
    <t>737168..739093</t>
  </si>
  <si>
    <t>BT_0598</t>
  </si>
  <si>
    <t>nucleoside-diphosphate sugar epimerase/dehydrase</t>
  </si>
  <si>
    <t>739128..740444</t>
  </si>
  <si>
    <t>BT_0599</t>
  </si>
  <si>
    <t>740449..741513</t>
  </si>
  <si>
    <t>BT_0600</t>
  </si>
  <si>
    <t>741713..742924</t>
  </si>
  <si>
    <t>BT_0601</t>
  </si>
  <si>
    <t>742944..744167</t>
  </si>
  <si>
    <t>BT_0602</t>
  </si>
  <si>
    <t>COG0677M</t>
  </si>
  <si>
    <t>UDP-N-acetyl-D-mannosaminuronic acid dehydrogenase</t>
  </si>
  <si>
    <t>744311..745423</t>
  </si>
  <si>
    <t>BT_0603</t>
  </si>
  <si>
    <t>745425..746612</t>
  </si>
  <si>
    <t>BT_0604</t>
  </si>
  <si>
    <t>coenzyme F420-reducing hydrogenase</t>
  </si>
  <si>
    <t>746614..748059</t>
  </si>
  <si>
    <t>BT_0605</t>
  </si>
  <si>
    <t>748120..749340</t>
  </si>
  <si>
    <t>BT_0606</t>
  </si>
  <si>
    <t>749347..749922</t>
  </si>
  <si>
    <t>BT_0607</t>
  </si>
  <si>
    <t>serine O-acetyltransferase</t>
  </si>
  <si>
    <t>750019..751098</t>
  </si>
  <si>
    <t>BT_0608</t>
  </si>
  <si>
    <t>751630..752769</t>
  </si>
  <si>
    <t>BT_0609</t>
  </si>
  <si>
    <t>752791..753981</t>
  </si>
  <si>
    <t>BT_0610</t>
  </si>
  <si>
    <t>lipopolysaccharide biosynthesis glycosyltransferase</t>
  </si>
  <si>
    <t>755202..755795</t>
  </si>
  <si>
    <t>BT_0611</t>
  </si>
  <si>
    <t>755823..757097</t>
  </si>
  <si>
    <t>BT_0612</t>
  </si>
  <si>
    <t>COG0399M</t>
  </si>
  <si>
    <t>aminotransferase</t>
  </si>
  <si>
    <t>757320..758273</t>
  </si>
  <si>
    <t>BT_0613</t>
  </si>
  <si>
    <t>membrane protein involved in polysaccharide export</t>
  </si>
  <si>
    <t>758286..760724</t>
  </si>
  <si>
    <t>BT_0614</t>
  </si>
  <si>
    <t>tyrosine-protein kinase in cps region</t>
  </si>
  <si>
    <t>760881..761399</t>
  </si>
  <si>
    <t>BT_0615</t>
  </si>
  <si>
    <t>761757..762182</t>
  </si>
  <si>
    <t>BT_0616</t>
  </si>
  <si>
    <t>COG3086T</t>
  </si>
  <si>
    <t>762189..763070</t>
  </si>
  <si>
    <t>BT_0617</t>
  </si>
  <si>
    <t>COG2878C</t>
  </si>
  <si>
    <t>ferredoxin</t>
  </si>
  <si>
    <t>763095..764432</t>
  </si>
  <si>
    <t>BT_0618</t>
  </si>
  <si>
    <t>COG4656C</t>
  </si>
  <si>
    <t>Na+-transporting NADH:ubiquinone oxidoreductase electron transport complex protein RnfC</t>
  </si>
  <si>
    <t>764439..765431</t>
  </si>
  <si>
    <t>BT_0619</t>
  </si>
  <si>
    <t>COG4658C</t>
  </si>
  <si>
    <t>Na+-transporting NADH:ubiquinone oxidoreductase electron transport complex protein RnfD</t>
  </si>
  <si>
    <t>765458..766141</t>
  </si>
  <si>
    <t>BT_0620</t>
  </si>
  <si>
    <t>COG4659C</t>
  </si>
  <si>
    <t>Na+-transporting NADH:ubiquinone oxidoreductase electron transport complex protein RnfG</t>
  </si>
  <si>
    <t>766159..766743</t>
  </si>
  <si>
    <t>BT_0621</t>
  </si>
  <si>
    <t>COG4660C</t>
  </si>
  <si>
    <t>electron transport complex protein RsxE</t>
  </si>
  <si>
    <t>766766..767338</t>
  </si>
  <si>
    <t>BT_0622</t>
  </si>
  <si>
    <t>COG4657C</t>
  </si>
  <si>
    <t>Na+-transporting NADH:ubiquinone oxidoreductase electron transport complex protein RnfA</t>
  </si>
  <si>
    <t>767597..768631</t>
  </si>
  <si>
    <t>BT_0623</t>
  </si>
  <si>
    <t>COG1087M</t>
  </si>
  <si>
    <t>UDP-glucose 4-epimerase</t>
  </si>
  <si>
    <t>768864..769688</t>
  </si>
  <si>
    <t>BT_0624</t>
  </si>
  <si>
    <t>COG1947I</t>
  </si>
  <si>
    <t>4-diphosphocytidyl-2-C-methyl-D-erythritol kinase</t>
  </si>
  <si>
    <t>769887..771440</t>
  </si>
  <si>
    <t>BT_0625</t>
  </si>
  <si>
    <t>COG0305L</t>
  </si>
  <si>
    <t>DNA helicase</t>
  </si>
  <si>
    <t>771763..774225</t>
  </si>
  <si>
    <t>pheT</t>
  </si>
  <si>
    <t>BT_0626</t>
  </si>
  <si>
    <t>COG0072J</t>
  </si>
  <si>
    <t>phenylalanyl-tRNA synthetase subunit beta</t>
  </si>
  <si>
    <t>774261..775004</t>
  </si>
  <si>
    <t>BT_0627</t>
  </si>
  <si>
    <t>COG0217S</t>
  </si>
  <si>
    <t>775012..775257</t>
  </si>
  <si>
    <t>BT_0628</t>
  </si>
  <si>
    <t>775419..776675</t>
  </si>
  <si>
    <t>BT_0629</t>
  </si>
  <si>
    <t>COG1914P</t>
  </si>
  <si>
    <t>Mn2+ and Fe2+ transport protein</t>
  </si>
  <si>
    <t>776706..777467</t>
  </si>
  <si>
    <t>BT_0630</t>
  </si>
  <si>
    <t>exodeoxyribonuclease</t>
  </si>
  <si>
    <t>777482..777940</t>
  </si>
  <si>
    <t>BT_0631</t>
  </si>
  <si>
    <t>778426..780207</t>
  </si>
  <si>
    <t>BT_0632</t>
  </si>
  <si>
    <t>COG0481M</t>
  </si>
  <si>
    <t>GTP-binding protein LepA</t>
  </si>
  <si>
    <t>780382..781527</t>
  </si>
  <si>
    <t>BT_0633</t>
  </si>
  <si>
    <t>Na+/H+ exchange protein</t>
  </si>
  <si>
    <t>781573..782892</t>
  </si>
  <si>
    <t>BT_0634</t>
  </si>
  <si>
    <t>COG3004P</t>
  </si>
  <si>
    <t>Na+/H+ antiporter 1</t>
  </si>
  <si>
    <t>783102..783479</t>
  </si>
  <si>
    <t>BT_0635</t>
  </si>
  <si>
    <t>COG3682K</t>
  </si>
  <si>
    <t>783550..785196</t>
  </si>
  <si>
    <t>BT_0636</t>
  </si>
  <si>
    <t>COG4219KT</t>
  </si>
  <si>
    <t>785311..786540</t>
  </si>
  <si>
    <t>BT_0637</t>
  </si>
  <si>
    <t>COG1322S</t>
  </si>
  <si>
    <t>786540..787463</t>
  </si>
  <si>
    <t>BT_0638</t>
  </si>
  <si>
    <t>COG0024J</t>
  </si>
  <si>
    <t>methionine aminopeptidase A</t>
  </si>
  <si>
    <t>787476..788102</t>
  </si>
  <si>
    <t>BT_0639</t>
  </si>
  <si>
    <t>788459..790102</t>
  </si>
  <si>
    <t>BT_0640</t>
  </si>
  <si>
    <t>Fe-S oxidoreductase</t>
  </si>
  <si>
    <t>790214..790615</t>
  </si>
  <si>
    <t>BT_0641</t>
  </si>
  <si>
    <t>790735..791655</t>
  </si>
  <si>
    <t>BT_0642</t>
  </si>
  <si>
    <t>COG0564J</t>
  </si>
  <si>
    <t>RNA pseudouridylate synthase</t>
  </si>
  <si>
    <t>791691..793055</t>
  </si>
  <si>
    <t>BT_0643</t>
  </si>
  <si>
    <t>COG2265J</t>
  </si>
  <si>
    <t>RNA methyltransferase</t>
  </si>
  <si>
    <t>793309..796029</t>
  </si>
  <si>
    <t>BT_0644</t>
  </si>
  <si>
    <t>COG0574G</t>
  </si>
  <si>
    <t>pyruvate phosphate dikinase</t>
  </si>
  <si>
    <t>796288..796803</t>
  </si>
  <si>
    <t>BT_0645</t>
  </si>
  <si>
    <t>796993..797565</t>
  </si>
  <si>
    <t>BT_0646</t>
  </si>
  <si>
    <t>797658..798266</t>
  </si>
  <si>
    <t>BT_0647</t>
  </si>
  <si>
    <t>COG0352H</t>
  </si>
  <si>
    <t>thiamine phosphate pyrophosphorylase</t>
  </si>
  <si>
    <t>798328..799020</t>
  </si>
  <si>
    <t>BT_0648</t>
  </si>
  <si>
    <t>COG0476H</t>
  </si>
  <si>
    <t>molybdopterin biosynthesis protein</t>
  </si>
  <si>
    <t>799025..800149</t>
  </si>
  <si>
    <t>thiH</t>
  </si>
  <si>
    <t>BT_0649</t>
  </si>
  <si>
    <t>COG1060HR</t>
  </si>
  <si>
    <t>thiamine biosynthesis protein ThiH</t>
  </si>
  <si>
    <t>800221..801918</t>
  </si>
  <si>
    <t>BT_0650</t>
  </si>
  <si>
    <t>COG0422H</t>
  </si>
  <si>
    <t>thiamine biosynthesis protein ThiC</t>
  </si>
  <si>
    <t>801999..802772</t>
  </si>
  <si>
    <t>thiG</t>
  </si>
  <si>
    <t>BT_0651</t>
  </si>
  <si>
    <t>COG2022H</t>
  </si>
  <si>
    <t>thiazole synthase</t>
  </si>
  <si>
    <t>802785..803414</t>
  </si>
  <si>
    <t>thiE</t>
  </si>
  <si>
    <t>BT_0652</t>
  </si>
  <si>
    <t>thiamine-phosphate pyrophosphorylase</t>
  </si>
  <si>
    <t>803419..803619</t>
  </si>
  <si>
    <t>BT_0653</t>
  </si>
  <si>
    <t>COG2104H</t>
  </si>
  <si>
    <t>thiamine biosynthesis protein ThiS</t>
  </si>
  <si>
    <t>803832..805814</t>
  </si>
  <si>
    <t>BT_0654</t>
  </si>
  <si>
    <t>two-component sensor histidine kinase</t>
  </si>
  <si>
    <t>805970..806551</t>
  </si>
  <si>
    <t>BT_0655</t>
  </si>
  <si>
    <t>COG0605P</t>
  </si>
  <si>
    <t>superoxide dismutase</t>
  </si>
  <si>
    <t>806664..808406</t>
  </si>
  <si>
    <t>BT_0656</t>
  </si>
  <si>
    <t>COG3209M</t>
  </si>
  <si>
    <t>808554..810920</t>
  </si>
  <si>
    <t>BT_0657</t>
  </si>
  <si>
    <t>COG0210L</t>
  </si>
  <si>
    <t>ATP-dependent DNA helicase</t>
  </si>
  <si>
    <t>810944..811639</t>
  </si>
  <si>
    <t>BT_0658</t>
  </si>
  <si>
    <t>COG3133M</t>
  </si>
  <si>
    <t>811729..812766</t>
  </si>
  <si>
    <t>BT_0659</t>
  </si>
  <si>
    <t>812955..814106</t>
  </si>
  <si>
    <t>BT_0660</t>
  </si>
  <si>
    <t>COG1672R</t>
  </si>
  <si>
    <t>814865..816091</t>
  </si>
  <si>
    <t>BT_0661</t>
  </si>
  <si>
    <t>816451..818247</t>
  </si>
  <si>
    <t>BT_0662</t>
  </si>
  <si>
    <t>COG3307M</t>
  </si>
  <si>
    <t>818264..818710</t>
  </si>
  <si>
    <t>BT_0663</t>
  </si>
  <si>
    <t>818740..819888</t>
  </si>
  <si>
    <t>BT_0664</t>
  </si>
  <si>
    <t>819897..820535</t>
  </si>
  <si>
    <t>BT_0665</t>
  </si>
  <si>
    <t>820535..821680</t>
  </si>
  <si>
    <t>BT_0666</t>
  </si>
  <si>
    <t>821693..822415</t>
  </si>
  <si>
    <t>BT_0667</t>
  </si>
  <si>
    <t>COG0681U</t>
  </si>
  <si>
    <t>signal peptidase I</t>
  </si>
  <si>
    <t>822417..824366</t>
  </si>
  <si>
    <t>BT_0668</t>
  </si>
  <si>
    <t>824498..825586</t>
  </si>
  <si>
    <t>BT_0669</t>
  </si>
  <si>
    <t>825613..828720</t>
  </si>
  <si>
    <t>BT_0670</t>
  </si>
  <si>
    <t>cation efflux system</t>
  </si>
  <si>
    <t>828717..830216</t>
  </si>
  <si>
    <t>BT_0671</t>
  </si>
  <si>
    <t>outer membrane protein TolC</t>
  </si>
  <si>
    <t>830248..833493</t>
  </si>
  <si>
    <t>BT_0672</t>
  </si>
  <si>
    <t>drug efflux protein</t>
  </si>
  <si>
    <t>833584..834138</t>
  </si>
  <si>
    <t>BT_0673</t>
  </si>
  <si>
    <t>COG2249R</t>
  </si>
  <si>
    <t>NADP(H) oxidoreductase</t>
  </si>
  <si>
    <t>834315..835454</t>
  </si>
  <si>
    <t>BT_0674</t>
  </si>
  <si>
    <t>COG0019E</t>
  </si>
  <si>
    <t>carboxynorspermidine decarboxylase</t>
  </si>
  <si>
    <t>836314..837480</t>
  </si>
  <si>
    <t>BT_0675</t>
  </si>
  <si>
    <t>COG1820G</t>
  </si>
  <si>
    <t>N-acetylglucosamine-6-phosphate deacetylase</t>
  </si>
  <si>
    <t>837499..838671</t>
  </si>
  <si>
    <t>BT_0676</t>
  </si>
  <si>
    <t>838793..839152</t>
  </si>
  <si>
    <t>BT_0677</t>
  </si>
  <si>
    <t>839386..840648</t>
  </si>
  <si>
    <t>BT_0678</t>
  </si>
  <si>
    <t>cation efflux system protein CzcC</t>
  </si>
  <si>
    <t>840662..841798</t>
  </si>
  <si>
    <t>BT_0679</t>
  </si>
  <si>
    <t>cation efflux system protein CzcB</t>
  </si>
  <si>
    <t>841814..844939</t>
  </si>
  <si>
    <t>BT_0680</t>
  </si>
  <si>
    <t>COG3696P</t>
  </si>
  <si>
    <t>cation efflux system protein CzcA</t>
  </si>
  <si>
    <t>845037..846368</t>
  </si>
  <si>
    <t>BT_0681</t>
  </si>
  <si>
    <t>two-component system sensor histidine kinase</t>
  </si>
  <si>
    <t>846392..847129</t>
  </si>
  <si>
    <t>BT_0682</t>
  </si>
  <si>
    <t>847186..849201</t>
  </si>
  <si>
    <t>BT_0683</t>
  </si>
  <si>
    <t>849389..851053</t>
  </si>
  <si>
    <t>BT_0684</t>
  </si>
  <si>
    <t>COG1022I</t>
  </si>
  <si>
    <t>long-chain-fatty-acid--CoA ligase</t>
  </si>
  <si>
    <t>851405..852877</t>
  </si>
  <si>
    <t>BT_0685</t>
  </si>
  <si>
    <t>COG3263P</t>
  </si>
  <si>
    <t>potassium/proton antiporter</t>
  </si>
  <si>
    <t>853046..854230</t>
  </si>
  <si>
    <t>BT_0686</t>
  </si>
  <si>
    <t>COG2233F</t>
  </si>
  <si>
    <t>uracil permease</t>
  </si>
  <si>
    <t>854378..856003</t>
  </si>
  <si>
    <t>BT_0687</t>
  </si>
  <si>
    <t>COG1151C</t>
  </si>
  <si>
    <t>hydroxylamine reductase</t>
  </si>
  <si>
    <t>856207..856875</t>
  </si>
  <si>
    <t>BT_0688</t>
  </si>
  <si>
    <t>COG0664T</t>
  </si>
  <si>
    <t>cAMP-binding domain-containing protein</t>
  </si>
  <si>
    <t>856887..858203</t>
  </si>
  <si>
    <t>BT_0689</t>
  </si>
  <si>
    <t>COG5000T</t>
  </si>
  <si>
    <t>858200..859543</t>
  </si>
  <si>
    <t>BT_0690</t>
  </si>
  <si>
    <t>859612..860415</t>
  </si>
  <si>
    <t>BT_0691</t>
  </si>
  <si>
    <t>860396..861199</t>
  </si>
  <si>
    <t>BT_0692</t>
  </si>
  <si>
    <t>calcineurin superfamily phosphohydrolase</t>
  </si>
  <si>
    <t>861424..863805</t>
  </si>
  <si>
    <t>BT_0693</t>
  </si>
  <si>
    <t>COG4591M</t>
  </si>
  <si>
    <t>863846..864520</t>
  </si>
  <si>
    <t>BT_0694</t>
  </si>
  <si>
    <t>COG1136V</t>
  </si>
  <si>
    <t>864533..866848</t>
  </si>
  <si>
    <t>BT_0695</t>
  </si>
  <si>
    <t>COG3127Q</t>
  </si>
  <si>
    <t>866986..868356</t>
  </si>
  <si>
    <t>BT_0696</t>
  </si>
  <si>
    <t>868508..869155</t>
  </si>
  <si>
    <t>BT_0697</t>
  </si>
  <si>
    <t>COG0637R</t>
  </si>
  <si>
    <t>phosphatase/phosphohexomutase</t>
  </si>
  <si>
    <t>869338..870159</t>
  </si>
  <si>
    <t>panB</t>
  </si>
  <si>
    <t>BT_0698</t>
  </si>
  <si>
    <t>COG0413H</t>
  </si>
  <si>
    <t>3-methyl-2-oxobutanoate hydroxymethyltransferase</t>
  </si>
  <si>
    <t>870168..871325</t>
  </si>
  <si>
    <t>BT_0699</t>
  </si>
  <si>
    <t>sugar transporter</t>
  </si>
  <si>
    <t>871454..873670</t>
  </si>
  <si>
    <t>BT_0700</t>
  </si>
  <si>
    <t>COG0317TK</t>
  </si>
  <si>
    <t>GTP pyrophosphokinase</t>
  </si>
  <si>
    <t>873777..875294</t>
  </si>
  <si>
    <t>BT_0701</t>
  </si>
  <si>
    <t>875560..876183</t>
  </si>
  <si>
    <t>BT_0702</t>
  </si>
  <si>
    <t>COG4845V</t>
  </si>
  <si>
    <t>chloramphenicol acetyltransferase</t>
  </si>
  <si>
    <t>876220..877443</t>
  </si>
  <si>
    <t>BT_0703</t>
  </si>
  <si>
    <t>877494..878660</t>
  </si>
  <si>
    <t>purT</t>
  </si>
  <si>
    <t>BT_0704</t>
  </si>
  <si>
    <t>COG0027F</t>
  </si>
  <si>
    <t>phosphoribosylglycinamide formyltransferase 2</t>
  </si>
  <si>
    <t>878750..879697</t>
  </si>
  <si>
    <t>BT_0705</t>
  </si>
  <si>
    <t>879984..880367</t>
  </si>
  <si>
    <t>BT_0706</t>
  </si>
  <si>
    <t>COG3023V</t>
  </si>
  <si>
    <t>N-acetylmuramoyl-L-alanine amidase</t>
  </si>
  <si>
    <t>880513..881001</t>
  </si>
  <si>
    <t>BT_0707</t>
  </si>
  <si>
    <t>881301..881546</t>
  </si>
  <si>
    <t>BT_0708</t>
  </si>
  <si>
    <t>881771..884146</t>
  </si>
  <si>
    <t>BT_0709</t>
  </si>
  <si>
    <t>884246..884611</t>
  </si>
  <si>
    <t>BT_0710</t>
  </si>
  <si>
    <t>885279..886796</t>
  </si>
  <si>
    <t>BT_0711</t>
  </si>
  <si>
    <t>COG0055C</t>
  </si>
  <si>
    <t>ATP synthase F0F1 subunit beta</t>
  </si>
  <si>
    <t>886815..887060</t>
  </si>
  <si>
    <t>BT_0712</t>
  </si>
  <si>
    <t>COG0355C</t>
  </si>
  <si>
    <t>ATP synthase subunit epsilon</t>
  </si>
  <si>
    <t>887103..887537</t>
  </si>
  <si>
    <t>BT_0713</t>
  </si>
  <si>
    <t>887521..888627</t>
  </si>
  <si>
    <t>BT_0714</t>
  </si>
  <si>
    <t>COG0356C</t>
  </si>
  <si>
    <t>ATP synthase subunit A</t>
  </si>
  <si>
    <t>888686..888943</t>
  </si>
  <si>
    <t>BT_0715</t>
  </si>
  <si>
    <t>ATP synthase subunit C</t>
  </si>
  <si>
    <t>888956..889459</t>
  </si>
  <si>
    <t>BT_0716</t>
  </si>
  <si>
    <t>COG0711C</t>
  </si>
  <si>
    <t>ATP synthase subunit B</t>
  </si>
  <si>
    <t>889465..890025</t>
  </si>
  <si>
    <t>BT_0717</t>
  </si>
  <si>
    <t>COG0712C</t>
  </si>
  <si>
    <t>ATP synthase F0F1 subunit delta</t>
  </si>
  <si>
    <t>890025..891608</t>
  </si>
  <si>
    <t>BT_0718</t>
  </si>
  <si>
    <t>COG0056C</t>
  </si>
  <si>
    <t>ATP synthase F0F1 subunit alpha</t>
  </si>
  <si>
    <t>891698..892594</t>
  </si>
  <si>
    <t>BT_0719</t>
  </si>
  <si>
    <t>COG0224C</t>
  </si>
  <si>
    <t>ATP synthase F0F1 subunit gamma</t>
  </si>
  <si>
    <t>892759..894726</t>
  </si>
  <si>
    <t>BT_0720</t>
  </si>
  <si>
    <t>894960..897506</t>
  </si>
  <si>
    <t>BT_0721</t>
  </si>
  <si>
    <t>COG0507L</t>
  </si>
  <si>
    <t>DNA repair and recombination protein</t>
  </si>
  <si>
    <t>897605..898225</t>
  </si>
  <si>
    <t>BT_0722</t>
  </si>
  <si>
    <t>COG2431S</t>
  </si>
  <si>
    <t>surface protein</t>
  </si>
  <si>
    <t>898222..898500</t>
  </si>
  <si>
    <t>BT_0723</t>
  </si>
  <si>
    <t>898514..898726</t>
  </si>
  <si>
    <t>BT_0724</t>
  </si>
  <si>
    <t>899030..899938</t>
  </si>
  <si>
    <t>BT_0725</t>
  </si>
  <si>
    <t>900131..900259</t>
  </si>
  <si>
    <t>BT_0726</t>
  </si>
  <si>
    <t>COG1690S</t>
  </si>
  <si>
    <t>900485..901666</t>
  </si>
  <si>
    <t>BT_0727</t>
  </si>
  <si>
    <t>902016..902915</t>
  </si>
  <si>
    <t>BT_0728</t>
  </si>
  <si>
    <t>902949..903851</t>
  </si>
  <si>
    <t>BT_0729</t>
  </si>
  <si>
    <t>904100..905116</t>
  </si>
  <si>
    <t>BT_0730</t>
  </si>
  <si>
    <t>mRNA-binding protein</t>
  </si>
  <si>
    <t>905267..905803</t>
  </si>
  <si>
    <t>BT_0731</t>
  </si>
  <si>
    <t>906006..906701</t>
  </si>
  <si>
    <t>BT_0732</t>
  </si>
  <si>
    <t>906714..908093</t>
  </si>
  <si>
    <t>BT_0733</t>
  </si>
  <si>
    <t>COG2205T</t>
  </si>
  <si>
    <t>908362..910470</t>
  </si>
  <si>
    <t>BT_0734</t>
  </si>
  <si>
    <t>910477..912150</t>
  </si>
  <si>
    <t>BT_0735</t>
  </si>
  <si>
    <t>aspartate aminotransferase</t>
  </si>
  <si>
    <t>912166..913860</t>
  </si>
  <si>
    <t>BT_0736</t>
  </si>
  <si>
    <t>914067..915734</t>
  </si>
  <si>
    <t>BT_0737</t>
  </si>
  <si>
    <t>COG2759F</t>
  </si>
  <si>
    <t>formate--tetrahydrofolate ligase</t>
  </si>
  <si>
    <t>916121..917401</t>
  </si>
  <si>
    <t>glyA</t>
  </si>
  <si>
    <t>BT_0738</t>
  </si>
  <si>
    <t>COG0112E</t>
  </si>
  <si>
    <t>serine hydroxymethyltransferase</t>
  </si>
  <si>
    <t>917622..918359</t>
  </si>
  <si>
    <t>BT_0739</t>
  </si>
  <si>
    <t>918376..918915</t>
  </si>
  <si>
    <t>BT_0740</t>
  </si>
  <si>
    <t>flavoredoxin</t>
  </si>
  <si>
    <t>918977..919438</t>
  </si>
  <si>
    <t>BT_0741</t>
  </si>
  <si>
    <t>COG1781F</t>
  </si>
  <si>
    <t>aspartate carbamoyltransferase</t>
  </si>
  <si>
    <t>919435..920376</t>
  </si>
  <si>
    <t>pyrB</t>
  </si>
  <si>
    <t>BT_0742</t>
  </si>
  <si>
    <t>COG0540F</t>
  </si>
  <si>
    <t>920582..922921</t>
  </si>
  <si>
    <t>BT_0743</t>
  </si>
  <si>
    <t>COG5009M</t>
  </si>
  <si>
    <t>penicillin-binding protein 1A</t>
  </si>
  <si>
    <t>922791..923312</t>
  </si>
  <si>
    <t>BT_0744</t>
  </si>
  <si>
    <t>COG0801H</t>
  </si>
  <si>
    <t>2-amino-4-hydroxy-6-hydroxymethyldihydropteridine pyrophosphokinase</t>
  </si>
  <si>
    <t>923309..924061</t>
  </si>
  <si>
    <t>BT_0745</t>
  </si>
  <si>
    <t>COG1212M</t>
  </si>
  <si>
    <t>3-deoxy-manno-octulosonate cytidylyltransferase</t>
  </si>
  <si>
    <t>924065..925348</t>
  </si>
  <si>
    <t>BT_0746</t>
  </si>
  <si>
    <t>COG0612R</t>
  </si>
  <si>
    <t>zinc protease</t>
  </si>
  <si>
    <t>925432..926601</t>
  </si>
  <si>
    <t>BT_0747</t>
  </si>
  <si>
    <t>COG4642S</t>
  </si>
  <si>
    <t>phosphatidylinositol-4-phosphate 5-kinase</t>
  </si>
  <si>
    <t>926690..927607</t>
  </si>
  <si>
    <t>BT_0748</t>
  </si>
  <si>
    <t>COG0462FE</t>
  </si>
  <si>
    <t>ribose-phosphate pyrophosphokinase</t>
  </si>
  <si>
    <t>927935..932182</t>
  </si>
  <si>
    <t>BT_0749</t>
  </si>
  <si>
    <t>932218..932946</t>
  </si>
  <si>
    <t>BT_0750</t>
  </si>
  <si>
    <t>932954..934390</t>
  </si>
  <si>
    <t>BT_0751</t>
  </si>
  <si>
    <t>COG2978H</t>
  </si>
  <si>
    <t>efflux pump protein</t>
  </si>
  <si>
    <t>934484..935071</t>
  </si>
  <si>
    <t>BT_0752</t>
  </si>
  <si>
    <t>935148..936173</t>
  </si>
  <si>
    <t>BT_0753</t>
  </si>
  <si>
    <t>936269..939685</t>
  </si>
  <si>
    <t>BT_0754</t>
  </si>
  <si>
    <t>939715..941520</t>
  </si>
  <si>
    <t>BT_0755</t>
  </si>
  <si>
    <t>941648..943042</t>
  </si>
  <si>
    <t>BT_0756</t>
  </si>
  <si>
    <t>COG3119P</t>
  </si>
  <si>
    <t>iduronate 2-sulfatase</t>
  </si>
  <si>
    <t>943044..945092</t>
  </si>
  <si>
    <t>BT_0757</t>
  </si>
  <si>
    <t>945316..945888</t>
  </si>
  <si>
    <t>BT_0758</t>
  </si>
  <si>
    <t>COG3153R</t>
  </si>
  <si>
    <t>acetyltransferase</t>
  </si>
  <si>
    <t>946021..946200</t>
  </si>
  <si>
    <t>BT_0759</t>
  </si>
  <si>
    <t>946776..948464</t>
  </si>
  <si>
    <t>BT_0760</t>
  </si>
  <si>
    <t>949431..951479</t>
  </si>
  <si>
    <t>BT_0761</t>
  </si>
  <si>
    <t>COG2849S</t>
  </si>
  <si>
    <t>951512..951697</t>
  </si>
  <si>
    <t>BT_0762</t>
  </si>
  <si>
    <t>952199..953884</t>
  </si>
  <si>
    <t>BT_0763</t>
  </si>
  <si>
    <t>953934..955268</t>
  </si>
  <si>
    <t>BT_0764</t>
  </si>
  <si>
    <t>955280..956362</t>
  </si>
  <si>
    <t>BT_0765</t>
  </si>
  <si>
    <t>COG0265O</t>
  </si>
  <si>
    <t>956514..957317</t>
  </si>
  <si>
    <t>BT_0766</t>
  </si>
  <si>
    <t>957437..958429</t>
  </si>
  <si>
    <t>BT_0767</t>
  </si>
  <si>
    <t>para-aminobenzoate synthase component I</t>
  </si>
  <si>
    <t>958413..959009</t>
  </si>
  <si>
    <t>BT_0768</t>
  </si>
  <si>
    <t>COG0115EH</t>
  </si>
  <si>
    <t>959290..959961</t>
  </si>
  <si>
    <t>BT_0769</t>
  </si>
  <si>
    <t>COG5587S</t>
  </si>
  <si>
    <t>960001..960447</t>
  </si>
  <si>
    <t>BT_0770</t>
  </si>
  <si>
    <t>COG2731G</t>
  </si>
  <si>
    <t>960466..962478</t>
  </si>
  <si>
    <t>BT_0771</t>
  </si>
  <si>
    <t>COG0296G</t>
  </si>
  <si>
    <t>1,4-alpha-glucan branching enzyme</t>
  </si>
  <si>
    <t>962540..963016</t>
  </si>
  <si>
    <t>BT_0772</t>
  </si>
  <si>
    <t>963212..964909</t>
  </si>
  <si>
    <t>BT_0773</t>
  </si>
  <si>
    <t>COG0366G</t>
  </si>
  <si>
    <t>alpha-amylase</t>
  </si>
  <si>
    <t>964961..965767</t>
  </si>
  <si>
    <t>BT_0774</t>
  </si>
  <si>
    <t>965896..967461</t>
  </si>
  <si>
    <t>BT_0775</t>
  </si>
  <si>
    <t>COG0348C</t>
  </si>
  <si>
    <t>ferredoxin-type protein</t>
  </si>
  <si>
    <t>967468..968403</t>
  </si>
  <si>
    <t>BT_0776</t>
  </si>
  <si>
    <t>COG2006S</t>
  </si>
  <si>
    <t>968418..968933</t>
  </si>
  <si>
    <t>BT_0777</t>
  </si>
  <si>
    <t>969603..970490</t>
  </si>
  <si>
    <t>BT_0778</t>
  </si>
  <si>
    <t>COG2326S</t>
  </si>
  <si>
    <t>970763..971086</t>
  </si>
  <si>
    <t>BT_0779</t>
  </si>
  <si>
    <t>971212..971718</t>
  </si>
  <si>
    <t>BT_0780</t>
  </si>
  <si>
    <t>COG1670J</t>
  </si>
  <si>
    <t>971723..972445</t>
  </si>
  <si>
    <t>BT_0781</t>
  </si>
  <si>
    <t>COG2043S</t>
  </si>
  <si>
    <t>972573..972776</t>
  </si>
  <si>
    <t>BT_0782</t>
  </si>
  <si>
    <t>972725..972913</t>
  </si>
  <si>
    <t>BT_0783</t>
  </si>
  <si>
    <t>973192..973437</t>
  </si>
  <si>
    <t>BT_0784</t>
  </si>
  <si>
    <t>COG0724R</t>
  </si>
  <si>
    <t>RNA-binding protein</t>
  </si>
  <si>
    <t>973619..975121</t>
  </si>
  <si>
    <t>BT_0785</t>
  </si>
  <si>
    <t>COG0174E</t>
  </si>
  <si>
    <t>975512..976234</t>
  </si>
  <si>
    <t>BT_0786</t>
  </si>
  <si>
    <t>976337..977197</t>
  </si>
  <si>
    <t>BT_0787</t>
  </si>
  <si>
    <t>COG0074C</t>
  </si>
  <si>
    <t>succinyl-CoA synthetase alpha chain</t>
  </si>
  <si>
    <t>977227..978357</t>
  </si>
  <si>
    <t>BT_0788</t>
  </si>
  <si>
    <t>COG0045C</t>
  </si>
  <si>
    <t>succinyl-CoA synthetase beta chain</t>
  </si>
  <si>
    <t>978557..979444</t>
  </si>
  <si>
    <t>BT_0789</t>
  </si>
  <si>
    <t>COG0331I</t>
  </si>
  <si>
    <t>malonyl CoA-ACP transacylase</t>
  </si>
  <si>
    <t>979495..980331</t>
  </si>
  <si>
    <t>BT_0790</t>
  </si>
  <si>
    <t>COG0351H</t>
  </si>
  <si>
    <t>phosphomethylpyrimidine kinase</t>
  </si>
  <si>
    <t>980672..981403</t>
  </si>
  <si>
    <t>BT_0791</t>
  </si>
  <si>
    <t>COG4111R</t>
  </si>
  <si>
    <t>981492..982985</t>
  </si>
  <si>
    <t>BT_0792</t>
  </si>
  <si>
    <t>982998..984314</t>
  </si>
  <si>
    <t>BT_0793</t>
  </si>
  <si>
    <t>COG2115G</t>
  </si>
  <si>
    <t>xylose isomerase</t>
  </si>
  <si>
    <t>984417..985871</t>
  </si>
  <si>
    <t>xylE</t>
  </si>
  <si>
    <t>BT_0794</t>
  </si>
  <si>
    <t>D-xylose transporter XylE</t>
  </si>
  <si>
    <t>986000..986620</t>
  </si>
  <si>
    <t>BT_0795</t>
  </si>
  <si>
    <t>986959..988293</t>
  </si>
  <si>
    <t>BT_0796</t>
  </si>
  <si>
    <t>988498..988767</t>
  </si>
  <si>
    <t>BT_0797</t>
  </si>
  <si>
    <t>988845..989078</t>
  </si>
  <si>
    <t>BT_0798</t>
  </si>
  <si>
    <t>989089..989532</t>
  </si>
  <si>
    <t>BT_0799</t>
  </si>
  <si>
    <t>989534..990241</t>
  </si>
  <si>
    <t>BT_0800</t>
  </si>
  <si>
    <t>990273..990599</t>
  </si>
  <si>
    <t>BT_0801</t>
  </si>
  <si>
    <t>990629..992341</t>
  </si>
  <si>
    <t>BT_0802</t>
  </si>
  <si>
    <t>992326..993384</t>
  </si>
  <si>
    <t>BT_0803</t>
  </si>
  <si>
    <t>multidrug-efflux transporter integral membrane efflux pump</t>
  </si>
  <si>
    <t>993527..995065</t>
  </si>
  <si>
    <t>BT_0804</t>
  </si>
  <si>
    <t>carbon-nitrogen hydrolase</t>
  </si>
  <si>
    <t>995222..996271</t>
  </si>
  <si>
    <t>BT_0805</t>
  </si>
  <si>
    <t>996483..999971</t>
  </si>
  <si>
    <t>ileS</t>
  </si>
  <si>
    <t>BT_0806</t>
  </si>
  <si>
    <t>COG0060J</t>
  </si>
  <si>
    <t>isoleucyl-tRNA synthetase</t>
  </si>
  <si>
    <t>1000008..1000388</t>
  </si>
  <si>
    <t>BT_0807</t>
  </si>
  <si>
    <t>COG1734T</t>
  </si>
  <si>
    <t>DnaK suppressor protein</t>
  </si>
  <si>
    <t>1000582..1001142</t>
  </si>
  <si>
    <t>BT_0808</t>
  </si>
  <si>
    <t>COG0597MU</t>
  </si>
  <si>
    <t>lipoprotein signal peptidase</t>
  </si>
  <si>
    <t>1001132..1002214</t>
  </si>
  <si>
    <t>BT_0809</t>
  </si>
  <si>
    <t>1002219..1002596</t>
  </si>
  <si>
    <t>BT_0810</t>
  </si>
  <si>
    <t>1002547..1003305</t>
  </si>
  <si>
    <t>BT_0811</t>
  </si>
  <si>
    <t>COG0566J</t>
  </si>
  <si>
    <t>tRNA/rRNA methyltransferase</t>
  </si>
  <si>
    <t>1003497..1003859</t>
  </si>
  <si>
    <t>BT_0812</t>
  </si>
  <si>
    <t>1003872..1005203</t>
  </si>
  <si>
    <t>BT_0813</t>
  </si>
  <si>
    <t>COG0810M</t>
  </si>
  <si>
    <t>TonB</t>
  </si>
  <si>
    <t>1005415..1007733</t>
  </si>
  <si>
    <t>BT_0814</t>
  </si>
  <si>
    <t>COG4775M</t>
  </si>
  <si>
    <t>1007809..1008360</t>
  </si>
  <si>
    <t>BT_0815</t>
  </si>
  <si>
    <t>1008466..1008903</t>
  </si>
  <si>
    <t>BT_0816</t>
  </si>
  <si>
    <t>1009071..1009505</t>
  </si>
  <si>
    <t>BT_0817</t>
  </si>
  <si>
    <t>lipoprotein</t>
  </si>
  <si>
    <t>1009677..1012403</t>
  </si>
  <si>
    <t>BT_0818</t>
  </si>
  <si>
    <t>1012705..1012953</t>
  </si>
  <si>
    <t>BT_0819</t>
  </si>
  <si>
    <t>1013065..1013484</t>
  </si>
  <si>
    <t>BT_0820</t>
  </si>
  <si>
    <t>1013590..1014978</t>
  </si>
  <si>
    <t>BT_0821</t>
  </si>
  <si>
    <t>1015062..1015865</t>
  </si>
  <si>
    <t>BT_0822</t>
  </si>
  <si>
    <t>COG1235R</t>
  </si>
  <si>
    <t>metallo-beta-lactamase superfamily hydrolase</t>
  </si>
  <si>
    <t>1016996..1018402</t>
  </si>
  <si>
    <t>BT_0823</t>
  </si>
  <si>
    <t>COG1904G</t>
  </si>
  <si>
    <t>glucuronate isomerase</t>
  </si>
  <si>
    <t>1018641..1019669</t>
  </si>
  <si>
    <t>BT_0824</t>
  </si>
  <si>
    <t>LacI family transcriptional regulator</t>
  </si>
  <si>
    <t>1019696..1021135</t>
  </si>
  <si>
    <t>BT_0825</t>
  </si>
  <si>
    <t>COG0246G</t>
  </si>
  <si>
    <t>altronate oxidoreductase</t>
  </si>
  <si>
    <t>1021253..1021786</t>
  </si>
  <si>
    <t>BT_0826</t>
  </si>
  <si>
    <t>1021802..1022899</t>
  </si>
  <si>
    <t>BT_0827</t>
  </si>
  <si>
    <t>1022989..1023537</t>
  </si>
  <si>
    <t>BT_0828</t>
  </si>
  <si>
    <t>1023557..1024870</t>
  </si>
  <si>
    <t>BT_0829</t>
  </si>
  <si>
    <t>1024908..1025705</t>
  </si>
  <si>
    <t>BT_0830</t>
  </si>
  <si>
    <t>1025717..1026985</t>
  </si>
  <si>
    <t>BT_0831</t>
  </si>
  <si>
    <t>COG0513LKJ</t>
  </si>
  <si>
    <t>ATP-dependent RNA helicase</t>
  </si>
  <si>
    <t>1027033..1028262</t>
  </si>
  <si>
    <t>BT_0832</t>
  </si>
  <si>
    <t>COG0560E</t>
  </si>
  <si>
    <t>phosphoserine phosphatase</t>
  </si>
  <si>
    <t>1028530..1029036</t>
  </si>
  <si>
    <t>BT_0833</t>
  </si>
  <si>
    <t>COG0450O</t>
  </si>
  <si>
    <t>1029215..1030312</t>
  </si>
  <si>
    <t>BT_0834</t>
  </si>
  <si>
    <t>COG0795R</t>
  </si>
  <si>
    <t>1030316..1031446</t>
  </si>
  <si>
    <t>BT_0835</t>
  </si>
  <si>
    <t>COG0343J</t>
  </si>
  <si>
    <t>tRNA-guanine transglycosylase</t>
  </si>
  <si>
    <t>1031443..1031916</t>
  </si>
  <si>
    <t>BT_0836</t>
  </si>
  <si>
    <t>COG0466O</t>
  </si>
  <si>
    <t>ATP-dependent protease</t>
  </si>
  <si>
    <t>1032027..1033907</t>
  </si>
  <si>
    <t>BT_0837</t>
  </si>
  <si>
    <t>1034109..1034834</t>
  </si>
  <si>
    <t>BT_0838</t>
  </si>
  <si>
    <t>COG4123R</t>
  </si>
  <si>
    <t>1035178..1035453</t>
  </si>
  <si>
    <t>BT_0839</t>
  </si>
  <si>
    <t>1035447..1036151</t>
  </si>
  <si>
    <t>BT_0840</t>
  </si>
  <si>
    <t>COG0638O</t>
  </si>
  <si>
    <t>1036185..1036886</t>
  </si>
  <si>
    <t>BT_0841</t>
  </si>
  <si>
    <t>1036966..1037154</t>
  </si>
  <si>
    <t>BT_0842</t>
  </si>
  <si>
    <t>1037190..1037546</t>
  </si>
  <si>
    <t>BT_0843</t>
  </si>
  <si>
    <t>1037548..1037925</t>
  </si>
  <si>
    <t>BT_0844</t>
  </si>
  <si>
    <t>1037991..1038497</t>
  </si>
  <si>
    <t>BT_0845</t>
  </si>
  <si>
    <t>1038548..1038907</t>
  </si>
  <si>
    <t>BT_0846</t>
  </si>
  <si>
    <t>1039101..1039295</t>
  </si>
  <si>
    <t>BT_0847</t>
  </si>
  <si>
    <t>1039292..1039510</t>
  </si>
  <si>
    <t>BT_0848</t>
  </si>
  <si>
    <t>1039627..1039917</t>
  </si>
  <si>
    <t>BT_0849</t>
  </si>
  <si>
    <t>1039914..1040438</t>
  </si>
  <si>
    <t>BT_0850</t>
  </si>
  <si>
    <t>1040515..1040889</t>
  </si>
  <si>
    <t>BT_0851</t>
  </si>
  <si>
    <t>1040886..1041128</t>
  </si>
  <si>
    <t>BT_0852</t>
  </si>
  <si>
    <t>1041653..1042408</t>
  </si>
  <si>
    <t>BT_0853</t>
  </si>
  <si>
    <t>COG2227H</t>
  </si>
  <si>
    <t>methyltransferase</t>
  </si>
  <si>
    <t>1042538..1042732</t>
  </si>
  <si>
    <t>BT_0854</t>
  </si>
  <si>
    <t>1043365..1044642</t>
  </si>
  <si>
    <t>BT_0855</t>
  </si>
  <si>
    <t>1044639..1046015</t>
  </si>
  <si>
    <t>BT_0856</t>
  </si>
  <si>
    <t>1046230..1047702</t>
  </si>
  <si>
    <t>BT_0857</t>
  </si>
  <si>
    <t>1047752..1049002</t>
  </si>
  <si>
    <t>BT_0858</t>
  </si>
  <si>
    <t>1049017..1051392</t>
  </si>
  <si>
    <t>BT_0859</t>
  </si>
  <si>
    <t>COG0577V</t>
  </si>
  <si>
    <t>1051442..1052116</t>
  </si>
  <si>
    <t>BT_0860</t>
  </si>
  <si>
    <t>1052134..1054479</t>
  </si>
  <si>
    <t>BT_0861</t>
  </si>
  <si>
    <t>1054495..1056828</t>
  </si>
  <si>
    <t>BT_0862</t>
  </si>
  <si>
    <t>ABC-transporter permease</t>
  </si>
  <si>
    <t>1056852..1059260</t>
  </si>
  <si>
    <t>BT_0863</t>
  </si>
  <si>
    <t>1059288..1061645</t>
  </si>
  <si>
    <t>BT_0864</t>
  </si>
  <si>
    <t>1061861..1063183</t>
  </si>
  <si>
    <t>BT_0865</t>
  </si>
  <si>
    <t>chitobiase</t>
  </si>
  <si>
    <t>1063214..1065112</t>
  </si>
  <si>
    <t>BT_0866</t>
  </si>
  <si>
    <t>1065133..1068345</t>
  </si>
  <si>
    <t>BT_0867</t>
  </si>
  <si>
    <t>1069072..1069455</t>
  </si>
  <si>
    <t>BT_0868</t>
  </si>
  <si>
    <t>1069481..1069828</t>
  </si>
  <si>
    <t>BT_0869</t>
  </si>
  <si>
    <t>1069916..1071100</t>
  </si>
  <si>
    <t>BT_0870</t>
  </si>
  <si>
    <t>COG0156H</t>
  </si>
  <si>
    <t>8-amino-7-oxononanoate synthase</t>
  </si>
  <si>
    <t>1071333..1072346</t>
  </si>
  <si>
    <t>BT_0871</t>
  </si>
  <si>
    <t>COG1597IR</t>
  </si>
  <si>
    <t>1072422..1074185</t>
  </si>
  <si>
    <t>aspS</t>
  </si>
  <si>
    <t>BT_0872</t>
  </si>
  <si>
    <t>COG0173J</t>
  </si>
  <si>
    <t>aspartyl-tRNA synthetase</t>
  </si>
  <si>
    <t>1074339..1076126</t>
  </si>
  <si>
    <t>BT_0873</t>
  </si>
  <si>
    <t>COG1368M</t>
  </si>
  <si>
    <t>sulfatase</t>
  </si>
  <si>
    <t>1076168..1076512</t>
  </si>
  <si>
    <t>BT_0874</t>
  </si>
  <si>
    <t>COG2246S</t>
  </si>
  <si>
    <t>1076614..1077498</t>
  </si>
  <si>
    <t>BT_0875</t>
  </si>
  <si>
    <t>beta-ureidopropionase</t>
  </si>
  <si>
    <t>1077535..1078650</t>
  </si>
  <si>
    <t>BT_0876</t>
  </si>
  <si>
    <t>COG2957E</t>
  </si>
  <si>
    <t>1078721..1079263</t>
  </si>
  <si>
    <t>BT_0877</t>
  </si>
  <si>
    <t>COG4739S</t>
  </si>
  <si>
    <t>ferredoxin domain-containing protein</t>
  </si>
  <si>
    <t>1079350..1079970</t>
  </si>
  <si>
    <t>BT_0878</t>
  </si>
  <si>
    <t>1080131..1080799</t>
  </si>
  <si>
    <t>BT_0879</t>
  </si>
  <si>
    <t>COG0390R</t>
  </si>
  <si>
    <t>1080796..1081074</t>
  </si>
  <si>
    <t>BT_0880</t>
  </si>
  <si>
    <t>1081109..1081525</t>
  </si>
  <si>
    <t>BT_0881</t>
  </si>
  <si>
    <t>1081632..1082726</t>
  </si>
  <si>
    <t>BT_0882</t>
  </si>
  <si>
    <t>COG0327S</t>
  </si>
  <si>
    <t>1082732..1083562</t>
  </si>
  <si>
    <t>BT_0883</t>
  </si>
  <si>
    <t>COG1579R</t>
  </si>
  <si>
    <t>1083700..1085097</t>
  </si>
  <si>
    <t>BT_0884</t>
  </si>
  <si>
    <t>outer membrane efflux protein oprM</t>
  </si>
  <si>
    <t>1085143..1086240</t>
  </si>
  <si>
    <t>BT_0885</t>
  </si>
  <si>
    <t>cation efflux pump</t>
  </si>
  <si>
    <t>1086323..1089469</t>
  </si>
  <si>
    <t>BT_0886</t>
  </si>
  <si>
    <t>1089593..1090042</t>
  </si>
  <si>
    <t>BT_0887</t>
  </si>
  <si>
    <t>1090106..1090882</t>
  </si>
  <si>
    <t>BT_0888</t>
  </si>
  <si>
    <t>COG0775F</t>
  </si>
  <si>
    <t>AMP nucleosidase</t>
  </si>
  <si>
    <t>1090908..1091927</t>
  </si>
  <si>
    <t>BT_0889</t>
  </si>
  <si>
    <t>COG1466L</t>
  </si>
  <si>
    <t>1093156..1093626</t>
  </si>
  <si>
    <t>BT_0890</t>
  </si>
  <si>
    <t>1093702..1094478</t>
  </si>
  <si>
    <t>BT_0891</t>
  </si>
  <si>
    <t>COG0543HC</t>
  </si>
  <si>
    <t>dihydroorotate dehydrogenase electron transfer subunit</t>
  </si>
  <si>
    <t>1094466..1095377</t>
  </si>
  <si>
    <t>BT_0892</t>
  </si>
  <si>
    <t>COG0167F</t>
  </si>
  <si>
    <t>dihydroorotate dehydrogenase 1B</t>
  </si>
  <si>
    <t>1095596..1096273</t>
  </si>
  <si>
    <t>trmD</t>
  </si>
  <si>
    <t>BT_0893</t>
  </si>
  <si>
    <t>COG0336J</t>
  </si>
  <si>
    <t>tRNA (guanine-N(1)-)-methyltransferase</t>
  </si>
  <si>
    <t>1096350..1098350</t>
  </si>
  <si>
    <t>BT_0894</t>
  </si>
  <si>
    <t>COG0272L</t>
  </si>
  <si>
    <t>DNA ligase</t>
  </si>
  <si>
    <t>1098410..1099303</t>
  </si>
  <si>
    <t>BT_0895</t>
  </si>
  <si>
    <t>COG0329EM</t>
  </si>
  <si>
    <t>dihydrodipicolinate synthase</t>
  </si>
  <si>
    <t>1100188..1102446</t>
  </si>
  <si>
    <t>BT_0896</t>
  </si>
  <si>
    <t>1102658..1104703</t>
  </si>
  <si>
    <t>BT_0897</t>
  </si>
  <si>
    <t>COG0326O</t>
  </si>
  <si>
    <t>heat shock protein 90</t>
  </si>
  <si>
    <t>1104843..1107368</t>
  </si>
  <si>
    <t>BT_0898</t>
  </si>
  <si>
    <t>COG0542O</t>
  </si>
  <si>
    <t>ATP-dependent Clp protease</t>
  </si>
  <si>
    <t>1107775..1110351</t>
  </si>
  <si>
    <t>BT_0899</t>
  </si>
  <si>
    <t>COG0188L</t>
  </si>
  <si>
    <t>DNA gyrase subunit A</t>
  </si>
  <si>
    <t>1110405..1111601</t>
  </si>
  <si>
    <t>BT_0900</t>
  </si>
  <si>
    <t>COG4783R</t>
  </si>
  <si>
    <t>1111827..1112948</t>
  </si>
  <si>
    <t>BT_0901</t>
  </si>
  <si>
    <t>COG0589T</t>
  </si>
  <si>
    <t>universal stress protein UspA</t>
  </si>
  <si>
    <t>1113022..1113312</t>
  </si>
  <si>
    <t>BT_0902</t>
  </si>
  <si>
    <t>1113446..1114279</t>
  </si>
  <si>
    <t>BT_0903</t>
  </si>
  <si>
    <t>1114298..1116124</t>
  </si>
  <si>
    <t>BT_0904</t>
  </si>
  <si>
    <t>1116159..1116887</t>
  </si>
  <si>
    <t>BT_0905</t>
  </si>
  <si>
    <t>1116891..1117919</t>
  </si>
  <si>
    <t>BT_0906</t>
  </si>
  <si>
    <t>COG1240H</t>
  </si>
  <si>
    <t>1117964..1118947</t>
  </si>
  <si>
    <t>BT_0907</t>
  </si>
  <si>
    <t>aerotolerance protein BatA</t>
  </si>
  <si>
    <t>1118992..1120080</t>
  </si>
  <si>
    <t>BT_0908</t>
  </si>
  <si>
    <t>1120080..1120949</t>
  </si>
  <si>
    <t>BT_0909</t>
  </si>
  <si>
    <t>COG1721R</t>
  </si>
  <si>
    <t>1121037..1122032</t>
  </si>
  <si>
    <t>BT_0910</t>
  </si>
  <si>
    <t>magnesium chelatase subunit I</t>
  </si>
  <si>
    <t>1122272..1123735</t>
  </si>
  <si>
    <t>BT_0911</t>
  </si>
  <si>
    <t>integration host factor IHF subunit alpha</t>
  </si>
  <si>
    <t>1123751..1124023</t>
  </si>
  <si>
    <t>BT_0912</t>
  </si>
  <si>
    <t>DNA-binding protein HU</t>
  </si>
  <si>
    <t>1124016..1125326</t>
  </si>
  <si>
    <t>BT_0913</t>
  </si>
  <si>
    <t>COG0621J</t>
  </si>
  <si>
    <t>1125323..1126282</t>
  </si>
  <si>
    <t>BT_0914</t>
  </si>
  <si>
    <t>COG0552U</t>
  </si>
  <si>
    <t>recognition particle-docking protein FtsY</t>
  </si>
  <si>
    <t>1126596..1126784</t>
  </si>
  <si>
    <t>rpmG</t>
  </si>
  <si>
    <t>BT_0915</t>
  </si>
  <si>
    <t>COG0267J</t>
  </si>
  <si>
    <t>50S ribosomal protein L33</t>
  </si>
  <si>
    <t>1126806..1127066</t>
  </si>
  <si>
    <t>rpmB</t>
  </si>
  <si>
    <t>BT_0916</t>
  </si>
  <si>
    <t>COG0227J</t>
  </si>
  <si>
    <t>50S ribosomal protein L28</t>
  </si>
  <si>
    <t>1127189..1128349</t>
  </si>
  <si>
    <t>BT_0917</t>
  </si>
  <si>
    <t>COG1546R</t>
  </si>
  <si>
    <t>competence-damage inducible protein</t>
  </si>
  <si>
    <t>1128888..1129781</t>
  </si>
  <si>
    <t>BT_0918</t>
  </si>
  <si>
    <t>1129814..1130161</t>
  </si>
  <si>
    <t>BT_0919</t>
  </si>
  <si>
    <t>1130452..1131471</t>
  </si>
  <si>
    <t>BT_0920</t>
  </si>
  <si>
    <t>COG0533O</t>
  </si>
  <si>
    <t>DNA-binding/iron metalloprotein/AP endonuclease</t>
  </si>
  <si>
    <t>1131672..1136126</t>
  </si>
  <si>
    <t>BT_0921</t>
  </si>
  <si>
    <t>COG2911S</t>
  </si>
  <si>
    <t>1136175..1137056</t>
  </si>
  <si>
    <t>BT_0922</t>
  </si>
  <si>
    <t>1137080..1137517</t>
  </si>
  <si>
    <t>BT_0923</t>
  </si>
  <si>
    <t>1137748..1138899</t>
  </si>
  <si>
    <t>BT_0924</t>
  </si>
  <si>
    <t>COG1470S</t>
  </si>
  <si>
    <t>1138903..1139646</t>
  </si>
  <si>
    <t>BT_0925</t>
  </si>
  <si>
    <t>1139639..1140595</t>
  </si>
  <si>
    <t>BT_0926</t>
  </si>
  <si>
    <t>1140721..1141998</t>
  </si>
  <si>
    <t>BT_0927</t>
  </si>
  <si>
    <t>1142021..1142698</t>
  </si>
  <si>
    <t>BT_0928</t>
  </si>
  <si>
    <t>1142831..1144324</t>
  </si>
  <si>
    <t>BT_0929</t>
  </si>
  <si>
    <t>COG0442J</t>
  </si>
  <si>
    <t>prolyl-tRNA synthetase</t>
  </si>
  <si>
    <t>1144874..1145074</t>
  </si>
  <si>
    <t>BT_0930</t>
  </si>
  <si>
    <t>1145130..1145774</t>
  </si>
  <si>
    <t>BT_0931</t>
  </si>
  <si>
    <t>1146389..1146760</t>
  </si>
  <si>
    <t>BT_0932</t>
  </si>
  <si>
    <t>1147068..1147253</t>
  </si>
  <si>
    <t>BT_0933</t>
  </si>
  <si>
    <t>1147250..1147540</t>
  </si>
  <si>
    <t>BT_0934</t>
  </si>
  <si>
    <t>1147613..1147837</t>
  </si>
  <si>
    <t>BT_0935</t>
  </si>
  <si>
    <t>1148014..1148316</t>
  </si>
  <si>
    <t>BT_0936</t>
  </si>
  <si>
    <t>1148323..1148574</t>
  </si>
  <si>
    <t>BT_0937</t>
  </si>
  <si>
    <t>1148954..1149313</t>
  </si>
  <si>
    <t>BT_0938</t>
  </si>
  <si>
    <t>1149490..1149741</t>
  </si>
  <si>
    <t>BT_0939</t>
  </si>
  <si>
    <t>1149936..1150400</t>
  </si>
  <si>
    <t>BT_0940</t>
  </si>
  <si>
    <t>1150617..1150880</t>
  </si>
  <si>
    <t>BT_0941</t>
  </si>
  <si>
    <t>1151297..1152085</t>
  </si>
  <si>
    <t>BT_0942</t>
  </si>
  <si>
    <t>COG1397O</t>
  </si>
  <si>
    <t>dinitrogenase reductase activating glycohydrolase</t>
  </si>
  <si>
    <t>1152317..1153219</t>
  </si>
  <si>
    <t>BT_0943</t>
  </si>
  <si>
    <t>COG0768M</t>
  </si>
  <si>
    <t>penicillin-binding protein 2B</t>
  </si>
  <si>
    <t>1153416..1153757</t>
  </si>
  <si>
    <t>BT_0944</t>
  </si>
  <si>
    <t>1153770..1154243</t>
  </si>
  <si>
    <t>BT_0945</t>
  </si>
  <si>
    <t>1155235..1155981</t>
  </si>
  <si>
    <t>BT_0946</t>
  </si>
  <si>
    <t>1156037..1156624</t>
  </si>
  <si>
    <t>BT_0947</t>
  </si>
  <si>
    <t>1156970..1157986</t>
  </si>
  <si>
    <t>BT_0948</t>
  </si>
  <si>
    <t>1158487..1158714</t>
  </si>
  <si>
    <t>BT_0949</t>
  </si>
  <si>
    <t>1158701..1160494</t>
  </si>
  <si>
    <t>BT_0950</t>
  </si>
  <si>
    <t>1160570..1161049</t>
  </si>
  <si>
    <t>BT_0951</t>
  </si>
  <si>
    <t>1161223..1162047</t>
  </si>
  <si>
    <t>BT_0952</t>
  </si>
  <si>
    <t>1162125..1163114</t>
  </si>
  <si>
    <t>BT_0953</t>
  </si>
  <si>
    <t>1164277..1165689</t>
  </si>
  <si>
    <t>BT_0954</t>
  </si>
  <si>
    <t>1165696..1166685</t>
  </si>
  <si>
    <t>BT_0955</t>
  </si>
  <si>
    <t>1166690..1167874</t>
  </si>
  <si>
    <t>BT_0956</t>
  </si>
  <si>
    <t>1167858..1169027</t>
  </si>
  <si>
    <t>BT_0957</t>
  </si>
  <si>
    <t>1169220..1173209</t>
  </si>
  <si>
    <t>BT_0958</t>
  </si>
  <si>
    <t>1173269..1173778</t>
  </si>
  <si>
    <t>BT_0959</t>
  </si>
  <si>
    <t>1173791..1175632</t>
  </si>
  <si>
    <t>BT_0960</t>
  </si>
  <si>
    <t>1175706..1176140</t>
  </si>
  <si>
    <t>BT_0961</t>
  </si>
  <si>
    <t>1176140..1177543</t>
  </si>
  <si>
    <t>BT_0962</t>
  </si>
  <si>
    <t>COG1453R</t>
  </si>
  <si>
    <t>aldo/keto reductase</t>
  </si>
  <si>
    <t>1177563..1179071</t>
  </si>
  <si>
    <t>BT_0963</t>
  </si>
  <si>
    <t>1179568..1181970</t>
  </si>
  <si>
    <t>BT_0964</t>
  </si>
  <si>
    <t>1182131..1183105</t>
  </si>
  <si>
    <t>BT_0965</t>
  </si>
  <si>
    <t>1183169..1183720</t>
  </si>
  <si>
    <t>BT_0966</t>
  </si>
  <si>
    <t>1183815..1184036</t>
  </si>
  <si>
    <t>BT_0967</t>
  </si>
  <si>
    <t>1184080..1187214</t>
  </si>
  <si>
    <t>BT_0968</t>
  </si>
  <si>
    <t>COG0531E</t>
  </si>
  <si>
    <t>1187356..1188444</t>
  </si>
  <si>
    <t>BT_0969</t>
  </si>
  <si>
    <t>1188745..1189365</t>
  </si>
  <si>
    <t>BT_0970</t>
  </si>
  <si>
    <t>COG1011R</t>
  </si>
  <si>
    <t>haloacid dehalogenase</t>
  </si>
  <si>
    <t>1189438..1190235</t>
  </si>
  <si>
    <t>BT_0971</t>
  </si>
  <si>
    <t>1190382..1191191</t>
  </si>
  <si>
    <t>BT_0972</t>
  </si>
  <si>
    <t>COG0300R</t>
  </si>
  <si>
    <t>1191305..1192033</t>
  </si>
  <si>
    <t>BT_0973</t>
  </si>
  <si>
    <t>1192047..1192541</t>
  </si>
  <si>
    <t>BT_0974</t>
  </si>
  <si>
    <t>COG3610S</t>
  </si>
  <si>
    <t>1192543..1193310</t>
  </si>
  <si>
    <t>BT_0975</t>
  </si>
  <si>
    <t>COG2966S</t>
  </si>
  <si>
    <t>1193416..1194669</t>
  </si>
  <si>
    <t>BT_0976</t>
  </si>
  <si>
    <t>1194776..1195027</t>
  </si>
  <si>
    <t>BT_0977</t>
  </si>
  <si>
    <t>1195110..1195601</t>
  </si>
  <si>
    <t>BT_0978</t>
  </si>
  <si>
    <t>ECF-type sigma factor</t>
  </si>
  <si>
    <t>1195838..1198933</t>
  </si>
  <si>
    <t>BT_0979</t>
  </si>
  <si>
    <t>1199001..1200683</t>
  </si>
  <si>
    <t>BT_0980</t>
  </si>
  <si>
    <t>COG3866G</t>
  </si>
  <si>
    <t>1200747..1205165</t>
  </si>
  <si>
    <t>BT_0981</t>
  </si>
  <si>
    <t>1205423..1205674</t>
  </si>
  <si>
    <t>BT_0982</t>
  </si>
  <si>
    <t>1205904..1208552</t>
  </si>
  <si>
    <t>BT_0983</t>
  </si>
  <si>
    <t>1208581..1210992</t>
  </si>
  <si>
    <t>BT_0984</t>
  </si>
  <si>
    <t>1211002..1212435</t>
  </si>
  <si>
    <t>BT_0985</t>
  </si>
  <si>
    <t>sialic acid-specific acetylesterase II</t>
  </si>
  <si>
    <t>1212438..1215755</t>
  </si>
  <si>
    <t>BT_0986</t>
  </si>
  <si>
    <t>1215879..1217393</t>
  </si>
  <si>
    <t>BT_0987</t>
  </si>
  <si>
    <t>cytochrome C-type biogenesis protein</t>
  </si>
  <si>
    <t>1217557..1220208</t>
  </si>
  <si>
    <t>BT_0988</t>
  </si>
  <si>
    <t>COG0474P</t>
  </si>
  <si>
    <t>Mg2+ transport ATPase protein B</t>
  </si>
  <si>
    <t>1220329..1221696</t>
  </si>
  <si>
    <t>BT_0989</t>
  </si>
  <si>
    <t>1221693..1222379</t>
  </si>
  <si>
    <t>BT_0990</t>
  </si>
  <si>
    <t>1222442..1222918</t>
  </si>
  <si>
    <t>BT_0991</t>
  </si>
  <si>
    <t>COG3602S</t>
  </si>
  <si>
    <t>1222940..1225792</t>
  </si>
  <si>
    <t>BT_0992</t>
  </si>
  <si>
    <t>1225844..1229122</t>
  </si>
  <si>
    <t>BT_0993</t>
  </si>
  <si>
    <t>1229478..1230977</t>
  </si>
  <si>
    <t>BT_0994</t>
  </si>
  <si>
    <t>two-component system histidine kinase</t>
  </si>
  <si>
    <t>1230974..1231819</t>
  </si>
  <si>
    <t>BT_0995</t>
  </si>
  <si>
    <t>AraC family transcriptional regulator</t>
  </si>
  <si>
    <t>1232033..1236289</t>
  </si>
  <si>
    <t>BT_0996</t>
  </si>
  <si>
    <t>1236402..1239023</t>
  </si>
  <si>
    <t>BT_0997</t>
  </si>
  <si>
    <t>1239321..1241753</t>
  </si>
  <si>
    <t>BT_0998</t>
  </si>
  <si>
    <t>1241793..1242338</t>
  </si>
  <si>
    <t>BT_0999</t>
  </si>
  <si>
    <t>1242821..1245229</t>
  </si>
  <si>
    <t>BT_1000</t>
  </si>
  <si>
    <t>1245435..1247624</t>
  </si>
  <si>
    <t>BT_1001</t>
  </si>
  <si>
    <t>COG3408G</t>
  </si>
  <si>
    <t>alpha-rhamnosidase</t>
  </si>
  <si>
    <t>1247645..1249504</t>
  </si>
  <si>
    <t>BT_1002</t>
  </si>
  <si>
    <t>1249524..1251620</t>
  </si>
  <si>
    <t>BT_1003</t>
  </si>
  <si>
    <t>1251756..1252529</t>
  </si>
  <si>
    <t>BT_1004</t>
  </si>
  <si>
    <t>COG4422S</t>
  </si>
  <si>
    <t>1252943..1253200</t>
  </si>
  <si>
    <t>BT_1005</t>
  </si>
  <si>
    <t>1253227..1253955</t>
  </si>
  <si>
    <t>BT_1006</t>
  </si>
  <si>
    <t>nitroreductase</t>
  </si>
  <si>
    <t>1254189..1254980</t>
  </si>
  <si>
    <t>BT_1007</t>
  </si>
  <si>
    <t>COG3595S</t>
  </si>
  <si>
    <t>1255047..1255835</t>
  </si>
  <si>
    <t>BT_1008</t>
  </si>
  <si>
    <t>COG0657I</t>
  </si>
  <si>
    <t>xylanase</t>
  </si>
  <si>
    <t>1255841..1256779</t>
  </si>
  <si>
    <t>BT_1009</t>
  </si>
  <si>
    <t>dihydroorotate dehydrogenase 2</t>
  </si>
  <si>
    <t>1257062..1259536</t>
  </si>
  <si>
    <t>BT_1010</t>
  </si>
  <si>
    <t>1259550..1260752</t>
  </si>
  <si>
    <t>BT_1011</t>
  </si>
  <si>
    <t>COG4225R</t>
  </si>
  <si>
    <t>1260789..1262240</t>
  </si>
  <si>
    <t>BT_1012</t>
  </si>
  <si>
    <t>1262233..1266105</t>
  </si>
  <si>
    <t>BT_1013</t>
  </si>
  <si>
    <t>COG4692G</t>
  </si>
  <si>
    <t>1266184..1267704</t>
  </si>
  <si>
    <t>BT_1014</t>
  </si>
  <si>
    <t>1268256..1269143</t>
  </si>
  <si>
    <t>BT_1015</t>
  </si>
  <si>
    <t>1269131..1269913</t>
  </si>
  <si>
    <t>BT_1016</t>
  </si>
  <si>
    <t>1270084..1272045</t>
  </si>
  <si>
    <t>BT_1017</t>
  </si>
  <si>
    <t>1272083..1273420</t>
  </si>
  <si>
    <t>BT_1018</t>
  </si>
  <si>
    <t>polygalacturonase (Pectinase)</t>
  </si>
  <si>
    <t>1273457..1276228</t>
  </si>
  <si>
    <t>BT_1019</t>
  </si>
  <si>
    <t>secreted hydrolase</t>
  </si>
  <si>
    <t>1276351..1279680</t>
  </si>
  <si>
    <t>BT_1020</t>
  </si>
  <si>
    <t>1279732..1280583</t>
  </si>
  <si>
    <t>BT_1021</t>
  </si>
  <si>
    <t>COG1621G</t>
  </si>
  <si>
    <t>arabinosidase</t>
  </si>
  <si>
    <t>1280905..1281573</t>
  </si>
  <si>
    <t>BT_1022</t>
  </si>
  <si>
    <t>1281647..1283386</t>
  </si>
  <si>
    <t>BT_1023</t>
  </si>
  <si>
    <t>1283613..1285910</t>
  </si>
  <si>
    <t>BT_1024</t>
  </si>
  <si>
    <t>1285897..1289205</t>
  </si>
  <si>
    <t>BT_1025</t>
  </si>
  <si>
    <t>1289238..1290683</t>
  </si>
  <si>
    <t>BT_1026</t>
  </si>
  <si>
    <t>1290776..1290961</t>
  </si>
  <si>
    <t>BT_1027</t>
  </si>
  <si>
    <t>1291332..1293506</t>
  </si>
  <si>
    <t>BT_1028</t>
  </si>
  <si>
    <t>1293560..1296868</t>
  </si>
  <si>
    <t>BT_1029</t>
  </si>
  <si>
    <t>1296898..1298373</t>
  </si>
  <si>
    <t>BT_1030</t>
  </si>
  <si>
    <t>1298901..1299794</t>
  </si>
  <si>
    <t>BT_1031</t>
  </si>
  <si>
    <t>1300094..1302364</t>
  </si>
  <si>
    <t>BT_1032</t>
  </si>
  <si>
    <t>COG3537G</t>
  </si>
  <si>
    <t>1302372..1303340</t>
  </si>
  <si>
    <t>BT_1033</t>
  </si>
  <si>
    <t>COG2152G</t>
  </si>
  <si>
    <t>1303393..1304724</t>
  </si>
  <si>
    <t>BT_1034</t>
  </si>
  <si>
    <t>signal transducer</t>
  </si>
  <si>
    <t>1304823..1307027</t>
  </si>
  <si>
    <t>BT_1035</t>
  </si>
  <si>
    <t>1307194..1308543</t>
  </si>
  <si>
    <t>BT_1036</t>
  </si>
  <si>
    <t>1308560..1309747</t>
  </si>
  <si>
    <t>BT_1037</t>
  </si>
  <si>
    <t>1309791..1310813</t>
  </si>
  <si>
    <t>BT_1038</t>
  </si>
  <si>
    <t>1310840..1312423</t>
  </si>
  <si>
    <t>BT_1039</t>
  </si>
  <si>
    <t>1312432..1315194</t>
  </si>
  <si>
    <t>BT_1040</t>
  </si>
  <si>
    <t>1315995..1317236</t>
  </si>
  <si>
    <t>BT_1041</t>
  </si>
  <si>
    <t>1317605..1320898</t>
  </si>
  <si>
    <t>BT_1042</t>
  </si>
  <si>
    <t>1320919..1322559</t>
  </si>
  <si>
    <t>BT_1043</t>
  </si>
  <si>
    <t>1322591..1323685</t>
  </si>
  <si>
    <t>BT_1044</t>
  </si>
  <si>
    <t>1323695..1324885</t>
  </si>
  <si>
    <t>BT_1045</t>
  </si>
  <si>
    <t>1325075..1327897</t>
  </si>
  <si>
    <t>BT_1046</t>
  </si>
  <si>
    <t>1327916..1329460</t>
  </si>
  <si>
    <t>BT_1047</t>
  </si>
  <si>
    <t>1329485..1330612</t>
  </si>
  <si>
    <t>BT_1048</t>
  </si>
  <si>
    <t>COG3325G</t>
  </si>
  <si>
    <t>secreted endoglycosidase</t>
  </si>
  <si>
    <t>1330619..1331800</t>
  </si>
  <si>
    <t>BT_1049</t>
  </si>
  <si>
    <t>patatin-like protein</t>
  </si>
  <si>
    <t>1331829..1332734</t>
  </si>
  <si>
    <t>BT_1050</t>
  </si>
  <si>
    <t>1332865..1335186</t>
  </si>
  <si>
    <t>BT_1051</t>
  </si>
  <si>
    <t>1335246..1336238</t>
  </si>
  <si>
    <t>BT_1052</t>
  </si>
  <si>
    <t>1336402..1337010</t>
  </si>
  <si>
    <t>BT_1053</t>
  </si>
  <si>
    <t>1337030..1340203</t>
  </si>
  <si>
    <t>BT_1054</t>
  </si>
  <si>
    <t>COG1074L</t>
  </si>
  <si>
    <t>ATP-dependent helicase</t>
  </si>
  <si>
    <t>1340203..1340829</t>
  </si>
  <si>
    <t>BT_1055</t>
  </si>
  <si>
    <t>COG1180O</t>
  </si>
  <si>
    <t>pyruvate formate-lyase activating enzyme</t>
  </si>
  <si>
    <t>1340826..1341635</t>
  </si>
  <si>
    <t>BT_1056</t>
  </si>
  <si>
    <t>1341671..1344535</t>
  </si>
  <si>
    <t>BT_1057</t>
  </si>
  <si>
    <t>COG2887L</t>
  </si>
  <si>
    <t>1344660..1345793</t>
  </si>
  <si>
    <t>BT_1058</t>
  </si>
  <si>
    <t>1345817..1346746</t>
  </si>
  <si>
    <t>BT_1059</t>
  </si>
  <si>
    <t>1346957..1347910</t>
  </si>
  <si>
    <t>BT_1060</t>
  </si>
  <si>
    <t>1348152..1349111</t>
  </si>
  <si>
    <t>BT_1061</t>
  </si>
  <si>
    <t>1349217..1350170</t>
  </si>
  <si>
    <t>BT_1062</t>
  </si>
  <si>
    <t>1350390..1352090</t>
  </si>
  <si>
    <t>BT_1063</t>
  </si>
  <si>
    <t>1352127..1353305</t>
  </si>
  <si>
    <t>BT_1064</t>
  </si>
  <si>
    <t>1353286..1353648</t>
  </si>
  <si>
    <t>BT_1065</t>
  </si>
  <si>
    <t>1353660..1354229</t>
  </si>
  <si>
    <t>BT_1066</t>
  </si>
  <si>
    <t>1354244..1356070</t>
  </si>
  <si>
    <t>BT_1067</t>
  </si>
  <si>
    <t>1356084..1356428</t>
  </si>
  <si>
    <t>BT_1068</t>
  </si>
  <si>
    <t>1356788..1357330</t>
  </si>
  <si>
    <t>BT_1069</t>
  </si>
  <si>
    <t>COG1475K</t>
  </si>
  <si>
    <t>1357327..1358631</t>
  </si>
  <si>
    <t>BT_1070</t>
  </si>
  <si>
    <t>COG3969R</t>
  </si>
  <si>
    <t>1358635..1359042</t>
  </si>
  <si>
    <t>BT_1071</t>
  </si>
  <si>
    <t>1359724..1360278</t>
  </si>
  <si>
    <t>BT_1072</t>
  </si>
  <si>
    <t>COG0488R</t>
  </si>
  <si>
    <t>1360381..1361025</t>
  </si>
  <si>
    <t>BT_1073</t>
  </si>
  <si>
    <t>1361037..1361672</t>
  </si>
  <si>
    <t>BT_1074</t>
  </si>
  <si>
    <t>1361784..1362821</t>
  </si>
  <si>
    <t>BT_1075</t>
  </si>
  <si>
    <t>1362814..1363593</t>
  </si>
  <si>
    <t>BT_1076</t>
  </si>
  <si>
    <t>1363962..1365278</t>
  </si>
  <si>
    <t>BT_1077</t>
  </si>
  <si>
    <t>1365429..1366019</t>
  </si>
  <si>
    <t>BT_1078</t>
  </si>
  <si>
    <t>COG1678K</t>
  </si>
  <si>
    <t>1366016..1366555</t>
  </si>
  <si>
    <t>BT_1079</t>
  </si>
  <si>
    <t>1366562..1367011</t>
  </si>
  <si>
    <t>BT_1080</t>
  </si>
  <si>
    <t>1367048..1367665</t>
  </si>
  <si>
    <t>recR</t>
  </si>
  <si>
    <t>BT_1081</t>
  </si>
  <si>
    <t>COG0353L</t>
  </si>
  <si>
    <t>recombination protein RecR</t>
  </si>
  <si>
    <t>1367892..1369208</t>
  </si>
  <si>
    <t>BT_1082</t>
  </si>
  <si>
    <t>Na+/solute symporter</t>
  </si>
  <si>
    <t>1369332..1369940</t>
  </si>
  <si>
    <t>engB</t>
  </si>
  <si>
    <t>BT_1083</t>
  </si>
  <si>
    <t>COG0218R</t>
  </si>
  <si>
    <t>ribosome biogenesis GTP-binding protein YsxC</t>
  </si>
  <si>
    <t>1369947..1370546</t>
  </si>
  <si>
    <t>BT_1084</t>
  </si>
  <si>
    <t>1371242..1371637</t>
  </si>
  <si>
    <t>BT_1085</t>
  </si>
  <si>
    <t>1371733..1373721</t>
  </si>
  <si>
    <t>BT_1086</t>
  </si>
  <si>
    <t>COG1297S</t>
  </si>
  <si>
    <t>oligopeptide transporter</t>
  </si>
  <si>
    <t>1373723..1375270</t>
  </si>
  <si>
    <t>BT_1087</t>
  </si>
  <si>
    <t>1375282..1376214</t>
  </si>
  <si>
    <t>BT_1088</t>
  </si>
  <si>
    <t>1376273..1376956</t>
  </si>
  <si>
    <t>BT_1089</t>
  </si>
  <si>
    <t>COG0321H</t>
  </si>
  <si>
    <t>lipoate-protein ligase B</t>
  </si>
  <si>
    <t>1377046..1377882</t>
  </si>
  <si>
    <t>BT_1090</t>
  </si>
  <si>
    <t>1378180..1380396</t>
  </si>
  <si>
    <t>BT_1091</t>
  </si>
  <si>
    <t>COG2217P</t>
  </si>
  <si>
    <t>cation-transporting ATPase pacS</t>
  </si>
  <si>
    <t>1380460..1380819</t>
  </si>
  <si>
    <t>BT_1092</t>
  </si>
  <si>
    <t>COG2608P</t>
  </si>
  <si>
    <t>heavy-metal binding protein</t>
  </si>
  <si>
    <t>1380843..1381946</t>
  </si>
  <si>
    <t>BT_1093</t>
  </si>
  <si>
    <t>TonB-dependent outer membrane receptor protein</t>
  </si>
  <si>
    <t>1382238..1382474</t>
  </si>
  <si>
    <t>BT_1094</t>
  </si>
  <si>
    <t>1382888..1383199</t>
  </si>
  <si>
    <t>BT_1095</t>
  </si>
  <si>
    <t>1383208..1383672</t>
  </si>
  <si>
    <t>BT_1096</t>
  </si>
  <si>
    <t>1383849..1384103</t>
  </si>
  <si>
    <t>BT_1097</t>
  </si>
  <si>
    <t>1385256..1385792</t>
  </si>
  <si>
    <t>mgsA</t>
  </si>
  <si>
    <t>BT_1098</t>
  </si>
  <si>
    <t>COG1803G</t>
  </si>
  <si>
    <t>methylglyoxal synthase</t>
  </si>
  <si>
    <t>1385847..1386656</t>
  </si>
  <si>
    <t>BT_1099</t>
  </si>
  <si>
    <t>COG0010E</t>
  </si>
  <si>
    <t>arginase</t>
  </si>
  <si>
    <t>1386673..1389231</t>
  </si>
  <si>
    <t>BT_1100</t>
  </si>
  <si>
    <t>COG0058G</t>
  </si>
  <si>
    <t>alpha-glucan phosphorylase</t>
  </si>
  <si>
    <t>1389253..1391499</t>
  </si>
  <si>
    <t>BT_1101</t>
  </si>
  <si>
    <t>COG0475P</t>
  </si>
  <si>
    <t>sodium/proton antiporter</t>
  </si>
  <si>
    <t>1391513..1392496</t>
  </si>
  <si>
    <t>pfkA</t>
  </si>
  <si>
    <t>BT_1102</t>
  </si>
  <si>
    <t>6-phosphofructokinase</t>
  </si>
  <si>
    <t>1392562..1393056</t>
  </si>
  <si>
    <t>BT_1103</t>
  </si>
  <si>
    <t>1393103..1393531</t>
  </si>
  <si>
    <t>BT_1104</t>
  </si>
  <si>
    <t>small heat shock protein</t>
  </si>
  <si>
    <t>1393599..1394348</t>
  </si>
  <si>
    <t>gpmA</t>
  </si>
  <si>
    <t>BT_1105</t>
  </si>
  <si>
    <t>COG0588G</t>
  </si>
  <si>
    <t>phosphoglyceromutase</t>
  </si>
  <si>
    <t>1394362..1395411</t>
  </si>
  <si>
    <t>BT_1106</t>
  </si>
  <si>
    <t>COG1830G</t>
  </si>
  <si>
    <t>fructose-bisphosphate aldolase</t>
  </si>
  <si>
    <t>1395440..1395922</t>
  </si>
  <si>
    <t>BT_1107</t>
  </si>
  <si>
    <t>COG1528P</t>
  </si>
  <si>
    <t>ferritin</t>
  </si>
  <si>
    <t>1395973..1396698</t>
  </si>
  <si>
    <t>BT_1108</t>
  </si>
  <si>
    <t>COG2095U</t>
  </si>
  <si>
    <t>1396723..1397175</t>
  </si>
  <si>
    <t>BT_1109</t>
  </si>
  <si>
    <t>1397337..1397546</t>
  </si>
  <si>
    <t>BT_1110</t>
  </si>
  <si>
    <t>1397724..1397945</t>
  </si>
  <si>
    <t>BT_1111</t>
  </si>
  <si>
    <t>1399205..1399498</t>
  </si>
  <si>
    <t>BT_1112</t>
  </si>
  <si>
    <t>1400017..1400367</t>
  </si>
  <si>
    <t>BT_1113</t>
  </si>
  <si>
    <t>COG4635CH</t>
  </si>
  <si>
    <t>flavodoxin</t>
  </si>
  <si>
    <t>1400600..1401631</t>
  </si>
  <si>
    <t>BT_1114</t>
  </si>
  <si>
    <t>1401639..1402793</t>
  </si>
  <si>
    <t>BT_1115</t>
  </si>
  <si>
    <t>COG0667C</t>
  </si>
  <si>
    <t>1402938..1403495</t>
  </si>
  <si>
    <t>BT_1116</t>
  </si>
  <si>
    <t>COG1661R</t>
  </si>
  <si>
    <t>1403593..1403958</t>
  </si>
  <si>
    <t>BT_1117</t>
  </si>
  <si>
    <t>1403968..1405560</t>
  </si>
  <si>
    <t>BT_1118</t>
  </si>
  <si>
    <t>1405597..1408293</t>
  </si>
  <si>
    <t>BT_1119</t>
  </si>
  <si>
    <t>1409009..1409248</t>
  </si>
  <si>
    <t>BT_1120</t>
  </si>
  <si>
    <t>1409462..1411069</t>
  </si>
  <si>
    <t>BT_1121</t>
  </si>
  <si>
    <t>COG1073R</t>
  </si>
  <si>
    <t>1411094..1412248</t>
  </si>
  <si>
    <t>BT_1122</t>
  </si>
  <si>
    <t>COG2706G</t>
  </si>
  <si>
    <t>1412528..1413448</t>
  </si>
  <si>
    <t>BT_1123</t>
  </si>
  <si>
    <t>1413517..1414443</t>
  </si>
  <si>
    <t>BT_1124</t>
  </si>
  <si>
    <t>1414451..1415212</t>
  </si>
  <si>
    <t>BT_1125</t>
  </si>
  <si>
    <t>COG4258R</t>
  </si>
  <si>
    <t>1415242..1416192</t>
  </si>
  <si>
    <t>BT_1126</t>
  </si>
  <si>
    <t>mobilization protein BmgA</t>
  </si>
  <si>
    <t>1416167..1416733</t>
  </si>
  <si>
    <t>BT_1127</t>
  </si>
  <si>
    <t>mobilization protein BmgB</t>
  </si>
  <si>
    <t>1416853..1417287</t>
  </si>
  <si>
    <t>BT_1128</t>
  </si>
  <si>
    <t>1417749..1418060</t>
  </si>
  <si>
    <t>BT_1129</t>
  </si>
  <si>
    <t>1418104..1418427</t>
  </si>
  <si>
    <t>BT_1130</t>
  </si>
  <si>
    <t>1418623..1418808</t>
  </si>
  <si>
    <t>BT_1131</t>
  </si>
  <si>
    <t>1418781..1419230</t>
  </si>
  <si>
    <t>BT_1132</t>
  </si>
  <si>
    <t>1419376..1419936</t>
  </si>
  <si>
    <t>BT_1133</t>
  </si>
  <si>
    <t>1420174..1420554</t>
  </si>
  <si>
    <t>BT_1134</t>
  </si>
  <si>
    <t>1420882..1421481</t>
  </si>
  <si>
    <t>BT_1135</t>
  </si>
  <si>
    <t>COG1444R</t>
  </si>
  <si>
    <t>1421491..1421703</t>
  </si>
  <si>
    <t>BT_1136</t>
  </si>
  <si>
    <t>1421853..1422119</t>
  </si>
  <si>
    <t>BT_1137</t>
  </si>
  <si>
    <t>1422161..1423396</t>
  </si>
  <si>
    <t>BT_1138</t>
  </si>
  <si>
    <t>1423594..1424652</t>
  </si>
  <si>
    <t>BT_1139</t>
  </si>
  <si>
    <t>1424803..1425201</t>
  </si>
  <si>
    <t>BT_1140</t>
  </si>
  <si>
    <t>1425511..1426434</t>
  </si>
  <si>
    <t>BT_1141</t>
  </si>
  <si>
    <t>COG0053P</t>
  </si>
  <si>
    <t>cation efflux family protein</t>
  </si>
  <si>
    <t>1426444..1426929</t>
  </si>
  <si>
    <t>BT_1142</t>
  </si>
  <si>
    <t>1427144..1427344</t>
  </si>
  <si>
    <t>BT_1143</t>
  </si>
  <si>
    <t>1427603..1428454</t>
  </si>
  <si>
    <t>BT_1144</t>
  </si>
  <si>
    <t>1428568..1429188</t>
  </si>
  <si>
    <t>gidB</t>
  </si>
  <si>
    <t>BT_1145</t>
  </si>
  <si>
    <t>COG0357M</t>
  </si>
  <si>
    <t>16S rRNA methyltransferase GidB</t>
  </si>
  <si>
    <t>1429237..1429848</t>
  </si>
  <si>
    <t>BT_1146</t>
  </si>
  <si>
    <t>COG0491R</t>
  </si>
  <si>
    <t>metallo-beta-lactamase</t>
  </si>
  <si>
    <t>1429971..1432820</t>
  </si>
  <si>
    <t>BT_1147</t>
  </si>
  <si>
    <t>COG1003E</t>
  </si>
  <si>
    <t>glycine dehydrogenase</t>
  </si>
  <si>
    <t>1433023..1433592</t>
  </si>
  <si>
    <t>BT_1148</t>
  </si>
  <si>
    <t>1433635..1434720</t>
  </si>
  <si>
    <t>BT_1149</t>
  </si>
  <si>
    <t>typeII restriction enzyme HpaII</t>
  </si>
  <si>
    <t>1434742..1435350</t>
  </si>
  <si>
    <t>BT_1150</t>
  </si>
  <si>
    <t>COG1739S</t>
  </si>
  <si>
    <t>1435606..1436853</t>
  </si>
  <si>
    <t>BT_1151</t>
  </si>
  <si>
    <t>COG4198S</t>
  </si>
  <si>
    <t>1437011..1437931</t>
  </si>
  <si>
    <t>BT_1152</t>
  </si>
  <si>
    <t>COG0111HE</t>
  </si>
  <si>
    <t>D-3-phosphoglycerate dehydrogenase</t>
  </si>
  <si>
    <t>1438046..1439113</t>
  </si>
  <si>
    <t>BT_1153</t>
  </si>
  <si>
    <t>COG1932HE</t>
  </si>
  <si>
    <t>phosphoserine aminotransferase</t>
  </si>
  <si>
    <t>1439688..1441022</t>
  </si>
  <si>
    <t>BT_1154</t>
  </si>
  <si>
    <t>ATP-independent RNA helicase</t>
  </si>
  <si>
    <t>1441178..1442446</t>
  </si>
  <si>
    <t>BT_1155</t>
  </si>
  <si>
    <t>COG2871C</t>
  </si>
  <si>
    <t>Na(+)-translocating NADH-quinone reductase subunit F</t>
  </si>
  <si>
    <t>1442471..1443097</t>
  </si>
  <si>
    <t>BT_1156</t>
  </si>
  <si>
    <t>COG2209C</t>
  </si>
  <si>
    <t>Na(+)-translocating NADH-quinone reductase subunit E</t>
  </si>
  <si>
    <t>1443181..1443822</t>
  </si>
  <si>
    <t>BT_1157</t>
  </si>
  <si>
    <t>COG1347C</t>
  </si>
  <si>
    <t>Na(+)-translocating NADH-quinone reductase subunit D</t>
  </si>
  <si>
    <t>1443843..1444523</t>
  </si>
  <si>
    <t>BT_1158</t>
  </si>
  <si>
    <t>COG2869C</t>
  </si>
  <si>
    <t>Na(+)-translocating NADH-quinone reductase subunit C</t>
  </si>
  <si>
    <t>1444530..1445702</t>
  </si>
  <si>
    <t>BT_1159</t>
  </si>
  <si>
    <t>COG1805C</t>
  </si>
  <si>
    <t>Na(+)-translocating NADH-quinone reductase subunit B</t>
  </si>
  <si>
    <t>1445751..1447100</t>
  </si>
  <si>
    <t>BT_1160</t>
  </si>
  <si>
    <t>COG1726C</t>
  </si>
  <si>
    <t>Na(+)-translocating NADH-quinone reductase subunit A</t>
  </si>
  <si>
    <t>1447289..1448689</t>
  </si>
  <si>
    <t>BT_1161</t>
  </si>
  <si>
    <t>COG3579E</t>
  </si>
  <si>
    <t>aminopeptidase</t>
  </si>
  <si>
    <t>1448891..1450120</t>
  </si>
  <si>
    <t>BT_1162</t>
  </si>
  <si>
    <t>1450246..1450995</t>
  </si>
  <si>
    <t>BT_1163</t>
  </si>
  <si>
    <t>1451006..1453234</t>
  </si>
  <si>
    <t>BT_1164</t>
  </si>
  <si>
    <t>1453338..1454705</t>
  </si>
  <si>
    <t>BT_1165</t>
  </si>
  <si>
    <t>1454709..1455608</t>
  </si>
  <si>
    <t>BT_1166</t>
  </si>
  <si>
    <t>1455628..1456815</t>
  </si>
  <si>
    <t>BT_1167</t>
  </si>
  <si>
    <t>COG1215M</t>
  </si>
  <si>
    <t>1456971..1457414</t>
  </si>
  <si>
    <t>BT_1168</t>
  </si>
  <si>
    <t>1457353..1458240</t>
  </si>
  <si>
    <t>BT_1169</t>
  </si>
  <si>
    <t>1458526..1458783</t>
  </si>
  <si>
    <t>BT_1170</t>
  </si>
  <si>
    <t>1459074..1459517</t>
  </si>
  <si>
    <t>BT_1171</t>
  </si>
  <si>
    <t>COG0346E</t>
  </si>
  <si>
    <t>1459791..1461590</t>
  </si>
  <si>
    <t>BT_1172</t>
  </si>
  <si>
    <t>DNA primase/helicase</t>
  </si>
  <si>
    <t>1461856..1462842</t>
  </si>
  <si>
    <t>BT_1173</t>
  </si>
  <si>
    <t>1462856..1463299</t>
  </si>
  <si>
    <t>BT_1174</t>
  </si>
  <si>
    <t>1463435..1464553</t>
  </si>
  <si>
    <t>BT_1175</t>
  </si>
  <si>
    <t>1464684..1465544</t>
  </si>
  <si>
    <t>BT_1176</t>
  </si>
  <si>
    <t>1465568..1467043</t>
  </si>
  <si>
    <t>BT_1177</t>
  </si>
  <si>
    <t>1467040..1468170</t>
  </si>
  <si>
    <t>BT_1178</t>
  </si>
  <si>
    <t>1468183..1469094</t>
  </si>
  <si>
    <t>BT_1179</t>
  </si>
  <si>
    <t>glycosyl transferase family protein</t>
  </si>
  <si>
    <t>1469098..1470252</t>
  </si>
  <si>
    <t>BT_1180</t>
  </si>
  <si>
    <t>1470264..1471115</t>
  </si>
  <si>
    <t>BT_1181</t>
  </si>
  <si>
    <t>cell wall biosynthesis glycosyltransferase</t>
  </si>
  <si>
    <t>1471140..1472642</t>
  </si>
  <si>
    <t>BT_1182</t>
  </si>
  <si>
    <t>1472680..1476690</t>
  </si>
  <si>
    <t>BT_1183</t>
  </si>
  <si>
    <t>1476692..1477804</t>
  </si>
  <si>
    <t>BT_1184</t>
  </si>
  <si>
    <t>COG3568R</t>
  </si>
  <si>
    <t>1477919..1481191</t>
  </si>
  <si>
    <t>BT_1185</t>
  </si>
  <si>
    <t>OmpA-like protein</t>
  </si>
  <si>
    <t>1481408..1483096</t>
  </si>
  <si>
    <t>BT_1186</t>
  </si>
  <si>
    <t>1483624..1484181</t>
  </si>
  <si>
    <t>BT_1187</t>
  </si>
  <si>
    <t>1484444..1484755</t>
  </si>
  <si>
    <t>BT_1188</t>
  </si>
  <si>
    <t>COG3449L</t>
  </si>
  <si>
    <t>1484776..1485246</t>
  </si>
  <si>
    <t>BT_1189</t>
  </si>
  <si>
    <t>COG4978KT</t>
  </si>
  <si>
    <t>1485359..1486426</t>
  </si>
  <si>
    <t>BT_1190</t>
  </si>
  <si>
    <t>COG1162R</t>
  </si>
  <si>
    <t>ATP GTP-binding protein</t>
  </si>
  <si>
    <t>1486710..1487480</t>
  </si>
  <si>
    <t>BT_1191</t>
  </si>
  <si>
    <t>1487562..1488953</t>
  </si>
  <si>
    <t>BT_1192</t>
  </si>
  <si>
    <t>1489045..1490400</t>
  </si>
  <si>
    <t>BT_1193</t>
  </si>
  <si>
    <t>1490462..1491262</t>
  </si>
  <si>
    <t>BT_1194</t>
  </si>
  <si>
    <t>OmpA family outer membrane protein</t>
  </si>
  <si>
    <t>1491240..1491986</t>
  </si>
  <si>
    <t>mtgA</t>
  </si>
  <si>
    <t>BT_1195</t>
  </si>
  <si>
    <t>COG0744M</t>
  </si>
  <si>
    <t>monofunctional biosynthetic peptidoglycan transglycosylase</t>
  </si>
  <si>
    <t>1492071..1493846</t>
  </si>
  <si>
    <t>BT_1196</t>
  </si>
  <si>
    <t>COG5016C</t>
  </si>
  <si>
    <t>pyruvate carboxylase subunit B</t>
  </si>
  <si>
    <t>1494056..1494559</t>
  </si>
  <si>
    <t>BT_1197</t>
  </si>
  <si>
    <t>1494802..1495362</t>
  </si>
  <si>
    <t>BT_1198</t>
  </si>
  <si>
    <t>COG1704S</t>
  </si>
  <si>
    <t>LemA protein</t>
  </si>
  <si>
    <t>1495375..1496337</t>
  </si>
  <si>
    <t>BT_1199</t>
  </si>
  <si>
    <t>1496433..1496927</t>
  </si>
  <si>
    <t>BT_1200</t>
  </si>
  <si>
    <t>1496933..1497562</t>
  </si>
  <si>
    <t>BT_1201</t>
  </si>
  <si>
    <t>COG2860S</t>
  </si>
  <si>
    <t>1497645..1498121</t>
  </si>
  <si>
    <t>BT_1202</t>
  </si>
  <si>
    <t>1498100..1498729</t>
  </si>
  <si>
    <t>BT_1203</t>
  </si>
  <si>
    <t>1499145..1501721</t>
  </si>
  <si>
    <t>BT_1204</t>
  </si>
  <si>
    <t>1501726..1502994</t>
  </si>
  <si>
    <t>BT_1205</t>
  </si>
  <si>
    <t>COG2256L</t>
  </si>
  <si>
    <t>recombination factor protein RarA</t>
  </si>
  <si>
    <t>1503031..1503393</t>
  </si>
  <si>
    <t>BT_1206</t>
  </si>
  <si>
    <t>1503427..1504383</t>
  </si>
  <si>
    <t>BT_1207</t>
  </si>
  <si>
    <t>COG1052CHR</t>
  </si>
  <si>
    <t>glycerate dehydrogenase</t>
  </si>
  <si>
    <t>1504511..1504891</t>
  </si>
  <si>
    <t>BT_1208</t>
  </si>
  <si>
    <t>COG3152S</t>
  </si>
  <si>
    <t>1505065..1506207</t>
  </si>
  <si>
    <t>BT_1209</t>
  </si>
  <si>
    <t>COG1294C</t>
  </si>
  <si>
    <t>cytochrome D ubiquinol oxidase subunit II</t>
  </si>
  <si>
    <t>1506320..1507882</t>
  </si>
  <si>
    <t>BT_1210</t>
  </si>
  <si>
    <t>COG1271C</t>
  </si>
  <si>
    <t>cytochrome D ubiquinol oxidase subunit I</t>
  </si>
  <si>
    <t>1507903..1508139</t>
  </si>
  <si>
    <t>BT_1211</t>
  </si>
  <si>
    <t>1508365..1509756</t>
  </si>
  <si>
    <t>BT_1212</t>
  </si>
  <si>
    <t>1509808..1511037</t>
  </si>
  <si>
    <t>BT_1213</t>
  </si>
  <si>
    <t>periplasmic protein of efflux system</t>
  </si>
  <si>
    <t>1511044..1511787</t>
  </si>
  <si>
    <t>BT_1214</t>
  </si>
  <si>
    <t>1511877..1513097</t>
  </si>
  <si>
    <t>BT_1215</t>
  </si>
  <si>
    <t>1513116..1514189</t>
  </si>
  <si>
    <t>BT_1216</t>
  </si>
  <si>
    <t>1514260..1514958</t>
  </si>
  <si>
    <t>BT_1217</t>
  </si>
  <si>
    <t>1515380..1516078</t>
  </si>
  <si>
    <t>BT_1218</t>
  </si>
  <si>
    <t>COG2135S</t>
  </si>
  <si>
    <t>1516364..1517314</t>
  </si>
  <si>
    <t>BT_1219</t>
  </si>
  <si>
    <t>COG2837P</t>
  </si>
  <si>
    <t>1517499..1518188</t>
  </si>
  <si>
    <t>BT_1220</t>
  </si>
  <si>
    <t>6-phosphogluconolactonase</t>
  </si>
  <si>
    <t>1518212..1519708</t>
  </si>
  <si>
    <t>BT_1221</t>
  </si>
  <si>
    <t>COG0364G</t>
  </si>
  <si>
    <t>glucose-6-phosphate 1-dehydrogenase</t>
  </si>
  <si>
    <t>1520053..1521528</t>
  </si>
  <si>
    <t>BT_1222</t>
  </si>
  <si>
    <t>COG0362G</t>
  </si>
  <si>
    <t>6-phosphogluconate dehydrogenase</t>
  </si>
  <si>
    <t>1521638..1522807</t>
  </si>
  <si>
    <t>BT_1223</t>
  </si>
  <si>
    <t>COG1301C</t>
  </si>
  <si>
    <t>Na+/H+-dicarboxylate symporter</t>
  </si>
  <si>
    <t>1522884..1523954</t>
  </si>
  <si>
    <t>BT_1224</t>
  </si>
  <si>
    <t>COG1089M</t>
  </si>
  <si>
    <t>GDP-mannose 4,6-dehydratase</t>
  </si>
  <si>
    <t>1524058..1525128</t>
  </si>
  <si>
    <t>BT_1225</t>
  </si>
  <si>
    <t>GDP-fucose synthetase</t>
  </si>
  <si>
    <t>1525735..1527393</t>
  </si>
  <si>
    <t>BT_1226</t>
  </si>
  <si>
    <t>1527457..1528605</t>
  </si>
  <si>
    <t>BT_1227</t>
  </si>
  <si>
    <t>1528929..1530923</t>
  </si>
  <si>
    <t>BT_1228</t>
  </si>
  <si>
    <t>COG3855G</t>
  </si>
  <si>
    <t>fructose-1,6-bisphosphatase</t>
  </si>
  <si>
    <t>1531038..1532705</t>
  </si>
  <si>
    <t>BT_1229</t>
  </si>
  <si>
    <t>1532823..1533323</t>
  </si>
  <si>
    <t>BT_1230</t>
  </si>
  <si>
    <t>1533844..1534047</t>
  </si>
  <si>
    <t>BT_1231</t>
  </si>
  <si>
    <t>1534435..1534641</t>
  </si>
  <si>
    <t>BT_1232</t>
  </si>
  <si>
    <t>1534811..1535545</t>
  </si>
  <si>
    <t>BT_1233</t>
  </si>
  <si>
    <t>1535646..1536230</t>
  </si>
  <si>
    <t>BT_1234</t>
  </si>
  <si>
    <t>1536248..1537150</t>
  </si>
  <si>
    <t>BT_1235</t>
  </si>
  <si>
    <t>1537247..1538989</t>
  </si>
  <si>
    <t>BT_1236</t>
  </si>
  <si>
    <t>COG0737F</t>
  </si>
  <si>
    <t>2',3'-cyclic-nucleotide 2'-phosphodiesterase</t>
  </si>
  <si>
    <t>1538986..1540911</t>
  </si>
  <si>
    <t>BT_1237</t>
  </si>
  <si>
    <t>1540987..1543161</t>
  </si>
  <si>
    <t>BT_1238</t>
  </si>
  <si>
    <t>COG2183K</t>
  </si>
  <si>
    <t>1543133..1544029</t>
  </si>
  <si>
    <t>BT_1239</t>
  </si>
  <si>
    <t>COG1266R</t>
  </si>
  <si>
    <t>metal-dependent membrane protease</t>
  </si>
  <si>
    <t>1544133..1545182</t>
  </si>
  <si>
    <t>BT_1240</t>
  </si>
  <si>
    <t>1545787..1546056</t>
  </si>
  <si>
    <t>BT_1241</t>
  </si>
  <si>
    <t>1546314..1547933</t>
  </si>
  <si>
    <t>BT_1242</t>
  </si>
  <si>
    <t>1548137..1548718</t>
  </si>
  <si>
    <t>BT_1243</t>
  </si>
  <si>
    <t>COG0576O</t>
  </si>
  <si>
    <t>heat shock protein GrpE</t>
  </si>
  <si>
    <t>1548746..1549936</t>
  </si>
  <si>
    <t>BT_1244</t>
  </si>
  <si>
    <t>COG0484O</t>
  </si>
  <si>
    <t>molecular chaperone DnaJ</t>
  </si>
  <si>
    <t>1550160..1550585</t>
  </si>
  <si>
    <t>BT_1245</t>
  </si>
  <si>
    <t>1550476..1551156</t>
  </si>
  <si>
    <t>BT_1246</t>
  </si>
  <si>
    <t>1551404..1553995</t>
  </si>
  <si>
    <t>BT_1247</t>
  </si>
  <si>
    <t>1554128..1555723</t>
  </si>
  <si>
    <t>BT_1248</t>
  </si>
  <si>
    <t>1555729..1556757</t>
  </si>
  <si>
    <t>BT_1249</t>
  </si>
  <si>
    <t>multidrug resistance protein</t>
  </si>
  <si>
    <t>1556809..1558128</t>
  </si>
  <si>
    <t>BT_1250</t>
  </si>
  <si>
    <t>1558109..1558552</t>
  </si>
  <si>
    <t>BT_1251</t>
  </si>
  <si>
    <t>COG1846K</t>
  </si>
  <si>
    <t>MarR family transcriptional regulator</t>
  </si>
  <si>
    <t>1558801..1559352</t>
  </si>
  <si>
    <t>BT_1252</t>
  </si>
  <si>
    <t>1559353..1559649</t>
  </si>
  <si>
    <t>BT_1253</t>
  </si>
  <si>
    <t>1559674..1561029</t>
  </si>
  <si>
    <t>BT_1254</t>
  </si>
  <si>
    <t>COG4452V</t>
  </si>
  <si>
    <t>1561154..1561738</t>
  </si>
  <si>
    <t>BT_1255</t>
  </si>
  <si>
    <t>1561738..1562019</t>
  </si>
  <si>
    <t>BT_1256</t>
  </si>
  <si>
    <t>COG3877S</t>
  </si>
  <si>
    <t>1562224..1562691</t>
  </si>
  <si>
    <t>BT_1257</t>
  </si>
  <si>
    <t>COG2110R</t>
  </si>
  <si>
    <t>1563229..1563672</t>
  </si>
  <si>
    <t>BT_1258</t>
  </si>
  <si>
    <t>1563925..1564905</t>
  </si>
  <si>
    <t>BT_1259</t>
  </si>
  <si>
    <t>COG3049M</t>
  </si>
  <si>
    <t>choloylglycine hydrolase</t>
  </si>
  <si>
    <t>1565228..1565872</t>
  </si>
  <si>
    <t>BT_1260</t>
  </si>
  <si>
    <t>1565893..1567437</t>
  </si>
  <si>
    <t>BT_1261</t>
  </si>
  <si>
    <t>1567483..1567830</t>
  </si>
  <si>
    <t>BT_1262</t>
  </si>
  <si>
    <t>COG1733K</t>
  </si>
  <si>
    <t>1567998..1568525</t>
  </si>
  <si>
    <t>BT_1263</t>
  </si>
  <si>
    <t>COG4977K</t>
  </si>
  <si>
    <t>protease I</t>
  </si>
  <si>
    <t>1568994..1572113</t>
  </si>
  <si>
    <t>BT_1264</t>
  </si>
  <si>
    <t>1572150..1572950</t>
  </si>
  <si>
    <t>BT_1265</t>
  </si>
  <si>
    <t>1572943..1573998</t>
  </si>
  <si>
    <t>BT_1266</t>
  </si>
  <si>
    <t>1574015..1575319</t>
  </si>
  <si>
    <t>BT_1267</t>
  </si>
  <si>
    <t>1575322..1578354</t>
  </si>
  <si>
    <t>BT_1268</t>
  </si>
  <si>
    <t>AcrB/AcrD/AcrF family transporter</t>
  </si>
  <si>
    <t>1578365..1579435</t>
  </si>
  <si>
    <t>BT_1269</t>
  </si>
  <si>
    <t>component of multidrug efflux system</t>
  </si>
  <si>
    <t>1579631..1580932</t>
  </si>
  <si>
    <t>BT_1270</t>
  </si>
  <si>
    <t>Na+/H+ antiporter</t>
  </si>
  <si>
    <t>1581041..1581595</t>
  </si>
  <si>
    <t>rpsP</t>
  </si>
  <si>
    <t>BT_1271</t>
  </si>
  <si>
    <t>COG0228J</t>
  </si>
  <si>
    <t>30S ribosomal protein S16</t>
  </si>
  <si>
    <t>1581772..1582767</t>
  </si>
  <si>
    <t>BT_1272</t>
  </si>
  <si>
    <t>COG2188K</t>
  </si>
  <si>
    <t>FucR</t>
  </si>
  <si>
    <t>1582840..1584615</t>
  </si>
  <si>
    <t>fucI</t>
  </si>
  <si>
    <t>BT_1273</t>
  </si>
  <si>
    <t>COG2407G</t>
  </si>
  <si>
    <t>L-fucose isomerase</t>
  </si>
  <si>
    <t>1584725..1585363</t>
  </si>
  <si>
    <t>BT_1274</t>
  </si>
  <si>
    <t>L-fuculose phosphate aldolase</t>
  </si>
  <si>
    <t>1585379..1586809</t>
  </si>
  <si>
    <t>BT_1275</t>
  </si>
  <si>
    <t>L-fuculose kinase</t>
  </si>
  <si>
    <t>1586817..1587209</t>
  </si>
  <si>
    <t>BT_1276</t>
  </si>
  <si>
    <t>COG3254S</t>
  </si>
  <si>
    <t>1587227..1588543</t>
  </si>
  <si>
    <t>BT_1277</t>
  </si>
  <si>
    <t>L-fucose permease</t>
  </si>
  <si>
    <t>1588730..1589281</t>
  </si>
  <si>
    <t>BT_1278</t>
  </si>
  <si>
    <t>1589341..1590327</t>
  </si>
  <si>
    <t>BT_1279</t>
  </si>
  <si>
    <t>1590525..1593857</t>
  </si>
  <si>
    <t>BT_1280</t>
  </si>
  <si>
    <t>1593871..1595466</t>
  </si>
  <si>
    <t>BT_1281</t>
  </si>
  <si>
    <t>1595490..1596473</t>
  </si>
  <si>
    <t>BT_1282</t>
  </si>
  <si>
    <t>1596492..1597814</t>
  </si>
  <si>
    <t>BT_1283</t>
  </si>
  <si>
    <t>1597842..1599368</t>
  </si>
  <si>
    <t>BT_1284</t>
  </si>
  <si>
    <t>endo-beta-N-acetylglucosaminidase F1</t>
  </si>
  <si>
    <t>1599565..1600485</t>
  </si>
  <si>
    <t>BT_1285</t>
  </si>
  <si>
    <t>endo-beta-N-acetylglucosaminidase</t>
  </si>
  <si>
    <t>1601915..1603615</t>
  </si>
  <si>
    <t>BT_1286</t>
  </si>
  <si>
    <t>1603811..1604449</t>
  </si>
  <si>
    <t>BT_1287</t>
  </si>
  <si>
    <t>1604650..1605999</t>
  </si>
  <si>
    <t>BT_1288</t>
  </si>
  <si>
    <t>COG0687E</t>
  </si>
  <si>
    <t>spermidine/putrescine ABC transporter</t>
  </si>
  <si>
    <t>1606023..1606820</t>
  </si>
  <si>
    <t>BT_1289</t>
  </si>
  <si>
    <t>COG1177E</t>
  </si>
  <si>
    <t>putrescine transport system permease potI</t>
  </si>
  <si>
    <t>1606814..1607590</t>
  </si>
  <si>
    <t>BT_1290</t>
  </si>
  <si>
    <t>COG1176E</t>
  </si>
  <si>
    <t>putrescine transport system permease potH</t>
  </si>
  <si>
    <t>1607626..1609017</t>
  </si>
  <si>
    <t>BT_1291</t>
  </si>
  <si>
    <t>COG3842E</t>
  </si>
  <si>
    <t>spermidine/putrescine transport ATP-binding protein</t>
  </si>
  <si>
    <t>1609157..1610257</t>
  </si>
  <si>
    <t>BT_1292</t>
  </si>
  <si>
    <t>COG1225O</t>
  </si>
  <si>
    <t>thiol:disulfide interchange protein</t>
  </si>
  <si>
    <t>1610593..1613157</t>
  </si>
  <si>
    <t>BT_1293</t>
  </si>
  <si>
    <t>1613195..1614856</t>
  </si>
  <si>
    <t>BT_1294</t>
  </si>
  <si>
    <t>glycogen [starch] synthase, glycosyltransferase</t>
  </si>
  <si>
    <t>1615062..1615523</t>
  </si>
  <si>
    <t>BT_1295</t>
  </si>
  <si>
    <t>V-type sodium ATP synthase subunit K</t>
  </si>
  <si>
    <t>1615576..1617387</t>
  </si>
  <si>
    <t>BT_1296</t>
  </si>
  <si>
    <t>COG1269C</t>
  </si>
  <si>
    <t>V-type ATP synthase subunit I</t>
  </si>
  <si>
    <t>1617396..1618001</t>
  </si>
  <si>
    <t>BT_1297</t>
  </si>
  <si>
    <t>COG1394C</t>
  </si>
  <si>
    <t>V-type ATP synthase subunit D</t>
  </si>
  <si>
    <t>1618044..1619369</t>
  </si>
  <si>
    <t>BT_1298</t>
  </si>
  <si>
    <t>COG1156C</t>
  </si>
  <si>
    <t>V-type ATP synthase subunit B</t>
  </si>
  <si>
    <t>1619403..1621160</t>
  </si>
  <si>
    <t>BT_1299</t>
  </si>
  <si>
    <t>COG1155C</t>
  </si>
  <si>
    <t>V-type ATP synthase subunit A</t>
  </si>
  <si>
    <t>1621178..1622020</t>
  </si>
  <si>
    <t>BT_1300</t>
  </si>
  <si>
    <t>1622032..1622622</t>
  </si>
  <si>
    <t>BT_1301</t>
  </si>
  <si>
    <t>COG1390C</t>
  </si>
  <si>
    <t>ATP synthase subunit E</t>
  </si>
  <si>
    <t>1622847..1623293</t>
  </si>
  <si>
    <t>BT_1302</t>
  </si>
  <si>
    <t>1623311..1624111</t>
  </si>
  <si>
    <t>BT_1303</t>
  </si>
  <si>
    <t>1624126..1624497</t>
  </si>
  <si>
    <t>BT_1304</t>
  </si>
  <si>
    <t>COG1725K</t>
  </si>
  <si>
    <t>1624513..1625328</t>
  </si>
  <si>
    <t>BT_1305</t>
  </si>
  <si>
    <t>1625332..1626180</t>
  </si>
  <si>
    <t>BT_1306</t>
  </si>
  <si>
    <t>1631849..1632034</t>
  </si>
  <si>
    <t>BT_1307</t>
  </si>
  <si>
    <t>1632401..1633600</t>
  </si>
  <si>
    <t>BT_1308</t>
  </si>
  <si>
    <t>clostripain-related protein</t>
  </si>
  <si>
    <t>1633682..1634083</t>
  </si>
  <si>
    <t>BT_1309</t>
  </si>
  <si>
    <t>1634160..1634816</t>
  </si>
  <si>
    <t>BT_1310</t>
  </si>
  <si>
    <t>1634950..1635810</t>
  </si>
  <si>
    <t>BT_1311</t>
  </si>
  <si>
    <t>COG0568K</t>
  </si>
  <si>
    <t>RNA polymerase sigma factor rpoD (sigma-A)</t>
  </si>
  <si>
    <t>1635993..1637528</t>
  </si>
  <si>
    <t>BT_1312</t>
  </si>
  <si>
    <t>serine protease</t>
  </si>
  <si>
    <t>1637748..1638899</t>
  </si>
  <si>
    <t>BT_1313</t>
  </si>
  <si>
    <t>COG4948MR</t>
  </si>
  <si>
    <t>muconate cycloisomerase</t>
  </si>
  <si>
    <t>1638918..1639904</t>
  </si>
  <si>
    <t>BT_1314</t>
  </si>
  <si>
    <t>COG0791M</t>
  </si>
  <si>
    <t>dipeptidyl-peptidase VI</t>
  </si>
  <si>
    <t>1640399..1641718</t>
  </si>
  <si>
    <t>BT_1315</t>
  </si>
  <si>
    <t>COG1295S</t>
  </si>
  <si>
    <t>ribonuclease BN</t>
  </si>
  <si>
    <t>1641955..1642491</t>
  </si>
  <si>
    <t>BT_1316</t>
  </si>
  <si>
    <t>1642549..1643151</t>
  </si>
  <si>
    <t>BT_1317</t>
  </si>
  <si>
    <t>COG0307H</t>
  </si>
  <si>
    <t>riboflavin synthase subunit alpha</t>
  </si>
  <si>
    <t>1643441..1644439</t>
  </si>
  <si>
    <t>BT_1318</t>
  </si>
  <si>
    <t>signal protein</t>
  </si>
  <si>
    <t>1644436..1645122</t>
  </si>
  <si>
    <t>BT_1319</t>
  </si>
  <si>
    <t>1645521..1646210</t>
  </si>
  <si>
    <t>BT_1320</t>
  </si>
  <si>
    <t>COG0704P</t>
  </si>
  <si>
    <t>transcriptional regulator, phosphate uptake regulation</t>
  </si>
  <si>
    <t>1646268..1647026</t>
  </si>
  <si>
    <t>BT_1321</t>
  </si>
  <si>
    <t>COG1117P</t>
  </si>
  <si>
    <t>phosphate ABC transporter ATP-binding protein</t>
  </si>
  <si>
    <t>1647034..1647909</t>
  </si>
  <si>
    <t>BT_1322</t>
  </si>
  <si>
    <t>COG0581P</t>
  </si>
  <si>
    <t>1647911..1649107</t>
  </si>
  <si>
    <t>BT_1323</t>
  </si>
  <si>
    <t>COG0573P</t>
  </si>
  <si>
    <t>1649284..1650096</t>
  </si>
  <si>
    <t>BT_1324</t>
  </si>
  <si>
    <t>phosphate ABC transporter substrate-binding protein</t>
  </si>
  <si>
    <t>1650148..1651887</t>
  </si>
  <si>
    <t>BT_1325</t>
  </si>
  <si>
    <t>COG0008J</t>
  </si>
  <si>
    <t>glutaminyl-tRNA synthetase</t>
  </si>
  <si>
    <t>1652085..1653521</t>
  </si>
  <si>
    <t>BT_1326</t>
  </si>
  <si>
    <t>COG3071H</t>
  </si>
  <si>
    <t>1653552..1654190</t>
  </si>
  <si>
    <t>BT_1327</t>
  </si>
  <si>
    <t>COG0586S</t>
  </si>
  <si>
    <t>1654307..1655191</t>
  </si>
  <si>
    <t>BT_1328</t>
  </si>
  <si>
    <t>1655318..1655821</t>
  </si>
  <si>
    <t>BT_1329</t>
  </si>
  <si>
    <t>COG2077O</t>
  </si>
  <si>
    <t>thiol peroxidase</t>
  </si>
  <si>
    <t>1655958..1656521</t>
  </si>
  <si>
    <t>BT_1330</t>
  </si>
  <si>
    <t>1656605..1657084</t>
  </si>
  <si>
    <t>BT_1331</t>
  </si>
  <si>
    <t>1657091..1657765</t>
  </si>
  <si>
    <t>BT_1332</t>
  </si>
  <si>
    <t>COG0325R</t>
  </si>
  <si>
    <t>1657781..1658761</t>
  </si>
  <si>
    <t>BT_1333</t>
  </si>
  <si>
    <t>1658872..1660197</t>
  </si>
  <si>
    <t>BT_1334</t>
  </si>
  <si>
    <t>COG1875T</t>
  </si>
  <si>
    <t>PhoH-like protein</t>
  </si>
  <si>
    <t>1660329..1661804</t>
  </si>
  <si>
    <t>BT_1335</t>
  </si>
  <si>
    <t>COG0285H</t>
  </si>
  <si>
    <t>folylpolyglutamate synthase</t>
  </si>
  <si>
    <t>1661772..1662146</t>
  </si>
  <si>
    <t>BT_1336</t>
  </si>
  <si>
    <t>COG0251J</t>
  </si>
  <si>
    <t>translation initiation inhibitor</t>
  </si>
  <si>
    <t>1662251..1662724</t>
  </si>
  <si>
    <t>BT_1337</t>
  </si>
  <si>
    <t>1663708..1664256</t>
  </si>
  <si>
    <t>BT_1338</t>
  </si>
  <si>
    <t>1664280..1665386</t>
  </si>
  <si>
    <t>BT_1339</t>
  </si>
  <si>
    <t>undecaprenyl-phosphate alpha-N-acetylglucosaminyltransferase</t>
  </si>
  <si>
    <t>1665404..1666216</t>
  </si>
  <si>
    <t>BT_1340</t>
  </si>
  <si>
    <t>1666242..1667555</t>
  </si>
  <si>
    <t>BT_1341</t>
  </si>
  <si>
    <t>1667563..1668624</t>
  </si>
  <si>
    <t>BT_1342</t>
  </si>
  <si>
    <t>UDP-glucuronic acid epimerase</t>
  </si>
  <si>
    <t>1668653..1669720</t>
  </si>
  <si>
    <t>BT_1343</t>
  </si>
  <si>
    <t>capsule biosynthesis protein</t>
  </si>
  <si>
    <t>1669717..1670820</t>
  </si>
  <si>
    <t>BT_1344</t>
  </si>
  <si>
    <t>1670820..1671713</t>
  </si>
  <si>
    <t>BT_1345</t>
  </si>
  <si>
    <t>1671731..1672756</t>
  </si>
  <si>
    <t>BT_1346</t>
  </si>
  <si>
    <t>COG2843M</t>
  </si>
  <si>
    <t>capsule biosynthesis protein capA</t>
  </si>
  <si>
    <t>1672765..1673622</t>
  </si>
  <si>
    <t>BT_1347</t>
  </si>
  <si>
    <t>1673648..1674538</t>
  </si>
  <si>
    <t>BT_1348</t>
  </si>
  <si>
    <t>CDP-abequose synthase</t>
  </si>
  <si>
    <t>1674535..1674981</t>
  </si>
  <si>
    <t>BT_1349</t>
  </si>
  <si>
    <t>1674969..1676069</t>
  </si>
  <si>
    <t>BT_1350</t>
  </si>
  <si>
    <t>CDP-glucose 4,6-dehydratase</t>
  </si>
  <si>
    <t>1676081..1676854</t>
  </si>
  <si>
    <t>BT_1351</t>
  </si>
  <si>
    <t>glucose-1-phosphate cytidylyltransferase</t>
  </si>
  <si>
    <t>1676856..1678025</t>
  </si>
  <si>
    <t>BT_1352</t>
  </si>
  <si>
    <t>1678039..1679076</t>
  </si>
  <si>
    <t>BT_1353</t>
  </si>
  <si>
    <t>1679076..1680617</t>
  </si>
  <si>
    <t>BT_1354</t>
  </si>
  <si>
    <t>flippase</t>
  </si>
  <si>
    <t>1680631..1681770</t>
  </si>
  <si>
    <t>BT_1355</t>
  </si>
  <si>
    <t>1681785..1684154</t>
  </si>
  <si>
    <t>BT_1356</t>
  </si>
  <si>
    <t>capsule polysaccharide export protein</t>
  </si>
  <si>
    <t>1684212..1684580</t>
  </si>
  <si>
    <t>BT_1357</t>
  </si>
  <si>
    <t>1684626..1685198</t>
  </si>
  <si>
    <t>BT_1358</t>
  </si>
  <si>
    <t>1685751..1687457</t>
  </si>
  <si>
    <t>BT_1359</t>
  </si>
  <si>
    <t>1687459..1688202</t>
  </si>
  <si>
    <t>BT_1360</t>
  </si>
  <si>
    <t>1688236..1689903</t>
  </si>
  <si>
    <t>BT_1361</t>
  </si>
  <si>
    <t>COG0497L</t>
  </si>
  <si>
    <t>recombination protein RecN</t>
  </si>
  <si>
    <t>1689941..1691143</t>
  </si>
  <si>
    <t>BT_1362</t>
  </si>
  <si>
    <t>COG0452H</t>
  </si>
  <si>
    <t>flavoprotein</t>
  </si>
  <si>
    <t>1691143..1691976</t>
  </si>
  <si>
    <t>BT_1363</t>
  </si>
  <si>
    <t>COG0847L</t>
  </si>
  <si>
    <t>DNA polymerase III subunit epsilon</t>
  </si>
  <si>
    <t>1692056..1693180</t>
  </si>
  <si>
    <t>BT_1364</t>
  </si>
  <si>
    <t>COG0592L</t>
  </si>
  <si>
    <t>DNA polymerase III subunit beta</t>
  </si>
  <si>
    <t>1693333..1693707</t>
  </si>
  <si>
    <t>BT_1365</t>
  </si>
  <si>
    <t>1694426..1696003</t>
  </si>
  <si>
    <t>BT_1366</t>
  </si>
  <si>
    <t>1696087..1696845</t>
  </si>
  <si>
    <t>BT_1367</t>
  </si>
  <si>
    <t>hydrolase</t>
  </si>
  <si>
    <t>1696842..1697837</t>
  </si>
  <si>
    <t>murB</t>
  </si>
  <si>
    <t>BT_1368</t>
  </si>
  <si>
    <t>COG0812M</t>
  </si>
  <si>
    <t>UDP-N-acetylenolpyruvoylglucosamine reductase</t>
  </si>
  <si>
    <t>1697857..1698705</t>
  </si>
  <si>
    <t>BT_1369</t>
  </si>
  <si>
    <t>1698702..1699658</t>
  </si>
  <si>
    <t>BT_1370</t>
  </si>
  <si>
    <t>NAD dependent nucleotide-diphosphate-sugar epimerase</t>
  </si>
  <si>
    <t>1699796..1700983</t>
  </si>
  <si>
    <t>BT_1371</t>
  </si>
  <si>
    <t>2-amino-3-ketobutyrate CoA ligase</t>
  </si>
  <si>
    <t>1701038..1701511</t>
  </si>
  <si>
    <t>BT_1372</t>
  </si>
  <si>
    <t>1701610..1702089</t>
  </si>
  <si>
    <t>BT_1373</t>
  </si>
  <si>
    <t>1702211..1703371</t>
  </si>
  <si>
    <t>BT_1374</t>
  </si>
  <si>
    <t>diaminopimelate decarboxylase</t>
  </si>
  <si>
    <t>1703450..1704769</t>
  </si>
  <si>
    <t>BT_1375</t>
  </si>
  <si>
    <t>COG0527E</t>
  </si>
  <si>
    <t>aspartokinase</t>
  </si>
  <si>
    <t>1704783..1705508</t>
  </si>
  <si>
    <t>BT_1376</t>
  </si>
  <si>
    <t>COG2884D</t>
  </si>
  <si>
    <t>ATP-binding protein involved in cell division</t>
  </si>
  <si>
    <t>1705493..1706104</t>
  </si>
  <si>
    <t>BT_1377</t>
  </si>
  <si>
    <t>COG0139E</t>
  </si>
  <si>
    <t>bifunctional phosphoribosyl-AMP cyclohydrolase/phosphoribosyl-ATP pyrophosphatase</t>
  </si>
  <si>
    <t>1706167..1706922</t>
  </si>
  <si>
    <t>BT_1378</t>
  </si>
  <si>
    <t>COG0107E</t>
  </si>
  <si>
    <t>imidazole glycerol phosphate synthase subunit HisF</t>
  </si>
  <si>
    <t>1707031..1707750</t>
  </si>
  <si>
    <t>BT_1379</t>
  </si>
  <si>
    <t>COG0106E</t>
  </si>
  <si>
    <t>phosphoribosylformimino-5-aminoimidazole carboxamide ribonucleotide isomerase</t>
  </si>
  <si>
    <t>1707922..1708512</t>
  </si>
  <si>
    <t>hisH</t>
  </si>
  <si>
    <t>BT_1380</t>
  </si>
  <si>
    <t>COG0118E</t>
  </si>
  <si>
    <t>imidazole glycerol phosphate synthase subunit HisH</t>
  </si>
  <si>
    <t>1708512..1709366</t>
  </si>
  <si>
    <t>BT_1381</t>
  </si>
  <si>
    <t>COG0788F</t>
  </si>
  <si>
    <t>formyltetrahydrofolate deformylase</t>
  </si>
  <si>
    <t>1710267..1710860</t>
  </si>
  <si>
    <t>BT_1382</t>
  </si>
  <si>
    <t>COG0693R</t>
  </si>
  <si>
    <t>1711067..1711903</t>
  </si>
  <si>
    <t>BT_1383</t>
  </si>
  <si>
    <t>COG0656R</t>
  </si>
  <si>
    <t>oxidoreductase, aldo/keto reductase</t>
  </si>
  <si>
    <t>1712057..1712476</t>
  </si>
  <si>
    <t>BT_1384</t>
  </si>
  <si>
    <t>COG3871R</t>
  </si>
  <si>
    <t>1712570..1713448</t>
  </si>
  <si>
    <t>BT_1385</t>
  </si>
  <si>
    <t>1713572..1714120</t>
  </si>
  <si>
    <t>BT_1386</t>
  </si>
  <si>
    <t>1714158..1715522</t>
  </si>
  <si>
    <t>BT_1387</t>
  </si>
  <si>
    <t>Na+-driven multidrug efflux pump</t>
  </si>
  <si>
    <t>1715753..1716079</t>
  </si>
  <si>
    <t>BT_1388</t>
  </si>
  <si>
    <t>COG2076P</t>
  </si>
  <si>
    <t>1716171..1716734</t>
  </si>
  <si>
    <t>BT_1389</t>
  </si>
  <si>
    <t>1716743..1717204</t>
  </si>
  <si>
    <t>BT_1390</t>
  </si>
  <si>
    <t>1717416..1718543</t>
  </si>
  <si>
    <t>BT_1391</t>
  </si>
  <si>
    <t>1719359..1719712</t>
  </si>
  <si>
    <t>BT_1392</t>
  </si>
  <si>
    <t>1720317..1721522</t>
  </si>
  <si>
    <t>BT_1393</t>
  </si>
  <si>
    <t>COG0599S</t>
  </si>
  <si>
    <t>4-carboxymuconolactone decarboxylase</t>
  </si>
  <si>
    <t>1721654..1722049</t>
  </si>
  <si>
    <t>BT_1394</t>
  </si>
  <si>
    <t>COG1359S</t>
  </si>
  <si>
    <t>1722059..1723102</t>
  </si>
  <si>
    <t>BT_1395</t>
  </si>
  <si>
    <t>COG4925S</t>
  </si>
  <si>
    <t>1723278..1724195</t>
  </si>
  <si>
    <t>BT_1396</t>
  </si>
  <si>
    <t>1724175..1725122</t>
  </si>
  <si>
    <t>BT_1397</t>
  </si>
  <si>
    <t>COG0697GER</t>
  </si>
  <si>
    <t>1725193..1726350</t>
  </si>
  <si>
    <t>BT_1398</t>
  </si>
  <si>
    <t>COG1168E</t>
  </si>
  <si>
    <t>1726356..1727219</t>
  </si>
  <si>
    <t>BT_1399</t>
  </si>
  <si>
    <t>1727269..1728300</t>
  </si>
  <si>
    <t>BT_1400</t>
  </si>
  <si>
    <t>1728431..1729636</t>
  </si>
  <si>
    <t>BT_1401</t>
  </si>
  <si>
    <t>sugar transport protein</t>
  </si>
  <si>
    <t>1729651..1730346</t>
  </si>
  <si>
    <t>BT_1402</t>
  </si>
  <si>
    <t>COG0655R</t>
  </si>
  <si>
    <t>iron-sulfur flavoprotein</t>
  </si>
  <si>
    <t>1730769..1732526</t>
  </si>
  <si>
    <t>BT_1403</t>
  </si>
  <si>
    <t>COG1154HI</t>
  </si>
  <si>
    <t>1-deoxy-D-xylulose-5-phosphate synthase</t>
  </si>
  <si>
    <t>1732613..1733503</t>
  </si>
  <si>
    <t>BT_1404</t>
  </si>
  <si>
    <t>1733660..1734331</t>
  </si>
  <si>
    <t>BT_1405</t>
  </si>
  <si>
    <t>COG2364S</t>
  </si>
  <si>
    <t>1734339..1734962</t>
  </si>
  <si>
    <t>BT_1406</t>
  </si>
  <si>
    <t>TetR family transcriptional regulator</t>
  </si>
  <si>
    <t>1734949..1739172</t>
  </si>
  <si>
    <t>BT_1407</t>
  </si>
  <si>
    <t>COG1924I</t>
  </si>
  <si>
    <t>activator of (R)-2-hydroxyglutaryl-CoA dehydratase</t>
  </si>
  <si>
    <t>1739290..1742598</t>
  </si>
  <si>
    <t>BT_1408</t>
  </si>
  <si>
    <t>Tricorn-like protease</t>
  </si>
  <si>
    <t>1742666..1743592</t>
  </si>
  <si>
    <t>BT_1409</t>
  </si>
  <si>
    <t>1743635..1744456</t>
  </si>
  <si>
    <t>BT_1410</t>
  </si>
  <si>
    <t>COG1237R</t>
  </si>
  <si>
    <t>1744670..1745215</t>
  </si>
  <si>
    <t>BT_1411</t>
  </si>
  <si>
    <t>COG0350L</t>
  </si>
  <si>
    <t>methylated-DNA--protein-cysteine methyltransferase</t>
  </si>
  <si>
    <t>1745411..1745950</t>
  </si>
  <si>
    <t>BT_1412</t>
  </si>
  <si>
    <t>1746217..1746906</t>
  </si>
  <si>
    <t>BT_1413</t>
  </si>
  <si>
    <t>1746996..1748282</t>
  </si>
  <si>
    <t>BT_1414</t>
  </si>
  <si>
    <t>1748290..1749081</t>
  </si>
  <si>
    <t>BT_1415</t>
  </si>
  <si>
    <t>COG1138O</t>
  </si>
  <si>
    <t>cytochrome c biogenesis protein CcsA</t>
  </si>
  <si>
    <t>1749078..1750313</t>
  </si>
  <si>
    <t>BT_1416</t>
  </si>
  <si>
    <t>COG1333O</t>
  </si>
  <si>
    <t>1750325..1751806</t>
  </si>
  <si>
    <t>nrfA</t>
  </si>
  <si>
    <t>BT_1417</t>
  </si>
  <si>
    <t>COG3303P</t>
  </si>
  <si>
    <t>cytochrome c552</t>
  </si>
  <si>
    <t>1751850..1752446</t>
  </si>
  <si>
    <t>BT_1418</t>
  </si>
  <si>
    <t>COG3005C</t>
  </si>
  <si>
    <t>quinol oxidase</t>
  </si>
  <si>
    <t>1752603..1753097</t>
  </si>
  <si>
    <t>BT_1419</t>
  </si>
  <si>
    <t>1753097..1755253</t>
  </si>
  <si>
    <t>BT_1420</t>
  </si>
  <si>
    <t>1755340..1755654</t>
  </si>
  <si>
    <t>BT_1421</t>
  </si>
  <si>
    <t>1755851..1756195</t>
  </si>
  <si>
    <t>BT_1422</t>
  </si>
  <si>
    <t>COG3370S</t>
  </si>
  <si>
    <t>1756198..1756584</t>
  </si>
  <si>
    <t>BT_1423</t>
  </si>
  <si>
    <t>COG4405S</t>
  </si>
  <si>
    <t>1756610..1757227</t>
  </si>
  <si>
    <t>BT_1424</t>
  </si>
  <si>
    <t>1757482..1758180</t>
  </si>
  <si>
    <t>BT_1425</t>
  </si>
  <si>
    <t>COG2968S</t>
  </si>
  <si>
    <t>1758253..1758783</t>
  </si>
  <si>
    <t>BT_1426</t>
  </si>
  <si>
    <t>COG4332S</t>
  </si>
  <si>
    <t>1758954..1759793</t>
  </si>
  <si>
    <t>BT_1427</t>
  </si>
  <si>
    <t>tetracycline resistance element mobilization regulatory protein rteC</t>
  </si>
  <si>
    <t>1760189..1760464</t>
  </si>
  <si>
    <t>BT_1428</t>
  </si>
  <si>
    <t>1760607..1761023</t>
  </si>
  <si>
    <t>BT_1429</t>
  </si>
  <si>
    <t>general stress protein</t>
  </si>
  <si>
    <t>1761113..1761931</t>
  </si>
  <si>
    <t>BT_1430</t>
  </si>
  <si>
    <t>COG2169F</t>
  </si>
  <si>
    <t>1762031..1762573</t>
  </si>
  <si>
    <t>BT_1431</t>
  </si>
  <si>
    <t>1762678..1763847</t>
  </si>
  <si>
    <t>BT_1432</t>
  </si>
  <si>
    <t>1763897..1764709</t>
  </si>
  <si>
    <t>BT_1433</t>
  </si>
  <si>
    <t>1764730..1765755</t>
  </si>
  <si>
    <t>BT_1434</t>
  </si>
  <si>
    <t>catabolite transcriptional regulator A</t>
  </si>
  <si>
    <t>1766226..1766513</t>
  </si>
  <si>
    <t>BT_1435</t>
  </si>
  <si>
    <t>1766558..1766803</t>
  </si>
  <si>
    <t>BT_1436</t>
  </si>
  <si>
    <t>1766896..1768029</t>
  </si>
  <si>
    <t>BT_1437</t>
  </si>
  <si>
    <t>COG1929G</t>
  </si>
  <si>
    <t>1767917..1769335</t>
  </si>
  <si>
    <t>BT_1438</t>
  </si>
  <si>
    <t>membrane efflux protein</t>
  </si>
  <si>
    <t>1769414..1770895</t>
  </si>
  <si>
    <t>BT_1439</t>
  </si>
  <si>
    <t>1770909..1774037</t>
  </si>
  <si>
    <t>BT_1440</t>
  </si>
  <si>
    <t>1774202..1775314</t>
  </si>
  <si>
    <t>BT_1441</t>
  </si>
  <si>
    <t>1775436..1777850</t>
  </si>
  <si>
    <t>BT_1442</t>
  </si>
  <si>
    <t>COG0161H</t>
  </si>
  <si>
    <t>adenosylmethionine-8-amino-7-oxononanoate aminotransferase</t>
  </si>
  <si>
    <t>1777882..1779036</t>
  </si>
  <si>
    <t>BT_1443</t>
  </si>
  <si>
    <t>1779033..1779692</t>
  </si>
  <si>
    <t>BT_1444</t>
  </si>
  <si>
    <t>COG2830S</t>
  </si>
  <si>
    <t>1779703..1780488</t>
  </si>
  <si>
    <t>BT_1445</t>
  </si>
  <si>
    <t>COG2226H</t>
  </si>
  <si>
    <t>biotin synthesis protein bioC</t>
  </si>
  <si>
    <t>1780485..1781132</t>
  </si>
  <si>
    <t>bioD</t>
  </si>
  <si>
    <t>BT_1446</t>
  </si>
  <si>
    <t>COG0132H</t>
  </si>
  <si>
    <t>dithiobiotin synthetase</t>
  </si>
  <si>
    <t>1781157..1783514</t>
  </si>
  <si>
    <t>BT_1447</t>
  </si>
  <si>
    <t>1783606..1784130</t>
  </si>
  <si>
    <t>BT_1448</t>
  </si>
  <si>
    <t>COG4770I</t>
  </si>
  <si>
    <t>biotin carboxyl carrier protein</t>
  </si>
  <si>
    <t>1784196..1785707</t>
  </si>
  <si>
    <t>BT_1449</t>
  </si>
  <si>
    <t>biotin carboxylase</t>
  </si>
  <si>
    <t>1785763..1787307</t>
  </si>
  <si>
    <t>BT_1450</t>
  </si>
  <si>
    <t>COG4799I</t>
  </si>
  <si>
    <t>propionyl-CoA carboxylase subunit beta</t>
  </si>
  <si>
    <t>1787553..1788140</t>
  </si>
  <si>
    <t>BT_1451</t>
  </si>
  <si>
    <t>1788165..1789619</t>
  </si>
  <si>
    <t>BT_1452</t>
  </si>
  <si>
    <t>1789860..1791359</t>
  </si>
  <si>
    <t>BT_1453</t>
  </si>
  <si>
    <t>COG1620C</t>
  </si>
  <si>
    <t>L-lactate permease</t>
  </si>
  <si>
    <t>1791650..1792270</t>
  </si>
  <si>
    <t>prfH</t>
  </si>
  <si>
    <t>BT_1454</t>
  </si>
  <si>
    <t>COG1186J</t>
  </si>
  <si>
    <t>peptide chain release factor-like protein</t>
  </si>
  <si>
    <t>1792275..1793672</t>
  </si>
  <si>
    <t>BT_1455</t>
  </si>
  <si>
    <t>protein rtcB</t>
  </si>
  <si>
    <t>1794185..1794658</t>
  </si>
  <si>
    <t>BT_1456</t>
  </si>
  <si>
    <t>1794817..1795548</t>
  </si>
  <si>
    <t>BT_1457</t>
  </si>
  <si>
    <t>1795533..1796639</t>
  </si>
  <si>
    <t>BT_1458</t>
  </si>
  <si>
    <t>1796636..1797616</t>
  </si>
  <si>
    <t>BT_1459</t>
  </si>
  <si>
    <t>1797773..1800250</t>
  </si>
  <si>
    <t>BT_1460</t>
  </si>
  <si>
    <t>1801119..1801463</t>
  </si>
  <si>
    <t>BT_1461</t>
  </si>
  <si>
    <t>1801799..1802248</t>
  </si>
  <si>
    <t>BT_1462</t>
  </si>
  <si>
    <t>1802516..1803079</t>
  </si>
  <si>
    <t>BT_1463</t>
  </si>
  <si>
    <t>1803247..1803705</t>
  </si>
  <si>
    <t>BT_1464</t>
  </si>
  <si>
    <t>COG1246E</t>
  </si>
  <si>
    <t>1804059..1806479</t>
  </si>
  <si>
    <t>BT_1465</t>
  </si>
  <si>
    <t>1806476..1807192</t>
  </si>
  <si>
    <t>BT_1466</t>
  </si>
  <si>
    <t>1807208..1808455</t>
  </si>
  <si>
    <t>BT_1467</t>
  </si>
  <si>
    <t>1808516..1809757</t>
  </si>
  <si>
    <t>BT_1468</t>
  </si>
  <si>
    <t>1810150..1811511</t>
  </si>
  <si>
    <t>BT_1469</t>
  </si>
  <si>
    <t>1811517..1812767</t>
  </si>
  <si>
    <t>BT_1470</t>
  </si>
  <si>
    <t>1812854..1813879</t>
  </si>
  <si>
    <t>BT_1471</t>
  </si>
  <si>
    <t>COG0628R</t>
  </si>
  <si>
    <t>1813936..1815108</t>
  </si>
  <si>
    <t>BT_1472</t>
  </si>
  <si>
    <t>1815120..1815575</t>
  </si>
  <si>
    <t>BT_1473</t>
  </si>
  <si>
    <t>1815575..1817041</t>
  </si>
  <si>
    <t>BT_1474</t>
  </si>
  <si>
    <t>COG0189HJ</t>
  </si>
  <si>
    <t>30S ribosomal protein S6 modification protein-like protein</t>
  </si>
  <si>
    <t>1817172..1818329</t>
  </si>
  <si>
    <t>BT_1475</t>
  </si>
  <si>
    <t>1818599..1819798</t>
  </si>
  <si>
    <t>BT_1476</t>
  </si>
  <si>
    <t>1819979..1821214</t>
  </si>
  <si>
    <t>BT_1477</t>
  </si>
  <si>
    <t>1821304..1822146</t>
  </si>
  <si>
    <t>BT_1478</t>
  </si>
  <si>
    <t>histidinol-phosphatase</t>
  </si>
  <si>
    <t>1822218..1824086</t>
  </si>
  <si>
    <t>BT_1479</t>
  </si>
  <si>
    <t>1824115..1824921</t>
  </si>
  <si>
    <t>BT_1480</t>
  </si>
  <si>
    <t>1824973..1826166</t>
  </si>
  <si>
    <t>BT_1481</t>
  </si>
  <si>
    <t>1826400..1827089</t>
  </si>
  <si>
    <t>BT_1482</t>
  </si>
  <si>
    <t>1827099..1828880</t>
  </si>
  <si>
    <t>BT_1483</t>
  </si>
  <si>
    <t>COG5002T</t>
  </si>
  <si>
    <t>1828912..1830483</t>
  </si>
  <si>
    <t>BT_1484</t>
  </si>
  <si>
    <t>1830715..1831650</t>
  </si>
  <si>
    <t>BT_1485</t>
  </si>
  <si>
    <t>1832520..1834010</t>
  </si>
  <si>
    <t>BT_1486</t>
  </si>
  <si>
    <t>1834031..1835377</t>
  </si>
  <si>
    <t>BT_1487</t>
  </si>
  <si>
    <t>1835413..1836234</t>
  </si>
  <si>
    <t>BT_1488</t>
  </si>
  <si>
    <t>1836684..1838729</t>
  </si>
  <si>
    <t>BT_1489</t>
  </si>
  <si>
    <t>vitamin B12 receptor, outer membrane</t>
  </si>
  <si>
    <t>1838760..1840751</t>
  </si>
  <si>
    <t>BT_1490</t>
  </si>
  <si>
    <t>COG3391S</t>
  </si>
  <si>
    <t>1840776..1841546</t>
  </si>
  <si>
    <t>BT_1491</t>
  </si>
  <si>
    <t>1841886..1843265</t>
  </si>
  <si>
    <t>tnaA</t>
  </si>
  <si>
    <t>BT_1492</t>
  </si>
  <si>
    <t>COG3033E</t>
  </si>
  <si>
    <t>tryptophanase</t>
  </si>
  <si>
    <t>1843375..1843677</t>
  </si>
  <si>
    <t>BT_1493</t>
  </si>
  <si>
    <t>COG2388R</t>
  </si>
  <si>
    <t>1843686..1843910</t>
  </si>
  <si>
    <t>BT_1494</t>
  </si>
  <si>
    <t>COG3592S</t>
  </si>
  <si>
    <t>1843983..1844588</t>
  </si>
  <si>
    <t>BT_1495</t>
  </si>
  <si>
    <t>COG2091H</t>
  </si>
  <si>
    <t>siderophore (surfactin) biosynthesis regulatory protein</t>
  </si>
  <si>
    <t>1844687..1845745</t>
  </si>
  <si>
    <t>BT_1496</t>
  </si>
  <si>
    <t>hemolysin-like protein</t>
  </si>
  <si>
    <t>1846114..1846599</t>
  </si>
  <si>
    <t>BT_1497</t>
  </si>
  <si>
    <t>COG0629L</t>
  </si>
  <si>
    <t>single-strand binding protein</t>
  </si>
  <si>
    <t>1846797..1847870</t>
  </si>
  <si>
    <t>BT_1498</t>
  </si>
  <si>
    <t>COG1194L</t>
  </si>
  <si>
    <t>A/G-specific adenine glycosylase</t>
  </si>
  <si>
    <t>1848053..1848328</t>
  </si>
  <si>
    <t>BT_1499</t>
  </si>
  <si>
    <t>1848611..1850185</t>
  </si>
  <si>
    <t>BT_1500</t>
  </si>
  <si>
    <t>COG1530J</t>
  </si>
  <si>
    <t>ribonuclease G</t>
  </si>
  <si>
    <t>1850513..1851604</t>
  </si>
  <si>
    <t>BT_1501</t>
  </si>
  <si>
    <t>1851682..1854519</t>
  </si>
  <si>
    <t>BT_1502</t>
  </si>
  <si>
    <t>1855012..1856022</t>
  </si>
  <si>
    <t>BT_1503</t>
  </si>
  <si>
    <t>1856304..1856567</t>
  </si>
  <si>
    <t>BT_1504</t>
  </si>
  <si>
    <t>1856577..1857665</t>
  </si>
  <si>
    <t>BT_1505</t>
  </si>
  <si>
    <t>1857727..1858218</t>
  </si>
  <si>
    <t>BT_1506</t>
  </si>
  <si>
    <t>1858305..1861475</t>
  </si>
  <si>
    <t>BT_1507</t>
  </si>
  <si>
    <t>1861728..1861988</t>
  </si>
  <si>
    <t>BT_1508</t>
  </si>
  <si>
    <t>1861969..1862886</t>
  </si>
  <si>
    <t>BT_1509</t>
  </si>
  <si>
    <t>1863241..1864005</t>
  </si>
  <si>
    <t>BT_1510</t>
  </si>
  <si>
    <t>1864461..1865555</t>
  </si>
  <si>
    <t>BT_1511</t>
  </si>
  <si>
    <t>outer membrane protein OmpA</t>
  </si>
  <si>
    <t>1865735..1869355</t>
  </si>
  <si>
    <t>BT_1512</t>
  </si>
  <si>
    <t>1869864..1870781</t>
  </si>
  <si>
    <t>BT_1513</t>
  </si>
  <si>
    <t>1871179..1871478</t>
  </si>
  <si>
    <t>BT_1514</t>
  </si>
  <si>
    <t>1871922..1872560</t>
  </si>
  <si>
    <t>BT_1515</t>
  </si>
  <si>
    <t>1872544..1873929</t>
  </si>
  <si>
    <t>BT_1516</t>
  </si>
  <si>
    <t>replicative DNA helicase</t>
  </si>
  <si>
    <t>1874108..1874638</t>
  </si>
  <si>
    <t>BT_1517</t>
  </si>
  <si>
    <t>1874996..1875301</t>
  </si>
  <si>
    <t>BT_1518</t>
  </si>
  <si>
    <t>1875315..1875761</t>
  </si>
  <si>
    <t>BT_1519</t>
  </si>
  <si>
    <t>1875971..1876249</t>
  </si>
  <si>
    <t>BT_1520</t>
  </si>
  <si>
    <t>COG2865K</t>
  </si>
  <si>
    <t>1876252..1877181</t>
  </si>
  <si>
    <t>BT_1521</t>
  </si>
  <si>
    <t>1877238..1878155</t>
  </si>
  <si>
    <t>BT_1522</t>
  </si>
  <si>
    <t>aureobasidin A resistance protein</t>
  </si>
  <si>
    <t>1878191..1878859</t>
  </si>
  <si>
    <t>BT_1523</t>
  </si>
  <si>
    <t>COG0558I</t>
  </si>
  <si>
    <t>CDP-diacylglycerol-inositol 3-phosphatidyltransferase</t>
  </si>
  <si>
    <t>1878899..1879363</t>
  </si>
  <si>
    <t>BT_1524</t>
  </si>
  <si>
    <t>1879378..1879857</t>
  </si>
  <si>
    <t>BT_1525</t>
  </si>
  <si>
    <t>COG1267I</t>
  </si>
  <si>
    <t>phosphatidylglycerophosphatase A</t>
  </si>
  <si>
    <t>1880007..1881296</t>
  </si>
  <si>
    <t>BT_1526</t>
  </si>
  <si>
    <t>COG1260I</t>
  </si>
  <si>
    <t>myo-inositol-1-phosphate synthase</t>
  </si>
  <si>
    <t>1881405..1883957</t>
  </si>
  <si>
    <t>BT_1527</t>
  </si>
  <si>
    <t>1884065..1885357</t>
  </si>
  <si>
    <t>BT_1528</t>
  </si>
  <si>
    <t>1885379..1886728</t>
  </si>
  <si>
    <t>BT_1529</t>
  </si>
  <si>
    <t>1886797..1888275</t>
  </si>
  <si>
    <t>BT_1530</t>
  </si>
  <si>
    <t>outer membrane protein OprM</t>
  </si>
  <si>
    <t>1888407..1891016</t>
  </si>
  <si>
    <t>BT_1531</t>
  </si>
  <si>
    <t>1891100..1892353</t>
  </si>
  <si>
    <t>BT_1532</t>
  </si>
  <si>
    <t>1892386..1893675</t>
  </si>
  <si>
    <t>BT_1533</t>
  </si>
  <si>
    <t>1893713..1894339</t>
  </si>
  <si>
    <t>BT_1534</t>
  </si>
  <si>
    <t>1894369..1895034</t>
  </si>
  <si>
    <t>BT_1535</t>
  </si>
  <si>
    <t>1895063..1896310</t>
  </si>
  <si>
    <t>BT_1536</t>
  </si>
  <si>
    <t>1896554..1897945</t>
  </si>
  <si>
    <t>BT_1537</t>
  </si>
  <si>
    <t>COG1252C</t>
  </si>
  <si>
    <t>NADH dehydrogenase</t>
  </si>
  <si>
    <t>1898000..1898905</t>
  </si>
  <si>
    <t>BT_1538</t>
  </si>
  <si>
    <t>COG1705NU</t>
  </si>
  <si>
    <t>hemagglutinin</t>
  </si>
  <si>
    <t>1899104..1899499</t>
  </si>
  <si>
    <t>BT_1539</t>
  </si>
  <si>
    <t>COG0295F</t>
  </si>
  <si>
    <t>cytidine deaminase</t>
  </si>
  <si>
    <t>1899503..1900342</t>
  </si>
  <si>
    <t>BT_1540</t>
  </si>
  <si>
    <t>1900431..1901012</t>
  </si>
  <si>
    <t>BT_1541</t>
  </si>
  <si>
    <t>COG3059S</t>
  </si>
  <si>
    <t>1901116..1902489</t>
  </si>
  <si>
    <t>BT_1542</t>
  </si>
  <si>
    <t>pyridine nucleotide-disulfide oxidoreductase</t>
  </si>
  <si>
    <t>1903055..1904653</t>
  </si>
  <si>
    <t>BT_1543</t>
  </si>
  <si>
    <t>1904740..1905528</t>
  </si>
  <si>
    <t>BT_1544</t>
  </si>
  <si>
    <t>COG2816L</t>
  </si>
  <si>
    <t>NADH pyrophosphatase</t>
  </si>
  <si>
    <t>1905535..1906098</t>
  </si>
  <si>
    <t>BT_1545</t>
  </si>
  <si>
    <t>1906225..1907232</t>
  </si>
  <si>
    <t>BT_1546</t>
  </si>
  <si>
    <t>COG1835I</t>
  </si>
  <si>
    <t>1907242..1908417</t>
  </si>
  <si>
    <t>BT_1547</t>
  </si>
  <si>
    <t>COG2311S</t>
  </si>
  <si>
    <t>1908723..1910468</t>
  </si>
  <si>
    <t>BT_1548</t>
  </si>
  <si>
    <t>COG1109G</t>
  </si>
  <si>
    <t>phosphoglucomutase phosphomannomutase</t>
  </si>
  <si>
    <t>1910601..1912238</t>
  </si>
  <si>
    <t>BT_1549</t>
  </si>
  <si>
    <t>COG4690E</t>
  </si>
  <si>
    <t>secreted peptidase</t>
  </si>
  <si>
    <t>1912259..1913911</t>
  </si>
  <si>
    <t>BT_1550</t>
  </si>
  <si>
    <t>COG0739M</t>
  </si>
  <si>
    <t>1914110..1916740</t>
  </si>
  <si>
    <t>BT_1551</t>
  </si>
  <si>
    <t>1916774..1920118</t>
  </si>
  <si>
    <t>BT_1552</t>
  </si>
  <si>
    <t>1920134..1921462</t>
  </si>
  <si>
    <t>BT_1553</t>
  </si>
  <si>
    <t>1921568..1922674</t>
  </si>
  <si>
    <t>BT_1554</t>
  </si>
  <si>
    <t>COG0686E</t>
  </si>
  <si>
    <t>alanine dehydrogenase</t>
  </si>
  <si>
    <t>1922759..1923694</t>
  </si>
  <si>
    <t>BT_1555</t>
  </si>
  <si>
    <t>COG2070R</t>
  </si>
  <si>
    <t>dioxygenase, related to 2-nitropropane dioxygenase</t>
  </si>
  <si>
    <t>1923768..1924496</t>
  </si>
  <si>
    <t>BT_1556</t>
  </si>
  <si>
    <t>1924663..1925172</t>
  </si>
  <si>
    <t>BT_1557</t>
  </si>
  <si>
    <t>1925199..1926251</t>
  </si>
  <si>
    <t>BT_1558</t>
  </si>
  <si>
    <t>1926235..1926699</t>
  </si>
  <si>
    <t>BT_1559</t>
  </si>
  <si>
    <t>1926988..1927836</t>
  </si>
  <si>
    <t>BT_1560</t>
  </si>
  <si>
    <t>COG0157H</t>
  </si>
  <si>
    <t>nicotinate-nucleotide pyrophosphorylase</t>
  </si>
  <si>
    <t>1927829..1928221</t>
  </si>
  <si>
    <t>BT_1561</t>
  </si>
  <si>
    <t>1928349..1928822</t>
  </si>
  <si>
    <t>BT_1562</t>
  </si>
  <si>
    <t>COG1576S</t>
  </si>
  <si>
    <t>rRNA large subunit methyltransferase</t>
  </si>
  <si>
    <t>1928851..1929489</t>
  </si>
  <si>
    <t>BT_1563</t>
  </si>
  <si>
    <t>1929521..1929976</t>
  </si>
  <si>
    <t>BT_1564</t>
  </si>
  <si>
    <t>COG0780R</t>
  </si>
  <si>
    <t>7-cyano-7-deazaguanine reductase</t>
  </si>
  <si>
    <t>1930354..1930560</t>
  </si>
  <si>
    <t>BT_1565</t>
  </si>
  <si>
    <t>1930605..1931267</t>
  </si>
  <si>
    <t>BT_1566</t>
  </si>
  <si>
    <t>COG0603R</t>
  </si>
  <si>
    <t>aluminum resistance protein</t>
  </si>
  <si>
    <t>1931321..1932001</t>
  </si>
  <si>
    <t>BT_1567</t>
  </si>
  <si>
    <t>COG1738S</t>
  </si>
  <si>
    <t>1932144..1932431</t>
  </si>
  <si>
    <t>BT_1568</t>
  </si>
  <si>
    <t>1932416..1933006</t>
  </si>
  <si>
    <t>BT_1569</t>
  </si>
  <si>
    <t>1933066..1935243</t>
  </si>
  <si>
    <t>BT_1570</t>
  </si>
  <si>
    <t>1935248..1935622</t>
  </si>
  <si>
    <t>BT_1571</t>
  </si>
  <si>
    <t>COG4704S</t>
  </si>
  <si>
    <t>1935871..1936374</t>
  </si>
  <si>
    <t>BT_1572</t>
  </si>
  <si>
    <t>1936538..1937827</t>
  </si>
  <si>
    <t>BT_1573</t>
  </si>
  <si>
    <t>1937927..1939360</t>
  </si>
  <si>
    <t>BT_1574</t>
  </si>
  <si>
    <t>COG2067I</t>
  </si>
  <si>
    <t>1939570..1940571</t>
  </si>
  <si>
    <t>BT_1575</t>
  </si>
  <si>
    <t>D-lactate dehydrogenase</t>
  </si>
  <si>
    <t>1940632..1941336</t>
  </si>
  <si>
    <t>BT_1576</t>
  </si>
  <si>
    <t>1941371..1942012</t>
  </si>
  <si>
    <t>BT_1577</t>
  </si>
  <si>
    <t>COG0259H</t>
  </si>
  <si>
    <t>pyridoxamine 5'-phosphate oxidase</t>
  </si>
  <si>
    <t>1942081..1942812</t>
  </si>
  <si>
    <t>BT_1578</t>
  </si>
  <si>
    <t>metal dependent hydrolase</t>
  </si>
  <si>
    <t>1942827..1943960</t>
  </si>
  <si>
    <t>BT_1579</t>
  </si>
  <si>
    <t>1943974..1944354</t>
  </si>
  <si>
    <t>BT_1580</t>
  </si>
  <si>
    <t>lactoylglutathione lyase</t>
  </si>
  <si>
    <t>1944414..1944866</t>
  </si>
  <si>
    <t>BT_1581</t>
  </si>
  <si>
    <t>1944876..1945883</t>
  </si>
  <si>
    <t>BT_1582</t>
  </si>
  <si>
    <t>1946043..1946645</t>
  </si>
  <si>
    <t>BT_1583</t>
  </si>
  <si>
    <t>protein disulfide isomerase</t>
  </si>
  <si>
    <t>1946899..1947243</t>
  </si>
  <si>
    <t>BT_1584</t>
  </si>
  <si>
    <t>1947429..1948163</t>
  </si>
  <si>
    <t>BT_1585</t>
  </si>
  <si>
    <t>1948244..1948816</t>
  </si>
  <si>
    <t>BT_1586</t>
  </si>
  <si>
    <t>1948868..1949620</t>
  </si>
  <si>
    <t>BT_1587</t>
  </si>
  <si>
    <t>1949709..1950179</t>
  </si>
  <si>
    <t>BT_1588</t>
  </si>
  <si>
    <t>1950570..1950809</t>
  </si>
  <si>
    <t>BT_1589</t>
  </si>
  <si>
    <t>1951314..1952351</t>
  </si>
  <si>
    <t>BT_1590</t>
  </si>
  <si>
    <t>1952372..1955104</t>
  </si>
  <si>
    <t>BT_1591</t>
  </si>
  <si>
    <t>1955928..1958414</t>
  </si>
  <si>
    <t>BT_1592</t>
  </si>
  <si>
    <t>COG0370P</t>
  </si>
  <si>
    <t>ferrous iron transport protein</t>
  </si>
  <si>
    <t>1958798..1960078</t>
  </si>
  <si>
    <t>BT_1593</t>
  </si>
  <si>
    <t>COG0037D</t>
  </si>
  <si>
    <t>cell-cycle protein</t>
  </si>
  <si>
    <t>1960063..1961022</t>
  </si>
  <si>
    <t>BT_1594</t>
  </si>
  <si>
    <t>1961136..1963304</t>
  </si>
  <si>
    <t>rho</t>
  </si>
  <si>
    <t>BT_1595</t>
  </si>
  <si>
    <t>COG1158K</t>
  </si>
  <si>
    <t>transcription termination factor Rho</t>
  </si>
  <si>
    <t>1963594..1965039</t>
  </si>
  <si>
    <t>BT_1596</t>
  </si>
  <si>
    <t>sulfatase yidJ</t>
  </si>
  <si>
    <t>1965360..1966979</t>
  </si>
  <si>
    <t>BT_1597</t>
  </si>
  <si>
    <t>1966976..1968943</t>
  </si>
  <si>
    <t>BT_1598</t>
  </si>
  <si>
    <t>1968983..1969504</t>
  </si>
  <si>
    <t>BT_1599</t>
  </si>
  <si>
    <t>1969531..1970304</t>
  </si>
  <si>
    <t>BT_1600</t>
  </si>
  <si>
    <t>1970363..1971685</t>
  </si>
  <si>
    <t>BT_1601</t>
  </si>
  <si>
    <t>COG0541U</t>
  </si>
  <si>
    <t>signal recognition protein</t>
  </si>
  <si>
    <t>1971783..1973048</t>
  </si>
  <si>
    <t>BT_1602</t>
  </si>
  <si>
    <t>1973584..1974579</t>
  </si>
  <si>
    <t>BT_1603</t>
  </si>
  <si>
    <t>1975123..1976001</t>
  </si>
  <si>
    <t>BT_1604</t>
  </si>
  <si>
    <t>1975985..1976770</t>
  </si>
  <si>
    <t>BT_1605</t>
  </si>
  <si>
    <t>COG0755O</t>
  </si>
  <si>
    <t>1976791..1978173</t>
  </si>
  <si>
    <t>BT_1606</t>
  </si>
  <si>
    <t>COG1858P</t>
  </si>
  <si>
    <t>cytochrome C peroxidase</t>
  </si>
  <si>
    <t>1978425..1979306</t>
  </si>
  <si>
    <t>BT_1607</t>
  </si>
  <si>
    <t>COG0190H</t>
  </si>
  <si>
    <t>bifunctional 5,10-methylene-tetrahydrofolate dehydrogenase/ 5,10-methylene-tetrahydrofolate cyclohydrolase</t>
  </si>
  <si>
    <t>1979461..1980597</t>
  </si>
  <si>
    <t>BT_1608</t>
  </si>
  <si>
    <t>1980815..1981051</t>
  </si>
  <si>
    <t>BT_1609</t>
  </si>
  <si>
    <t>1981122..1982981</t>
  </si>
  <si>
    <t>BT_1610</t>
  </si>
  <si>
    <t>COG2812L</t>
  </si>
  <si>
    <t>DNA polymerase III subunit gamma/tau</t>
  </si>
  <si>
    <t>1983110..1983478</t>
  </si>
  <si>
    <t>BT_1611</t>
  </si>
  <si>
    <t>1983439..1983780</t>
  </si>
  <si>
    <t>BT_1612</t>
  </si>
  <si>
    <t>1983876..1984457</t>
  </si>
  <si>
    <t>BT_1613</t>
  </si>
  <si>
    <t>1984505..1984738</t>
  </si>
  <si>
    <t>BT_1614</t>
  </si>
  <si>
    <t>1984781..1986331</t>
  </si>
  <si>
    <t>BT_1615</t>
  </si>
  <si>
    <t>COG2195E</t>
  </si>
  <si>
    <t>aminoacyl-histidine dipeptidase</t>
  </si>
  <si>
    <t>1986387..1987508</t>
  </si>
  <si>
    <t>BT_1616</t>
  </si>
  <si>
    <t>COG2374R</t>
  </si>
  <si>
    <t>1987600..1988163</t>
  </si>
  <si>
    <t>BT_1617</t>
  </si>
  <si>
    <t>1988242..1989249</t>
  </si>
  <si>
    <t>BT_1618</t>
  </si>
  <si>
    <t>1989363..1992815</t>
  </si>
  <si>
    <t>BT_1619</t>
  </si>
  <si>
    <t>1992829..1994685</t>
  </si>
  <si>
    <t>BT_1620</t>
  </si>
  <si>
    <t>1994978..1996537</t>
  </si>
  <si>
    <t>BT_1621</t>
  </si>
  <si>
    <t>1996551..1998053</t>
  </si>
  <si>
    <t>BT_1622</t>
  </si>
  <si>
    <t>N-acetylgalactosamine-6-sulfatase</t>
  </si>
  <si>
    <t>1998220..1999395</t>
  </si>
  <si>
    <t>BT_1623</t>
  </si>
  <si>
    <t>COG0668M</t>
  </si>
  <si>
    <t>1999530..2001077</t>
  </si>
  <si>
    <t>BT_1624</t>
  </si>
  <si>
    <t>secreted sulfatase</t>
  </si>
  <si>
    <t>2001164..2002981</t>
  </si>
  <si>
    <t>BT_1625</t>
  </si>
  <si>
    <t>COG3669G</t>
  </si>
  <si>
    <t>2003149..2006217</t>
  </si>
  <si>
    <t>BT_1626</t>
  </si>
  <si>
    <t>2006246..2008576</t>
  </si>
  <si>
    <t>BT_1627</t>
  </si>
  <si>
    <t>2008592..2010331</t>
  </si>
  <si>
    <t>BT_1628</t>
  </si>
  <si>
    <t>2010377..2012158</t>
  </si>
  <si>
    <t>BT_1629</t>
  </si>
  <si>
    <t>2012204..2013979</t>
  </si>
  <si>
    <t>BT_1630</t>
  </si>
  <si>
    <t>COG4172R</t>
  </si>
  <si>
    <t>2014035..2017394</t>
  </si>
  <si>
    <t>BT_1631</t>
  </si>
  <si>
    <t>2017425..2019089</t>
  </si>
  <si>
    <t>BT_1632</t>
  </si>
  <si>
    <t>chitinase</t>
  </si>
  <si>
    <t>2019352..2020095</t>
  </si>
  <si>
    <t>BT_1633</t>
  </si>
  <si>
    <t>2020104..2021534</t>
  </si>
  <si>
    <t>BT_1634</t>
  </si>
  <si>
    <t>COG1660R</t>
  </si>
  <si>
    <t>2021666..2025631</t>
  </si>
  <si>
    <t>BT_1635</t>
  </si>
  <si>
    <t>2025669..2027198</t>
  </si>
  <si>
    <t>BT_1636</t>
  </si>
  <si>
    <t>arylsulfatase</t>
  </si>
  <si>
    <t>2027782..2028408</t>
  </si>
  <si>
    <t>BT_1637</t>
  </si>
  <si>
    <t>2028474..2030321</t>
  </si>
  <si>
    <t>BT_1638</t>
  </si>
  <si>
    <t>COG2235E</t>
  </si>
  <si>
    <t>2030520..2030738</t>
  </si>
  <si>
    <t>BT_1639</t>
  </si>
  <si>
    <t>2030958..2031458</t>
  </si>
  <si>
    <t>BT_1640</t>
  </si>
  <si>
    <t>2031658..2032071</t>
  </si>
  <si>
    <t>BT_1641</t>
  </si>
  <si>
    <t>2032185..2033750</t>
  </si>
  <si>
    <t>BT_1642</t>
  </si>
  <si>
    <t>2033844..2034029</t>
  </si>
  <si>
    <t>BT_1643</t>
  </si>
  <si>
    <t>2034033..2034659</t>
  </si>
  <si>
    <t>BT_1644</t>
  </si>
  <si>
    <t>CPS biosynthesis glycosyltransferase</t>
  </si>
  <si>
    <t>2034688..2035497</t>
  </si>
  <si>
    <t>BT_1645</t>
  </si>
  <si>
    <t>2035514..2036425</t>
  </si>
  <si>
    <t>BT_1646</t>
  </si>
  <si>
    <t>2036422..2037720</t>
  </si>
  <si>
    <t>BT_1647</t>
  </si>
  <si>
    <t>2037711..2038703</t>
  </si>
  <si>
    <t>BT_1648</t>
  </si>
  <si>
    <t>2038710..2039387</t>
  </si>
  <si>
    <t>BT_1649</t>
  </si>
  <si>
    <t>COG3306M</t>
  </si>
  <si>
    <t>2039484..2040641</t>
  </si>
  <si>
    <t>BT_1650</t>
  </si>
  <si>
    <t>COG1887M</t>
  </si>
  <si>
    <t>teichoic acid biosynthesis protein F</t>
  </si>
  <si>
    <t>2040648..2042009</t>
  </si>
  <si>
    <t>BT_1651</t>
  </si>
  <si>
    <t>COG1211I</t>
  </si>
  <si>
    <t>pyrophosphorylase</t>
  </si>
  <si>
    <t>2042019..2043461</t>
  </si>
  <si>
    <t>BT_1652</t>
  </si>
  <si>
    <t>lipopolysaccharide biosynthesis protein</t>
  </si>
  <si>
    <t>2043502..2044599</t>
  </si>
  <si>
    <t>BT_1653</t>
  </si>
  <si>
    <t>2044605..2046974</t>
  </si>
  <si>
    <t>BT_1654</t>
  </si>
  <si>
    <t>polysialic acid transport protein kpsD</t>
  </si>
  <si>
    <t>2047034..2047402</t>
  </si>
  <si>
    <t>BT_1655</t>
  </si>
  <si>
    <t>2047413..2047991</t>
  </si>
  <si>
    <t>BT_1656</t>
  </si>
  <si>
    <t>2048327..2049277</t>
  </si>
  <si>
    <t>BT_1657</t>
  </si>
  <si>
    <t>2049450..2050106</t>
  </si>
  <si>
    <t>BT_1658</t>
  </si>
  <si>
    <t>COG0176G</t>
  </si>
  <si>
    <t>translaldolase</t>
  </si>
  <si>
    <t>2050174..2051226</t>
  </si>
  <si>
    <t>BT_1659</t>
  </si>
  <si>
    <t>2051277..2052023</t>
  </si>
  <si>
    <t>BT_1660</t>
  </si>
  <si>
    <t>2052264..2054069</t>
  </si>
  <si>
    <t>BT_1661</t>
  </si>
  <si>
    <t>2054158..2055612</t>
  </si>
  <si>
    <t>BT_1662</t>
  </si>
  <si>
    <t>COG1119P</t>
  </si>
  <si>
    <t>molybdenum transport ATP-binding protein</t>
  </si>
  <si>
    <t>2055649..2057655</t>
  </si>
  <si>
    <t>BT_1663</t>
  </si>
  <si>
    <t>COG1523G</t>
  </si>
  <si>
    <t>pullulanase</t>
  </si>
  <si>
    <t>2057741..2058307</t>
  </si>
  <si>
    <t>ruvC</t>
  </si>
  <si>
    <t>BT_1664</t>
  </si>
  <si>
    <t>COG0817L</t>
  </si>
  <si>
    <t>Holliday junction resolvase</t>
  </si>
  <si>
    <t>2058304..2058606</t>
  </si>
  <si>
    <t>BT_1665</t>
  </si>
  <si>
    <t>2058889..2059665</t>
  </si>
  <si>
    <t>BT_1666</t>
  </si>
  <si>
    <t>2059776..2059988</t>
  </si>
  <si>
    <t>BT_1667</t>
  </si>
  <si>
    <t>2060051..2061103</t>
  </si>
  <si>
    <t>BT_1668</t>
  </si>
  <si>
    <t>2061225..2062244</t>
  </si>
  <si>
    <t>pheS</t>
  </si>
  <si>
    <t>BT_1669</t>
  </si>
  <si>
    <t>COG0016J</t>
  </si>
  <si>
    <t>phenylalanyl-tRNA synthetase subunit alpha</t>
  </si>
  <si>
    <t>2062347..2063591</t>
  </si>
  <si>
    <t>BT_1670</t>
  </si>
  <si>
    <t>transmembrane transport protein</t>
  </si>
  <si>
    <t>2063588..2064265</t>
  </si>
  <si>
    <t>BT_1671</t>
  </si>
  <si>
    <t>COG0177L</t>
  </si>
  <si>
    <t>endonuclease III</t>
  </si>
  <si>
    <t>2064359..2065618</t>
  </si>
  <si>
    <t>pgk</t>
  </si>
  <si>
    <t>BT_1672</t>
  </si>
  <si>
    <t>COG0126G</t>
  </si>
  <si>
    <t>phosphoglycerate kinase</t>
  </si>
  <si>
    <t>2065824..2066678</t>
  </si>
  <si>
    <t>BT_1673</t>
  </si>
  <si>
    <t>COG0715P</t>
  </si>
  <si>
    <t>thiamine biosynthesis protein</t>
  </si>
  <si>
    <t>2066690..2067733</t>
  </si>
  <si>
    <t>BT_1674</t>
  </si>
  <si>
    <t>2067782..2069986</t>
  </si>
  <si>
    <t>BT_1675</t>
  </si>
  <si>
    <t>COG2956G</t>
  </si>
  <si>
    <t>2069981..2070562</t>
  </si>
  <si>
    <t>maf</t>
  </si>
  <si>
    <t>BT_1676</t>
  </si>
  <si>
    <t>COG0424D</t>
  </si>
  <si>
    <t>Maf-like protein</t>
  </si>
  <si>
    <t>2070593..2071114</t>
  </si>
  <si>
    <t>BT_1677</t>
  </si>
  <si>
    <t>COG1778R</t>
  </si>
  <si>
    <t>2071095..2071889</t>
  </si>
  <si>
    <t>BT_1678</t>
  </si>
  <si>
    <t>COG5495S</t>
  </si>
  <si>
    <t>2071897..2072232</t>
  </si>
  <si>
    <t>BT_1679</t>
  </si>
  <si>
    <t>2072235..2072771</t>
  </si>
  <si>
    <t>BT_1680</t>
  </si>
  <si>
    <t>2073170..2073712</t>
  </si>
  <si>
    <t>BT_1681</t>
  </si>
  <si>
    <t>COG0288P</t>
  </si>
  <si>
    <t>carbonic anhydrase</t>
  </si>
  <si>
    <t>2073899..2075854</t>
  </si>
  <si>
    <t>BT_1682</t>
  </si>
  <si>
    <t>2075866..2079060</t>
  </si>
  <si>
    <t>BT_1683</t>
  </si>
  <si>
    <t>2079309..2080307</t>
  </si>
  <si>
    <t>BT_1684</t>
  </si>
  <si>
    <t>2080481..2080885</t>
  </si>
  <si>
    <t>BT_1685</t>
  </si>
  <si>
    <t>COG2514R</t>
  </si>
  <si>
    <t>lactoylglutathione lyase and-like protein</t>
  </si>
  <si>
    <t>2080916..2082469</t>
  </si>
  <si>
    <t>BT_1686</t>
  </si>
  <si>
    <t>2082501..2083421</t>
  </si>
  <si>
    <t>BT_1687</t>
  </si>
  <si>
    <t>2083446..2083880</t>
  </si>
  <si>
    <t>BT_1688</t>
  </si>
  <si>
    <t>COG0511I</t>
  </si>
  <si>
    <t>2083882..2085042</t>
  </si>
  <si>
    <t>BT_1689</t>
  </si>
  <si>
    <t>COG1883C</t>
  </si>
  <si>
    <t>oxaloacetate decarboxylase subunit beta</t>
  </si>
  <si>
    <t>2085217..2086551</t>
  </si>
  <si>
    <t>BT_1690</t>
  </si>
  <si>
    <t>2086631..2087635</t>
  </si>
  <si>
    <t>BT_1691</t>
  </si>
  <si>
    <t>COG0191G</t>
  </si>
  <si>
    <t>2088036..2088290</t>
  </si>
  <si>
    <t>rpmE2</t>
  </si>
  <si>
    <t>BT_1692</t>
  </si>
  <si>
    <t>COG0254J</t>
  </si>
  <si>
    <t>50S ribosomal protein L31</t>
  </si>
  <si>
    <t>2088936..2089988</t>
  </si>
  <si>
    <t>BT_1693</t>
  </si>
  <si>
    <t>multidrug resistance periplasmic linker protein</t>
  </si>
  <si>
    <t>2089985..2093023</t>
  </si>
  <si>
    <t>BT_1694</t>
  </si>
  <si>
    <t>2093066..2094346</t>
  </si>
  <si>
    <t>BT_1695</t>
  </si>
  <si>
    <t>2094462..2095697</t>
  </si>
  <si>
    <t>BT_1696</t>
  </si>
  <si>
    <t>2095697..2097526</t>
  </si>
  <si>
    <t>BT_1697</t>
  </si>
  <si>
    <t>2097555..2097815</t>
  </si>
  <si>
    <t>BT_1698</t>
  </si>
  <si>
    <t>COG3630C</t>
  </si>
  <si>
    <t>2098091..2098447</t>
  </si>
  <si>
    <t>BT_1699</t>
  </si>
  <si>
    <t>2098455..2099654</t>
  </si>
  <si>
    <t>BT_1700</t>
  </si>
  <si>
    <t>2099697..2099885</t>
  </si>
  <si>
    <t>BT_1701</t>
  </si>
  <si>
    <t>2100122..2100748</t>
  </si>
  <si>
    <t>BT_1702</t>
  </si>
  <si>
    <t>2100815..2102653</t>
  </si>
  <si>
    <t>BT_1703</t>
  </si>
  <si>
    <t>2102873..2103091</t>
  </si>
  <si>
    <t>BT_1704</t>
  </si>
  <si>
    <t>2103311..2103811</t>
  </si>
  <si>
    <t>BT_1705</t>
  </si>
  <si>
    <t>2104010..2104423</t>
  </si>
  <si>
    <t>BT_1706</t>
  </si>
  <si>
    <t>2104512..2104805</t>
  </si>
  <si>
    <t>BT_1707</t>
  </si>
  <si>
    <t>2104941..2105567</t>
  </si>
  <si>
    <t>BT_1708</t>
  </si>
  <si>
    <t>2105596..2106417</t>
  </si>
  <si>
    <t>BT_1709</t>
  </si>
  <si>
    <t>2106556..2107668</t>
  </si>
  <si>
    <t>BT_1710</t>
  </si>
  <si>
    <t>2107671..2108696</t>
  </si>
  <si>
    <t>BT_1711</t>
  </si>
  <si>
    <t>2108693..2109871</t>
  </si>
  <si>
    <t>BT_1712</t>
  </si>
  <si>
    <t>2109884..2110378</t>
  </si>
  <si>
    <t>BT_1713</t>
  </si>
  <si>
    <t>acylneuraminate cytidylyltransferase</t>
  </si>
  <si>
    <t>2110471..2111511</t>
  </si>
  <si>
    <t>BT_1714</t>
  </si>
  <si>
    <t>COG2089M</t>
  </si>
  <si>
    <t>sialic acid synthase</t>
  </si>
  <si>
    <t>2111511..2112260</t>
  </si>
  <si>
    <t>BT_1715</t>
  </si>
  <si>
    <t>COG1861M</t>
  </si>
  <si>
    <t>2112269..2113528</t>
  </si>
  <si>
    <t>BT_1716</t>
  </si>
  <si>
    <t>teichoic acid biosynthesis protein B</t>
  </si>
  <si>
    <t>2113482..2114966</t>
  </si>
  <si>
    <t>BT_1717</t>
  </si>
  <si>
    <t>2115309..2116430</t>
  </si>
  <si>
    <t>BT_1718</t>
  </si>
  <si>
    <t>COG0075E</t>
  </si>
  <si>
    <t>2-aminoethylphosphonate pyruvate aminotransferase</t>
  </si>
  <si>
    <t>2116440..2117564</t>
  </si>
  <si>
    <t>BT_1719</t>
  </si>
  <si>
    <t>COG0028EH</t>
  </si>
  <si>
    <t>sulfopyruvate decarboxylase subunit beta</t>
  </si>
  <si>
    <t>2117581..2118882</t>
  </si>
  <si>
    <t>BT_1720</t>
  </si>
  <si>
    <t>COG2513G</t>
  </si>
  <si>
    <t>phosphoenolpyruvate phosphomutase</t>
  </si>
  <si>
    <t>2118903..2119622</t>
  </si>
  <si>
    <t>BT_1721</t>
  </si>
  <si>
    <t>COG1213M</t>
  </si>
  <si>
    <t>glucose-1-P-cytidylyltransferase</t>
  </si>
  <si>
    <t>2119686..2120834</t>
  </si>
  <si>
    <t>BT_1722</t>
  </si>
  <si>
    <t>2120845..2123214</t>
  </si>
  <si>
    <t>BT_1723</t>
  </si>
  <si>
    <t>2123274..2123642</t>
  </si>
  <si>
    <t>BT_1724</t>
  </si>
  <si>
    <t>2123653..2124231</t>
  </si>
  <si>
    <t>BT_1725</t>
  </si>
  <si>
    <t>2124568..2125518</t>
  </si>
  <si>
    <t>BT_1726</t>
  </si>
  <si>
    <t>2126087..2126938</t>
  </si>
  <si>
    <t>BT_1727</t>
  </si>
  <si>
    <t>transmembrane sensor</t>
  </si>
  <si>
    <t>2126948..2127538</t>
  </si>
  <si>
    <t>BT_1728</t>
  </si>
  <si>
    <t>2127615..2129213</t>
  </si>
  <si>
    <t>BT_1729</t>
  </si>
  <si>
    <t>COG4108J</t>
  </si>
  <si>
    <t>peptide chain release factor 3</t>
  </si>
  <si>
    <t>2129195..2130043</t>
  </si>
  <si>
    <t>BT_1730</t>
  </si>
  <si>
    <t>2130044..2130589</t>
  </si>
  <si>
    <t>BT_1731</t>
  </si>
  <si>
    <t>2130601..2131254</t>
  </si>
  <si>
    <t>BT_1732</t>
  </si>
  <si>
    <t>COG1280E</t>
  </si>
  <si>
    <t>2131384..2135088</t>
  </si>
  <si>
    <t>BT_1733</t>
  </si>
  <si>
    <t>COG0046F</t>
  </si>
  <si>
    <t>phosphoribosylformylglycinamidine synthase</t>
  </si>
  <si>
    <t>2135360..2139400</t>
  </si>
  <si>
    <t>BT_1734</t>
  </si>
  <si>
    <t>2139397..2139954</t>
  </si>
  <si>
    <t>BT_1735</t>
  </si>
  <si>
    <t>COG2059P</t>
  </si>
  <si>
    <t>chromate transport protein</t>
  </si>
  <si>
    <t>2139986..2140534</t>
  </si>
  <si>
    <t>BT_1736</t>
  </si>
  <si>
    <t>2140641..2142149</t>
  </si>
  <si>
    <t>BT_1737</t>
  </si>
  <si>
    <t>2142214..2144133</t>
  </si>
  <si>
    <t>BT_1738</t>
  </si>
  <si>
    <t>2144331..2147102</t>
  </si>
  <si>
    <t>BT_1739</t>
  </si>
  <si>
    <t>2147175..2147660</t>
  </si>
  <si>
    <t>BT_1740</t>
  </si>
  <si>
    <t>2147665..2147895</t>
  </si>
  <si>
    <t>BT_1741</t>
  </si>
  <si>
    <t>2147892..2149322</t>
  </si>
  <si>
    <t>BT_1742</t>
  </si>
  <si>
    <t>COG1966T</t>
  </si>
  <si>
    <t>carbon starvation protein A</t>
  </si>
  <si>
    <t>2149554..2151077</t>
  </si>
  <si>
    <t>BT_1743</t>
  </si>
  <si>
    <t>2151263..2152720</t>
  </si>
  <si>
    <t>BT_1744</t>
  </si>
  <si>
    <t>2153282..2154478</t>
  </si>
  <si>
    <t>BT_1745</t>
  </si>
  <si>
    <t>2154643..2155821</t>
  </si>
  <si>
    <t>BT_1746</t>
  </si>
  <si>
    <t>2155855..2159412</t>
  </si>
  <si>
    <t>BT_1747</t>
  </si>
  <si>
    <t>pyruvate-flavodoxin oxidoreductase</t>
  </si>
  <si>
    <t>2159537..2159725</t>
  </si>
  <si>
    <t>BT_1748</t>
  </si>
  <si>
    <t>2159736..2160569</t>
  </si>
  <si>
    <t>BT_1749</t>
  </si>
  <si>
    <t>COG2113E</t>
  </si>
  <si>
    <t>glycine betaine-binding protein</t>
  </si>
  <si>
    <t>2160624..2161454</t>
  </si>
  <si>
    <t>BT_1750</t>
  </si>
  <si>
    <t>COG4176E</t>
  </si>
  <si>
    <t>glycine betaine/L-proline transport system permease</t>
  </si>
  <si>
    <t>2161451..2162677</t>
  </si>
  <si>
    <t>BT_1751</t>
  </si>
  <si>
    <t>COG4175E</t>
  </si>
  <si>
    <t>glycine betaine transport ATP-binding protein</t>
  </si>
  <si>
    <t>2163282..2164436</t>
  </si>
  <si>
    <t>BT_1752</t>
  </si>
  <si>
    <t>2164399..2164731</t>
  </si>
  <si>
    <t>BT_1753</t>
  </si>
  <si>
    <t>COG3695L</t>
  </si>
  <si>
    <t>methylated-DNA methyltransferase</t>
  </si>
  <si>
    <t>2164759..2167524</t>
  </si>
  <si>
    <t>BT_1754</t>
  </si>
  <si>
    <t>COG1879G</t>
  </si>
  <si>
    <t>2167845..2169071</t>
  </si>
  <si>
    <t>BT_1755</t>
  </si>
  <si>
    <t>2169449..2170444</t>
  </si>
  <si>
    <t>BT_1756</t>
  </si>
  <si>
    <t>transposase, invertase</t>
  </si>
  <si>
    <t>2170630..2171517</t>
  </si>
  <si>
    <t>BT_1757</t>
  </si>
  <si>
    <t>fructokinase</t>
  </si>
  <si>
    <t>2171552..2172721</t>
  </si>
  <si>
    <t>BT_1758</t>
  </si>
  <si>
    <t>2173001..2174833</t>
  </si>
  <si>
    <t>BT_1759</t>
  </si>
  <si>
    <t>2,6-beta-D-fructofuranosidase</t>
  </si>
  <si>
    <t>2174963..2176534</t>
  </si>
  <si>
    <t>BT_1760</t>
  </si>
  <si>
    <t>glycosylhydrolase</t>
  </si>
  <si>
    <t>2176550..2177935</t>
  </si>
  <si>
    <t>BT_1761</t>
  </si>
  <si>
    <t>2177962..2179674</t>
  </si>
  <si>
    <t>BT_1762</t>
  </si>
  <si>
    <t>2179702..2182827</t>
  </si>
  <si>
    <t>BT_1763</t>
  </si>
  <si>
    <t>2183127..2183999</t>
  </si>
  <si>
    <t>BT_1764</t>
  </si>
  <si>
    <t>2184204..2186087</t>
  </si>
  <si>
    <t>BT_1765</t>
  </si>
  <si>
    <t>2186717..2188204</t>
  </si>
  <si>
    <t>BT_1766</t>
  </si>
  <si>
    <t>ribonucleoprotein-related protein</t>
  </si>
  <si>
    <t>2188346..2189368</t>
  </si>
  <si>
    <t>BT_1767</t>
  </si>
  <si>
    <t>COG2378K</t>
  </si>
  <si>
    <t>2189544..2192801</t>
  </si>
  <si>
    <t>BT_1768</t>
  </si>
  <si>
    <t>2192819..2195074</t>
  </si>
  <si>
    <t>BT_1769</t>
  </si>
  <si>
    <t>2195291..2197858</t>
  </si>
  <si>
    <t>BT_1770</t>
  </si>
  <si>
    <t>COG3629T</t>
  </si>
  <si>
    <t>2198734..2200881</t>
  </si>
  <si>
    <t>BT_1771</t>
  </si>
  <si>
    <t>2200884..2202164</t>
  </si>
  <si>
    <t>BT_1772</t>
  </si>
  <si>
    <t>2202186..2204192</t>
  </si>
  <si>
    <t>BT_1773</t>
  </si>
  <si>
    <t>2204204..2207509</t>
  </si>
  <si>
    <t>BT_1774</t>
  </si>
  <si>
    <t>2207546..2209258</t>
  </si>
  <si>
    <t>BT_1775</t>
  </si>
  <si>
    <t>2210080..2213775</t>
  </si>
  <si>
    <t>BT_1776</t>
  </si>
  <si>
    <t>2214408..2217467</t>
  </si>
  <si>
    <t>BT_1777</t>
  </si>
  <si>
    <t>2217682..2220243</t>
  </si>
  <si>
    <t>BT_1778</t>
  </si>
  <si>
    <t>COG1472G</t>
  </si>
  <si>
    <t>beta-glucosidase</t>
  </si>
  <si>
    <t>2220294..2222012</t>
  </si>
  <si>
    <t>BT_1779</t>
  </si>
  <si>
    <t>2222043..2224895</t>
  </si>
  <si>
    <t>BT_1780</t>
  </si>
  <si>
    <t>2224974..2227013</t>
  </si>
  <si>
    <t>BT_1781</t>
  </si>
  <si>
    <t>xylosidase/arabinosidase</t>
  </si>
  <si>
    <t>2227954..2228799</t>
  </si>
  <si>
    <t>BT_1782</t>
  </si>
  <si>
    <t>COG4667R</t>
  </si>
  <si>
    <t>phosphoesterase</t>
  </si>
  <si>
    <t>2228777..2231002</t>
  </si>
  <si>
    <t>BT_1783</t>
  </si>
  <si>
    <t>cation/H+ antiporter</t>
  </si>
  <si>
    <t>2231189..2231710</t>
  </si>
  <si>
    <t>BT_1784</t>
  </si>
  <si>
    <t>2231794..2232999</t>
  </si>
  <si>
    <t>BT_1785</t>
  </si>
  <si>
    <t>2232996..2234333</t>
  </si>
  <si>
    <t>BT_1786</t>
  </si>
  <si>
    <t>2234522..2235619</t>
  </si>
  <si>
    <t>BT_1787</t>
  </si>
  <si>
    <t>COG3055S</t>
  </si>
  <si>
    <t>2235612..2235953</t>
  </si>
  <si>
    <t>BT_1788</t>
  </si>
  <si>
    <t>2236133..2237317</t>
  </si>
  <si>
    <t>BT_1789</t>
  </si>
  <si>
    <t>2237705..2238013</t>
  </si>
  <si>
    <t>BT_1790</t>
  </si>
  <si>
    <t>2238501..2239691</t>
  </si>
  <si>
    <t>BT_1791</t>
  </si>
  <si>
    <t>2239862..2242888</t>
  </si>
  <si>
    <t>BT_1792</t>
  </si>
  <si>
    <t>2243295..2244242</t>
  </si>
  <si>
    <t>BT_1793</t>
  </si>
  <si>
    <t>integrase protein</t>
  </si>
  <si>
    <t>2244723..2245451</t>
  </si>
  <si>
    <t>BT_1794</t>
  </si>
  <si>
    <t>2245451..2246656</t>
  </si>
  <si>
    <t>BT_1795</t>
  </si>
  <si>
    <t>2246756..2248756</t>
  </si>
  <si>
    <t>BT_1796</t>
  </si>
  <si>
    <t>2248924..2249814</t>
  </si>
  <si>
    <t>BT_1797</t>
  </si>
  <si>
    <t>2250026..2251372</t>
  </si>
  <si>
    <t>BT_1798</t>
  </si>
  <si>
    <t>2251412..2254261</t>
  </si>
  <si>
    <t>BT_1799</t>
  </si>
  <si>
    <t>vitamin B12 receptor</t>
  </si>
  <si>
    <t>2254505..2256355</t>
  </si>
  <si>
    <t>BT_1800</t>
  </si>
  <si>
    <t>2256352..2258313</t>
  </si>
  <si>
    <t>BT_1801</t>
  </si>
  <si>
    <t>2258318..2260375</t>
  </si>
  <si>
    <t>BT_1802</t>
  </si>
  <si>
    <t>2260468..2261148</t>
  </si>
  <si>
    <t>BT_1803</t>
  </si>
  <si>
    <t>COG3203M</t>
  </si>
  <si>
    <t>2261836..2262708</t>
  </si>
  <si>
    <t>BT_1804</t>
  </si>
  <si>
    <t>COG2086C</t>
  </si>
  <si>
    <t>electron transfer flavoprotein subunit beta</t>
  </si>
  <si>
    <t>2262711..2263730</t>
  </si>
  <si>
    <t>BT_1805</t>
  </si>
  <si>
    <t>COG2025C</t>
  </si>
  <si>
    <t>electron transfer flavoprotein subunit alpha</t>
  </si>
  <si>
    <t>2263737..2265443</t>
  </si>
  <si>
    <t>BT_1806</t>
  </si>
  <si>
    <t>COG1960I</t>
  </si>
  <si>
    <t>acyl-CoA dehydrogenase</t>
  </si>
  <si>
    <t>2265664..2267424</t>
  </si>
  <si>
    <t>BT_1807</t>
  </si>
  <si>
    <t>COG0705R</t>
  </si>
  <si>
    <t>2267433..2267852</t>
  </si>
  <si>
    <t>BT_1808</t>
  </si>
  <si>
    <t>2267883..2272913</t>
  </si>
  <si>
    <t>BT_1809</t>
  </si>
  <si>
    <t>2272922..2273392</t>
  </si>
  <si>
    <t>BT_1810</t>
  </si>
  <si>
    <t>COG1956T</t>
  </si>
  <si>
    <t>GAF domain-containing protein</t>
  </si>
  <si>
    <t>2273505..2273828</t>
  </si>
  <si>
    <t>BT_1811</t>
  </si>
  <si>
    <t>2273834..2274799</t>
  </si>
  <si>
    <t>BT_1812</t>
  </si>
  <si>
    <t>2274992..2276695</t>
  </si>
  <si>
    <t>BT_1813</t>
  </si>
  <si>
    <t>COG2194R</t>
  </si>
  <si>
    <t>2276682..2277878</t>
  </si>
  <si>
    <t>BT_1814</t>
  </si>
  <si>
    <t>2277969..2278982</t>
  </si>
  <si>
    <t>BT_1815</t>
  </si>
  <si>
    <t>COG2008E</t>
  </si>
  <si>
    <t>low-specificity L-threonine aldolase</t>
  </si>
  <si>
    <t>2279035..2279409</t>
  </si>
  <si>
    <t>BT_1816</t>
  </si>
  <si>
    <t>2279420..2279968</t>
  </si>
  <si>
    <t>BT_1817</t>
  </si>
  <si>
    <t>2280124..2280540</t>
  </si>
  <si>
    <t>BT_1818</t>
  </si>
  <si>
    <t>2280624..2280842</t>
  </si>
  <si>
    <t>BT_1819</t>
  </si>
  <si>
    <t>2281079..2282167</t>
  </si>
  <si>
    <t>BT_1820</t>
  </si>
  <si>
    <t>pyruvate dehydrogenase</t>
  </si>
  <si>
    <t>2282267..2283430</t>
  </si>
  <si>
    <t>BT_1821</t>
  </si>
  <si>
    <t>2283457..2284143</t>
  </si>
  <si>
    <t>BT_1822</t>
  </si>
  <si>
    <t>2284322..2285239</t>
  </si>
  <si>
    <t>BT_1823</t>
  </si>
  <si>
    <t>COG4984S</t>
  </si>
  <si>
    <t>2285223..2286179</t>
  </si>
  <si>
    <t>BT_1824</t>
  </si>
  <si>
    <t>2286166..2286672</t>
  </si>
  <si>
    <t>BT_1825</t>
  </si>
  <si>
    <t>COG4929S</t>
  </si>
  <si>
    <t>2287072..2290188</t>
  </si>
  <si>
    <t>BT_1826</t>
  </si>
  <si>
    <t>2290562..2291500</t>
  </si>
  <si>
    <t>BT_1827</t>
  </si>
  <si>
    <t>2292185..2293747</t>
  </si>
  <si>
    <t>BT_1828</t>
  </si>
  <si>
    <t>2293913..2295550</t>
  </si>
  <si>
    <t>groEL</t>
  </si>
  <si>
    <t>BT_1829</t>
  </si>
  <si>
    <t>COG0459O</t>
  </si>
  <si>
    <t>molecular chaperone GroEL</t>
  </si>
  <si>
    <t>2295595..2295867</t>
  </si>
  <si>
    <t>groES</t>
  </si>
  <si>
    <t>BT_1830</t>
  </si>
  <si>
    <t>COG0234O</t>
  </si>
  <si>
    <t>co-chaperonin GroES</t>
  </si>
  <si>
    <t>2296112..2297158</t>
  </si>
  <si>
    <t>BT_1831</t>
  </si>
  <si>
    <t>COG1376S</t>
  </si>
  <si>
    <t>2297271..2297918</t>
  </si>
  <si>
    <t>BT_1832</t>
  </si>
  <si>
    <t>2297973..2300621</t>
  </si>
  <si>
    <t>BT_1833</t>
  </si>
  <si>
    <t>2301139..2302587</t>
  </si>
  <si>
    <t>BT_1834</t>
  </si>
  <si>
    <t>hydrogenase</t>
  </si>
  <si>
    <t>2302568..2303605</t>
  </si>
  <si>
    <t>BT_1835</t>
  </si>
  <si>
    <t>COG0502H</t>
  </si>
  <si>
    <t>biotin synthase</t>
  </si>
  <si>
    <t>2303610..2305028</t>
  </si>
  <si>
    <t>BT_1836</t>
  </si>
  <si>
    <t>2305092..2306309</t>
  </si>
  <si>
    <t>BT_1837</t>
  </si>
  <si>
    <t>COG1160R</t>
  </si>
  <si>
    <t>GTP-binding protein</t>
  </si>
  <si>
    <t>2306413..2308935</t>
  </si>
  <si>
    <t>BT_1838</t>
  </si>
  <si>
    <t>alanyl dipeptidyl peptidase</t>
  </si>
  <si>
    <t>2309021..2310448</t>
  </si>
  <si>
    <t>BT_1839</t>
  </si>
  <si>
    <t>COG3509Q</t>
  </si>
  <si>
    <t>2311032..2312396</t>
  </si>
  <si>
    <t>hisS</t>
  </si>
  <si>
    <t>BT_1840</t>
  </si>
  <si>
    <t>COG0124J</t>
  </si>
  <si>
    <t>histidyl-tRNA synthetase</t>
  </si>
  <si>
    <t>2312548..2313228</t>
  </si>
  <si>
    <t>BT_1841</t>
  </si>
  <si>
    <t>COG2738R</t>
  </si>
  <si>
    <t>2313348..2314664</t>
  </si>
  <si>
    <t>BT_1842</t>
  </si>
  <si>
    <t>alpha-L-fucosidase</t>
  </si>
  <si>
    <t>2314782..2316053</t>
  </si>
  <si>
    <t>BT_1843</t>
  </si>
  <si>
    <t>COG0104F</t>
  </si>
  <si>
    <t>adenylosuccinate synthetase</t>
  </si>
  <si>
    <t>2316050..2316541</t>
  </si>
  <si>
    <t>BT_1844</t>
  </si>
  <si>
    <t>iron uptake transcriptional regulator</t>
  </si>
  <si>
    <t>2316702..2317367</t>
  </si>
  <si>
    <t>BT_1845</t>
  </si>
  <si>
    <t>COG4912L</t>
  </si>
  <si>
    <t>2317376..2319403</t>
  </si>
  <si>
    <t>BT_1846</t>
  </si>
  <si>
    <t>dipeptidyl-peptidase III</t>
  </si>
  <si>
    <t>2319519..2319983</t>
  </si>
  <si>
    <t>BT_1847</t>
  </si>
  <si>
    <t>2320195..2322057</t>
  </si>
  <si>
    <t>BT_1848</t>
  </si>
  <si>
    <t>COG0514L</t>
  </si>
  <si>
    <t>ATP-dependent DNA helicase RecQ</t>
  </si>
  <si>
    <t>2322050..2322241</t>
  </si>
  <si>
    <t>BT_1849</t>
  </si>
  <si>
    <t>2322206..2323294</t>
  </si>
  <si>
    <t>BT_1850</t>
  </si>
  <si>
    <t>COG3274S</t>
  </si>
  <si>
    <t>2323343..2324161</t>
  </si>
  <si>
    <t>BT_1851</t>
  </si>
  <si>
    <t>2324172..2325125</t>
  </si>
  <si>
    <t>BT_1852</t>
  </si>
  <si>
    <t>COG0031E</t>
  </si>
  <si>
    <t>cysteine synthase A</t>
  </si>
  <si>
    <t>2325289..2327046</t>
  </si>
  <si>
    <t>BT_1853</t>
  </si>
  <si>
    <t>2327086..2327763</t>
  </si>
  <si>
    <t>BT_1854</t>
  </si>
  <si>
    <t>COG0671I</t>
  </si>
  <si>
    <t>membrane-associated phospholipid phosphatase</t>
  </si>
  <si>
    <t>2327772..2328401</t>
  </si>
  <si>
    <t>BT_1855</t>
  </si>
  <si>
    <t>methyl transferase</t>
  </si>
  <si>
    <t>2328407..2329726</t>
  </si>
  <si>
    <t>BT_1856</t>
  </si>
  <si>
    <t>2329929..2330990</t>
  </si>
  <si>
    <t>BT_1857</t>
  </si>
  <si>
    <t>COG0473CE</t>
  </si>
  <si>
    <t>3-isopropylmalate dehydrogenase</t>
  </si>
  <si>
    <t>2331081..2332580</t>
  </si>
  <si>
    <t>BT_1858</t>
  </si>
  <si>
    <t>COG0119E</t>
  </si>
  <si>
    <t>2-isopropylmalate synthase</t>
  </si>
  <si>
    <t>2332586..2333188</t>
  </si>
  <si>
    <t>BT_1859</t>
  </si>
  <si>
    <t>COG0066E</t>
  </si>
  <si>
    <t>3-isopropylmalate dehydratase small subunit</t>
  </si>
  <si>
    <t>2333231..2334625</t>
  </si>
  <si>
    <t>BT_1860</t>
  </si>
  <si>
    <t>COG0065E</t>
  </si>
  <si>
    <t>isopropylmalate isomerase large subunit</t>
  </si>
  <si>
    <t>2334703..2336199</t>
  </si>
  <si>
    <t>BT_1861</t>
  </si>
  <si>
    <t>2336597..2336839</t>
  </si>
  <si>
    <t>BT_1862</t>
  </si>
  <si>
    <t>2342233..2342544</t>
  </si>
  <si>
    <t>BT_1863</t>
  </si>
  <si>
    <t>2343059..2343736</t>
  </si>
  <si>
    <t>BT_1864</t>
  </si>
  <si>
    <t>2343852..2344463</t>
  </si>
  <si>
    <t>BT_1865</t>
  </si>
  <si>
    <t>fiber protein</t>
  </si>
  <si>
    <t>2344525..2344737</t>
  </si>
  <si>
    <t>BT_1866</t>
  </si>
  <si>
    <t>2344913..2345278</t>
  </si>
  <si>
    <t>BT_1867</t>
  </si>
  <si>
    <t>2345567..2347219</t>
  </si>
  <si>
    <t>BT_1868</t>
  </si>
  <si>
    <t>2347596..2347979</t>
  </si>
  <si>
    <t>BT_1869</t>
  </si>
  <si>
    <t>2348153..2348872</t>
  </si>
  <si>
    <t>BT_1870</t>
  </si>
  <si>
    <t>2349872..2351860</t>
  </si>
  <si>
    <t>BT_1871</t>
  </si>
  <si>
    <t>2351893..2354172</t>
  </si>
  <si>
    <t>BT_1872</t>
  </si>
  <si>
    <t>2354366..2355349</t>
  </si>
  <si>
    <t>BT_1873</t>
  </si>
  <si>
    <t>2355408..2357366</t>
  </si>
  <si>
    <t>BT_1874</t>
  </si>
  <si>
    <t>2357378..2360737</t>
  </si>
  <si>
    <t>BT_1875</t>
  </si>
  <si>
    <t>2361009..2362022</t>
  </si>
  <si>
    <t>BT_1876</t>
  </si>
  <si>
    <t>2362093..2362683</t>
  </si>
  <si>
    <t>BT_1877</t>
  </si>
  <si>
    <t>2362810..2365011</t>
  </si>
  <si>
    <t>BT_1878</t>
  </si>
  <si>
    <t>2365261..2367039</t>
  </si>
  <si>
    <t>BT_1879</t>
  </si>
  <si>
    <t>COG0616OU</t>
  </si>
  <si>
    <t>endopeptidase IV</t>
  </si>
  <si>
    <t>2367050..2368192</t>
  </si>
  <si>
    <t>BT_1880</t>
  </si>
  <si>
    <t>COG1663M</t>
  </si>
  <si>
    <t>tetraacyldisaccharide 4'-kinase</t>
  </si>
  <si>
    <t>2368131..2368940</t>
  </si>
  <si>
    <t>BT_1881</t>
  </si>
  <si>
    <t>COG0005F</t>
  </si>
  <si>
    <t>purine nucleoside phosphorylase</t>
  </si>
  <si>
    <t>2368956..2369990</t>
  </si>
  <si>
    <t>BT_1882</t>
  </si>
  <si>
    <t>COG0611H</t>
  </si>
  <si>
    <t>thiamine-monophosphate kinase</t>
  </si>
  <si>
    <t>2370306..2371532</t>
  </si>
  <si>
    <t>BT_1883</t>
  </si>
  <si>
    <t>COG4833G</t>
  </si>
  <si>
    <t>alpha-1,6-mannanase</t>
  </si>
  <si>
    <t>2371809..2372267</t>
  </si>
  <si>
    <t>BT_1884</t>
  </si>
  <si>
    <t>COG1278K</t>
  </si>
  <si>
    <t>cold shock protein</t>
  </si>
  <si>
    <t>2372322..2373446</t>
  </si>
  <si>
    <t>BT_1885</t>
  </si>
  <si>
    <t>2373541..2374638</t>
  </si>
  <si>
    <t>BT_1886</t>
  </si>
  <si>
    <t>2374978..2375280</t>
  </si>
  <si>
    <t>BT_1887</t>
  </si>
  <si>
    <t>RNA-binding protein rbpA</t>
  </si>
  <si>
    <t>2375600..2376376</t>
  </si>
  <si>
    <t>BT_1888</t>
  </si>
  <si>
    <t>LuxR family transcriptional regulator</t>
  </si>
  <si>
    <t>2376377..2376961</t>
  </si>
  <si>
    <t>BT_1889</t>
  </si>
  <si>
    <t>2377103..2379163</t>
  </si>
  <si>
    <t>BT_1890</t>
  </si>
  <si>
    <t>COG3973R</t>
  </si>
  <si>
    <t>2379302..2379664</t>
  </si>
  <si>
    <t>BT_1891</t>
  </si>
  <si>
    <t>2379697..2380590</t>
  </si>
  <si>
    <t>BT_1892</t>
  </si>
  <si>
    <t>2380887..2382080</t>
  </si>
  <si>
    <t>BT_1893</t>
  </si>
  <si>
    <t>COG5433L</t>
  </si>
  <si>
    <t>receptor</t>
  </si>
  <si>
    <t>2382840..2384495</t>
  </si>
  <si>
    <t>BT_1894</t>
  </si>
  <si>
    <t>2384610..2385062</t>
  </si>
  <si>
    <t>BT_1895</t>
  </si>
  <si>
    <t>2385120..2386361</t>
  </si>
  <si>
    <t>BT_1896</t>
  </si>
  <si>
    <t>cell surface antigen</t>
  </si>
  <si>
    <t>2386418..2387158</t>
  </si>
  <si>
    <t>BT_1897</t>
  </si>
  <si>
    <t>2387174..2388106</t>
  </si>
  <si>
    <t>BT_1898</t>
  </si>
  <si>
    <t>2388189..2388896</t>
  </si>
  <si>
    <t>BT_1899</t>
  </si>
  <si>
    <t>2388909..2390231</t>
  </si>
  <si>
    <t>BT_1900</t>
  </si>
  <si>
    <t>2390670..2391980</t>
  </si>
  <si>
    <t>BT_1901</t>
  </si>
  <si>
    <t>lysine-sensitive aspartokinase III</t>
  </si>
  <si>
    <t>2392014..2392814</t>
  </si>
  <si>
    <t>BT_1902</t>
  </si>
  <si>
    <t>COG0345E</t>
  </si>
  <si>
    <t>pyrroline-5-carboxylate reductase</t>
  </si>
  <si>
    <t>2393045..2393308</t>
  </si>
  <si>
    <t>BT_1903</t>
  </si>
  <si>
    <t>2393605..2394462</t>
  </si>
  <si>
    <t>BT_1904</t>
  </si>
  <si>
    <t>2394584..2394949</t>
  </si>
  <si>
    <t>BT_1905</t>
  </si>
  <si>
    <t>COG3324R</t>
  </si>
  <si>
    <t>2395044..2395601</t>
  </si>
  <si>
    <t>BT_1906</t>
  </si>
  <si>
    <t>2396058..2397275</t>
  </si>
  <si>
    <t>BT_1907</t>
  </si>
  <si>
    <t>RNA polymerase sigma factor RpoS</t>
  </si>
  <si>
    <t>2397327..2398196</t>
  </si>
  <si>
    <t>BT_1908</t>
  </si>
  <si>
    <t>2398533..2398736</t>
  </si>
  <si>
    <t>BT_1909</t>
  </si>
  <si>
    <t>2398726..2399664</t>
  </si>
  <si>
    <t>BT_1910</t>
  </si>
  <si>
    <t>2400048..2400827</t>
  </si>
  <si>
    <t>BT_1911</t>
  </si>
  <si>
    <t>7-alpha-hydroxysteroid dehydrogenase</t>
  </si>
  <si>
    <t>2401447..2401650</t>
  </si>
  <si>
    <t>BT_1912</t>
  </si>
  <si>
    <t>2401760..2402929</t>
  </si>
  <si>
    <t>BT_1913</t>
  </si>
  <si>
    <t>COG1488H</t>
  </si>
  <si>
    <t>nicotinate phosphoribosyltransferase</t>
  </si>
  <si>
    <t>2403142..2403465</t>
  </si>
  <si>
    <t>BT_1914</t>
  </si>
  <si>
    <t>thioredoxin-like protein</t>
  </si>
  <si>
    <t>2403998..2405509</t>
  </si>
  <si>
    <t>BT_1915</t>
  </si>
  <si>
    <t>pyruvate carboxylase subunit A</t>
  </si>
  <si>
    <t>2405530..2406039</t>
  </si>
  <si>
    <t>BT_1916</t>
  </si>
  <si>
    <t>2406060..2407595</t>
  </si>
  <si>
    <t>BT_1917</t>
  </si>
  <si>
    <t>2407759..2409261</t>
  </si>
  <si>
    <t>BT_1918</t>
  </si>
  <si>
    <t>2409425..2410435</t>
  </si>
  <si>
    <t>BT_1919</t>
  </si>
  <si>
    <t>COG2855S</t>
  </si>
  <si>
    <t>2410802..2411035</t>
  </si>
  <si>
    <t>BT_1920</t>
  </si>
  <si>
    <t>2411039..2411278</t>
  </si>
  <si>
    <t>BT_1921</t>
  </si>
  <si>
    <t>2411310..2412080</t>
  </si>
  <si>
    <t>BT_1922</t>
  </si>
  <si>
    <t>2412202..2413482</t>
  </si>
  <si>
    <t>BT_1923</t>
  </si>
  <si>
    <t>COG2873E</t>
  </si>
  <si>
    <t>O-acetylhomoserine (thiol)-lyase</t>
  </si>
  <si>
    <t>2413696..2414463</t>
  </si>
  <si>
    <t>BT_1924</t>
  </si>
  <si>
    <t>metal-dependent hydrolase</t>
  </si>
  <si>
    <t>2414743..2415138</t>
  </si>
  <si>
    <t>BT_1925</t>
  </si>
  <si>
    <t>2415368..2416234</t>
  </si>
  <si>
    <t>BT_1926</t>
  </si>
  <si>
    <t>2416261..2419047</t>
  </si>
  <si>
    <t>BT_1927</t>
  </si>
  <si>
    <t>2419971..2421200</t>
  </si>
  <si>
    <t>BT_1928</t>
  </si>
  <si>
    <t>2421220..2422431</t>
  </si>
  <si>
    <t>BT_1929</t>
  </si>
  <si>
    <t>2422496..2422789</t>
  </si>
  <si>
    <t>BT_1930</t>
  </si>
  <si>
    <t>2423667..2427197</t>
  </si>
  <si>
    <t>BT_1931</t>
  </si>
  <si>
    <t>COG1002V</t>
  </si>
  <si>
    <t>type IIS restriction/modification enzyme</t>
  </si>
  <si>
    <t>2427164..2427871</t>
  </si>
  <si>
    <t>BT_1932</t>
  </si>
  <si>
    <t>2428062..2428334</t>
  </si>
  <si>
    <t>BT_1933</t>
  </si>
  <si>
    <t>2428281..2430425</t>
  </si>
  <si>
    <t>BT_1934</t>
  </si>
  <si>
    <t>2430476..2432677</t>
  </si>
  <si>
    <t>BT_1935</t>
  </si>
  <si>
    <t>COG1413C</t>
  </si>
  <si>
    <t>2432684..2434831</t>
  </si>
  <si>
    <t>BT_1936</t>
  </si>
  <si>
    <t>2434889..2436451</t>
  </si>
  <si>
    <t>BT_1937</t>
  </si>
  <si>
    <t>2436475..2437674</t>
  </si>
  <si>
    <t>BT_1938</t>
  </si>
  <si>
    <t>2437760..2440621</t>
  </si>
  <si>
    <t>BT_1939</t>
  </si>
  <si>
    <t>outer membrane receptor</t>
  </si>
  <si>
    <t>2441541..2443151</t>
  </si>
  <si>
    <t>BT_1940</t>
  </si>
  <si>
    <t>2443420..2444250</t>
  </si>
  <si>
    <t>BT_1941</t>
  </si>
  <si>
    <t>2444282..2444722</t>
  </si>
  <si>
    <t>BT_1942</t>
  </si>
  <si>
    <t>2445288..2445551</t>
  </si>
  <si>
    <t>BT_1943</t>
  </si>
  <si>
    <t>2445566..2445970</t>
  </si>
  <si>
    <t>BT_1944</t>
  </si>
  <si>
    <t>2445892..2446674</t>
  </si>
  <si>
    <t>BT_1945</t>
  </si>
  <si>
    <t>2446767..2447153</t>
  </si>
  <si>
    <t>BT_1946</t>
  </si>
  <si>
    <t>2447183..2447599</t>
  </si>
  <si>
    <t>BT_1947</t>
  </si>
  <si>
    <t>2447676..2447930</t>
  </si>
  <si>
    <t>BT_1948</t>
  </si>
  <si>
    <t>2448514..2449080</t>
  </si>
  <si>
    <t>BT_1949</t>
  </si>
  <si>
    <t>COG5423S</t>
  </si>
  <si>
    <t>2449077..2449868</t>
  </si>
  <si>
    <t>BT_1950</t>
  </si>
  <si>
    <t>COG1120PH</t>
  </si>
  <si>
    <t>iron ABC transporter ATP-binding protein</t>
  </si>
  <si>
    <t>2449832..2450812</t>
  </si>
  <si>
    <t>BT_1951</t>
  </si>
  <si>
    <t>COG0609P</t>
  </si>
  <si>
    <t>iron ABC transporter permease</t>
  </si>
  <si>
    <t>2450813..2451952</t>
  </si>
  <si>
    <t>BT_1952</t>
  </si>
  <si>
    <t>COG0614P</t>
  </si>
  <si>
    <t>iron ABC transporter substrate-binding protein</t>
  </si>
  <si>
    <t>2451964..2454042</t>
  </si>
  <si>
    <t>BT_1953</t>
  </si>
  <si>
    <t>TonB-linked outer membrane receptor</t>
  </si>
  <si>
    <t>2454061..2455161</t>
  </si>
  <si>
    <t>BT_1954</t>
  </si>
  <si>
    <t>surface layer protein</t>
  </si>
  <si>
    <t>2455190..2457280</t>
  </si>
  <si>
    <t>BT_1955</t>
  </si>
  <si>
    <t>cell wall biogenesis protein</t>
  </si>
  <si>
    <t>2457295..2459076</t>
  </si>
  <si>
    <t>BT_1956</t>
  </si>
  <si>
    <t>2459141..2460058</t>
  </si>
  <si>
    <t>BT_1957</t>
  </si>
  <si>
    <t>2460314..2460499</t>
  </si>
  <si>
    <t>BT_1958</t>
  </si>
  <si>
    <t>2460792..2461121</t>
  </si>
  <si>
    <t>BT_1959</t>
  </si>
  <si>
    <t>2461168..2461806</t>
  </si>
  <si>
    <t>BT_1960</t>
  </si>
  <si>
    <t>2461891..2462061</t>
  </si>
  <si>
    <t>BT_1961</t>
  </si>
  <si>
    <t>2462491..2463267</t>
  </si>
  <si>
    <t>BT_1962</t>
  </si>
  <si>
    <t>2463497..2464225</t>
  </si>
  <si>
    <t>BT_1963</t>
  </si>
  <si>
    <t>2464700..2465308</t>
  </si>
  <si>
    <t>BT_1964</t>
  </si>
  <si>
    <t>2465318..2466688</t>
  </si>
  <si>
    <t>BT_1965</t>
  </si>
  <si>
    <t>multidrug efflux pump channel protein</t>
  </si>
  <si>
    <t>2466692..2469889</t>
  </si>
  <si>
    <t>BT_1966</t>
  </si>
  <si>
    <t>AcrB/AcrD/AcrF family multidrug resistance protein</t>
  </si>
  <si>
    <t>2469908..2471050</t>
  </si>
  <si>
    <t>BT_1967</t>
  </si>
  <si>
    <t>multidrug efflux protein</t>
  </si>
  <si>
    <t>2471205..2472053</t>
  </si>
  <si>
    <t>BT_1968</t>
  </si>
  <si>
    <t>2472243..2474534</t>
  </si>
  <si>
    <t>BT_1969</t>
  </si>
  <si>
    <t>COG0281C</t>
  </si>
  <si>
    <t>malic enzyme</t>
  </si>
  <si>
    <t>2474872..2476206</t>
  </si>
  <si>
    <t>BT_1970</t>
  </si>
  <si>
    <t>COG0334E</t>
  </si>
  <si>
    <t>glutamate dehydrogenase</t>
  </si>
  <si>
    <t>2476610..2478076</t>
  </si>
  <si>
    <t>BT_1971</t>
  </si>
  <si>
    <t>COG0753P</t>
  </si>
  <si>
    <t>catalase</t>
  </si>
  <si>
    <t>2478307..2481279</t>
  </si>
  <si>
    <t>BT_1972</t>
  </si>
  <si>
    <t>phosphoenolpyruvate synthase</t>
  </si>
  <si>
    <t>2481611..2482948</t>
  </si>
  <si>
    <t>BT_1973</t>
  </si>
  <si>
    <t>2483101..2484264</t>
  </si>
  <si>
    <t>BT_1974</t>
  </si>
  <si>
    <t>COG0006E</t>
  </si>
  <si>
    <t>M24 family metallopeptidase</t>
  </si>
  <si>
    <t>2484488..2485996</t>
  </si>
  <si>
    <t>BT_1975</t>
  </si>
  <si>
    <t>COG0617J</t>
  </si>
  <si>
    <t>tRNA nucleotidyltransferase</t>
  </si>
  <si>
    <t>2486036..2486689</t>
  </si>
  <si>
    <t>BT_1976</t>
  </si>
  <si>
    <t>2487583..2488572</t>
  </si>
  <si>
    <t>BT_1977</t>
  </si>
  <si>
    <t>2488641..2489246</t>
  </si>
  <si>
    <t>ruvA</t>
  </si>
  <si>
    <t>BT_1978</t>
  </si>
  <si>
    <t>COG0632L</t>
  </si>
  <si>
    <t>Holliday junction DNA helicase RuvA</t>
  </si>
  <si>
    <t>2489425..2490324</t>
  </si>
  <si>
    <t>BT_1979</t>
  </si>
  <si>
    <t>meso-diaminopimelate D-dehydrogenase</t>
  </si>
  <si>
    <t>2490471..2492132</t>
  </si>
  <si>
    <t>BT_1980</t>
  </si>
  <si>
    <t>2492244..2492549</t>
  </si>
  <si>
    <t>BT_1981</t>
  </si>
  <si>
    <t>2492546..2492875</t>
  </si>
  <si>
    <t>BT_1982</t>
  </si>
  <si>
    <t>2492878..2493567</t>
  </si>
  <si>
    <t>BT_1983</t>
  </si>
  <si>
    <t>COG1272R</t>
  </si>
  <si>
    <t>hemolysin III</t>
  </si>
  <si>
    <t>2493601..2493822</t>
  </si>
  <si>
    <t>BT_1984</t>
  </si>
  <si>
    <t>COG1476K</t>
  </si>
  <si>
    <t>2493812..2494270</t>
  </si>
  <si>
    <t>BT_1985</t>
  </si>
  <si>
    <t>2494470..2495171</t>
  </si>
  <si>
    <t>BT_1986</t>
  </si>
  <si>
    <t>COG0120G</t>
  </si>
  <si>
    <t>ribose 5-phosphate isomerase</t>
  </si>
  <si>
    <t>2495352..2497787</t>
  </si>
  <si>
    <t>BT_1987</t>
  </si>
  <si>
    <t>2498113..2498349</t>
  </si>
  <si>
    <t>BT_1988</t>
  </si>
  <si>
    <t>2498575..2499657</t>
  </si>
  <si>
    <t>BT_1989</t>
  </si>
  <si>
    <t>COG4804S</t>
  </si>
  <si>
    <t>2499959..2500444</t>
  </si>
  <si>
    <t>BT_1990</t>
  </si>
  <si>
    <t>2500484..2500924</t>
  </si>
  <si>
    <t>BT_1991</t>
  </si>
  <si>
    <t>2501223..2504354</t>
  </si>
  <si>
    <t>BT_1992</t>
  </si>
  <si>
    <t>2504367..2508317</t>
  </si>
  <si>
    <t>BT_1993</t>
  </si>
  <si>
    <t>cell wall-associated protein</t>
  </si>
  <si>
    <t>2508286..2508606</t>
  </si>
  <si>
    <t>BT_1994</t>
  </si>
  <si>
    <t>2508676..2509260</t>
  </si>
  <si>
    <t>BT_1995</t>
  </si>
  <si>
    <t>2509433..2510650</t>
  </si>
  <si>
    <t>BT_1996</t>
  </si>
  <si>
    <t>2510942..2511346</t>
  </si>
  <si>
    <t>BT_1997</t>
  </si>
  <si>
    <t>2511803..2514196</t>
  </si>
  <si>
    <t>BT_1998</t>
  </si>
  <si>
    <t>COG1328F</t>
  </si>
  <si>
    <t>anaerobic ribonucleoside triphosphate reductase</t>
  </si>
  <si>
    <t>2514309..2514803</t>
  </si>
  <si>
    <t>BT_1999</t>
  </si>
  <si>
    <t>COG0602O</t>
  </si>
  <si>
    <t>anaerobic ribonucleoside-triphosphate reductase activating protein</t>
  </si>
  <si>
    <t>2515017..2516429</t>
  </si>
  <si>
    <t>BT_2000</t>
  </si>
  <si>
    <t>2517142..2518497</t>
  </si>
  <si>
    <t>BT_2001</t>
  </si>
  <si>
    <t>COG0750M</t>
  </si>
  <si>
    <t>zinc metalloprotease</t>
  </si>
  <si>
    <t>2518622..2519794</t>
  </si>
  <si>
    <t>BT_2002</t>
  </si>
  <si>
    <t>COG0743I</t>
  </si>
  <si>
    <t>1-deoxy-D-xylulose 5-phosphate reductoisomerase</t>
  </si>
  <si>
    <t>2519858..2520715</t>
  </si>
  <si>
    <t>BT_2003</t>
  </si>
  <si>
    <t>membrane peptidase</t>
  </si>
  <si>
    <t>2520728..2521267</t>
  </si>
  <si>
    <t>rimM</t>
  </si>
  <si>
    <t>BT_2004</t>
  </si>
  <si>
    <t>COG0806J</t>
  </si>
  <si>
    <t>16S rRNA-processing protein RimM</t>
  </si>
  <si>
    <t>2521264..2522568</t>
  </si>
  <si>
    <t>BT_2005</t>
  </si>
  <si>
    <t>COG0766M</t>
  </si>
  <si>
    <t>UDP-N-acetylglucosamine 1-carboxyvinyltransferase</t>
  </si>
  <si>
    <t>2522698..2523312</t>
  </si>
  <si>
    <t>BT_2006</t>
  </si>
  <si>
    <t>2523434..2524129</t>
  </si>
  <si>
    <t>BT_2007</t>
  </si>
  <si>
    <t>COG1214O</t>
  </si>
  <si>
    <t>glycoprotease</t>
  </si>
  <si>
    <t>2524219..2525097</t>
  </si>
  <si>
    <t>BT_2008</t>
  </si>
  <si>
    <t>COG1561S</t>
  </si>
  <si>
    <t>2525126..2525740</t>
  </si>
  <si>
    <t>gmk</t>
  </si>
  <si>
    <t>BT_2009</t>
  </si>
  <si>
    <t>COG0194F</t>
  </si>
  <si>
    <t>guanylate kinase</t>
  </si>
  <si>
    <t>2525737..2525991</t>
  </si>
  <si>
    <t>BT_2010</t>
  </si>
  <si>
    <t>2526087..2526695</t>
  </si>
  <si>
    <t>nadD</t>
  </si>
  <si>
    <t>BT_2011</t>
  </si>
  <si>
    <t>COG1057H</t>
  </si>
  <si>
    <t>nicotinic acid mononucleotide adenylyltransferase</t>
  </si>
  <si>
    <t>2526658..2527947</t>
  </si>
  <si>
    <t>BT_2012</t>
  </si>
  <si>
    <t>2528100..2529155</t>
  </si>
  <si>
    <t>BT_2013</t>
  </si>
  <si>
    <t>phosphohydrolase</t>
  </si>
  <si>
    <t>2529269..2529832</t>
  </si>
  <si>
    <t>BT_2014</t>
  </si>
  <si>
    <t>COG1575H</t>
  </si>
  <si>
    <t>1,4-dihydroxy-2-naphthoate octaprenyltransferase</t>
  </si>
  <si>
    <t>2529837..2530166</t>
  </si>
  <si>
    <t>BT_2015</t>
  </si>
  <si>
    <t>menaquinone biosynthesis protein</t>
  </si>
  <si>
    <t>2530168..2531304</t>
  </si>
  <si>
    <t>BT_2016</t>
  </si>
  <si>
    <t>2531321..2532196</t>
  </si>
  <si>
    <t>BT_2017</t>
  </si>
  <si>
    <t>2532274..2532765</t>
  </si>
  <si>
    <t>BT_2018</t>
  </si>
  <si>
    <t>COG0622R</t>
  </si>
  <si>
    <t>2532821..2534899</t>
  </si>
  <si>
    <t>BT_2019</t>
  </si>
  <si>
    <t>2534972..2537224</t>
  </si>
  <si>
    <t>BT_2020</t>
  </si>
  <si>
    <t>COG0306P</t>
  </si>
  <si>
    <t>phosphate/sulfate permease</t>
  </si>
  <si>
    <t>2537883..2538410</t>
  </si>
  <si>
    <t>BT_2021</t>
  </si>
  <si>
    <t>non-specific DNA-binding protein</t>
  </si>
  <si>
    <t>2538638..2539081</t>
  </si>
  <si>
    <t>BT_2022</t>
  </si>
  <si>
    <t>2539054..2541216</t>
  </si>
  <si>
    <t>BT_2023</t>
  </si>
  <si>
    <t>2541785..2542450</t>
  </si>
  <si>
    <t>BT_2024</t>
  </si>
  <si>
    <t>2542568..2542930</t>
  </si>
  <si>
    <t>BT_2025</t>
  </si>
  <si>
    <t>2543431..2544399</t>
  </si>
  <si>
    <t>BT_2026</t>
  </si>
  <si>
    <t>2544396..2544833</t>
  </si>
  <si>
    <t>BT_2027</t>
  </si>
  <si>
    <t>2545159..2546166</t>
  </si>
  <si>
    <t>BT_2028</t>
  </si>
  <si>
    <t>2546168..2546686</t>
  </si>
  <si>
    <t>BT_2029</t>
  </si>
  <si>
    <t>2547052..2547966</t>
  </si>
  <si>
    <t>BT_2030</t>
  </si>
  <si>
    <t>COG1317NU</t>
  </si>
  <si>
    <t>2548024..2548413</t>
  </si>
  <si>
    <t>BT_2031</t>
  </si>
  <si>
    <t>2548855..2551722</t>
  </si>
  <si>
    <t>BT_2032</t>
  </si>
  <si>
    <t>2551744..2553306</t>
  </si>
  <si>
    <t>BT_2033</t>
  </si>
  <si>
    <t>2553744..2554142</t>
  </si>
  <si>
    <t>BT_2034</t>
  </si>
  <si>
    <t>COG0784T</t>
  </si>
  <si>
    <t>2554287..2555924</t>
  </si>
  <si>
    <t>BT_2035</t>
  </si>
  <si>
    <t>2556012..2556593</t>
  </si>
  <si>
    <t>BT_2036</t>
  </si>
  <si>
    <t>COG4185S</t>
  </si>
  <si>
    <t>2556892..2557302</t>
  </si>
  <si>
    <t>BT_2037</t>
  </si>
  <si>
    <t>2557389..2558660</t>
  </si>
  <si>
    <t>BT_2038</t>
  </si>
  <si>
    <t>2558790..2561918</t>
  </si>
  <si>
    <t>BT_2039</t>
  </si>
  <si>
    <t>AcrB/AcrD/AcrF family cation efflux system protein</t>
  </si>
  <si>
    <t>2561968..2563161</t>
  </si>
  <si>
    <t>BT_2040</t>
  </si>
  <si>
    <t>2563244..2564068</t>
  </si>
  <si>
    <t>BT_2041</t>
  </si>
  <si>
    <t>2564143..2565621</t>
  </si>
  <si>
    <t>BT_2042</t>
  </si>
  <si>
    <t>COG0144J</t>
  </si>
  <si>
    <t>tRNA and rRNA cytosine-C5-methylase</t>
  </si>
  <si>
    <t>2565730..2566482</t>
  </si>
  <si>
    <t>BT_2043</t>
  </si>
  <si>
    <t>2566479..2567027</t>
  </si>
  <si>
    <t>BT_2044</t>
  </si>
  <si>
    <t>2566995..2567309</t>
  </si>
  <si>
    <t>BT_2045</t>
  </si>
  <si>
    <t>2567684..2568880</t>
  </si>
  <si>
    <t>BT_2046</t>
  </si>
  <si>
    <t>COG1502I</t>
  </si>
  <si>
    <t>cardiolipin synthetase</t>
  </si>
  <si>
    <t>2568918..2569712</t>
  </si>
  <si>
    <t>thyA</t>
  </si>
  <si>
    <t>BT_2047</t>
  </si>
  <si>
    <t>COG0207F</t>
  </si>
  <si>
    <t>thymidylate synthase</t>
  </si>
  <si>
    <t>2569717..2570211</t>
  </si>
  <si>
    <t>BT_2048</t>
  </si>
  <si>
    <t>dihydrofolate reductase</t>
  </si>
  <si>
    <t>2570231..2570710</t>
  </si>
  <si>
    <t>BT_2049</t>
  </si>
  <si>
    <t>COG1522K</t>
  </si>
  <si>
    <t>2570863..2572140</t>
  </si>
  <si>
    <t>BT_2050</t>
  </si>
  <si>
    <t>2572321..2572857</t>
  </si>
  <si>
    <t>BT_2051</t>
  </si>
  <si>
    <t>2573038..2573475</t>
  </si>
  <si>
    <t>BT_2052</t>
  </si>
  <si>
    <t>2573512..2574105</t>
  </si>
  <si>
    <t>BT_2053</t>
  </si>
  <si>
    <t>2574141..2574626</t>
  </si>
  <si>
    <t>BT_2054</t>
  </si>
  <si>
    <t>2574633..2575436</t>
  </si>
  <si>
    <t>BT_2055</t>
  </si>
  <si>
    <t>biopolymer transport protein</t>
  </si>
  <si>
    <t>2575720..2576496</t>
  </si>
  <si>
    <t>BT_2056</t>
  </si>
  <si>
    <t>COG0084L</t>
  </si>
  <si>
    <t>2576490..2577206</t>
  </si>
  <si>
    <t>BT_2057</t>
  </si>
  <si>
    <t>2577222..2578196</t>
  </si>
  <si>
    <t>BT_2058</t>
  </si>
  <si>
    <t>COG0142H</t>
  </si>
  <si>
    <t>isoprenyl synthetase</t>
  </si>
  <si>
    <t>2578267..2578950</t>
  </si>
  <si>
    <t>BT_2059</t>
  </si>
  <si>
    <t>2579173..2579862</t>
  </si>
  <si>
    <t>cmk</t>
  </si>
  <si>
    <t>BT_2060</t>
  </si>
  <si>
    <t>COG0283F</t>
  </si>
  <si>
    <t>cytidylate kinase</t>
  </si>
  <si>
    <t>2579881..2580750</t>
  </si>
  <si>
    <t>ispH</t>
  </si>
  <si>
    <t>BT_2061</t>
  </si>
  <si>
    <t>COG0761IM</t>
  </si>
  <si>
    <t>4-hydroxy-3-methylbut-2-enyl diphosphate reductase</t>
  </si>
  <si>
    <t>2580879..2581859</t>
  </si>
  <si>
    <t>BT_2062</t>
  </si>
  <si>
    <t>2581991..2583280</t>
  </si>
  <si>
    <t>BT_2063</t>
  </si>
  <si>
    <t>COG3182S</t>
  </si>
  <si>
    <t>iron uptake factor</t>
  </si>
  <si>
    <t>2583432..2584826</t>
  </si>
  <si>
    <t>BT_2064</t>
  </si>
  <si>
    <t>2584894..2587284</t>
  </si>
  <si>
    <t>BT_2065</t>
  </si>
  <si>
    <t>2587481..2588332</t>
  </si>
  <si>
    <t>BT_2066</t>
  </si>
  <si>
    <t>2588329..2589552</t>
  </si>
  <si>
    <t>BT_2067</t>
  </si>
  <si>
    <t>COG1902C</t>
  </si>
  <si>
    <t>NADH:flavin oxidoreductase</t>
  </si>
  <si>
    <t>2589591..2590352</t>
  </si>
  <si>
    <t>BT_2068</t>
  </si>
  <si>
    <t>3-oxo-5-alpha-steroid 4-dehydrogenase</t>
  </si>
  <si>
    <t>2590686..2591321</t>
  </si>
  <si>
    <t>BT_2069</t>
  </si>
  <si>
    <t>2591718..2593022</t>
  </si>
  <si>
    <t>BT_2070</t>
  </si>
  <si>
    <t>COG0372C</t>
  </si>
  <si>
    <t>citrate synthase</t>
  </si>
  <si>
    <t>2593087..2594277</t>
  </si>
  <si>
    <t>BT_2071</t>
  </si>
  <si>
    <t>COG0538C</t>
  </si>
  <si>
    <t>isocitrate dehydrogenase</t>
  </si>
  <si>
    <t>2594292..2596535</t>
  </si>
  <si>
    <t>BT_2072</t>
  </si>
  <si>
    <t>COG1048C</t>
  </si>
  <si>
    <t>aconitate hydratase</t>
  </si>
  <si>
    <t>2596590..2598548</t>
  </si>
  <si>
    <t>BT_2073</t>
  </si>
  <si>
    <t>COG1112L</t>
  </si>
  <si>
    <t>helicase</t>
  </si>
  <si>
    <t>2599081..2600160</t>
  </si>
  <si>
    <t>BT_2074</t>
  </si>
  <si>
    <t>COG0059EH</t>
  </si>
  <si>
    <t>ketol-acid reductoisomerase</t>
  </si>
  <si>
    <t>2600189..2600932</t>
  </si>
  <si>
    <t>BT_2075</t>
  </si>
  <si>
    <t>COG3884I</t>
  </si>
  <si>
    <t>acyl-ACP thioesterase</t>
  </si>
  <si>
    <t>2600932..2601495</t>
  </si>
  <si>
    <t>BT_2076</t>
  </si>
  <si>
    <t>COG0440E</t>
  </si>
  <si>
    <t>acetohydroxyacid synthase small subunit</t>
  </si>
  <si>
    <t>2601514..2603211</t>
  </si>
  <si>
    <t>BT_2077</t>
  </si>
  <si>
    <t>acetolactate synthase large subunit</t>
  </si>
  <si>
    <t>2603259..2605061</t>
  </si>
  <si>
    <t>BT_2078</t>
  </si>
  <si>
    <t>COG0129EG</t>
  </si>
  <si>
    <t>dihydroxy-acid dehydratase</t>
  </si>
  <si>
    <t>2605536..2606111</t>
  </si>
  <si>
    <t>BT_2079</t>
  </si>
  <si>
    <t>COG1047O</t>
  </si>
  <si>
    <t>2606243..2607532</t>
  </si>
  <si>
    <t>BT_2080</t>
  </si>
  <si>
    <t>COG3681S</t>
  </si>
  <si>
    <t>2607666..2608751</t>
  </si>
  <si>
    <t>BT_2081</t>
  </si>
  <si>
    <t>2608842..2609627</t>
  </si>
  <si>
    <t>BT_2082</t>
  </si>
  <si>
    <t>2609643..2610206</t>
  </si>
  <si>
    <t>BT_2083</t>
  </si>
  <si>
    <t>2610365..2611441</t>
  </si>
  <si>
    <t>BT_2084</t>
  </si>
  <si>
    <t>COG0082E</t>
  </si>
  <si>
    <t>chorismate synthase</t>
  </si>
  <si>
    <t>2611543..2612907</t>
  </si>
  <si>
    <t>BT_2085</t>
  </si>
  <si>
    <t>COG0624E</t>
  </si>
  <si>
    <t>succinyl-diaminopimelate desuccinylase</t>
  </si>
  <si>
    <t>2613033..2614091</t>
  </si>
  <si>
    <t>BT_2086</t>
  </si>
  <si>
    <t>2614332..2615207</t>
  </si>
  <si>
    <t>BT_2087</t>
  </si>
  <si>
    <t>2615605..2615817</t>
  </si>
  <si>
    <t>BT_2088</t>
  </si>
  <si>
    <t>2615821..2617983</t>
  </si>
  <si>
    <t>BT_2089</t>
  </si>
  <si>
    <t>DNA topoisomerase III</t>
  </si>
  <si>
    <t>2618135..2620282</t>
  </si>
  <si>
    <t>BT_2090</t>
  </si>
  <si>
    <t>COG1884I</t>
  </si>
  <si>
    <t>methylmalonyl-CoA mutase</t>
  </si>
  <si>
    <t>2620284..2622185</t>
  </si>
  <si>
    <t>BT_2091</t>
  </si>
  <si>
    <t>methylmalonyl-CoA mutase small subunit</t>
  </si>
  <si>
    <t>2622504..2624168</t>
  </si>
  <si>
    <t>BT_2092</t>
  </si>
  <si>
    <t>2624261..2624896</t>
  </si>
  <si>
    <t>BT_2093</t>
  </si>
  <si>
    <t>COG1102F</t>
  </si>
  <si>
    <t>2625063..2627117</t>
  </si>
  <si>
    <t>BT_2094</t>
  </si>
  <si>
    <t>2627193..2628260</t>
  </si>
  <si>
    <t>BT_2095</t>
  </si>
  <si>
    <t>2628782..2629759</t>
  </si>
  <si>
    <t>BT_2096</t>
  </si>
  <si>
    <t>2629926..2631989</t>
  </si>
  <si>
    <t>BT_2097</t>
  </si>
  <si>
    <t>2632182..2633321</t>
  </si>
  <si>
    <t>BT_2098</t>
  </si>
  <si>
    <t>2633396..2634334</t>
  </si>
  <si>
    <t>BT_2099</t>
  </si>
  <si>
    <t>2634331..2635086</t>
  </si>
  <si>
    <t>BT_2100</t>
  </si>
  <si>
    <t>2635210..2636565</t>
  </si>
  <si>
    <t>BT_2101</t>
  </si>
  <si>
    <t>transmembrane cation efflux protein</t>
  </si>
  <si>
    <t>2636579..2637142</t>
  </si>
  <si>
    <t>BT_2102</t>
  </si>
  <si>
    <t>2637169..2637903</t>
  </si>
  <si>
    <t>BT_2103</t>
  </si>
  <si>
    <t>2638033..2640726</t>
  </si>
  <si>
    <t>BT_2104</t>
  </si>
  <si>
    <t>transcriptional repressor</t>
  </si>
  <si>
    <t>2640758..2643901</t>
  </si>
  <si>
    <t>BT_2105</t>
  </si>
  <si>
    <t>alpha-1,2-mannosidase</t>
  </si>
  <si>
    <t>2643912..2645072</t>
  </si>
  <si>
    <t>BT_2106</t>
  </si>
  <si>
    <t>transmembrane hexose transporter</t>
  </si>
  <si>
    <t>2645309..2648461</t>
  </si>
  <si>
    <t>BT_2107</t>
  </si>
  <si>
    <t>2648568..2650397</t>
  </si>
  <si>
    <t>BT_2108</t>
  </si>
  <si>
    <t>2650421..2651620</t>
  </si>
  <si>
    <t>BT_2109</t>
  </si>
  <si>
    <t>2651640..2652869</t>
  </si>
  <si>
    <t>BT_2110</t>
  </si>
  <si>
    <t>2652976..2656104</t>
  </si>
  <si>
    <t>BT_2111</t>
  </si>
  <si>
    <t>2656128..2657165</t>
  </si>
  <si>
    <t>BT_2112</t>
  </si>
  <si>
    <t>2657209..2660634</t>
  </si>
  <si>
    <t>BT_2113</t>
  </si>
  <si>
    <t>2660753..2661529</t>
  </si>
  <si>
    <t>BT_2114</t>
  </si>
  <si>
    <t>2661693..2661905</t>
  </si>
  <si>
    <t>BT_2115</t>
  </si>
  <si>
    <t>2661984..2662535</t>
  </si>
  <si>
    <t>BT_2116</t>
  </si>
  <si>
    <t>2663025..2664392</t>
  </si>
  <si>
    <t>BT_2117</t>
  </si>
  <si>
    <t>2664389..2667529</t>
  </si>
  <si>
    <t>BT_2118</t>
  </si>
  <si>
    <t>2667526..2668596</t>
  </si>
  <si>
    <t>BT_2119</t>
  </si>
  <si>
    <t>2668778..2669644</t>
  </si>
  <si>
    <t>BT_2120</t>
  </si>
  <si>
    <t>2669625..2670977</t>
  </si>
  <si>
    <t>BT_2121</t>
  </si>
  <si>
    <t>2671083..2672813</t>
  </si>
  <si>
    <t>lysS</t>
  </si>
  <si>
    <t>BT_2122</t>
  </si>
  <si>
    <t>COG1190J</t>
  </si>
  <si>
    <t>lysyl-tRNA synthetase</t>
  </si>
  <si>
    <t>2672866..2673903</t>
  </si>
  <si>
    <t>BT_2123</t>
  </si>
  <si>
    <t>COG0240C</t>
  </si>
  <si>
    <t>glycerol-3-phosphate dehydrogenase</t>
  </si>
  <si>
    <t>2674035..2675372</t>
  </si>
  <si>
    <t>pgi</t>
  </si>
  <si>
    <t>BT_2124</t>
  </si>
  <si>
    <t>COG0166G</t>
  </si>
  <si>
    <t>glucose-6-phosphate isomerase</t>
  </si>
  <si>
    <t>2675474..2676037</t>
  </si>
  <si>
    <t>BT_2125</t>
  </si>
  <si>
    <t>2676169..2676975</t>
  </si>
  <si>
    <t>BT_2126</t>
  </si>
  <si>
    <t>2677005..2677679</t>
  </si>
  <si>
    <t>BT_2127</t>
  </si>
  <si>
    <t>beta-phosphoglucomutase</t>
  </si>
  <si>
    <t>2677609..2680554</t>
  </si>
  <si>
    <t>fkp</t>
  </si>
  <si>
    <t>BT_2128</t>
  </si>
  <si>
    <t>bifunctional fucokinase/L-fucose-1-P-guanylyltransferase</t>
  </si>
  <si>
    <t>2680909..2681946</t>
  </si>
  <si>
    <t>BT_2129</t>
  </si>
  <si>
    <t>COG2502E</t>
  </si>
  <si>
    <t>asparagine synthetase AsnA</t>
  </si>
  <si>
    <t>2681952..2682614</t>
  </si>
  <si>
    <t>BT_2130</t>
  </si>
  <si>
    <t>COG0692L</t>
  </si>
  <si>
    <t>uracil-DNA glycosylase</t>
  </si>
  <si>
    <t>2683046..2683396</t>
  </si>
  <si>
    <t>BT_2131</t>
  </si>
  <si>
    <t>2683790..2684371</t>
  </si>
  <si>
    <t>BT_2132</t>
  </si>
  <si>
    <t>2684368..2687076</t>
  </si>
  <si>
    <t>BT_2133</t>
  </si>
  <si>
    <t>COG1452M</t>
  </si>
  <si>
    <t>2687167..2687703</t>
  </si>
  <si>
    <t>BT_2134</t>
  </si>
  <si>
    <t>COG1713H</t>
  </si>
  <si>
    <t>HD superfamily hydrolase</t>
  </si>
  <si>
    <t>2687779..2688942</t>
  </si>
  <si>
    <t>BT_2135</t>
  </si>
  <si>
    <t>COG3876S</t>
  </si>
  <si>
    <t>2688931..2690289</t>
  </si>
  <si>
    <t>BT_2136</t>
  </si>
  <si>
    <t>purple acid phosphatase</t>
  </si>
  <si>
    <t>2691034..2691753</t>
  </si>
  <si>
    <t>BT_2137</t>
  </si>
  <si>
    <t>2691927..2692310</t>
  </si>
  <si>
    <t>BT_2138</t>
  </si>
  <si>
    <t>2692595..2693698</t>
  </si>
  <si>
    <t>BT_2139</t>
  </si>
  <si>
    <t>2693952..2694845</t>
  </si>
  <si>
    <t>BT_2140</t>
  </si>
  <si>
    <t>COG0385R</t>
  </si>
  <si>
    <t>sodium-dependent transporter</t>
  </si>
  <si>
    <t>2694941..2696203</t>
  </si>
  <si>
    <t>BT_2141</t>
  </si>
  <si>
    <t>2696212..2697105</t>
  </si>
  <si>
    <t>BT_2142</t>
  </si>
  <si>
    <t>COG1463Q</t>
  </si>
  <si>
    <t>2697457..2698869</t>
  </si>
  <si>
    <t>dnaA</t>
  </si>
  <si>
    <t>BT_2143</t>
  </si>
  <si>
    <t>COG0593L</t>
  </si>
  <si>
    <t>chromosome replication initiator DnaA</t>
  </si>
  <si>
    <t>2698955..2699692</t>
  </si>
  <si>
    <t>BT_2144</t>
  </si>
  <si>
    <t>2700124..2702514</t>
  </si>
  <si>
    <t>BT_2145</t>
  </si>
  <si>
    <t>COG0209F</t>
  </si>
  <si>
    <t>ribonucleoside-diphosphate reductase subunit alpha</t>
  </si>
  <si>
    <t>2702646..2705327</t>
  </si>
  <si>
    <t>BT_2146</t>
  </si>
  <si>
    <t>COG1640G</t>
  </si>
  <si>
    <t>4-alpha-glucanotransferase</t>
  </si>
  <si>
    <t>2705540..2706553</t>
  </si>
  <si>
    <t>BT_2147</t>
  </si>
  <si>
    <t>COG3594G</t>
  </si>
  <si>
    <t>O-acetyl transferase</t>
  </si>
  <si>
    <t>2706648..2707619</t>
  </si>
  <si>
    <t>BT_2148</t>
  </si>
  <si>
    <t>2707763..2708131</t>
  </si>
  <si>
    <t>BT_2149</t>
  </si>
  <si>
    <t>COG1539H</t>
  </si>
  <si>
    <t>dihydroneopterin aldolase</t>
  </si>
  <si>
    <t>2708461..2708985</t>
  </si>
  <si>
    <t>BT_2150</t>
  </si>
  <si>
    <t>2708990..2710018</t>
  </si>
  <si>
    <t>BT_2151</t>
  </si>
  <si>
    <t>2710021..2710875</t>
  </si>
  <si>
    <t>BT_2152</t>
  </si>
  <si>
    <t>COG1560M</t>
  </si>
  <si>
    <t>2710904..2712235</t>
  </si>
  <si>
    <t>BT_2153</t>
  </si>
  <si>
    <t>2712345..2714018</t>
  </si>
  <si>
    <t>BT_2154</t>
  </si>
  <si>
    <t>2714178..2714399</t>
  </si>
  <si>
    <t>BT_2155</t>
  </si>
  <si>
    <t>2714468..2715382</t>
  </si>
  <si>
    <t>BT_2156</t>
  </si>
  <si>
    <t>sugar phosphate isomerase/epimerase</t>
  </si>
  <si>
    <t>2715522..2716394</t>
  </si>
  <si>
    <t>BT_2157</t>
  </si>
  <si>
    <t>2716447..2717922</t>
  </si>
  <si>
    <t>BT_2158</t>
  </si>
  <si>
    <t>dehydrogenase</t>
  </si>
  <si>
    <t>2717930..2719048</t>
  </si>
  <si>
    <t>BT_2159</t>
  </si>
  <si>
    <t>2719301..2720986</t>
  </si>
  <si>
    <t>BT_2160</t>
  </si>
  <si>
    <t>2721028..2721471</t>
  </si>
  <si>
    <t>rplI</t>
  </si>
  <si>
    <t>BT_2161</t>
  </si>
  <si>
    <t>COG0359J</t>
  </si>
  <si>
    <t>50S ribosomal protein L9</t>
  </si>
  <si>
    <t>2721486..2721758</t>
  </si>
  <si>
    <t>rpsR</t>
  </si>
  <si>
    <t>BT_2162</t>
  </si>
  <si>
    <t>COG0238J</t>
  </si>
  <si>
    <t>30S ribosomal protein S18</t>
  </si>
  <si>
    <t>2721761..2722105</t>
  </si>
  <si>
    <t>rpsF</t>
  </si>
  <si>
    <t>BT_2163</t>
  </si>
  <si>
    <t>COG0360J</t>
  </si>
  <si>
    <t>30S ribosomal protein S6</t>
  </si>
  <si>
    <t>2722266..2722712</t>
  </si>
  <si>
    <t>BT_2164</t>
  </si>
  <si>
    <t>2723104..2723805</t>
  </si>
  <si>
    <t>BT_2165</t>
  </si>
  <si>
    <t>2723807..2725354</t>
  </si>
  <si>
    <t>BT_2166</t>
  </si>
  <si>
    <t>2725620..2727776</t>
  </si>
  <si>
    <t>BT_2167</t>
  </si>
  <si>
    <t>COG0480J</t>
  </si>
  <si>
    <t>elongation factor G</t>
  </si>
  <si>
    <t>2728034..2729164</t>
  </si>
  <si>
    <t>BT_2168</t>
  </si>
  <si>
    <t>COG0635H</t>
  </si>
  <si>
    <t>coproporphyrinogen III oxidase</t>
  </si>
  <si>
    <t>2729184..2729732</t>
  </si>
  <si>
    <t>BT_2169</t>
  </si>
  <si>
    <t>2729867..2730301</t>
  </si>
  <si>
    <t>BT_2170</t>
  </si>
  <si>
    <t>2730326..2731198</t>
  </si>
  <si>
    <t>BT_2171</t>
  </si>
  <si>
    <t>2731204..2733897</t>
  </si>
  <si>
    <t>BT_2172</t>
  </si>
  <si>
    <t>2733904..2734917</t>
  </si>
  <si>
    <t>BT_2173</t>
  </si>
  <si>
    <t>2734946..2735623</t>
  </si>
  <si>
    <t>BT_2174</t>
  </si>
  <si>
    <t>COG1137R</t>
  </si>
  <si>
    <t>2735602..2735958</t>
  </si>
  <si>
    <t>BT_2175</t>
  </si>
  <si>
    <t>2736102..2736389</t>
  </si>
  <si>
    <t>BT_2176</t>
  </si>
  <si>
    <t>2736386..2736994</t>
  </si>
  <si>
    <t>BT_2177</t>
  </si>
  <si>
    <t>2737287..2737643</t>
  </si>
  <si>
    <t>BT_2178</t>
  </si>
  <si>
    <t>2737773..2738837</t>
  </si>
  <si>
    <t>BT_2179</t>
  </si>
  <si>
    <t>COG1193L</t>
  </si>
  <si>
    <t>DNA mismatch repair protein</t>
  </si>
  <si>
    <t>2738964..2739659</t>
  </si>
  <si>
    <t>BT_2180</t>
  </si>
  <si>
    <t>2739700..2740473</t>
  </si>
  <si>
    <t>BT_2181</t>
  </si>
  <si>
    <t>2740585..2741226</t>
  </si>
  <si>
    <t>BT_2182</t>
  </si>
  <si>
    <t>COG3506S</t>
  </si>
  <si>
    <t>2741631..2742686</t>
  </si>
  <si>
    <t>BT_2183</t>
  </si>
  <si>
    <t>2742881..2743375</t>
  </si>
  <si>
    <t>BT_2184</t>
  </si>
  <si>
    <t>2743362..2743952</t>
  </si>
  <si>
    <t>BT_2185</t>
  </si>
  <si>
    <t>2743993..2745225</t>
  </si>
  <si>
    <t>BT_2186</t>
  </si>
  <si>
    <t>COG0128E</t>
  </si>
  <si>
    <t>3-phosphoshikimate 1-carboxyvinyltransferase</t>
  </si>
  <si>
    <t>2745239..2745808</t>
  </si>
  <si>
    <t>BT_2187</t>
  </si>
  <si>
    <t>cAMP-binding domain-containing regulatory protein</t>
  </si>
  <si>
    <t>2745883..2746599</t>
  </si>
  <si>
    <t>BT_2188</t>
  </si>
  <si>
    <t>2746623..2747645</t>
  </si>
  <si>
    <t>BT_2189</t>
  </si>
  <si>
    <t>COG2234R</t>
  </si>
  <si>
    <t>2747782..2748618</t>
  </si>
  <si>
    <t>BT_2190</t>
  </si>
  <si>
    <t>2748661..2751366</t>
  </si>
  <si>
    <t>BT_2191</t>
  </si>
  <si>
    <t>2751385..2752839</t>
  </si>
  <si>
    <t>BT_2192</t>
  </si>
  <si>
    <t>2752866..2754539</t>
  </si>
  <si>
    <t>BT_2193</t>
  </si>
  <si>
    <t>2754557..2755507</t>
  </si>
  <si>
    <t>BT_2194</t>
  </si>
  <si>
    <t>exo-alpha-sialidase</t>
  </si>
  <si>
    <t>2755560..2757302</t>
  </si>
  <si>
    <t>BT_2195</t>
  </si>
  <si>
    <t>2757331..2760693</t>
  </si>
  <si>
    <t>BT_2196</t>
  </si>
  <si>
    <t>2760889..2761857</t>
  </si>
  <si>
    <t>BT_2197</t>
  </si>
  <si>
    <t>2762259..2762840</t>
  </si>
  <si>
    <t>BT_2198</t>
  </si>
  <si>
    <t>2762989..2765265</t>
  </si>
  <si>
    <t>BT_2199</t>
  </si>
  <si>
    <t>2765368..2767272</t>
  </si>
  <si>
    <t>BT_2200</t>
  </si>
  <si>
    <t>2767291..2768934</t>
  </si>
  <si>
    <t>BT_2201</t>
  </si>
  <si>
    <t>2768949..2771939</t>
  </si>
  <si>
    <t>BT_2202</t>
  </si>
  <si>
    <t>2771962..2772915</t>
  </si>
  <si>
    <t>BT_2203</t>
  </si>
  <si>
    <t>2773161..2775734</t>
  </si>
  <si>
    <t>BT_2204</t>
  </si>
  <si>
    <t>COG3947T</t>
  </si>
  <si>
    <t>2776070..2776495</t>
  </si>
  <si>
    <t>BT_2205</t>
  </si>
  <si>
    <t>2776605..2777414</t>
  </si>
  <si>
    <t>BT_2206</t>
  </si>
  <si>
    <t>COG1108P</t>
  </si>
  <si>
    <t>Zinc ABC transporter permease</t>
  </si>
  <si>
    <t>2777429..2777842</t>
  </si>
  <si>
    <t>BT_2207</t>
  </si>
  <si>
    <t>COG0802R</t>
  </si>
  <si>
    <t>ATPase/GTPase</t>
  </si>
  <si>
    <t>2777839..2778063</t>
  </si>
  <si>
    <t>BT_2208</t>
  </si>
  <si>
    <t>2778139..2778432</t>
  </si>
  <si>
    <t>BT_2209</t>
  </si>
  <si>
    <t>nucleotidyltransferase</t>
  </si>
  <si>
    <t>2778416..2778793</t>
  </si>
  <si>
    <t>BT_2210</t>
  </si>
  <si>
    <t>2778788..2780098</t>
  </si>
  <si>
    <t>BT_2211</t>
  </si>
  <si>
    <t>2780158..2781132</t>
  </si>
  <si>
    <t>BT_2212</t>
  </si>
  <si>
    <t>magnesium chelatase subunit I ATPase</t>
  </si>
  <si>
    <t>2781144..2782418</t>
  </si>
  <si>
    <t>BT_2213</t>
  </si>
  <si>
    <t>2782415..2783029</t>
  </si>
  <si>
    <t>BT_2214</t>
  </si>
  <si>
    <t>COG4652S</t>
  </si>
  <si>
    <t>2783050..2783982</t>
  </si>
  <si>
    <t>BT_2215</t>
  </si>
  <si>
    <t>2783963..2784925</t>
  </si>
  <si>
    <t>BT_2216</t>
  </si>
  <si>
    <t>COG1300S</t>
  </si>
  <si>
    <t>2785123..2786508</t>
  </si>
  <si>
    <t>BT_2217</t>
  </si>
  <si>
    <t>2786521..2786919</t>
  </si>
  <si>
    <t>BT_2218</t>
  </si>
  <si>
    <t>2786924..2788333</t>
  </si>
  <si>
    <t>BT_2219</t>
  </si>
  <si>
    <t>2788390..2789664</t>
  </si>
  <si>
    <t>BT_2220</t>
  </si>
  <si>
    <t>2789679..2790089</t>
  </si>
  <si>
    <t>BT_2221</t>
  </si>
  <si>
    <t>2790336..2791499</t>
  </si>
  <si>
    <t>BT_2222</t>
  </si>
  <si>
    <t>2791544..2793331</t>
  </si>
  <si>
    <t>BT_2223</t>
  </si>
  <si>
    <t>2793433..2794158</t>
  </si>
  <si>
    <t>BT_2224</t>
  </si>
  <si>
    <t>COG1714S</t>
  </si>
  <si>
    <t>2794168..2794773</t>
  </si>
  <si>
    <t>BT_2225</t>
  </si>
  <si>
    <t>2795082..2795927</t>
  </si>
  <si>
    <t>BT_2226</t>
  </si>
  <si>
    <t>COG4753T</t>
  </si>
  <si>
    <t>2795996..2796463</t>
  </si>
  <si>
    <t>BT_2227</t>
  </si>
  <si>
    <t>2796547..2796882</t>
  </si>
  <si>
    <t>BT_2228</t>
  </si>
  <si>
    <t>2796926..2797240</t>
  </si>
  <si>
    <t>BT_2229</t>
  </si>
  <si>
    <t>2797309..2801112</t>
  </si>
  <si>
    <t>BT_2230</t>
  </si>
  <si>
    <t>COG0587L</t>
  </si>
  <si>
    <t>DNA polymerase III subunit alpha</t>
  </si>
  <si>
    <t>2801274..2801960</t>
  </si>
  <si>
    <t>BT_2231</t>
  </si>
  <si>
    <t>COG0688I</t>
  </si>
  <si>
    <t>phosphatidylserine decarboxylase</t>
  </si>
  <si>
    <t>2801971..2802678</t>
  </si>
  <si>
    <t>BT_2232</t>
  </si>
  <si>
    <t>COG1183I</t>
  </si>
  <si>
    <t>CDP-diacylglycerol--serine O-phosphatidyltransferase</t>
  </si>
  <si>
    <t>2802745..2803044</t>
  </si>
  <si>
    <t>BT_2233</t>
  </si>
  <si>
    <t>2803099..2803542</t>
  </si>
  <si>
    <t>BT_2234</t>
  </si>
  <si>
    <t>cytosine/adenosine deaminase</t>
  </si>
  <si>
    <t>2803542..2803775</t>
  </si>
  <si>
    <t>BT_2235</t>
  </si>
  <si>
    <t>2803843..2804208</t>
  </si>
  <si>
    <t>BT_2236</t>
  </si>
  <si>
    <t>COG0792L</t>
  </si>
  <si>
    <t>2804259..2804615</t>
  </si>
  <si>
    <t>BT_2237</t>
  </si>
  <si>
    <t>COG2315S</t>
  </si>
  <si>
    <t>2804617..2805363</t>
  </si>
  <si>
    <t>BT_2238</t>
  </si>
  <si>
    <t>COG0340H</t>
  </si>
  <si>
    <t>biotin--(acetyl-CoA carboxylase) synthetase</t>
  </si>
  <si>
    <t>2805430..2807127</t>
  </si>
  <si>
    <t>BT_2239</t>
  </si>
  <si>
    <t>carboxyl-terminal protease</t>
  </si>
  <si>
    <t>2807169..2807852</t>
  </si>
  <si>
    <t>BT_2240</t>
  </si>
  <si>
    <t>2807964..2809283</t>
  </si>
  <si>
    <t>BT_2241</t>
  </si>
  <si>
    <t>DNA-damage-inducible protein F</t>
  </si>
  <si>
    <t>2809357..2810067</t>
  </si>
  <si>
    <t>pyrH</t>
  </si>
  <si>
    <t>BT_2242</t>
  </si>
  <si>
    <t>COG0528F</t>
  </si>
  <si>
    <t>uridylate kinase</t>
  </si>
  <si>
    <t>2810207..2812687</t>
  </si>
  <si>
    <t>BT_2243</t>
  </si>
  <si>
    <t>2812693..2813778</t>
  </si>
  <si>
    <t>BT_2244</t>
  </si>
  <si>
    <t>2813785..2814744</t>
  </si>
  <si>
    <t>BT_2245</t>
  </si>
  <si>
    <t>2814861..2816909</t>
  </si>
  <si>
    <t>BT_2246</t>
  </si>
  <si>
    <t>2816913..2817215</t>
  </si>
  <si>
    <t>BT_2247</t>
  </si>
  <si>
    <t>ryanodine receptor</t>
  </si>
  <si>
    <t>2817682..2818536</t>
  </si>
  <si>
    <t>BT_2248</t>
  </si>
  <si>
    <t>COG5006R</t>
  </si>
  <si>
    <t>2818588..2819148</t>
  </si>
  <si>
    <t>frr</t>
  </si>
  <si>
    <t>BT_2249</t>
  </si>
  <si>
    <t>COG0233J</t>
  </si>
  <si>
    <t>ribosome recycling factor</t>
  </si>
  <si>
    <t>2819243..2820175</t>
  </si>
  <si>
    <t>BT_2250</t>
  </si>
  <si>
    <t>ribosome-associated GTPase</t>
  </si>
  <si>
    <t>2820491..2821573</t>
  </si>
  <si>
    <t>BT_2251</t>
  </si>
  <si>
    <t>membrane fusion protein</t>
  </si>
  <si>
    <t>2821589..2824621</t>
  </si>
  <si>
    <t>BT_2252</t>
  </si>
  <si>
    <t>multidrug efflux membrane fusion protein</t>
  </si>
  <si>
    <t>2824618..2825964</t>
  </si>
  <si>
    <t>BT_2253</t>
  </si>
  <si>
    <t>2826115..2827209</t>
  </si>
  <si>
    <t>BT_2254</t>
  </si>
  <si>
    <t>pectate lyase</t>
  </si>
  <si>
    <t>2827332..2828492</t>
  </si>
  <si>
    <t>BT_2255</t>
  </si>
  <si>
    <t>2828639..2830273</t>
  </si>
  <si>
    <t>BT_2256</t>
  </si>
  <si>
    <t>COG1951C</t>
  </si>
  <si>
    <t>fumarate hydratase class I, anaerobic</t>
  </si>
  <si>
    <t>2830585..2832576</t>
  </si>
  <si>
    <t>BT_2257</t>
  </si>
  <si>
    <t>2832633..2833892</t>
  </si>
  <si>
    <t>BT_2258</t>
  </si>
  <si>
    <t>COG2262R</t>
  </si>
  <si>
    <t>2834000..2835466</t>
  </si>
  <si>
    <t>BT_2259</t>
  </si>
  <si>
    <t>2835480..2838359</t>
  </si>
  <si>
    <t>BT_2260</t>
  </si>
  <si>
    <t>2838849..2839349</t>
  </si>
  <si>
    <t>BT_2261</t>
  </si>
  <si>
    <t>2839360..2840052</t>
  </si>
  <si>
    <t>BT_2262</t>
  </si>
  <si>
    <t>2840080..2841576</t>
  </si>
  <si>
    <t>BT_2263</t>
  </si>
  <si>
    <t>2841589..2844543</t>
  </si>
  <si>
    <t>BT_2264</t>
  </si>
  <si>
    <t>2844532..2844717</t>
  </si>
  <si>
    <t>BT_2265</t>
  </si>
  <si>
    <t>2845156..2845356</t>
  </si>
  <si>
    <t>BT_2266</t>
  </si>
  <si>
    <t>2845418..2846608</t>
  </si>
  <si>
    <t>BT_2267</t>
  </si>
  <si>
    <t>2847074..2850154</t>
  </si>
  <si>
    <t>BT_2268</t>
  </si>
  <si>
    <t>2850174..2851583</t>
  </si>
  <si>
    <t>BT_2269</t>
  </si>
  <si>
    <t>2851712..2852371</t>
  </si>
  <si>
    <t>BT_2270</t>
  </si>
  <si>
    <t>multiple antibiotic resistance protein MarC</t>
  </si>
  <si>
    <t>2852433..2853125</t>
  </si>
  <si>
    <t>BT_2271</t>
  </si>
  <si>
    <t>2853228..2854082</t>
  </si>
  <si>
    <t>BT_2272</t>
  </si>
  <si>
    <t>2854117..2854791</t>
  </si>
  <si>
    <t>BT_2273</t>
  </si>
  <si>
    <t>COG0313R</t>
  </si>
  <si>
    <t>2854798..2855523</t>
  </si>
  <si>
    <t>BT_2274</t>
  </si>
  <si>
    <t>2855659..2856258</t>
  </si>
  <si>
    <t>BT_2275</t>
  </si>
  <si>
    <t>COG1435F</t>
  </si>
  <si>
    <t>thymidine kinase</t>
  </si>
  <si>
    <t>2856277..2857410</t>
  </si>
  <si>
    <t>BT_2276</t>
  </si>
  <si>
    <t>2857852..2859111</t>
  </si>
  <si>
    <t>BT_2277</t>
  </si>
  <si>
    <t>2859158..2859571</t>
  </si>
  <si>
    <t>BT_2278</t>
  </si>
  <si>
    <t>COG3943R</t>
  </si>
  <si>
    <t>2859673..2860593</t>
  </si>
  <si>
    <t>BT_2279</t>
  </si>
  <si>
    <t>COG1040R</t>
  </si>
  <si>
    <t>ribose phosphate pyrophosphokinase</t>
  </si>
  <si>
    <t>2860595..2860969</t>
  </si>
  <si>
    <t>BT_2280</t>
  </si>
  <si>
    <t>2861156..2861428</t>
  </si>
  <si>
    <t>BT_2281</t>
  </si>
  <si>
    <t>2862186..2862758</t>
  </si>
  <si>
    <t>BT_2282</t>
  </si>
  <si>
    <t>COG4474S</t>
  </si>
  <si>
    <t>2862765..2862983</t>
  </si>
  <si>
    <t>BT_2283</t>
  </si>
  <si>
    <t>2863002..2863259</t>
  </si>
  <si>
    <t>BT_2284</t>
  </si>
  <si>
    <t>2863280..2863867</t>
  </si>
  <si>
    <t>BT_2285</t>
  </si>
  <si>
    <t>2863895..2864113</t>
  </si>
  <si>
    <t>BT_2286</t>
  </si>
  <si>
    <t>2864237..2864674</t>
  </si>
  <si>
    <t>BT_2287</t>
  </si>
  <si>
    <t>2864699..2865283</t>
  </si>
  <si>
    <t>BT_2288</t>
  </si>
  <si>
    <t>2865285..2866304</t>
  </si>
  <si>
    <t>BT_2289</t>
  </si>
  <si>
    <t>2866346..2867671</t>
  </si>
  <si>
    <t>BT_2290</t>
  </si>
  <si>
    <t>2867619..2867945</t>
  </si>
  <si>
    <t>BT_2291</t>
  </si>
  <si>
    <t>2867964..2868587</t>
  </si>
  <si>
    <t>BT_2292</t>
  </si>
  <si>
    <t>2868611..2869618</t>
  </si>
  <si>
    <t>BT_2293</t>
  </si>
  <si>
    <t>2869620..2870249</t>
  </si>
  <si>
    <t>BT_2294</t>
  </si>
  <si>
    <t>2870327..2870599</t>
  </si>
  <si>
    <t>BT_2295</t>
  </si>
  <si>
    <t>2870606..2871208</t>
  </si>
  <si>
    <t>BT_2296</t>
  </si>
  <si>
    <t>2871211..2872869</t>
  </si>
  <si>
    <t>BT_2297</t>
  </si>
  <si>
    <t>COG3344L</t>
  </si>
  <si>
    <t>reverse transcriptase</t>
  </si>
  <si>
    <t>2873493..2875520</t>
  </si>
  <si>
    <t>BT_2298</t>
  </si>
  <si>
    <t>2875505..2875840</t>
  </si>
  <si>
    <t>BT_2299</t>
  </si>
  <si>
    <t>2875872..2876171</t>
  </si>
  <si>
    <t>BT_2300</t>
  </si>
  <si>
    <t>2876317..2877039</t>
  </si>
  <si>
    <t>BT_2301</t>
  </si>
  <si>
    <t>2877052..2877414</t>
  </si>
  <si>
    <t>BT_2302</t>
  </si>
  <si>
    <t>2877418..2878176</t>
  </si>
  <si>
    <t>BT_2303</t>
  </si>
  <si>
    <t>2878549..2879244</t>
  </si>
  <si>
    <t>BT_2304</t>
  </si>
  <si>
    <t>2879397..2880623</t>
  </si>
  <si>
    <t>BT_2305</t>
  </si>
  <si>
    <t>mobilization protein</t>
  </si>
  <si>
    <t>2880673..2882682</t>
  </si>
  <si>
    <t>BT_2306</t>
  </si>
  <si>
    <t>2882739..2883359</t>
  </si>
  <si>
    <t>BT_2307</t>
  </si>
  <si>
    <t>2883464..2884300</t>
  </si>
  <si>
    <t>BT_2308</t>
  </si>
  <si>
    <t>2884341..2884622</t>
  </si>
  <si>
    <t>BT_2309</t>
  </si>
  <si>
    <t>2884699..2885211</t>
  </si>
  <si>
    <t>BT_2310</t>
  </si>
  <si>
    <t>2885216..2886490</t>
  </si>
  <si>
    <t>BT_2311</t>
  </si>
  <si>
    <t>2886497..2886952</t>
  </si>
  <si>
    <t>BT_2312</t>
  </si>
  <si>
    <t>2886967..2887986</t>
  </si>
  <si>
    <t>BT_2313</t>
  </si>
  <si>
    <t>2888749..2888982</t>
  </si>
  <si>
    <t>BT_2314</t>
  </si>
  <si>
    <t>2889138..2889620</t>
  </si>
  <si>
    <t>BT_2315</t>
  </si>
  <si>
    <t>2889734..2892400</t>
  </si>
  <si>
    <t>BT_2316</t>
  </si>
  <si>
    <t>2892648..2893808</t>
  </si>
  <si>
    <t>BT_2317</t>
  </si>
  <si>
    <t>2893890..2894822</t>
  </si>
  <si>
    <t>BT_2318</t>
  </si>
  <si>
    <t>2894828..2896120</t>
  </si>
  <si>
    <t>BT_2319</t>
  </si>
  <si>
    <t>2896357..2897232</t>
  </si>
  <si>
    <t>BT_2320</t>
  </si>
  <si>
    <t>2897452..2897646</t>
  </si>
  <si>
    <t>BT_2321</t>
  </si>
  <si>
    <t>2897656..2898654</t>
  </si>
  <si>
    <t>BT_2322</t>
  </si>
  <si>
    <t>2899352..2900680</t>
  </si>
  <si>
    <t>BT_2323</t>
  </si>
  <si>
    <t>2900707..2902806</t>
  </si>
  <si>
    <t>BT_2324</t>
  </si>
  <si>
    <t>2902845..2903312</t>
  </si>
  <si>
    <t>BT_2325</t>
  </si>
  <si>
    <t>2903302..2909028</t>
  </si>
  <si>
    <t>BT_2326</t>
  </si>
  <si>
    <t>COG4646KL</t>
  </si>
  <si>
    <t>DNA methylase</t>
  </si>
  <si>
    <t>2909308..2909772</t>
  </si>
  <si>
    <t>BT_2327</t>
  </si>
  <si>
    <t>2909831..2910562</t>
  </si>
  <si>
    <t>BT_2328</t>
  </si>
  <si>
    <t>2910596..2911315</t>
  </si>
  <si>
    <t>BT_2329</t>
  </si>
  <si>
    <t>2911335..2914052</t>
  </si>
  <si>
    <t>BT_2330</t>
  </si>
  <si>
    <t>2914058..2914375</t>
  </si>
  <si>
    <t>BT_2331</t>
  </si>
  <si>
    <t>2914630..2914983</t>
  </si>
  <si>
    <t>BT_2332</t>
  </si>
  <si>
    <t>2914996..2917041</t>
  </si>
  <si>
    <t>BT_2333</t>
  </si>
  <si>
    <t>2917025..2917369</t>
  </si>
  <si>
    <t>BT_2334</t>
  </si>
  <si>
    <t>2918163..2918921</t>
  </si>
  <si>
    <t>BT_2335</t>
  </si>
  <si>
    <t>2918948..2919241</t>
  </si>
  <si>
    <t>BT_2336</t>
  </si>
  <si>
    <t>COG2452L</t>
  </si>
  <si>
    <t>2919295..2919588</t>
  </si>
  <si>
    <t>BT_2337</t>
  </si>
  <si>
    <t>2919867..2920682</t>
  </si>
  <si>
    <t>BT_2338</t>
  </si>
  <si>
    <t>2920870..2921262</t>
  </si>
  <si>
    <t>BT_2339</t>
  </si>
  <si>
    <t>2921339..2921611</t>
  </si>
  <si>
    <t>BT_2340</t>
  </si>
  <si>
    <t>COG3743S</t>
  </si>
  <si>
    <t>2921843..2922775</t>
  </si>
  <si>
    <t>BT_2341</t>
  </si>
  <si>
    <t>2922778..2923575</t>
  </si>
  <si>
    <t>BT_2342</t>
  </si>
  <si>
    <t>2923628..2924014</t>
  </si>
  <si>
    <t>BT_2343</t>
  </si>
  <si>
    <t>2924167..2924409</t>
  </si>
  <si>
    <t>BT_2344</t>
  </si>
  <si>
    <t>2924424..2925062</t>
  </si>
  <si>
    <t>BT_2345</t>
  </si>
  <si>
    <t>2925082..2925744</t>
  </si>
  <si>
    <t>BT_2346</t>
  </si>
  <si>
    <t>COG1600C</t>
  </si>
  <si>
    <t>(Fe-S)-binding protein</t>
  </si>
  <si>
    <t>2926123..2926488</t>
  </si>
  <si>
    <t>BT_2347</t>
  </si>
  <si>
    <t>2926493..2926837</t>
  </si>
  <si>
    <t>BT_2348</t>
  </si>
  <si>
    <t>COG3436L</t>
  </si>
  <si>
    <t>2926917..2928488</t>
  </si>
  <si>
    <t>BT_2349</t>
  </si>
  <si>
    <t>2928738..2929109</t>
  </si>
  <si>
    <t>BT_2350</t>
  </si>
  <si>
    <t>2929114..2929464</t>
  </si>
  <si>
    <t>BT_2351</t>
  </si>
  <si>
    <t>2929538..2931109</t>
  </si>
  <si>
    <t>BT_2352</t>
  </si>
  <si>
    <t>2931543..2932877</t>
  </si>
  <si>
    <t>BT_2353</t>
  </si>
  <si>
    <t>2932880..2935057</t>
  </si>
  <si>
    <t>BT_2354</t>
  </si>
  <si>
    <t>2935060..2936235</t>
  </si>
  <si>
    <t>BT_2355</t>
  </si>
  <si>
    <t>COG3392L</t>
  </si>
  <si>
    <t>site-specific DNA-methyltransferase</t>
  </si>
  <si>
    <t>2936963..2937682</t>
  </si>
  <si>
    <t>BT_2356</t>
  </si>
  <si>
    <t>2937763..2938122</t>
  </si>
  <si>
    <t>BT_2357</t>
  </si>
  <si>
    <t>2938374..2938613</t>
  </si>
  <si>
    <t>BT_2358</t>
  </si>
  <si>
    <t>2939709..2940530</t>
  </si>
  <si>
    <t>BT_2359</t>
  </si>
  <si>
    <t>COG0266L</t>
  </si>
  <si>
    <t>formamidopyrimidine-DNA glycosylase</t>
  </si>
  <si>
    <t>2941242..2941652</t>
  </si>
  <si>
    <t>BT_2360</t>
  </si>
  <si>
    <t>2941696..2942085</t>
  </si>
  <si>
    <t>BT_2361</t>
  </si>
  <si>
    <t>2942417..2945503</t>
  </si>
  <si>
    <t>BT_2362</t>
  </si>
  <si>
    <t>2945522..2947354</t>
  </si>
  <si>
    <t>BT_2363</t>
  </si>
  <si>
    <t>2947596..2950673</t>
  </si>
  <si>
    <t>BT_2364</t>
  </si>
  <si>
    <t>2950707..2952200</t>
  </si>
  <si>
    <t>BT_2365</t>
  </si>
  <si>
    <t>2952463..2953026</t>
  </si>
  <si>
    <t>BT_2366</t>
  </si>
  <si>
    <t>2953136..2954284</t>
  </si>
  <si>
    <t>BT_2367</t>
  </si>
  <si>
    <t>2954453..2954677</t>
  </si>
  <si>
    <t>BT_2368</t>
  </si>
  <si>
    <t>2955211..2955840</t>
  </si>
  <si>
    <t>BT_2369</t>
  </si>
  <si>
    <t>2956038..2956508</t>
  </si>
  <si>
    <t>BT_2370</t>
  </si>
  <si>
    <t>2956653..2957231</t>
  </si>
  <si>
    <t>BT_2371</t>
  </si>
  <si>
    <t>protease/amidase</t>
  </si>
  <si>
    <t>2957458..2958405</t>
  </si>
  <si>
    <t>BT_2372</t>
  </si>
  <si>
    <t>2958587..2960149</t>
  </si>
  <si>
    <t>BT_2373</t>
  </si>
  <si>
    <t>2960156..2962111</t>
  </si>
  <si>
    <t>BT_2374</t>
  </si>
  <si>
    <t>COG1305E</t>
  </si>
  <si>
    <t>2962110..2962301</t>
  </si>
  <si>
    <t>BT_2375</t>
  </si>
  <si>
    <t>2962604..2963140</t>
  </si>
  <si>
    <t>BT_2376</t>
  </si>
  <si>
    <t>2963646..2965019</t>
  </si>
  <si>
    <t>BT_2377</t>
  </si>
  <si>
    <t>2965174..2966622</t>
  </si>
  <si>
    <t>BT_2378</t>
  </si>
  <si>
    <t>endo-polygalacturonase</t>
  </si>
  <si>
    <t>2966907..2967641</t>
  </si>
  <si>
    <t>BT_2379</t>
  </si>
  <si>
    <t>COG2267I</t>
  </si>
  <si>
    <t>2968734..2969456</t>
  </si>
  <si>
    <t>BT_2380</t>
  </si>
  <si>
    <t>2969571..2970098</t>
  </si>
  <si>
    <t>BT_2381</t>
  </si>
  <si>
    <t>2970253..2971677</t>
  </si>
  <si>
    <t>BT_2382</t>
  </si>
  <si>
    <t>2971851..2972354</t>
  </si>
  <si>
    <t>BT_2383</t>
  </si>
  <si>
    <t>2972468..2973094</t>
  </si>
  <si>
    <t>BT_2384</t>
  </si>
  <si>
    <t>2973372..2974241</t>
  </si>
  <si>
    <t>BT_2385</t>
  </si>
  <si>
    <t>COG2961R</t>
  </si>
  <si>
    <t>2974289..2974759</t>
  </si>
  <si>
    <t>BT_2386</t>
  </si>
  <si>
    <t>transcription regulator AsnC</t>
  </si>
  <si>
    <t>2974938..2976224</t>
  </si>
  <si>
    <t>BT_2387</t>
  </si>
  <si>
    <t>2976349..2976588</t>
  </si>
  <si>
    <t>BT_2388</t>
  </si>
  <si>
    <t>2976688..2977599</t>
  </si>
  <si>
    <t>BT_2389</t>
  </si>
  <si>
    <t>COG3264M</t>
  </si>
  <si>
    <t>2977831..2980062</t>
  </si>
  <si>
    <t>BT_2390</t>
  </si>
  <si>
    <t>2980116..2984249</t>
  </si>
  <si>
    <t>BT_2391</t>
  </si>
  <si>
    <t>2984610..2985932</t>
  </si>
  <si>
    <t>BT_2392</t>
  </si>
  <si>
    <t>NHL repeat-containing protein</t>
  </si>
  <si>
    <t>2985949..2989032</t>
  </si>
  <si>
    <t>BT_2393</t>
  </si>
  <si>
    <t>2989045..2991024</t>
  </si>
  <si>
    <t>BT_2394</t>
  </si>
  <si>
    <t>2991079..2991975</t>
  </si>
  <si>
    <t>BT_2395</t>
  </si>
  <si>
    <t>2992215..2992781</t>
  </si>
  <si>
    <t>BT_2396</t>
  </si>
  <si>
    <t>COG3201H</t>
  </si>
  <si>
    <t>membrane transporter involved in nicotinamide mononucleotide transport</t>
  </si>
  <si>
    <t>2992778..2993401</t>
  </si>
  <si>
    <t>BT_2397</t>
  </si>
  <si>
    <t>COG1564H</t>
  </si>
  <si>
    <t>2993507..2993869</t>
  </si>
  <si>
    <t>BT_2398</t>
  </si>
  <si>
    <t>2993902..2994795</t>
  </si>
  <si>
    <t>BT_2399</t>
  </si>
  <si>
    <t>2995904..2996476</t>
  </si>
  <si>
    <t>BT_2400</t>
  </si>
  <si>
    <t>COG2818L</t>
  </si>
  <si>
    <t>DNA-3-methyladenine glycosylase I</t>
  </si>
  <si>
    <t>2996511..2997812</t>
  </si>
  <si>
    <t>BT_2401</t>
  </si>
  <si>
    <t>COG0498E</t>
  </si>
  <si>
    <t>threonine synthase</t>
  </si>
  <si>
    <t>2997809..2999032</t>
  </si>
  <si>
    <t>BT_2402</t>
  </si>
  <si>
    <t>COG3635G</t>
  </si>
  <si>
    <t>cofactor-independent phosphoglycerate mutase</t>
  </si>
  <si>
    <t>2999048..3001483</t>
  </si>
  <si>
    <t>thrA</t>
  </si>
  <si>
    <t>BT_2403</t>
  </si>
  <si>
    <t>bifunctional aspartokinase I/homoserine dehydrogenase I</t>
  </si>
  <si>
    <t>3001938..3002921</t>
  </si>
  <si>
    <t>BT_2404</t>
  </si>
  <si>
    <t>3003023..3004222</t>
  </si>
  <si>
    <t>BT_2405</t>
  </si>
  <si>
    <t>3004235..3005602</t>
  </si>
  <si>
    <t>BT_2406</t>
  </si>
  <si>
    <t>COG1066O</t>
  </si>
  <si>
    <t>DNA repair protein RadA</t>
  </si>
  <si>
    <t>3005623..3007272</t>
  </si>
  <si>
    <t>BT_2407</t>
  </si>
  <si>
    <t>COG2509R</t>
  </si>
  <si>
    <t>NAD-utilizing dehydrogenase</t>
  </si>
  <si>
    <t>3007291..3007893</t>
  </si>
  <si>
    <t>BT_2408</t>
  </si>
  <si>
    <t>3008002..3010401</t>
  </si>
  <si>
    <t>BT_2409</t>
  </si>
  <si>
    <t>TonB-dependent outer membrane protein</t>
  </si>
  <si>
    <t>3010823..3011314</t>
  </si>
  <si>
    <t>BT_2410</t>
  </si>
  <si>
    <t>COG1247M</t>
  </si>
  <si>
    <t>3011355..3012389</t>
  </si>
  <si>
    <t>BT_2411</t>
  </si>
  <si>
    <t>3012386..3014215</t>
  </si>
  <si>
    <t>BT_2412</t>
  </si>
  <si>
    <t>COG0826O</t>
  </si>
  <si>
    <t>collagenase</t>
  </si>
  <si>
    <t>3014212..3015129</t>
  </si>
  <si>
    <t>BT_2413</t>
  </si>
  <si>
    <t>COG1897E</t>
  </si>
  <si>
    <t>homoserine O-succinyltransferase</t>
  </si>
  <si>
    <t>3015250..3015480</t>
  </si>
  <si>
    <t>BT_2414</t>
  </si>
  <si>
    <t>COG2768R</t>
  </si>
  <si>
    <t>3015626..3016819</t>
  </si>
  <si>
    <t>BT_2415</t>
  </si>
  <si>
    <t>3016902..3018116</t>
  </si>
  <si>
    <t>BT_2416</t>
  </si>
  <si>
    <t>COG0108H</t>
  </si>
  <si>
    <t>GTP cyclohydrolase II</t>
  </si>
  <si>
    <t>3018122..3019972</t>
  </si>
  <si>
    <t>BT_2417</t>
  </si>
  <si>
    <t>3020097..3020483</t>
  </si>
  <si>
    <t>BT_2418</t>
  </si>
  <si>
    <t>3020948..3022255</t>
  </si>
  <si>
    <t>BT_2419</t>
  </si>
  <si>
    <t>COG0519F</t>
  </si>
  <si>
    <t>GMP synthase</t>
  </si>
  <si>
    <t>3022441..3023889</t>
  </si>
  <si>
    <t>BT_2420</t>
  </si>
  <si>
    <t>two-component system histidine kinase, FrrD</t>
  </si>
  <si>
    <t>3023900..3025033</t>
  </si>
  <si>
    <t>BT_2421</t>
  </si>
  <si>
    <t>FrrC, osmosensitive K+ channel histidine kinase</t>
  </si>
  <si>
    <t>3025126..3025872</t>
  </si>
  <si>
    <t>BT_2422</t>
  </si>
  <si>
    <t>3025988..3026557</t>
  </si>
  <si>
    <t>BT_2423</t>
  </si>
  <si>
    <t>COG2156P</t>
  </si>
  <si>
    <t>potassium-transporting ATPase subunit C</t>
  </si>
  <si>
    <t>3026574..3028607</t>
  </si>
  <si>
    <t>BT_2424</t>
  </si>
  <si>
    <t>COG2216P</t>
  </si>
  <si>
    <t>K+-transporting ATPase B chain</t>
  </si>
  <si>
    <t>3028626..3030332</t>
  </si>
  <si>
    <t>BT_2425</t>
  </si>
  <si>
    <t>COG2060P</t>
  </si>
  <si>
    <t>potassium-transporting ATPase subunit A</t>
  </si>
  <si>
    <t>3036237..3036545</t>
  </si>
  <si>
    <t>BT_2426</t>
  </si>
  <si>
    <t>3037823..3038716</t>
  </si>
  <si>
    <t>BT_2427</t>
  </si>
  <si>
    <t>3038749..3039096</t>
  </si>
  <si>
    <t>BT_2428</t>
  </si>
  <si>
    <t>3039512..3040036</t>
  </si>
  <si>
    <t>BT_2429</t>
  </si>
  <si>
    <t>3040198..3041406</t>
  </si>
  <si>
    <t>BT_2430</t>
  </si>
  <si>
    <t>COG5026G</t>
  </si>
  <si>
    <t>hexokinase type III</t>
  </si>
  <si>
    <t>3041665..3043089</t>
  </si>
  <si>
    <t>BT_2431</t>
  </si>
  <si>
    <t>3043152..3046085</t>
  </si>
  <si>
    <t>BT_2432</t>
  </si>
  <si>
    <t>3046175..3047515</t>
  </si>
  <si>
    <t>BT_2433</t>
  </si>
  <si>
    <t>3047643..3050123</t>
  </si>
  <si>
    <t>BT_2434</t>
  </si>
  <si>
    <t>COG0446R</t>
  </si>
  <si>
    <t>3050154..3050522</t>
  </si>
  <si>
    <t>BT_2435</t>
  </si>
  <si>
    <t>3050620..3051984</t>
  </si>
  <si>
    <t>BT_2436</t>
  </si>
  <si>
    <t>COG0596R</t>
  </si>
  <si>
    <t>secreted tripeptidyl aminopeptidase</t>
  </si>
  <si>
    <t>3052058..3052690</t>
  </si>
  <si>
    <t>BT_2437</t>
  </si>
  <si>
    <t>3052706..3053332</t>
  </si>
  <si>
    <t>BT_2438</t>
  </si>
  <si>
    <t>3053404..3056409</t>
  </si>
  <si>
    <t>BT_2439</t>
  </si>
  <si>
    <t>beta-N-acetylglucosaminidase</t>
  </si>
  <si>
    <t>3056406..3057293</t>
  </si>
  <si>
    <t>BT_2440</t>
  </si>
  <si>
    <t>5'-nucleotidase</t>
  </si>
  <si>
    <t>3057329..3058165</t>
  </si>
  <si>
    <t>BT_2441</t>
  </si>
  <si>
    <t>3058607..3059701</t>
  </si>
  <si>
    <t>BT_2442</t>
  </si>
  <si>
    <t>3059820..3061067</t>
  </si>
  <si>
    <t>BT_2443</t>
  </si>
  <si>
    <t>3061364..3062686</t>
  </si>
  <si>
    <t>BT_2444</t>
  </si>
  <si>
    <t>3063082..3063519</t>
  </si>
  <si>
    <t>BT_2445</t>
  </si>
  <si>
    <t>3063566..3064795</t>
  </si>
  <si>
    <t>BT_2446</t>
  </si>
  <si>
    <t>3064815..3066026</t>
  </si>
  <si>
    <t>BT_2447</t>
  </si>
  <si>
    <t>3066111..3066404</t>
  </si>
  <si>
    <t>BT_2448</t>
  </si>
  <si>
    <t>3066484..3066828</t>
  </si>
  <si>
    <t>BT_2449</t>
  </si>
  <si>
    <t>3068095..3068934</t>
  </si>
  <si>
    <t>BT_2450</t>
  </si>
  <si>
    <t>3068967..3070247</t>
  </si>
  <si>
    <t>BT_2451</t>
  </si>
  <si>
    <t>pyrogenic exotoxin B</t>
  </si>
  <si>
    <t>3070253..3070648</t>
  </si>
  <si>
    <t>BT_2452</t>
  </si>
  <si>
    <t>3070657..3070863</t>
  </si>
  <si>
    <t>BT_2453</t>
  </si>
  <si>
    <t>3070999..3071256</t>
  </si>
  <si>
    <t>BT_2454</t>
  </si>
  <si>
    <t>3071356..3072045</t>
  </si>
  <si>
    <t>BT_2455</t>
  </si>
  <si>
    <t>reverse transcriptase/maturase family protein</t>
  </si>
  <si>
    <t>3072048..3072536</t>
  </si>
  <si>
    <t>BT_2456</t>
  </si>
  <si>
    <t>reverse transcriptase/maturase</t>
  </si>
  <si>
    <t>3073421..3074590</t>
  </si>
  <si>
    <t>BT_2457</t>
  </si>
  <si>
    <t>3074682..3076562</t>
  </si>
  <si>
    <t>BT_2458</t>
  </si>
  <si>
    <t>3076578..3078440</t>
  </si>
  <si>
    <t>BT_2459</t>
  </si>
  <si>
    <t>3078618..3080336</t>
  </si>
  <si>
    <t>BT_2460</t>
  </si>
  <si>
    <t>3080348..3083752</t>
  </si>
  <si>
    <t>BT_2461</t>
  </si>
  <si>
    <t>3083913..3084848</t>
  </si>
  <si>
    <t>BT_2462</t>
  </si>
  <si>
    <t>3084951..3085520</t>
  </si>
  <si>
    <t>BT_2463</t>
  </si>
  <si>
    <t>3085658..3085924</t>
  </si>
  <si>
    <t>BT_2464</t>
  </si>
  <si>
    <t>3086873..3087787</t>
  </si>
  <si>
    <t>BT_2465</t>
  </si>
  <si>
    <t>3087902..3088378</t>
  </si>
  <si>
    <t>BT_2466</t>
  </si>
  <si>
    <t>3088513..3088923</t>
  </si>
  <si>
    <t>BT_2467</t>
  </si>
  <si>
    <t>3089405..3089698</t>
  </si>
  <si>
    <t>BT_2468</t>
  </si>
  <si>
    <t>3089857..3090117</t>
  </si>
  <si>
    <t>BT_2469</t>
  </si>
  <si>
    <t>3090639..3090848</t>
  </si>
  <si>
    <t>BT_2470</t>
  </si>
  <si>
    <t>3090855..3091073</t>
  </si>
  <si>
    <t>BT_2471</t>
  </si>
  <si>
    <t>3091319..3091642</t>
  </si>
  <si>
    <t>BT_2472</t>
  </si>
  <si>
    <t>3092096..3094216</t>
  </si>
  <si>
    <t>BT_2473</t>
  </si>
  <si>
    <t>3094268..3096328</t>
  </si>
  <si>
    <t>BT_2474</t>
  </si>
  <si>
    <t>3096315..3097469</t>
  </si>
  <si>
    <t>BT_2475</t>
  </si>
  <si>
    <t>3097482..3098216</t>
  </si>
  <si>
    <t>BT_2476</t>
  </si>
  <si>
    <t>3098236..3099447</t>
  </si>
  <si>
    <t>BT_2477</t>
  </si>
  <si>
    <t>COG3746P</t>
  </si>
  <si>
    <t>3099493..3100926</t>
  </si>
  <si>
    <t>BT_2478</t>
  </si>
  <si>
    <t>COG3488C</t>
  </si>
  <si>
    <t>3101055..3102173</t>
  </si>
  <si>
    <t>BT_2479</t>
  </si>
  <si>
    <t>COG3487P</t>
  </si>
  <si>
    <t>iron-regulated protein A</t>
  </si>
  <si>
    <t>3102214..3103584</t>
  </si>
  <si>
    <t>BT_2480</t>
  </si>
  <si>
    <t>3103699..3104046</t>
  </si>
  <si>
    <t>BT_2481</t>
  </si>
  <si>
    <t>3104116..3104505</t>
  </si>
  <si>
    <t>BT_2482</t>
  </si>
  <si>
    <t>3105728..3105919</t>
  </si>
  <si>
    <t>BT_2483</t>
  </si>
  <si>
    <t>3105916..3106692</t>
  </si>
  <si>
    <t>BT_2484</t>
  </si>
  <si>
    <t>3107147..3108247</t>
  </si>
  <si>
    <t>BT_2485</t>
  </si>
  <si>
    <t>3108332..3111382</t>
  </si>
  <si>
    <t>BT_2486</t>
  </si>
  <si>
    <t>3111600..3111788</t>
  </si>
  <si>
    <t>BT_2487</t>
  </si>
  <si>
    <t>3111751..3112698</t>
  </si>
  <si>
    <t>BT_2488</t>
  </si>
  <si>
    <t>3113000..3113353</t>
  </si>
  <si>
    <t>rplS</t>
  </si>
  <si>
    <t>BT_2489</t>
  </si>
  <si>
    <t>COG0335J</t>
  </si>
  <si>
    <t>50S ribosomal protein L19</t>
  </si>
  <si>
    <t>3113773..3114066</t>
  </si>
  <si>
    <t>BT_2490</t>
  </si>
  <si>
    <t>3114126..3114707</t>
  </si>
  <si>
    <t>BT_2491</t>
  </si>
  <si>
    <t>3114715..3115191</t>
  </si>
  <si>
    <t>BT_2492</t>
  </si>
  <si>
    <t>3115362..3116342</t>
  </si>
  <si>
    <t>BT_2493</t>
  </si>
  <si>
    <t>ROK family transcriptional repressor</t>
  </si>
  <si>
    <t>3116521..3117237</t>
  </si>
  <si>
    <t>BT_2494</t>
  </si>
  <si>
    <t>3117358..3118617</t>
  </si>
  <si>
    <t>BT_2495</t>
  </si>
  <si>
    <t>3118623..3119864</t>
  </si>
  <si>
    <t>BT_2496</t>
  </si>
  <si>
    <t>3119920..3121020</t>
  </si>
  <si>
    <t>BT_2497</t>
  </si>
  <si>
    <t>membrane fusion efflux protein</t>
  </si>
  <si>
    <t>3121031..3122368</t>
  </si>
  <si>
    <t>BT_2498</t>
  </si>
  <si>
    <t>3122545..3123573</t>
  </si>
  <si>
    <t>BT_2499</t>
  </si>
  <si>
    <t>COG0225O</t>
  </si>
  <si>
    <t>bifunctional methionine sulfoxide reductase A/B</t>
  </si>
  <si>
    <t>3123705..3124223</t>
  </si>
  <si>
    <t>BT_2500</t>
  </si>
  <si>
    <t>3124539..3126488</t>
  </si>
  <si>
    <t>BT_2501</t>
  </si>
  <si>
    <t>penicillin-binding protein</t>
  </si>
  <si>
    <t>3126511..3127710</t>
  </si>
  <si>
    <t>BT_2502</t>
  </si>
  <si>
    <t>3127725..3128741</t>
  </si>
  <si>
    <t>BT_2503</t>
  </si>
  <si>
    <t>COG2913J</t>
  </si>
  <si>
    <t>3128774..3129454</t>
  </si>
  <si>
    <t>BT_2504</t>
  </si>
  <si>
    <t>3129568..3130407</t>
  </si>
  <si>
    <t>BT_2505</t>
  </si>
  <si>
    <t>COG2996S</t>
  </si>
  <si>
    <t>3131263..3131781</t>
  </si>
  <si>
    <t>BT_2506</t>
  </si>
  <si>
    <t>3131786..3132496</t>
  </si>
  <si>
    <t>BT_2507</t>
  </si>
  <si>
    <t>3132478..3133086</t>
  </si>
  <si>
    <t>BT_2508</t>
  </si>
  <si>
    <t>3133120..3134022</t>
  </si>
  <si>
    <t>BT_2509</t>
  </si>
  <si>
    <t>3134337..3135338</t>
  </si>
  <si>
    <t>BT_2510</t>
  </si>
  <si>
    <t>COG0039C</t>
  </si>
  <si>
    <t>malate dehydrogenase</t>
  </si>
  <si>
    <t>3135438..3135857</t>
  </si>
  <si>
    <t>BT_2511</t>
  </si>
  <si>
    <t>3135864..3137822</t>
  </si>
  <si>
    <t>BT_2512</t>
  </si>
  <si>
    <t>cation-transporting ATPase</t>
  </si>
  <si>
    <t>3137994..3139433</t>
  </si>
  <si>
    <t>BT_2513</t>
  </si>
  <si>
    <t>COG3177S</t>
  </si>
  <si>
    <t>3139477..3139674</t>
  </si>
  <si>
    <t>BT_2514</t>
  </si>
  <si>
    <t>3139814..3139963</t>
  </si>
  <si>
    <t>BT_2515</t>
  </si>
  <si>
    <t>3140032..3140724</t>
  </si>
  <si>
    <t>BT_2516</t>
  </si>
  <si>
    <t>3141356..3143197</t>
  </si>
  <si>
    <t>BT_2517</t>
  </si>
  <si>
    <t>COG0821I</t>
  </si>
  <si>
    <t>4-hydroxy-3-methylbut-2-en-1-yl diphosphate synthase</t>
  </si>
  <si>
    <t>3143198..3143713</t>
  </si>
  <si>
    <t>BT_2518</t>
  </si>
  <si>
    <t>COG0041F</t>
  </si>
  <si>
    <t>phosphoribosylaminoimidazole carboxylase</t>
  </si>
  <si>
    <t>3143795..3144175</t>
  </si>
  <si>
    <t>BT_2519</t>
  </si>
  <si>
    <t>COG0509E</t>
  </si>
  <si>
    <t>glycine cleavage system protein H</t>
  </si>
  <si>
    <t>3144206..3144877</t>
  </si>
  <si>
    <t>BT_2520</t>
  </si>
  <si>
    <t>3144919..3146403</t>
  </si>
  <si>
    <t>BT_2521</t>
  </si>
  <si>
    <t>COG1508K</t>
  </si>
  <si>
    <t>RNA polymerase sigma-54</t>
  </si>
  <si>
    <t>3146542..3147915</t>
  </si>
  <si>
    <t>BT_2522</t>
  </si>
  <si>
    <t>Xaa-Pro aminopeptidase</t>
  </si>
  <si>
    <t>3148116..3151574</t>
  </si>
  <si>
    <t>BT_2523</t>
  </si>
  <si>
    <t>3151580..3154225</t>
  </si>
  <si>
    <t>BT_2524</t>
  </si>
  <si>
    <t>COG3459G</t>
  </si>
  <si>
    <t>3154308..3155666</t>
  </si>
  <si>
    <t>BT_2525</t>
  </si>
  <si>
    <t>COG3458Q</t>
  </si>
  <si>
    <t>cephalosporin-C deacetylase</t>
  </si>
  <si>
    <t>3155836..3156234</t>
  </si>
  <si>
    <t>BT_2526</t>
  </si>
  <si>
    <t>3156436..3158109</t>
  </si>
  <si>
    <t>BT_2527</t>
  </si>
  <si>
    <t>3158197..3159894</t>
  </si>
  <si>
    <t>BT_2528</t>
  </si>
  <si>
    <t>COG1283P</t>
  </si>
  <si>
    <t>Na+-dependent phosphate transporter</t>
  </si>
  <si>
    <t>3160255..3161325</t>
  </si>
  <si>
    <t>BT_2529</t>
  </si>
  <si>
    <t>COG0613R</t>
  </si>
  <si>
    <t>3161409..3162734</t>
  </si>
  <si>
    <t>BT_2530</t>
  </si>
  <si>
    <t>3162750..3165878</t>
  </si>
  <si>
    <t>BT_2531</t>
  </si>
  <si>
    <t>3165906..3167933</t>
  </si>
  <si>
    <t>BT_2532</t>
  </si>
  <si>
    <t>3167954..3168856</t>
  </si>
  <si>
    <t>BT_2533</t>
  </si>
  <si>
    <t>3169083..3169691</t>
  </si>
  <si>
    <t>BT_2534</t>
  </si>
  <si>
    <t>3169871..3170206</t>
  </si>
  <si>
    <t>BT_2535</t>
  </si>
  <si>
    <t>3170262..3170750</t>
  </si>
  <si>
    <t>BT_2536</t>
  </si>
  <si>
    <t>3170856..3171239</t>
  </si>
  <si>
    <t>BT_2537</t>
  </si>
  <si>
    <t>3171579..3172061</t>
  </si>
  <si>
    <t>BT_2538</t>
  </si>
  <si>
    <t>3172165..3172329</t>
  </si>
  <si>
    <t>BT_2539</t>
  </si>
  <si>
    <t>COG1773C</t>
  </si>
  <si>
    <t>rubredoxin</t>
  </si>
  <si>
    <t>3172551..3173726</t>
  </si>
  <si>
    <t>BT_2540</t>
  </si>
  <si>
    <t>3173813..3176503</t>
  </si>
  <si>
    <t>BT_2541</t>
  </si>
  <si>
    <t>calcium-transporting ATPase</t>
  </si>
  <si>
    <t>3176511..3177134</t>
  </si>
  <si>
    <t>BT_2542</t>
  </si>
  <si>
    <t>3177145..3178107</t>
  </si>
  <si>
    <t>BT_2543</t>
  </si>
  <si>
    <t>COG0196H</t>
  </si>
  <si>
    <t>riboflavin biosynthesis protein RibF</t>
  </si>
  <si>
    <t>3178471..3179274</t>
  </si>
  <si>
    <t>BT_2544</t>
  </si>
  <si>
    <t>3179287..3179943</t>
  </si>
  <si>
    <t>BT_2545</t>
  </si>
  <si>
    <t>3179966..3180181</t>
  </si>
  <si>
    <t>BT_2546</t>
  </si>
  <si>
    <t>COG3655K</t>
  </si>
  <si>
    <t>3180300..3180725</t>
  </si>
  <si>
    <t>BT_2547</t>
  </si>
  <si>
    <t>COG2166R</t>
  </si>
  <si>
    <t>3180756..3181751</t>
  </si>
  <si>
    <t>BT_2548</t>
  </si>
  <si>
    <t>leucine aminopeptidase</t>
  </si>
  <si>
    <t>3181823..3182731</t>
  </si>
  <si>
    <t>BT_2549</t>
  </si>
  <si>
    <t>COG1619V</t>
  </si>
  <si>
    <t>carboxypeptidase</t>
  </si>
  <si>
    <t>3182742..3183548</t>
  </si>
  <si>
    <t>BT_2550</t>
  </si>
  <si>
    <t>COG2273G</t>
  </si>
  <si>
    <t>beta-glucanase</t>
  </si>
  <si>
    <t>3183728..3184672</t>
  </si>
  <si>
    <t>BT_2551</t>
  </si>
  <si>
    <t>COG0280C</t>
  </si>
  <si>
    <t>phosphate butyryltransferase</t>
  </si>
  <si>
    <t>3184703..3185764</t>
  </si>
  <si>
    <t>BT_2552</t>
  </si>
  <si>
    <t>COG3426C</t>
  </si>
  <si>
    <t>butyrate kinase</t>
  </si>
  <si>
    <t>3186074..3187825</t>
  </si>
  <si>
    <t>BT_2553</t>
  </si>
  <si>
    <t>3187855..3188298</t>
  </si>
  <si>
    <t>BT_2554</t>
  </si>
  <si>
    <t>3188509..3188823</t>
  </si>
  <si>
    <t>BT_2555</t>
  </si>
  <si>
    <t>3189062..3189445</t>
  </si>
  <si>
    <t>BT_2556</t>
  </si>
  <si>
    <t>3189619..3190338</t>
  </si>
  <si>
    <t>BT_2557</t>
  </si>
  <si>
    <t>3191097..3192419</t>
  </si>
  <si>
    <t>BT_2558</t>
  </si>
  <si>
    <t>3192720..3194363</t>
  </si>
  <si>
    <t>BT_2559</t>
  </si>
  <si>
    <t>3194382..3197684</t>
  </si>
  <si>
    <t>BT_2560</t>
  </si>
  <si>
    <t>3197963..3198901</t>
  </si>
  <si>
    <t>BT_2561</t>
  </si>
  <si>
    <t>3199007..3199432</t>
  </si>
  <si>
    <t>BT_2562</t>
  </si>
  <si>
    <t>3199710..3201836</t>
  </si>
  <si>
    <t>BT_2563</t>
  </si>
  <si>
    <t>COG1185J</t>
  </si>
  <si>
    <t>polynucleotide phosphorylase</t>
  </si>
  <si>
    <t>3202032..3203183</t>
  </si>
  <si>
    <t>BT_2564</t>
  </si>
  <si>
    <t>3203364..3203828</t>
  </si>
  <si>
    <t>BT_2565</t>
  </si>
  <si>
    <t>COG0782K</t>
  </si>
  <si>
    <t>transcription elongation factor greA</t>
  </si>
  <si>
    <t>3203881..3204273</t>
  </si>
  <si>
    <t>BT_2566</t>
  </si>
  <si>
    <t>COG0537FGR</t>
  </si>
  <si>
    <t>HIT family protein</t>
  </si>
  <si>
    <t>3204350..3205270</t>
  </si>
  <si>
    <t>BT_2567</t>
  </si>
  <si>
    <t>3205277..3206509</t>
  </si>
  <si>
    <t>BT_2568</t>
  </si>
  <si>
    <t>COG2807P</t>
  </si>
  <si>
    <t>3206763..3207266</t>
  </si>
  <si>
    <t>BT_2569</t>
  </si>
  <si>
    <t>3207526..3208971</t>
  </si>
  <si>
    <t>BT_2570</t>
  </si>
  <si>
    <t>COG0076E</t>
  </si>
  <si>
    <t>glutamate decarboxylase</t>
  </si>
  <si>
    <t>3208980..3209945</t>
  </si>
  <si>
    <t>BT_2571</t>
  </si>
  <si>
    <t>COG2066E</t>
  </si>
  <si>
    <t>glutaminase</t>
  </si>
  <si>
    <t>3210215..3210946</t>
  </si>
  <si>
    <t>BT_2572</t>
  </si>
  <si>
    <t>potassium channel subunit</t>
  </si>
  <si>
    <t>3211163..3212875</t>
  </si>
  <si>
    <t>BT_2573</t>
  </si>
  <si>
    <t>glutamate/gamma-aminobutyrate anti-porter</t>
  </si>
  <si>
    <t>3212942..3214201</t>
  </si>
  <si>
    <t>BT_2574</t>
  </si>
  <si>
    <t>3214717..3214938</t>
  </si>
  <si>
    <t>BT_2575</t>
  </si>
  <si>
    <t>3214935..3216170</t>
  </si>
  <si>
    <t>BT_2576</t>
  </si>
  <si>
    <t>3216518..3220741</t>
  </si>
  <si>
    <t>BT_2577</t>
  </si>
  <si>
    <t>3220722..3221915</t>
  </si>
  <si>
    <t>BT_2578</t>
  </si>
  <si>
    <t>COG2333R</t>
  </si>
  <si>
    <t>3222805..3223650</t>
  </si>
  <si>
    <t>BT_2579</t>
  </si>
  <si>
    <t>3224933..3225151</t>
  </si>
  <si>
    <t>BT_2580</t>
  </si>
  <si>
    <t>3225213..3225716</t>
  </si>
  <si>
    <t>BT_2581</t>
  </si>
  <si>
    <t>3225821..3226372</t>
  </si>
  <si>
    <t>BT_2582</t>
  </si>
  <si>
    <t>3226384..3227310</t>
  </si>
  <si>
    <t>BT_2583</t>
  </si>
  <si>
    <t>3227303..3228127</t>
  </si>
  <si>
    <t>BT_2584</t>
  </si>
  <si>
    <t>COG4717S</t>
  </si>
  <si>
    <t>3228139..3228432</t>
  </si>
  <si>
    <t>BT_2585</t>
  </si>
  <si>
    <t>3228445..3228948</t>
  </si>
  <si>
    <t>BT_2586</t>
  </si>
  <si>
    <t>3229181..3230146</t>
  </si>
  <si>
    <t>BT_2587</t>
  </si>
  <si>
    <t>3230392..3231195</t>
  </si>
  <si>
    <t>BT_2588</t>
  </si>
  <si>
    <t>3231198..3231968</t>
  </si>
  <si>
    <t>BT_2589</t>
  </si>
  <si>
    <t>COG0286V</t>
  </si>
  <si>
    <t>type I restriction enzyme, M subunit</t>
  </si>
  <si>
    <t>3232093..3233250</t>
  </si>
  <si>
    <t>BT_2590</t>
  </si>
  <si>
    <t>3233613..3233975</t>
  </si>
  <si>
    <t>BT_2591</t>
  </si>
  <si>
    <t>3234077..3234811</t>
  </si>
  <si>
    <t>BT_2592</t>
  </si>
  <si>
    <t>3234756..3235241</t>
  </si>
  <si>
    <t>BT_2593</t>
  </si>
  <si>
    <t>3235241..3235828</t>
  </si>
  <si>
    <t>BT_2594</t>
  </si>
  <si>
    <t>3235825..3236754</t>
  </si>
  <si>
    <t>BT_2595</t>
  </si>
  <si>
    <t>3236802..3238100</t>
  </si>
  <si>
    <t>BT_2596</t>
  </si>
  <si>
    <t>3238051..3238350</t>
  </si>
  <si>
    <t>BT_2597</t>
  </si>
  <si>
    <t>3238347..3238970</t>
  </si>
  <si>
    <t>BT_2598</t>
  </si>
  <si>
    <t>3238992..3240005</t>
  </si>
  <si>
    <t>BT_2599</t>
  </si>
  <si>
    <t>3240009..3240653</t>
  </si>
  <si>
    <t>BT_2600</t>
  </si>
  <si>
    <t>3240650..3241021</t>
  </si>
  <si>
    <t>BT_2601</t>
  </si>
  <si>
    <t>3241259..3243082</t>
  </si>
  <si>
    <t>BT_2602</t>
  </si>
  <si>
    <t>maturase/reverse transcriptase</t>
  </si>
  <si>
    <t>3243651..3246050</t>
  </si>
  <si>
    <t>BT_2603</t>
  </si>
  <si>
    <t>3246047..3246754</t>
  </si>
  <si>
    <t>BT_2604</t>
  </si>
  <si>
    <t>3246837..3247034</t>
  </si>
  <si>
    <t>BT_2605</t>
  </si>
  <si>
    <t>3247085..3248092</t>
  </si>
  <si>
    <t>BT_2606</t>
  </si>
  <si>
    <t>3248177..3248851</t>
  </si>
  <si>
    <t>BT_2607</t>
  </si>
  <si>
    <t>3248839..3249303</t>
  </si>
  <si>
    <t>BT_2608</t>
  </si>
  <si>
    <t>3249310..3250068</t>
  </si>
  <si>
    <t>BT_2609</t>
  </si>
  <si>
    <t>3250156..3250581</t>
  </si>
  <si>
    <t>BT_2610</t>
  </si>
  <si>
    <t>3250691..3250915</t>
  </si>
  <si>
    <t>BT_2611</t>
  </si>
  <si>
    <t>3250918..3251340</t>
  </si>
  <si>
    <t>BT_2612</t>
  </si>
  <si>
    <t>3251427..3252581</t>
  </si>
  <si>
    <t>BT_2613</t>
  </si>
  <si>
    <t>3252620..3254665</t>
  </si>
  <si>
    <t>BT_2614</t>
  </si>
  <si>
    <t>3254829..3256121</t>
  </si>
  <si>
    <t>BT_2615</t>
  </si>
  <si>
    <t>3256445..3256720</t>
  </si>
  <si>
    <t>BT_2616</t>
  </si>
  <si>
    <t>3256696..3258102</t>
  </si>
  <si>
    <t>BT_2617</t>
  </si>
  <si>
    <t>3258569..3259849</t>
  </si>
  <si>
    <t>BT_2618</t>
  </si>
  <si>
    <t>3259854..3262226</t>
  </si>
  <si>
    <t>BT_2619</t>
  </si>
  <si>
    <t>3262908..3264857</t>
  </si>
  <si>
    <t>BT_2620</t>
  </si>
  <si>
    <t>3264883..3266193</t>
  </si>
  <si>
    <t>BT_2621</t>
  </si>
  <si>
    <t>3266202..3268370</t>
  </si>
  <si>
    <t>BT_2622</t>
  </si>
  <si>
    <t>COG3661G</t>
  </si>
  <si>
    <t>alpha-glucuronidase</t>
  </si>
  <si>
    <t>3268467..3270020</t>
  </si>
  <si>
    <t>BT_2623</t>
  </si>
  <si>
    <t>3270036..3271001</t>
  </si>
  <si>
    <t>BT_2624</t>
  </si>
  <si>
    <t>3271013..3272995</t>
  </si>
  <si>
    <t>BT_2625</t>
  </si>
  <si>
    <t>3273006..3276110</t>
  </si>
  <si>
    <t>BT_2626</t>
  </si>
  <si>
    <t>3276144..3277448</t>
  </si>
  <si>
    <t>BT_2627</t>
  </si>
  <si>
    <t>3277939..3281976</t>
  </si>
  <si>
    <t>BT_2628</t>
  </si>
  <si>
    <t>3282187..3284469</t>
  </si>
  <si>
    <t>BT_2629</t>
  </si>
  <si>
    <t>3284523..3285473</t>
  </si>
  <si>
    <t>BT_2630</t>
  </si>
  <si>
    <t>3285526..3286683</t>
  </si>
  <si>
    <t>BT_2631</t>
  </si>
  <si>
    <t>3286743..3288188</t>
  </si>
  <si>
    <t>BT_2632</t>
  </si>
  <si>
    <t>COG3538S</t>
  </si>
  <si>
    <t>3288297..3288563</t>
  </si>
  <si>
    <t>BT_2633</t>
  </si>
  <si>
    <t>3288975..3289967</t>
  </si>
  <si>
    <t>BT_2634</t>
  </si>
  <si>
    <t>integrase/recombinase</t>
  </si>
  <si>
    <t>3289964..3290233</t>
  </si>
  <si>
    <t>BT_2635</t>
  </si>
  <si>
    <t>3290339..3290695</t>
  </si>
  <si>
    <t>BT_2636</t>
  </si>
  <si>
    <t>3290711..3290911</t>
  </si>
  <si>
    <t>BT_2637</t>
  </si>
  <si>
    <t>3291031..3291303</t>
  </si>
  <si>
    <t>BT_2638</t>
  </si>
  <si>
    <t>3291337..3292290</t>
  </si>
  <si>
    <t>BT_2639</t>
  </si>
  <si>
    <t>3292615..3292902</t>
  </si>
  <si>
    <t>BT_2640</t>
  </si>
  <si>
    <t>3293235..3293486</t>
  </si>
  <si>
    <t>BT_2641</t>
  </si>
  <si>
    <t>3293837..3295642</t>
  </si>
  <si>
    <t>BT_2642</t>
  </si>
  <si>
    <t>3295689..3295964</t>
  </si>
  <si>
    <t>BT_2643</t>
  </si>
  <si>
    <t>3296059..3297819</t>
  </si>
  <si>
    <t>BT_2644</t>
  </si>
  <si>
    <t>DNA topoisomerase I</t>
  </si>
  <si>
    <t>3298565..3299647</t>
  </si>
  <si>
    <t>BT_2645</t>
  </si>
  <si>
    <t>3299669..3299890</t>
  </si>
  <si>
    <t>BT_2646</t>
  </si>
  <si>
    <t>3299935..3301041</t>
  </si>
  <si>
    <t>BT_2647</t>
  </si>
  <si>
    <t>3301054..3301755</t>
  </si>
  <si>
    <t>BT_2648</t>
  </si>
  <si>
    <t>3301752..3302549</t>
  </si>
  <si>
    <t>BT_2649</t>
  </si>
  <si>
    <t>thiazole biosynthesis adenylyltransferase ThiF</t>
  </si>
  <si>
    <t>3302647..3303348</t>
  </si>
  <si>
    <t>BT_2650</t>
  </si>
  <si>
    <t>COG1432S</t>
  </si>
  <si>
    <t>3303406..3303699</t>
  </si>
  <si>
    <t>BT_2651</t>
  </si>
  <si>
    <t>COG0789K</t>
  </si>
  <si>
    <t>3304047..3304334</t>
  </si>
  <si>
    <t>BT_2652</t>
  </si>
  <si>
    <t>3304345..3304638</t>
  </si>
  <si>
    <t>BT_2653</t>
  </si>
  <si>
    <t>3305330..3306541</t>
  </si>
  <si>
    <t>BT_2654</t>
  </si>
  <si>
    <t>3306623..3309850</t>
  </si>
  <si>
    <t>BT_2655</t>
  </si>
  <si>
    <t>3309896..3310984</t>
  </si>
  <si>
    <t>BT_2656</t>
  </si>
  <si>
    <t>3310981..3311997</t>
  </si>
  <si>
    <t>BT_2657</t>
  </si>
  <si>
    <t>3312008..3314026</t>
  </si>
  <si>
    <t>BT_2658</t>
  </si>
  <si>
    <t>3314081..3315421</t>
  </si>
  <si>
    <t>BT_2659</t>
  </si>
  <si>
    <t>3315518..3316108</t>
  </si>
  <si>
    <t>BT_2660</t>
  </si>
  <si>
    <t>3316490..3316684</t>
  </si>
  <si>
    <t>BT_2661</t>
  </si>
  <si>
    <t>3317305..3318828</t>
  </si>
  <si>
    <t>BT_2662</t>
  </si>
  <si>
    <t>3318924..3320375</t>
  </si>
  <si>
    <t>BT_2663</t>
  </si>
  <si>
    <t>3320412..3321356</t>
  </si>
  <si>
    <t>BT_2664</t>
  </si>
  <si>
    <t>3321358..3322170</t>
  </si>
  <si>
    <t>BT_2665</t>
  </si>
  <si>
    <t>3322197..3322850</t>
  </si>
  <si>
    <t>BT_2666</t>
  </si>
  <si>
    <t>3322866..3323471</t>
  </si>
  <si>
    <t>BT_2667</t>
  </si>
  <si>
    <t>3323501..3324298</t>
  </si>
  <si>
    <t>BT_2668</t>
  </si>
  <si>
    <t>MotA/TolQ/ExbB proton channel</t>
  </si>
  <si>
    <t>3324451..3324894</t>
  </si>
  <si>
    <t>BT_2669</t>
  </si>
  <si>
    <t>3325360..3325593</t>
  </si>
  <si>
    <t>BT_2671</t>
  </si>
  <si>
    <t>3330488..3330796</t>
  </si>
  <si>
    <t>BT_2672</t>
  </si>
  <si>
    <t>3331584..3331946</t>
  </si>
  <si>
    <t>BT_2673</t>
  </si>
  <si>
    <t>3331979..3332872</t>
  </si>
  <si>
    <t>BT_2674</t>
  </si>
  <si>
    <t>3334148..3334873</t>
  </si>
  <si>
    <t>BT_2675</t>
  </si>
  <si>
    <t>3334970..3335602</t>
  </si>
  <si>
    <t>BT_2676</t>
  </si>
  <si>
    <t>3335869..3336192</t>
  </si>
  <si>
    <t>BT_2677</t>
  </si>
  <si>
    <t>3336270..3336674</t>
  </si>
  <si>
    <t>BT_2678</t>
  </si>
  <si>
    <t>3336916..3337923</t>
  </si>
  <si>
    <t>BT_2679</t>
  </si>
  <si>
    <t>ion-channel protein</t>
  </si>
  <si>
    <t>3338137..3341142</t>
  </si>
  <si>
    <t>BT_2680</t>
  </si>
  <si>
    <t>3341531..3343018</t>
  </si>
  <si>
    <t>BT_2681</t>
  </si>
  <si>
    <t>COG1696M</t>
  </si>
  <si>
    <t>alginate O-acetylation protein</t>
  </si>
  <si>
    <t>3343005..3343871</t>
  </si>
  <si>
    <t>BT_2682</t>
  </si>
  <si>
    <t>3343900..3345294</t>
  </si>
  <si>
    <t>BT_2683</t>
  </si>
  <si>
    <t>3345319..3345519</t>
  </si>
  <si>
    <t>BT_2684</t>
  </si>
  <si>
    <t>3345516..3345809</t>
  </si>
  <si>
    <t>BT_2685</t>
  </si>
  <si>
    <t>3345822..3348980</t>
  </si>
  <si>
    <t>BT_2686</t>
  </si>
  <si>
    <t>cation efflux transporter</t>
  </si>
  <si>
    <t>3349011..3350027</t>
  </si>
  <si>
    <t>BT_2687</t>
  </si>
  <si>
    <t>3350059..3351405</t>
  </si>
  <si>
    <t>BT_2688</t>
  </si>
  <si>
    <t>3351455..3352102</t>
  </si>
  <si>
    <t>BT_2689</t>
  </si>
  <si>
    <t>3352437..3353936</t>
  </si>
  <si>
    <t>BT_2690</t>
  </si>
  <si>
    <t>COG2986E</t>
  </si>
  <si>
    <t>histidine ammonia-lyase</t>
  </si>
  <si>
    <t>3353933..3354562</t>
  </si>
  <si>
    <t>BT_2691</t>
  </si>
  <si>
    <t>COG3404E</t>
  </si>
  <si>
    <t>methenyltetrahydrofolate cyclohydrolase</t>
  </si>
  <si>
    <t>3354584..3355837</t>
  </si>
  <si>
    <t>BT_2692</t>
  </si>
  <si>
    <t>COG1228Q</t>
  </si>
  <si>
    <t>imidazolonepropionase</t>
  </si>
  <si>
    <t>3355935..3356837</t>
  </si>
  <si>
    <t>BT_2693</t>
  </si>
  <si>
    <t>COG3643E</t>
  </si>
  <si>
    <t>formiminotransferase-cyclodeaminase</t>
  </si>
  <si>
    <t>3356866..3358857</t>
  </si>
  <si>
    <t>BT_2694</t>
  </si>
  <si>
    <t>COG2987E</t>
  </si>
  <si>
    <t>urocanate hydratase</t>
  </si>
  <si>
    <t>3358978..3359646</t>
  </si>
  <si>
    <t>BT_2695</t>
  </si>
  <si>
    <t>3359698..3359892</t>
  </si>
  <si>
    <t>BT_2696</t>
  </si>
  <si>
    <t>3360681..3362495</t>
  </si>
  <si>
    <t>BT_2697</t>
  </si>
  <si>
    <t>COG0249L</t>
  </si>
  <si>
    <t>DNA mismatch repair protein mutS</t>
  </si>
  <si>
    <t>3362686..3363225</t>
  </si>
  <si>
    <t>BT_2698</t>
  </si>
  <si>
    <t>3363332..3363727</t>
  </si>
  <si>
    <t>BT_2699</t>
  </si>
  <si>
    <t>3363875..3364366</t>
  </si>
  <si>
    <t>rplQ</t>
  </si>
  <si>
    <t>BT_2700</t>
  </si>
  <si>
    <t>COG0203J</t>
  </si>
  <si>
    <t>50S ribosomal protein L17</t>
  </si>
  <si>
    <t>3364370..3365362</t>
  </si>
  <si>
    <t>BT_2701</t>
  </si>
  <si>
    <t>COG0202K</t>
  </si>
  <si>
    <t>DNA-directed RNA polymerase subunit alpha</t>
  </si>
  <si>
    <t>3365374..3365979</t>
  </si>
  <si>
    <t>rpsD</t>
  </si>
  <si>
    <t>BT_2702</t>
  </si>
  <si>
    <t>COG0522J</t>
  </si>
  <si>
    <t>30S ribosomal protein S4</t>
  </si>
  <si>
    <t>3366096..3366485</t>
  </si>
  <si>
    <t>BT_2703</t>
  </si>
  <si>
    <t>COG0100J</t>
  </si>
  <si>
    <t>30S ribosomal protein S11</t>
  </si>
  <si>
    <t>3366497..3366877</t>
  </si>
  <si>
    <t>rpsM</t>
  </si>
  <si>
    <t>BT_2704</t>
  </si>
  <si>
    <t>COG0099J</t>
  </si>
  <si>
    <t>30S ribosomal protein S13</t>
  </si>
  <si>
    <t>3367037..3367255</t>
  </si>
  <si>
    <t>infA</t>
  </si>
  <si>
    <t>BT_2705</t>
  </si>
  <si>
    <t>COG0361J</t>
  </si>
  <si>
    <t>translation initiation factor IF-1</t>
  </si>
  <si>
    <t>3367257..3368054</t>
  </si>
  <si>
    <t>BT_2706</t>
  </si>
  <si>
    <t>methionine aminopeptidase</t>
  </si>
  <si>
    <t>3368070..3369413</t>
  </si>
  <si>
    <t>secY</t>
  </si>
  <si>
    <t>BT_2707</t>
  </si>
  <si>
    <t>COG0201U</t>
  </si>
  <si>
    <t>preprotein translocase subunit SecY</t>
  </si>
  <si>
    <t>3369418..3369864</t>
  </si>
  <si>
    <t>rplO</t>
  </si>
  <si>
    <t>BT_2708</t>
  </si>
  <si>
    <t>COG0200J</t>
  </si>
  <si>
    <t>50S ribosomal protein L15</t>
  </si>
  <si>
    <t>3369896..3370072</t>
  </si>
  <si>
    <t>rpmD</t>
  </si>
  <si>
    <t>BT_2709</t>
  </si>
  <si>
    <t>COG1841J</t>
  </si>
  <si>
    <t>50S ribosomal protein L30</t>
  </si>
  <si>
    <t>3370082..3370600</t>
  </si>
  <si>
    <t>rpsE</t>
  </si>
  <si>
    <t>BT_2710</t>
  </si>
  <si>
    <t>COG0098J</t>
  </si>
  <si>
    <t>30S ribosomal protein S5</t>
  </si>
  <si>
    <t>3370606..3370950</t>
  </si>
  <si>
    <t>rplR</t>
  </si>
  <si>
    <t>BT_2711</t>
  </si>
  <si>
    <t>COG0256J</t>
  </si>
  <si>
    <t>50S ribosomal protein L18</t>
  </si>
  <si>
    <t>3370972..3371541</t>
  </si>
  <si>
    <t>rplF</t>
  </si>
  <si>
    <t>BT_2712</t>
  </si>
  <si>
    <t>COG0097J</t>
  </si>
  <si>
    <t>50S ribosomal protein L6</t>
  </si>
  <si>
    <t>3371559..3371954</t>
  </si>
  <si>
    <t>rpsH</t>
  </si>
  <si>
    <t>BT_2713</t>
  </si>
  <si>
    <t>COG0096J</t>
  </si>
  <si>
    <t>30S ribosomal protein S8</t>
  </si>
  <si>
    <t>3372007..3372306</t>
  </si>
  <si>
    <t>rpsN</t>
  </si>
  <si>
    <t>BT_2714</t>
  </si>
  <si>
    <t>COG0199J</t>
  </si>
  <si>
    <t>30S ribosomal protein S14</t>
  </si>
  <si>
    <t>3372313..3372870</t>
  </si>
  <si>
    <t>rplE</t>
  </si>
  <si>
    <t>BT_2715</t>
  </si>
  <si>
    <t>COG0094J</t>
  </si>
  <si>
    <t>50S ribosomal protein L5</t>
  </si>
  <si>
    <t>3372873..3373190</t>
  </si>
  <si>
    <t>rplX</t>
  </si>
  <si>
    <t>BT_2716</t>
  </si>
  <si>
    <t>COG0198J</t>
  </si>
  <si>
    <t>50S ribosomal protein L24</t>
  </si>
  <si>
    <t>3373211..3373576</t>
  </si>
  <si>
    <t>rplN</t>
  </si>
  <si>
    <t>BT_2717</t>
  </si>
  <si>
    <t>COG0093J</t>
  </si>
  <si>
    <t>50S ribosomal protein L14</t>
  </si>
  <si>
    <t>3373579..3373848</t>
  </si>
  <si>
    <t>rpsQ</t>
  </si>
  <si>
    <t>BT_2718</t>
  </si>
  <si>
    <t>3373845..3374042</t>
  </si>
  <si>
    <t>rpmC</t>
  </si>
  <si>
    <t>BT_2719</t>
  </si>
  <si>
    <t>COG0255J</t>
  </si>
  <si>
    <t>50S ribosomal protein L29</t>
  </si>
  <si>
    <t>3374048..3374482</t>
  </si>
  <si>
    <t>rplP</t>
  </si>
  <si>
    <t>BT_2720</t>
  </si>
  <si>
    <t>COG0197J</t>
  </si>
  <si>
    <t>50S ribosomal protein L16</t>
  </si>
  <si>
    <t>3374506..3375237</t>
  </si>
  <si>
    <t>rpsC</t>
  </si>
  <si>
    <t>BT_2721</t>
  </si>
  <si>
    <t>COG0092J</t>
  </si>
  <si>
    <t>30S ribosomal protein S3</t>
  </si>
  <si>
    <t>3375243..3375653</t>
  </si>
  <si>
    <t>rplV</t>
  </si>
  <si>
    <t>BT_2722</t>
  </si>
  <si>
    <t>COG0091J</t>
  </si>
  <si>
    <t>50S ribosomal protein L22</t>
  </si>
  <si>
    <t>3375689..3375958</t>
  </si>
  <si>
    <t>rpsS</t>
  </si>
  <si>
    <t>BT_2723</t>
  </si>
  <si>
    <t>COG0185J</t>
  </si>
  <si>
    <t>30S ribosomal protein S19</t>
  </si>
  <si>
    <t>3375979..3376803</t>
  </si>
  <si>
    <t>rplB</t>
  </si>
  <si>
    <t>BT_2724</t>
  </si>
  <si>
    <t>COG0090J</t>
  </si>
  <si>
    <t>50S ribosomal protein L2</t>
  </si>
  <si>
    <t>3376809..3377099</t>
  </si>
  <si>
    <t>rplW</t>
  </si>
  <si>
    <t>BT_2725</t>
  </si>
  <si>
    <t>COG0089J</t>
  </si>
  <si>
    <t>50S ribosomal protein L23</t>
  </si>
  <si>
    <t>3377116..3377742</t>
  </si>
  <si>
    <t>rplD</t>
  </si>
  <si>
    <t>BT_2726</t>
  </si>
  <si>
    <t>COG0088J</t>
  </si>
  <si>
    <t>50S ribosomal protein L4</t>
  </si>
  <si>
    <t>3377742..3378359</t>
  </si>
  <si>
    <t>rplC</t>
  </si>
  <si>
    <t>BT_2727</t>
  </si>
  <si>
    <t>COG0087J</t>
  </si>
  <si>
    <t>50S ribosomal protein L3</t>
  </si>
  <si>
    <t>3378378..3378683</t>
  </si>
  <si>
    <t>rpsJ</t>
  </si>
  <si>
    <t>BT_2728</t>
  </si>
  <si>
    <t>COG0051J</t>
  </si>
  <si>
    <t>30S ribosomal protein S10</t>
  </si>
  <si>
    <t>3378768..3380885</t>
  </si>
  <si>
    <t>BT_2729</t>
  </si>
  <si>
    <t>3380941..3381417</t>
  </si>
  <si>
    <t>BT_2730</t>
  </si>
  <si>
    <t>COG0049J</t>
  </si>
  <si>
    <t>30S ribosomal protein S7</t>
  </si>
  <si>
    <t>3381561..3381962</t>
  </si>
  <si>
    <t>rpsL</t>
  </si>
  <si>
    <t>BT_2731</t>
  </si>
  <si>
    <t>COG0048J</t>
  </si>
  <si>
    <t>30S ribosomal protein S12</t>
  </si>
  <si>
    <t>3382099..3382404</t>
  </si>
  <si>
    <t>BT_2732</t>
  </si>
  <si>
    <t>3382547..3386830</t>
  </si>
  <si>
    <t>BT_2733</t>
  </si>
  <si>
    <t>COG0086K</t>
  </si>
  <si>
    <t>DNA-directed RNA polymerase subunit beta'</t>
  </si>
  <si>
    <t>3386937..3390749</t>
  </si>
  <si>
    <t>rpoB</t>
  </si>
  <si>
    <t>BT_2734</t>
  </si>
  <si>
    <t>COG0085K</t>
  </si>
  <si>
    <t>DNA-directed RNA polymerase subunit beta</t>
  </si>
  <si>
    <t>3390854..3391228</t>
  </si>
  <si>
    <t>rplL</t>
  </si>
  <si>
    <t>BT_2735</t>
  </si>
  <si>
    <t>COG0222J</t>
  </si>
  <si>
    <t>50S ribosomal protein L7/L12</t>
  </si>
  <si>
    <t>3391276..3391794</t>
  </si>
  <si>
    <t>rplJ</t>
  </si>
  <si>
    <t>BT_2736</t>
  </si>
  <si>
    <t>COG0244J</t>
  </si>
  <si>
    <t>50S ribosomal protein L10</t>
  </si>
  <si>
    <t>3391810..3392508</t>
  </si>
  <si>
    <t>rplA</t>
  </si>
  <si>
    <t>BT_2737</t>
  </si>
  <si>
    <t>COG0081J</t>
  </si>
  <si>
    <t>50S ribosomal protein L1</t>
  </si>
  <si>
    <t>3392524..3392967</t>
  </si>
  <si>
    <t>rplK</t>
  </si>
  <si>
    <t>BT_2738</t>
  </si>
  <si>
    <t>COG0080J</t>
  </si>
  <si>
    <t>50S ribosomal protein L11</t>
  </si>
  <si>
    <t>3393029..3393571</t>
  </si>
  <si>
    <t>BT_2739</t>
  </si>
  <si>
    <t>transcription anti-termination protein</t>
  </si>
  <si>
    <t>3393922..3395106</t>
  </si>
  <si>
    <t>tuf</t>
  </si>
  <si>
    <t>BT_2740</t>
  </si>
  <si>
    <t>COG0050J</t>
  </si>
  <si>
    <t>elongation factor Tu</t>
  </si>
  <si>
    <t>3395754..3396053</t>
  </si>
  <si>
    <t>BT_2741</t>
  </si>
  <si>
    <t>COG1544J</t>
  </si>
  <si>
    <t>sigma-54 modulation protein</t>
  </si>
  <si>
    <t>3396070..3396951</t>
  </si>
  <si>
    <t>BT_2742</t>
  </si>
  <si>
    <t>integrase, site-specific recombinase</t>
  </si>
  <si>
    <t>3397408..3399189</t>
  </si>
  <si>
    <t>BT_2743</t>
  </si>
  <si>
    <t>3399339..3399851</t>
  </si>
  <si>
    <t>BT_2744</t>
  </si>
  <si>
    <t>COG0663R</t>
  </si>
  <si>
    <t>3400447..3401661</t>
  </si>
  <si>
    <t>BT_2745</t>
  </si>
  <si>
    <t>3401658..3403286</t>
  </si>
  <si>
    <t>BT_2746</t>
  </si>
  <si>
    <t>thiol:disulfide interchange protein TlpA</t>
  </si>
  <si>
    <t>3403559..3404782</t>
  </si>
  <si>
    <t>BT_2747</t>
  </si>
  <si>
    <t>COG1519M</t>
  </si>
  <si>
    <t>3-deoxy-D-manno-octulosonic-acid transferase</t>
  </si>
  <si>
    <t>3404799..3406313</t>
  </si>
  <si>
    <t>gltX</t>
  </si>
  <si>
    <t>BT_2748</t>
  </si>
  <si>
    <t>glutamyl-tRNA synthetase</t>
  </si>
  <si>
    <t>3406408..3408480</t>
  </si>
  <si>
    <t>BT_2749</t>
  </si>
  <si>
    <t>COG1480R</t>
  </si>
  <si>
    <t>membrane-associated HD superfamily hydrolase</t>
  </si>
  <si>
    <t>3408455..3408925</t>
  </si>
  <si>
    <t>BT_2750</t>
  </si>
  <si>
    <t>protein-tyrosine-phosphatase</t>
  </si>
  <si>
    <t>3408968..3410764</t>
  </si>
  <si>
    <t>BT_2751</t>
  </si>
  <si>
    <t>3410820..3413276</t>
  </si>
  <si>
    <t>BT_2752</t>
  </si>
  <si>
    <t>COG1198L</t>
  </si>
  <si>
    <t>primosomal protein N'</t>
  </si>
  <si>
    <t>3413478..3414068</t>
  </si>
  <si>
    <t>BT_2753</t>
  </si>
  <si>
    <t>COG3637M</t>
  </si>
  <si>
    <t>3414127..3415107</t>
  </si>
  <si>
    <t>BT_2754</t>
  </si>
  <si>
    <t>3415335..3416795</t>
  </si>
  <si>
    <t>aspA</t>
  </si>
  <si>
    <t>BT_2755</t>
  </si>
  <si>
    <t>COG1027E</t>
  </si>
  <si>
    <t>aspartate ammonia-lyase</t>
  </si>
  <si>
    <t>3416948..3418258</t>
  </si>
  <si>
    <t>BT_2756</t>
  </si>
  <si>
    <t>COG2704R</t>
  </si>
  <si>
    <t>anaerobic C4-dicarboxylate transporter</t>
  </si>
  <si>
    <t>3418288..3419346</t>
  </si>
  <si>
    <t>ansB</t>
  </si>
  <si>
    <t>BT_2757</t>
  </si>
  <si>
    <t>L-asparaginase II</t>
  </si>
  <si>
    <t>3419362..3420531</t>
  </si>
  <si>
    <t>BT_2758</t>
  </si>
  <si>
    <t>3420612..3420833</t>
  </si>
  <si>
    <t>BT_2759</t>
  </si>
  <si>
    <t>3420898..3421461</t>
  </si>
  <si>
    <t>BT_2760</t>
  </si>
  <si>
    <t>COG2096S</t>
  </si>
  <si>
    <t>3421513..3422151</t>
  </si>
  <si>
    <t>BT_2761</t>
  </si>
  <si>
    <t>3422246..3422929</t>
  </si>
  <si>
    <t>BT_2762</t>
  </si>
  <si>
    <t>3423675..3424892</t>
  </si>
  <si>
    <t>BT_2763</t>
  </si>
  <si>
    <t>3424923..3425258</t>
  </si>
  <si>
    <t>BT_2764</t>
  </si>
  <si>
    <t>3425399..3425950</t>
  </si>
  <si>
    <t>BT_2765</t>
  </si>
  <si>
    <t>3426219..3426527</t>
  </si>
  <si>
    <t>BT_2766</t>
  </si>
  <si>
    <t>3426618..3427235</t>
  </si>
  <si>
    <t>BT_2767</t>
  </si>
  <si>
    <t>3427358..3428308</t>
  </si>
  <si>
    <t>BT_2768</t>
  </si>
  <si>
    <t>3428346..3432137</t>
  </si>
  <si>
    <t>BT_2769</t>
  </si>
  <si>
    <t>COG0515RTKL</t>
  </si>
  <si>
    <t>serine/threonine-protein kinase pknB</t>
  </si>
  <si>
    <t>3432150..3432677</t>
  </si>
  <si>
    <t>BT_2770</t>
  </si>
  <si>
    <t>COG1716T</t>
  </si>
  <si>
    <t>3432674..3434038</t>
  </si>
  <si>
    <t>BT_2771</t>
  </si>
  <si>
    <t>3434041..3435690</t>
  </si>
  <si>
    <t>BT_2772</t>
  </si>
  <si>
    <t>COG0631T</t>
  </si>
  <si>
    <t>protein phosphatase</t>
  </si>
  <si>
    <t>3435706..3436281</t>
  </si>
  <si>
    <t>BT_2773</t>
  </si>
  <si>
    <t>3436305..3437786</t>
  </si>
  <si>
    <t>BT_2774</t>
  </si>
  <si>
    <t>adenylate cyclase</t>
  </si>
  <si>
    <t>3438939..3441047</t>
  </si>
  <si>
    <t>BT_2775</t>
  </si>
  <si>
    <t>3441171..3442340</t>
  </si>
  <si>
    <t>BT_2776</t>
  </si>
  <si>
    <t>3442351..3444303</t>
  </si>
  <si>
    <t>BT_2777</t>
  </si>
  <si>
    <t>COG3839G</t>
  </si>
  <si>
    <t>3444566..3446215</t>
  </si>
  <si>
    <t>BT_2778</t>
  </si>
  <si>
    <t>3446294..3447070</t>
  </si>
  <si>
    <t>BT_2779</t>
  </si>
  <si>
    <t>3-demethylubiquinone-9 3-methyltransferase</t>
  </si>
  <si>
    <t>3447271..3448458</t>
  </si>
  <si>
    <t>BT_2780</t>
  </si>
  <si>
    <t>membrane-associated protein</t>
  </si>
  <si>
    <t>3448893..3449975</t>
  </si>
  <si>
    <t>BT_2781</t>
  </si>
  <si>
    <t>3450064..3451713</t>
  </si>
  <si>
    <t>BT_2782</t>
  </si>
  <si>
    <t>COG0318IQ</t>
  </si>
  <si>
    <t>AMP-binding protein</t>
  </si>
  <si>
    <t>3451747..3452322</t>
  </si>
  <si>
    <t>BT_2783</t>
  </si>
  <si>
    <t>COG1396K</t>
  </si>
  <si>
    <t>3452594..3453463</t>
  </si>
  <si>
    <t>BT_2784</t>
  </si>
  <si>
    <t>3453478..3456102</t>
  </si>
  <si>
    <t>BT_2785</t>
  </si>
  <si>
    <t>3456177..3456446</t>
  </si>
  <si>
    <t>rpsO</t>
  </si>
  <si>
    <t>BT_2786</t>
  </si>
  <si>
    <t>COG0184J</t>
  </si>
  <si>
    <t>30S ribosomal protein S15</t>
  </si>
  <si>
    <t>3456602..3458401</t>
  </si>
  <si>
    <t>BT_2787</t>
  </si>
  <si>
    <t>COG1217T</t>
  </si>
  <si>
    <t>GTP-binding elongation factor family protein TypA/BipA</t>
  </si>
  <si>
    <t>3458531..3459055</t>
  </si>
  <si>
    <t>BT_2788</t>
  </si>
  <si>
    <t>3459052..3459609</t>
  </si>
  <si>
    <t>BT_2789</t>
  </si>
  <si>
    <t>3459741..3461348</t>
  </si>
  <si>
    <t>BT_2790</t>
  </si>
  <si>
    <t>COG1866C</t>
  </si>
  <si>
    <t>phosphoenolpyruvate carboxykinase</t>
  </si>
  <si>
    <t>3461630..3462283</t>
  </si>
  <si>
    <t>upp</t>
  </si>
  <si>
    <t>BT_2791</t>
  </si>
  <si>
    <t>COG0035F</t>
  </si>
  <si>
    <t>uracil phosphoribosyltransferase</t>
  </si>
  <si>
    <t>3462290..3463042</t>
  </si>
  <si>
    <t>BT_2792</t>
  </si>
  <si>
    <t>3463202..3464839</t>
  </si>
  <si>
    <t>BT_2793</t>
  </si>
  <si>
    <t>MFS transporter</t>
  </si>
  <si>
    <t>3464845..3465936</t>
  </si>
  <si>
    <t>BT_2794</t>
  </si>
  <si>
    <t>3465961..3467346</t>
  </si>
  <si>
    <t>BT_2795</t>
  </si>
  <si>
    <t>3467624..3470155</t>
  </si>
  <si>
    <t>BT_2796</t>
  </si>
  <si>
    <t>COG4485S</t>
  </si>
  <si>
    <t>3470274..3471704</t>
  </si>
  <si>
    <t>BT_2797</t>
  </si>
  <si>
    <t>COG0499H</t>
  </si>
  <si>
    <t>S-adenosyl-L-homocysteine hydrolase</t>
  </si>
  <si>
    <t>3471884..3473581</t>
  </si>
  <si>
    <t>BT_2798</t>
  </si>
  <si>
    <t>carboxy-terminal processing protease</t>
  </si>
  <si>
    <t>3473626..3474615</t>
  </si>
  <si>
    <t>BT_2799</t>
  </si>
  <si>
    <t>PfkB family carbohydrate kinase</t>
  </si>
  <si>
    <t>3475292..3475999</t>
  </si>
  <si>
    <t>BT_2800</t>
  </si>
  <si>
    <t>3476031..3476834</t>
  </si>
  <si>
    <t>BT_2801</t>
  </si>
  <si>
    <t>COG0483G</t>
  </si>
  <si>
    <t>inositol monophosphatase</t>
  </si>
  <si>
    <t>3477149..3478690</t>
  </si>
  <si>
    <t>BT_2802</t>
  </si>
  <si>
    <t>3478877..3479842</t>
  </si>
  <si>
    <t>BT_2803</t>
  </si>
  <si>
    <t>ribokinase</t>
  </si>
  <si>
    <t>3479882..3480817</t>
  </si>
  <si>
    <t>BT_2804</t>
  </si>
  <si>
    <t>3480830..3484081</t>
  </si>
  <si>
    <t>BT_2805</t>
  </si>
  <si>
    <t>3484094..3486094</t>
  </si>
  <si>
    <t>BT_2806</t>
  </si>
  <si>
    <t>3486128..3487747</t>
  </si>
  <si>
    <t>BT_2807</t>
  </si>
  <si>
    <t>3487759..3488775</t>
  </si>
  <si>
    <t>BT_2808</t>
  </si>
  <si>
    <t>COG1957F</t>
  </si>
  <si>
    <t>inosine-uridine preferring nucleoside hydrolase</t>
  </si>
  <si>
    <t>3488795..3489799</t>
  </si>
  <si>
    <t>BT_2809</t>
  </si>
  <si>
    <t>COG4975G</t>
  </si>
  <si>
    <t>3489922..3491757</t>
  </si>
  <si>
    <t>BT_2810</t>
  </si>
  <si>
    <t>3491839..3493410</t>
  </si>
  <si>
    <t>BT_2811</t>
  </si>
  <si>
    <t>COG3634O</t>
  </si>
  <si>
    <t>alkyl hydroperoxide reductase</t>
  </si>
  <si>
    <t>3493475..3494041</t>
  </si>
  <si>
    <t>BT_2812</t>
  </si>
  <si>
    <t>3494224..3495693</t>
  </si>
  <si>
    <t>BT_2813</t>
  </si>
  <si>
    <t>sodium-dependent multivitamin transporter</t>
  </si>
  <si>
    <t>3495718..3496647</t>
  </si>
  <si>
    <t>BT_2814</t>
  </si>
  <si>
    <t>3496796..3497320</t>
  </si>
  <si>
    <t>BT_2815</t>
  </si>
  <si>
    <t>mutT family protein</t>
  </si>
  <si>
    <t>3497612..3500623</t>
  </si>
  <si>
    <t>BT_2816</t>
  </si>
  <si>
    <t>COG1729S</t>
  </si>
  <si>
    <t>3500636..3502357</t>
  </si>
  <si>
    <t>BT_2817</t>
  </si>
  <si>
    <t>3502745..3505918</t>
  </si>
  <si>
    <t>BT_2818</t>
  </si>
  <si>
    <t>3505930..3507687</t>
  </si>
  <si>
    <t>BT_2819</t>
  </si>
  <si>
    <t>3507717..3510497</t>
  </si>
  <si>
    <t>BT_2820</t>
  </si>
  <si>
    <t>3510520..3512241</t>
  </si>
  <si>
    <t>BT_2821</t>
  </si>
  <si>
    <t>3512273..3513751</t>
  </si>
  <si>
    <t>BT_2822</t>
  </si>
  <si>
    <t>3513779..3515254</t>
  </si>
  <si>
    <t>BT_2823</t>
  </si>
  <si>
    <t>3515351..3516469</t>
  </si>
  <si>
    <t>BT_2824</t>
  </si>
  <si>
    <t>3516595..3517638</t>
  </si>
  <si>
    <t>BT_2825</t>
  </si>
  <si>
    <t>3518178..3522095</t>
  </si>
  <si>
    <t>BT_2826</t>
  </si>
  <si>
    <t>3522354..3524702</t>
  </si>
  <si>
    <t>BT_2827</t>
  </si>
  <si>
    <t>3524908..3526920</t>
  </si>
  <si>
    <t>BT_2828</t>
  </si>
  <si>
    <t>3527081..3528874</t>
  </si>
  <si>
    <t>argS</t>
  </si>
  <si>
    <t>BT_2829</t>
  </si>
  <si>
    <t>COG0018J</t>
  </si>
  <si>
    <t>arginyl-tRNA synthetase</t>
  </si>
  <si>
    <t>3528957..3529229</t>
  </si>
  <si>
    <t>BT_2830</t>
  </si>
  <si>
    <t>DNA-binding protein HU-beta</t>
  </si>
  <si>
    <t>3529445..3530119</t>
  </si>
  <si>
    <t>BT_2831</t>
  </si>
  <si>
    <t>rhomboid family protein</t>
  </si>
  <si>
    <t>3530100..3531002</t>
  </si>
  <si>
    <t>BT_2832</t>
  </si>
  <si>
    <t>3531006..3532091</t>
  </si>
  <si>
    <t>BT_2833</t>
  </si>
  <si>
    <t>3532119..3534203</t>
  </si>
  <si>
    <t>BT_2834</t>
  </si>
  <si>
    <t>COG0339E</t>
  </si>
  <si>
    <t>peptidyl-dipeptidase</t>
  </si>
  <si>
    <t>3534369..3537401</t>
  </si>
  <si>
    <t>BT_2835</t>
  </si>
  <si>
    <t>COG0342U</t>
  </si>
  <si>
    <t>bifunctional preprotein translocase subunit SecD/SecF</t>
  </si>
  <si>
    <t>3537850..3539700</t>
  </si>
  <si>
    <t>BT_2836</t>
  </si>
  <si>
    <t>2-oxoglutarate synthase subunit korA</t>
  </si>
  <si>
    <t>3539704..3540714</t>
  </si>
  <si>
    <t>BT_2837</t>
  </si>
  <si>
    <t>2-oxoglutarate ferredoxin oxidoreductase subunit beta</t>
  </si>
  <si>
    <t>3540896..3542122</t>
  </si>
  <si>
    <t>BT_2838</t>
  </si>
  <si>
    <t>3542119..3542451</t>
  </si>
  <si>
    <t>BT_2839</t>
  </si>
  <si>
    <t>COG0858J</t>
  </si>
  <si>
    <t>ribosome-binding factor A</t>
  </si>
  <si>
    <t>3542468..3543106</t>
  </si>
  <si>
    <t>BT_2840</t>
  </si>
  <si>
    <t>COG4122R</t>
  </si>
  <si>
    <t>O-methyltransferase</t>
  </si>
  <si>
    <t>3543132..3544589</t>
  </si>
  <si>
    <t>BT_2841</t>
  </si>
  <si>
    <t>COG0469G</t>
  </si>
  <si>
    <t>pyruvate kinase</t>
  </si>
  <si>
    <t>3544621..3545043</t>
  </si>
  <si>
    <t>BT_2842</t>
  </si>
  <si>
    <t>COG0757E</t>
  </si>
  <si>
    <t>3-dehydroquinate dehydratase</t>
  </si>
  <si>
    <t>3545118..3546077</t>
  </si>
  <si>
    <t>BT_2843</t>
  </si>
  <si>
    <t>3546246..3547907</t>
  </si>
  <si>
    <t>BT_2844</t>
  </si>
  <si>
    <t>COG5010U</t>
  </si>
  <si>
    <t>3548020..3549135</t>
  </si>
  <si>
    <t>BT_2845</t>
  </si>
  <si>
    <t>3549149..3550687</t>
  </si>
  <si>
    <t>BT_2846</t>
  </si>
  <si>
    <t>COG0606O</t>
  </si>
  <si>
    <t>magnesium chelatase subunit ChlI</t>
  </si>
  <si>
    <t>3550888..3552411</t>
  </si>
  <si>
    <t>BT_2847</t>
  </si>
  <si>
    <t>3552610..3553818</t>
  </si>
  <si>
    <t>BT_2848</t>
  </si>
  <si>
    <t>3554147..3555160</t>
  </si>
  <si>
    <t>BT_2849</t>
  </si>
  <si>
    <t>3555287..3556840</t>
  </si>
  <si>
    <t>BT_2850</t>
  </si>
  <si>
    <t>3557328..3559493</t>
  </si>
  <si>
    <t>BT_2851</t>
  </si>
  <si>
    <t>3559566..3561110</t>
  </si>
  <si>
    <t>BT_2852</t>
  </si>
  <si>
    <t>3561140..3561328</t>
  </si>
  <si>
    <t>BT_2853</t>
  </si>
  <si>
    <t>3561325..3563604</t>
  </si>
  <si>
    <t>BT_2854</t>
  </si>
  <si>
    <t>3563611..3566580</t>
  </si>
  <si>
    <t>BT_2855</t>
  </si>
  <si>
    <t>3566770..3567984</t>
  </si>
  <si>
    <t>BT_2856</t>
  </si>
  <si>
    <t>3568024..3569229</t>
  </si>
  <si>
    <t>BT_2857</t>
  </si>
  <si>
    <t>3569259..3571199</t>
  </si>
  <si>
    <t>BT_2858</t>
  </si>
  <si>
    <t>3571213..3574341</t>
  </si>
  <si>
    <t>BT_2859</t>
  </si>
  <si>
    <t>3574578..3578591</t>
  </si>
  <si>
    <t>BT_2860</t>
  </si>
  <si>
    <t>3579467..3580657</t>
  </si>
  <si>
    <t>BT_2861</t>
  </si>
  <si>
    <t>3580840..3583203</t>
  </si>
  <si>
    <t>BT_2862</t>
  </si>
  <si>
    <t>3583238..3584035</t>
  </si>
  <si>
    <t>BT_2863</t>
  </si>
  <si>
    <t>3584072..3585223</t>
  </si>
  <si>
    <t>BT_2864</t>
  </si>
  <si>
    <t>3585303..3586415</t>
  </si>
  <si>
    <t>BT_2865</t>
  </si>
  <si>
    <t>glucose transferase</t>
  </si>
  <si>
    <t>3586412..3587551</t>
  </si>
  <si>
    <t>BT_2866</t>
  </si>
  <si>
    <t>3587548..3588792</t>
  </si>
  <si>
    <t>BT_2867</t>
  </si>
  <si>
    <t>3588805..3589803</t>
  </si>
  <si>
    <t>BT_2868</t>
  </si>
  <si>
    <t>glycosyltransferase YibD</t>
  </si>
  <si>
    <t>3589800..3590903</t>
  </si>
  <si>
    <t>BT_2869</t>
  </si>
  <si>
    <t>succinyltransferase involved in succinoglycan biosynthesis</t>
  </si>
  <si>
    <t>3590900..3591766</t>
  </si>
  <si>
    <t>BT_2870</t>
  </si>
  <si>
    <t>3591766..3592641</t>
  </si>
  <si>
    <t>BT_2871</t>
  </si>
  <si>
    <t>3592634..3593563</t>
  </si>
  <si>
    <t>BT_2872</t>
  </si>
  <si>
    <t>COG3774M</t>
  </si>
  <si>
    <t>capsular polysaccharide synthesis protein</t>
  </si>
  <si>
    <t>3593575..3594504</t>
  </si>
  <si>
    <t>BT_2873</t>
  </si>
  <si>
    <t>COG1442M</t>
  </si>
  <si>
    <t>stress protein</t>
  </si>
  <si>
    <t>3594515..3595315</t>
  </si>
  <si>
    <t>BT_2874</t>
  </si>
  <si>
    <t>colanic acid biosynthesis glycosyltransferase</t>
  </si>
  <si>
    <t>3595315..3595851</t>
  </si>
  <si>
    <t>BT_2875</t>
  </si>
  <si>
    <t>3595908..3596891</t>
  </si>
  <si>
    <t>BT_2876</t>
  </si>
  <si>
    <t>3596904..3597509</t>
  </si>
  <si>
    <t>BT_2877</t>
  </si>
  <si>
    <t>3597506..3598939</t>
  </si>
  <si>
    <t>BT_2878</t>
  </si>
  <si>
    <t>3598957..3600219</t>
  </si>
  <si>
    <t>BT_2879</t>
  </si>
  <si>
    <t>3600203..3601237</t>
  </si>
  <si>
    <t>BT_2880</t>
  </si>
  <si>
    <t>nucleotide-sugar dehydratase</t>
  </si>
  <si>
    <t>3601234..3601950</t>
  </si>
  <si>
    <t>BT_2881</t>
  </si>
  <si>
    <t>2-C-methyl-D-erythritol 4-phosphate cytidylyltransferase</t>
  </si>
  <si>
    <t>3601987..3602958</t>
  </si>
  <si>
    <t>BT_2882</t>
  </si>
  <si>
    <t>3603002..3603586</t>
  </si>
  <si>
    <t>BT_2883</t>
  </si>
  <si>
    <t>COG0299F</t>
  </si>
  <si>
    <t>phosphoribosylglycinamide formyltransferase</t>
  </si>
  <si>
    <t>3603599..3604294</t>
  </si>
  <si>
    <t>BT_2884</t>
  </si>
  <si>
    <t>3604298..3605407</t>
  </si>
  <si>
    <t>BT_2885</t>
  </si>
  <si>
    <t>nucleotide sugar transaminase</t>
  </si>
  <si>
    <t>3605456..3605962</t>
  </si>
  <si>
    <t>BT_2886</t>
  </si>
  <si>
    <t>3606128..3607108</t>
  </si>
  <si>
    <t>BT_2887</t>
  </si>
  <si>
    <t>UDP-galactose 4-epimerase</t>
  </si>
  <si>
    <t>3607119..3608186</t>
  </si>
  <si>
    <t>BT_2888</t>
  </si>
  <si>
    <t>3608636..3609520</t>
  </si>
  <si>
    <t>BT_2889</t>
  </si>
  <si>
    <t>3609719..3610912</t>
  </si>
  <si>
    <t>BT_2890</t>
  </si>
  <si>
    <t>3611183..3611425</t>
  </si>
  <si>
    <t>BT_2891</t>
  </si>
  <si>
    <t>3611934..3613646</t>
  </si>
  <si>
    <t>BT_2892</t>
  </si>
  <si>
    <t>3613724..3615598</t>
  </si>
  <si>
    <t>BT_2893</t>
  </si>
  <si>
    <t>3615607..3618663</t>
  </si>
  <si>
    <t>BT_2894</t>
  </si>
  <si>
    <t>3618732..3619724</t>
  </si>
  <si>
    <t>BT_2895</t>
  </si>
  <si>
    <t>endo-1,4-beta-xylanase</t>
  </si>
  <si>
    <t>3619770..3621128</t>
  </si>
  <si>
    <t>BT_2896</t>
  </si>
  <si>
    <t>COG3386G</t>
  </si>
  <si>
    <t>3621614..3625594</t>
  </si>
  <si>
    <t>BT_2897</t>
  </si>
  <si>
    <t>3626229..3627212</t>
  </si>
  <si>
    <t>BT_2898</t>
  </si>
  <si>
    <t>3627234..3629267</t>
  </si>
  <si>
    <t>BT_2899</t>
  </si>
  <si>
    <t>3629527..3630504</t>
  </si>
  <si>
    <t>BT_2900</t>
  </si>
  <si>
    <t>arabinan endo-1,5-alpha-L-arabinosidase A</t>
  </si>
  <si>
    <t>3630640..3631665</t>
  </si>
  <si>
    <t>BT_2901</t>
  </si>
  <si>
    <t>3631668..3632876</t>
  </si>
  <si>
    <t>BT_2902</t>
  </si>
  <si>
    <t>3632888..3634093</t>
  </si>
  <si>
    <t>BT_2903</t>
  </si>
  <si>
    <t>3634096..3636018</t>
  </si>
  <si>
    <t>BT_2904</t>
  </si>
  <si>
    <t>3636030..3639233</t>
  </si>
  <si>
    <t>BT_2905</t>
  </si>
  <si>
    <t>3639261..3640571</t>
  </si>
  <si>
    <t>BT_2906</t>
  </si>
  <si>
    <t>3640606..3641964</t>
  </si>
  <si>
    <t>BT_2907</t>
  </si>
  <si>
    <t>3642019..3644565</t>
  </si>
  <si>
    <t>BT_2908</t>
  </si>
  <si>
    <t>COG4354G</t>
  </si>
  <si>
    <t>3644584..3646008</t>
  </si>
  <si>
    <t>BT_2909</t>
  </si>
  <si>
    <t>3646091..3646972</t>
  </si>
  <si>
    <t>BT_2910</t>
  </si>
  <si>
    <t>3647317..3649284</t>
  </si>
  <si>
    <t>BT_2911</t>
  </si>
  <si>
    <t>3649296..3653930</t>
  </si>
  <si>
    <t>BT_2912</t>
  </si>
  <si>
    <t>COG3940R</t>
  </si>
  <si>
    <t>3653945..3655153</t>
  </si>
  <si>
    <t>BT_2913</t>
  </si>
  <si>
    <t>unsaturated glucuronylhydrolase</t>
  </si>
  <si>
    <t>3655177..3656598</t>
  </si>
  <si>
    <t>BT_2914</t>
  </si>
  <si>
    <t>3656629..3657603</t>
  </si>
  <si>
    <t>BT_2915</t>
  </si>
  <si>
    <t>3657687..3658910</t>
  </si>
  <si>
    <t>BT_2916</t>
  </si>
  <si>
    <t>COG4289S</t>
  </si>
  <si>
    <t>3658925..3659599</t>
  </si>
  <si>
    <t>BT_2917</t>
  </si>
  <si>
    <t>3659624..3660838</t>
  </si>
  <si>
    <t>BT_2918</t>
  </si>
  <si>
    <t>3660858..3662780</t>
  </si>
  <si>
    <t>BT_2919</t>
  </si>
  <si>
    <t>3662793..3665987</t>
  </si>
  <si>
    <t>BT_2920</t>
  </si>
  <si>
    <t>3666005..3667087</t>
  </si>
  <si>
    <t>BT_2921</t>
  </si>
  <si>
    <t>3667119..3668933</t>
  </si>
  <si>
    <t>BT_2922</t>
  </si>
  <si>
    <t>3669244..3673260</t>
  </si>
  <si>
    <t>BT_2923</t>
  </si>
  <si>
    <t>3673360..3675420</t>
  </si>
  <si>
    <t>BT_2924</t>
  </si>
  <si>
    <t>COG1042C</t>
  </si>
  <si>
    <t>acetyl-CoA synthetase</t>
  </si>
  <si>
    <t>3675806..3676408</t>
  </si>
  <si>
    <t>BT_2925</t>
  </si>
  <si>
    <t>3676619..3677737</t>
  </si>
  <si>
    <t>BT_2926</t>
  </si>
  <si>
    <t>3677740..3680964</t>
  </si>
  <si>
    <t>BT_2927</t>
  </si>
  <si>
    <t>3680974..3684321</t>
  </si>
  <si>
    <t>BT_2928</t>
  </si>
  <si>
    <t>3685121..3685639</t>
  </si>
  <si>
    <t>BT_2929</t>
  </si>
  <si>
    <t>3685823..3686728</t>
  </si>
  <si>
    <t>BT_2930</t>
  </si>
  <si>
    <t>3686929..3687261</t>
  </si>
  <si>
    <t>BT_2931</t>
  </si>
  <si>
    <t>3687545..3688270</t>
  </si>
  <si>
    <t>BT_2932</t>
  </si>
  <si>
    <t>COG2932K</t>
  </si>
  <si>
    <t>3688414..3690453</t>
  </si>
  <si>
    <t>metG</t>
  </si>
  <si>
    <t>BT_2933</t>
  </si>
  <si>
    <t>COG0143J</t>
  </si>
  <si>
    <t>methionyl-tRNA synthetase</t>
  </si>
  <si>
    <t>3690702..3692150</t>
  </si>
  <si>
    <t>BT_2934</t>
  </si>
  <si>
    <t>lipopolysaccharide biosynthesis transmembrane transport protein</t>
  </si>
  <si>
    <t>3692147..3693250</t>
  </si>
  <si>
    <t>BT_2935</t>
  </si>
  <si>
    <t>3693238..3694437</t>
  </si>
  <si>
    <t>BT_2936</t>
  </si>
  <si>
    <t>3694434..3695567</t>
  </si>
  <si>
    <t>BT_2937</t>
  </si>
  <si>
    <t>3695564..3696790</t>
  </si>
  <si>
    <t>BT_2938</t>
  </si>
  <si>
    <t>3696762..3697673</t>
  </si>
  <si>
    <t>BT_2939</t>
  </si>
  <si>
    <t>3697897..3699000</t>
  </si>
  <si>
    <t>BT_2940</t>
  </si>
  <si>
    <t>3699015..3702191</t>
  </si>
  <si>
    <t>BT_2941</t>
  </si>
  <si>
    <t>multidrug resistance protein MexB</t>
  </si>
  <si>
    <t>3702207..3703571</t>
  </si>
  <si>
    <t>BT_2942</t>
  </si>
  <si>
    <t>3703733..3705391</t>
  </si>
  <si>
    <t>BT_2943</t>
  </si>
  <si>
    <t>hexapeptide transferase family protein</t>
  </si>
  <si>
    <t>3706071..3707201</t>
  </si>
  <si>
    <t>BT_2944</t>
  </si>
  <si>
    <t>3707252..3708454</t>
  </si>
  <si>
    <t>BT_2945</t>
  </si>
  <si>
    <t>UDP-N-acetyl-D-mannosamine dehydrogenase</t>
  </si>
  <si>
    <t>3708560..3709825</t>
  </si>
  <si>
    <t>BT_2946</t>
  </si>
  <si>
    <t>3709818..3710573</t>
  </si>
  <si>
    <t>BT_2947</t>
  </si>
  <si>
    <t>3710631..3713324</t>
  </si>
  <si>
    <t>BT_2948</t>
  </si>
  <si>
    <t>3713336..3714526</t>
  </si>
  <si>
    <t>BT_2949</t>
  </si>
  <si>
    <t>3714548..3715495</t>
  </si>
  <si>
    <t>BT_2950</t>
  </si>
  <si>
    <t>3715522..3717060</t>
  </si>
  <si>
    <t>BT_2951</t>
  </si>
  <si>
    <t>3717066..3720032</t>
  </si>
  <si>
    <t>BT_2952</t>
  </si>
  <si>
    <t>3720092..3721099</t>
  </si>
  <si>
    <t>BT_2953</t>
  </si>
  <si>
    <t>rhamnose-proton symporter</t>
  </si>
  <si>
    <t>3721107..3721532</t>
  </si>
  <si>
    <t>BT_2954</t>
  </si>
  <si>
    <t>3721561..3723705</t>
  </si>
  <si>
    <t>BT_2955</t>
  </si>
  <si>
    <t>COG1882C</t>
  </si>
  <si>
    <t>formate acetyltransferase 2</t>
  </si>
  <si>
    <t>3723702..3724601</t>
  </si>
  <si>
    <t>BT_2956</t>
  </si>
  <si>
    <t>pyruvate formate-lyase 3 activating enzyme</t>
  </si>
  <si>
    <t>3724799..3725635</t>
  </si>
  <si>
    <t>BT_2957</t>
  </si>
  <si>
    <t>3725843..3728212</t>
  </si>
  <si>
    <t>BT_2958</t>
  </si>
  <si>
    <t>3728218..3729600</t>
  </si>
  <si>
    <t>BT_2959</t>
  </si>
  <si>
    <t>3729818..3730069</t>
  </si>
  <si>
    <t>BT_2960</t>
  </si>
  <si>
    <t>3730365..3731222</t>
  </si>
  <si>
    <t>BT_2961</t>
  </si>
  <si>
    <t>3731227..3731448</t>
  </si>
  <si>
    <t>BT_2962</t>
  </si>
  <si>
    <t>3731488..3734430</t>
  </si>
  <si>
    <t>BT_2963</t>
  </si>
  <si>
    <t>3734427..3736592</t>
  </si>
  <si>
    <t>BT_2964</t>
  </si>
  <si>
    <t>chondroitinase AC</t>
  </si>
  <si>
    <t>3736726..3737397</t>
  </si>
  <si>
    <t>BT_2965</t>
  </si>
  <si>
    <t>3737421..3738668</t>
  </si>
  <si>
    <t>BT_2966</t>
  </si>
  <si>
    <t>3738692..3740638</t>
  </si>
  <si>
    <t>BT_2967</t>
  </si>
  <si>
    <t>3740650..3743808</t>
  </si>
  <si>
    <t>BT_2968</t>
  </si>
  <si>
    <t>3743935..3746043</t>
  </si>
  <si>
    <t>BT_2969</t>
  </si>
  <si>
    <t>3746063..3747517</t>
  </si>
  <si>
    <t>BT_2970</t>
  </si>
  <si>
    <t>3747864..3751904</t>
  </si>
  <si>
    <t>BT_2971</t>
  </si>
  <si>
    <t>3752330..3753103</t>
  </si>
  <si>
    <t>BT_2972</t>
  </si>
  <si>
    <t>3753178..3753528</t>
  </si>
  <si>
    <t>BT_2973</t>
  </si>
  <si>
    <t>3753543..3753761</t>
  </si>
  <si>
    <t>BT_2974</t>
  </si>
  <si>
    <t>3753745..3754449</t>
  </si>
  <si>
    <t>BT_2975</t>
  </si>
  <si>
    <t>COG0846K</t>
  </si>
  <si>
    <t>NAD-dependent deacetylase</t>
  </si>
  <si>
    <t>3754921..3755505</t>
  </si>
  <si>
    <t>BT_2976</t>
  </si>
  <si>
    <t>FKBP-type peptidylprolyl isomerase</t>
  </si>
  <si>
    <t>3755526..3756401</t>
  </si>
  <si>
    <t>BT_2977</t>
  </si>
  <si>
    <t>peptidyl-prolyl isomerase</t>
  </si>
  <si>
    <t>3756562..3757026</t>
  </si>
  <si>
    <t>BT_2978</t>
  </si>
  <si>
    <t>3757031..3757342</t>
  </si>
  <si>
    <t>BT_2979</t>
  </si>
  <si>
    <t>3757652..3758920</t>
  </si>
  <si>
    <t>BT_2980</t>
  </si>
  <si>
    <t>3758999..3759865</t>
  </si>
  <si>
    <t>BT_2981</t>
  </si>
  <si>
    <t>3760000..3760893</t>
  </si>
  <si>
    <t>BT_2982</t>
  </si>
  <si>
    <t>3761061..3762671</t>
  </si>
  <si>
    <t>BT_2983</t>
  </si>
  <si>
    <t>3763034..3764026</t>
  </si>
  <si>
    <t>BT_2984</t>
  </si>
  <si>
    <t>3764113..3764559</t>
  </si>
  <si>
    <t>BT_2985</t>
  </si>
  <si>
    <t>3764710..3765297</t>
  </si>
  <si>
    <t>BT_2986</t>
  </si>
  <si>
    <t>3766049..3766345</t>
  </si>
  <si>
    <t>BT_2987</t>
  </si>
  <si>
    <t>3766460..3766852</t>
  </si>
  <si>
    <t>BT_2988</t>
  </si>
  <si>
    <t>3766875..3768077</t>
  </si>
  <si>
    <t>BT_2989</t>
  </si>
  <si>
    <t>3768997..3770463</t>
  </si>
  <si>
    <t>BT_2990</t>
  </si>
  <si>
    <t>3770541..3771737</t>
  </si>
  <si>
    <t>BT_2991</t>
  </si>
  <si>
    <t>3772196..3773644</t>
  </si>
  <si>
    <t>BT_2992</t>
  </si>
  <si>
    <t>3774175..3774993</t>
  </si>
  <si>
    <t>BT_2993</t>
  </si>
  <si>
    <t>3775172..3775579</t>
  </si>
  <si>
    <t>BT_2994</t>
  </si>
  <si>
    <t>3775595..3776806</t>
  </si>
  <si>
    <t>BT_2995</t>
  </si>
  <si>
    <t>3776831..3777376</t>
  </si>
  <si>
    <t>BT_2996</t>
  </si>
  <si>
    <t>3777742..3778239</t>
  </si>
  <si>
    <t>BT_2997</t>
  </si>
  <si>
    <t>3778272..3778931</t>
  </si>
  <si>
    <t>BT_2998</t>
  </si>
  <si>
    <t>3778947..3781559</t>
  </si>
  <si>
    <t>BT_2999</t>
  </si>
  <si>
    <t>helicase IV</t>
  </si>
  <si>
    <t>3781733..3782362</t>
  </si>
  <si>
    <t>BT_3000</t>
  </si>
  <si>
    <t>3782479..3784062</t>
  </si>
  <si>
    <t>BT_3001</t>
  </si>
  <si>
    <t>3784282..3784485</t>
  </si>
  <si>
    <t>BT_3002</t>
  </si>
  <si>
    <t>COG1813K</t>
  </si>
  <si>
    <t>3784590..3786869</t>
  </si>
  <si>
    <t>BT_3003</t>
  </si>
  <si>
    <t>3788116..3789471</t>
  </si>
  <si>
    <t>BT_3004</t>
  </si>
  <si>
    <t>COG4715S</t>
  </si>
  <si>
    <t>3789459..3792305</t>
  </si>
  <si>
    <t>BT_3005</t>
  </si>
  <si>
    <t>3792446..3795349</t>
  </si>
  <si>
    <t>BT_3006</t>
  </si>
  <si>
    <t>3795611..3796489</t>
  </si>
  <si>
    <t>BT_3007</t>
  </si>
  <si>
    <t>COG2173M</t>
  </si>
  <si>
    <t>D-alanyl-D-alanine dipeptidase</t>
  </si>
  <si>
    <t>3796530..3797717</t>
  </si>
  <si>
    <t>BT_3008</t>
  </si>
  <si>
    <t>COG2518O</t>
  </si>
  <si>
    <t>3798016..3800607</t>
  </si>
  <si>
    <t>BT_3009</t>
  </si>
  <si>
    <t>3801071..3801646</t>
  </si>
  <si>
    <t>BT_3010</t>
  </si>
  <si>
    <t>3801841..3802749</t>
  </si>
  <si>
    <t>BT_3011</t>
  </si>
  <si>
    <t>3802807..3806184</t>
  </si>
  <si>
    <t>BT_3012</t>
  </si>
  <si>
    <t>3806197..3808131</t>
  </si>
  <si>
    <t>BT_3013</t>
  </si>
  <si>
    <t>3808169..3809065</t>
  </si>
  <si>
    <t>BT_3014</t>
  </si>
  <si>
    <t>3809075..3811981</t>
  </si>
  <si>
    <t>BT_3015</t>
  </si>
  <si>
    <t>3812168..3814984</t>
  </si>
  <si>
    <t>BT_3016</t>
  </si>
  <si>
    <t>3815152..3816084</t>
  </si>
  <si>
    <t>BT_3017</t>
  </si>
  <si>
    <t>acid phosphatase</t>
  </si>
  <si>
    <t>3816241..3818091</t>
  </si>
  <si>
    <t>BT_3018</t>
  </si>
  <si>
    <t>mechanosensitive ion channel MscS</t>
  </si>
  <si>
    <t>3818218..3819204</t>
  </si>
  <si>
    <t>BT_3019</t>
  </si>
  <si>
    <t>COG0530P</t>
  </si>
  <si>
    <t>Na+/Ca2+ exchanger protein, cation antiporter</t>
  </si>
  <si>
    <t>3819286..3820827</t>
  </si>
  <si>
    <t>BT_3020</t>
  </si>
  <si>
    <t>3820972..3822324</t>
  </si>
  <si>
    <t>BT_3021</t>
  </si>
  <si>
    <t>3822399..3822590</t>
  </si>
  <si>
    <t>BT_3022</t>
  </si>
  <si>
    <t>3822979..3823896</t>
  </si>
  <si>
    <t>BT_3023</t>
  </si>
  <si>
    <t>3824416..3827481</t>
  </si>
  <si>
    <t>BT_3024</t>
  </si>
  <si>
    <t>3827521..3829146</t>
  </si>
  <si>
    <t>BT_3025</t>
  </si>
  <si>
    <t>3829182..3830744</t>
  </si>
  <si>
    <t>BT_3026</t>
  </si>
  <si>
    <t>COG5520M</t>
  </si>
  <si>
    <t>3830761..3831948</t>
  </si>
  <si>
    <t>BT_3027</t>
  </si>
  <si>
    <t>3832138..3833328</t>
  </si>
  <si>
    <t>BT_3028</t>
  </si>
  <si>
    <t>3833579..3835456</t>
  </si>
  <si>
    <t>BT_3029</t>
  </si>
  <si>
    <t>Na+/glucose symporter</t>
  </si>
  <si>
    <t>3835587..3838061</t>
  </si>
  <si>
    <t>BT_3030</t>
  </si>
  <si>
    <t>3838075..3838701</t>
  </si>
  <si>
    <t>BT_3031</t>
  </si>
  <si>
    <t>3838872..3840008</t>
  </si>
  <si>
    <t>BT_3032</t>
  </si>
  <si>
    <t>3840014..3841891</t>
  </si>
  <si>
    <t>BT_3033</t>
  </si>
  <si>
    <t>COG0187L</t>
  </si>
  <si>
    <t>DNA topoisomerase IV subunit B</t>
  </si>
  <si>
    <t>3841888..3842343</t>
  </si>
  <si>
    <t>coaD</t>
  </si>
  <si>
    <t>BT_3034</t>
  </si>
  <si>
    <t>COG0669H</t>
  </si>
  <si>
    <t>phosphopantetheine adenylyltransferase</t>
  </si>
  <si>
    <t>3842449..3844038</t>
  </si>
  <si>
    <t>BT_3035</t>
  </si>
  <si>
    <t>3844119..3846701</t>
  </si>
  <si>
    <t>BT_3036</t>
  </si>
  <si>
    <t>COG4772P</t>
  </si>
  <si>
    <t>3846909..3847418</t>
  </si>
  <si>
    <t>BT_3037</t>
  </si>
  <si>
    <t>3847435..3848475</t>
  </si>
  <si>
    <t>BT_3038</t>
  </si>
  <si>
    <t>3848661..3849089</t>
  </si>
  <si>
    <t>BT_3039</t>
  </si>
  <si>
    <t>3849918..3850934</t>
  </si>
  <si>
    <t>BT_3040</t>
  </si>
  <si>
    <t>3850953..3851591</t>
  </si>
  <si>
    <t>BT_3041</t>
  </si>
  <si>
    <t>3851512..3851889</t>
  </si>
  <si>
    <t>BT_3042</t>
  </si>
  <si>
    <t>3852033..3853619</t>
  </si>
  <si>
    <t>BT_3043</t>
  </si>
  <si>
    <t>3853871..3854758</t>
  </si>
  <si>
    <t>BT_3044</t>
  </si>
  <si>
    <t>3854807..3856789</t>
  </si>
  <si>
    <t>BT_3045</t>
  </si>
  <si>
    <t>3856829..3859924</t>
  </si>
  <si>
    <t>BT_3046</t>
  </si>
  <si>
    <t>3859947..3861248</t>
  </si>
  <si>
    <t>BT_3047</t>
  </si>
  <si>
    <t>3861603..3864290</t>
  </si>
  <si>
    <t>BT_3048</t>
  </si>
  <si>
    <t>3864475..3868605</t>
  </si>
  <si>
    <t>BT_3049</t>
  </si>
  <si>
    <t>3868574..3869539</t>
  </si>
  <si>
    <t>BT_3050</t>
  </si>
  <si>
    <t>3869864..3871420</t>
  </si>
  <si>
    <t>BT_3051</t>
  </si>
  <si>
    <t>mucin-desulfating sulfatase</t>
  </si>
  <si>
    <t>3872096..3873046</t>
  </si>
  <si>
    <t>BT_3052</t>
  </si>
  <si>
    <t>3873167..3873871</t>
  </si>
  <si>
    <t>BT_3053</t>
  </si>
  <si>
    <t>cytochrome subunit B</t>
  </si>
  <si>
    <t>3873909..3875888</t>
  </si>
  <si>
    <t>sdhA</t>
  </si>
  <si>
    <t>BT_3054</t>
  </si>
  <si>
    <t>COG1053C</t>
  </si>
  <si>
    <t>succinate dehydrogenase flavoprotein subunit</t>
  </si>
  <si>
    <t>3875925..3876680</t>
  </si>
  <si>
    <t>BT_3055</t>
  </si>
  <si>
    <t>COG0479C</t>
  </si>
  <si>
    <t>succinate dehydrogenase/fumarate reductase iron-sulfur subunit</t>
  </si>
  <si>
    <t>3876841..3878070</t>
  </si>
  <si>
    <t>BT_3056</t>
  </si>
  <si>
    <t>3878142..3879668</t>
  </si>
  <si>
    <t>BT_3057</t>
  </si>
  <si>
    <t>3879903..3880745</t>
  </si>
  <si>
    <t>BT_3058</t>
  </si>
  <si>
    <t>3880944..3881918</t>
  </si>
  <si>
    <t>BT_3059</t>
  </si>
  <si>
    <t>3881969..3882883</t>
  </si>
  <si>
    <t>BT_3060</t>
  </si>
  <si>
    <t>3882939..3884216</t>
  </si>
  <si>
    <t>BT_3061</t>
  </si>
  <si>
    <t>3884488..3884985</t>
  </si>
  <si>
    <t>BT_3062</t>
  </si>
  <si>
    <t>3885199..3885453</t>
  </si>
  <si>
    <t>BT_3063</t>
  </si>
  <si>
    <t>3885945..3886166</t>
  </si>
  <si>
    <t>BT_3064</t>
  </si>
  <si>
    <t>3886637..3888148</t>
  </si>
  <si>
    <t>BT_3065</t>
  </si>
  <si>
    <t>3888256..3890364</t>
  </si>
  <si>
    <t>BT_3066</t>
  </si>
  <si>
    <t>3890378..3891433</t>
  </si>
  <si>
    <t>BT_3067</t>
  </si>
  <si>
    <t>3891725..3892720</t>
  </si>
  <si>
    <t>BT_3068</t>
  </si>
  <si>
    <t>3892910..3894160</t>
  </si>
  <si>
    <t>BT_3069</t>
  </si>
  <si>
    <t>disulfide-isomerase</t>
  </si>
  <si>
    <t>3894190..3895266</t>
  </si>
  <si>
    <t>BT_3070</t>
  </si>
  <si>
    <t>COG0758LU</t>
  </si>
  <si>
    <t>Smf protein DNA processing chain A</t>
  </si>
  <si>
    <t>3895308..3895712</t>
  </si>
  <si>
    <t>BT_3071</t>
  </si>
  <si>
    <t>COG0824R</t>
  </si>
  <si>
    <t>3895716..3896999</t>
  </si>
  <si>
    <t>BT_3072</t>
  </si>
  <si>
    <t>3897137..3898129</t>
  </si>
  <si>
    <t>BT_3073</t>
  </si>
  <si>
    <t>COG0042J</t>
  </si>
  <si>
    <t>3898132..3899097</t>
  </si>
  <si>
    <t>BT_3074</t>
  </si>
  <si>
    <t>3899088..3900095</t>
  </si>
  <si>
    <t>BT_3075</t>
  </si>
  <si>
    <t>NAD-dependent epimerase/dehydratase</t>
  </si>
  <si>
    <t>3900205..3900399</t>
  </si>
  <si>
    <t>BT_3076</t>
  </si>
  <si>
    <t>3900359..3902515</t>
  </si>
  <si>
    <t>BT_3077</t>
  </si>
  <si>
    <t>COG0557K</t>
  </si>
  <si>
    <t>ribonuclease R</t>
  </si>
  <si>
    <t>3902664..3903143</t>
  </si>
  <si>
    <t>BT_3078</t>
  </si>
  <si>
    <t>COG3467R</t>
  </si>
  <si>
    <t>5-nitroimidazole antibiotic resistance protein</t>
  </si>
  <si>
    <t>3903322..3905082</t>
  </si>
  <si>
    <t>BT_3079</t>
  </si>
  <si>
    <t>3905175..3906122</t>
  </si>
  <si>
    <t>BT_3080</t>
  </si>
  <si>
    <t>3906250..3906591</t>
  </si>
  <si>
    <t>BT_3081</t>
  </si>
  <si>
    <t>COG1917S</t>
  </si>
  <si>
    <t>pectin degradation protein</t>
  </si>
  <si>
    <t>3906644..3908290</t>
  </si>
  <si>
    <t>BT_3082</t>
  </si>
  <si>
    <t>3908453..3909778</t>
  </si>
  <si>
    <t>BT_3083</t>
  </si>
  <si>
    <t>3909889..3910710</t>
  </si>
  <si>
    <t>BT_3084</t>
  </si>
  <si>
    <t>lipase</t>
  </si>
  <si>
    <t>3910956..3913094</t>
  </si>
  <si>
    <t>BT_3085</t>
  </si>
  <si>
    <t>alpha-xylosidase</t>
  </si>
  <si>
    <t>3913435..3915939</t>
  </si>
  <si>
    <t>BT_3086</t>
  </si>
  <si>
    <t>3915974..3917752</t>
  </si>
  <si>
    <t>BT_3087</t>
  </si>
  <si>
    <t>cycloisomaltooligosaccharide glucanotransferase</t>
  </si>
  <si>
    <t>3917766..3919280</t>
  </si>
  <si>
    <t>BT_3088</t>
  </si>
  <si>
    <t>3919317..3920807</t>
  </si>
  <si>
    <t>BT_3089</t>
  </si>
  <si>
    <t>3920823..3923822</t>
  </si>
  <si>
    <t>BT_3090</t>
  </si>
  <si>
    <t>3924010..3925662</t>
  </si>
  <si>
    <t>BT_3091</t>
  </si>
  <si>
    <t>3925763..3927967</t>
  </si>
  <si>
    <t>BT_3092</t>
  </si>
  <si>
    <t>3928001..3929623</t>
  </si>
  <si>
    <t>BT_3093</t>
  </si>
  <si>
    <t>3929665..3930795</t>
  </si>
  <si>
    <t>BT_3094</t>
  </si>
  <si>
    <t>secreted xylosidase</t>
  </si>
  <si>
    <t>3930901..3932451</t>
  </si>
  <si>
    <t>BT_3095</t>
  </si>
  <si>
    <t>3932466..3934595</t>
  </si>
  <si>
    <t>BT_3096</t>
  </si>
  <si>
    <t>3934719..3938750</t>
  </si>
  <si>
    <t>BT_3097</t>
  </si>
  <si>
    <t>3938812..3939369</t>
  </si>
  <si>
    <t>BT_3098</t>
  </si>
  <si>
    <t>3939476..3940045</t>
  </si>
  <si>
    <t>BT_3099</t>
  </si>
  <si>
    <t>3940823..3941698</t>
  </si>
  <si>
    <t>BT_3100</t>
  </si>
  <si>
    <t>3941875..3943242</t>
  </si>
  <si>
    <t>BT_3101</t>
  </si>
  <si>
    <t>N-sulfoglucosamine sulfohydrolase</t>
  </si>
  <si>
    <t>3943289..3944989</t>
  </si>
  <si>
    <t>BT_3102</t>
  </si>
  <si>
    <t>COG1171E</t>
  </si>
  <si>
    <t>3945008..3948193</t>
  </si>
  <si>
    <t>BT_3103</t>
  </si>
  <si>
    <t>3948207..3949400</t>
  </si>
  <si>
    <t>BT_3104</t>
  </si>
  <si>
    <t>3949447..3950478</t>
  </si>
  <si>
    <t>BT_3105</t>
  </si>
  <si>
    <t>3950514..3952166</t>
  </si>
  <si>
    <t>BT_3106</t>
  </si>
  <si>
    <t>3952176..3953795</t>
  </si>
  <si>
    <t>BT_3107</t>
  </si>
  <si>
    <t>3953822..3954811</t>
  </si>
  <si>
    <t>BT_3108</t>
  </si>
  <si>
    <t>3955003..3956529</t>
  </si>
  <si>
    <t>BT_3109</t>
  </si>
  <si>
    <t>3956915..3957940</t>
  </si>
  <si>
    <t>BT_3110</t>
  </si>
  <si>
    <t>3957937..3960318</t>
  </si>
  <si>
    <t>BT_3111</t>
  </si>
  <si>
    <t>3960342..3961748</t>
  </si>
  <si>
    <t>BT_3112</t>
  </si>
  <si>
    <t>COG0412Q</t>
  </si>
  <si>
    <t>3961873..3963015</t>
  </si>
  <si>
    <t>BT_3113</t>
  </si>
  <si>
    <t>MFS transport protein AraJ</t>
  </si>
  <si>
    <t>3963269..3966670</t>
  </si>
  <si>
    <t>BT_3114</t>
  </si>
  <si>
    <t>3967116..3970436</t>
  </si>
  <si>
    <t>BT_3115</t>
  </si>
  <si>
    <t>COG1012C</t>
  </si>
  <si>
    <t>proline dehydrogenase</t>
  </si>
  <si>
    <t>3971214..3972317</t>
  </si>
  <si>
    <t>BT_3116</t>
  </si>
  <si>
    <t>COG0012J</t>
  </si>
  <si>
    <t>GTP-dependent nucleic acid-binding protein EngD</t>
  </si>
  <si>
    <t>3972329..3973240</t>
  </si>
  <si>
    <t>BT_3117</t>
  </si>
  <si>
    <t>COG1893H</t>
  </si>
  <si>
    <t>3973267..3974112</t>
  </si>
  <si>
    <t>BT_3118</t>
  </si>
  <si>
    <t>COG0682M</t>
  </si>
  <si>
    <t>prolipoprotein diacylglyceryl transferase</t>
  </si>
  <si>
    <t>3974109..3974753</t>
  </si>
  <si>
    <t>BT_3119</t>
  </si>
  <si>
    <t>3974821..3976233</t>
  </si>
  <si>
    <t>BT_3120</t>
  </si>
  <si>
    <t>3976416..3979004</t>
  </si>
  <si>
    <t>BT_3121</t>
  </si>
  <si>
    <t>DNA mismatch repair protein MutS</t>
  </si>
  <si>
    <t>3979378..3980247</t>
  </si>
  <si>
    <t>BT_3122</t>
  </si>
  <si>
    <t>3980272..3981147</t>
  </si>
  <si>
    <t>BT_3123</t>
  </si>
  <si>
    <t>3981331..3982770</t>
  </si>
  <si>
    <t>BT_3124</t>
  </si>
  <si>
    <t>sialic acid-specific acetylesterase</t>
  </si>
  <si>
    <t>3983559..3983762</t>
  </si>
  <si>
    <t>BT_3125</t>
  </si>
  <si>
    <t>3983916..3986750</t>
  </si>
  <si>
    <t>leuS</t>
  </si>
  <si>
    <t>BT_3126</t>
  </si>
  <si>
    <t>COG0495J</t>
  </si>
  <si>
    <t>leucyl-tRNA synthetase</t>
  </si>
  <si>
    <t>3986902..3987819</t>
  </si>
  <si>
    <t>BT_3127</t>
  </si>
  <si>
    <t>COG1284S</t>
  </si>
  <si>
    <t>3987868..3988449</t>
  </si>
  <si>
    <t>BT_3128</t>
  </si>
  <si>
    <t>COG0127F</t>
  </si>
  <si>
    <t>deoxyribonucleoside-triphosphatase</t>
  </si>
  <si>
    <t>3988611..3989453</t>
  </si>
  <si>
    <t>BT_3129</t>
  </si>
  <si>
    <t>COG1360N</t>
  </si>
  <si>
    <t>flagellar motor protein MotB</t>
  </si>
  <si>
    <t>3989587..3991794</t>
  </si>
  <si>
    <t>BT_3130</t>
  </si>
  <si>
    <t>3991841..3993997</t>
  </si>
  <si>
    <t>BT_3131</t>
  </si>
  <si>
    <t>3994022..3995968</t>
  </si>
  <si>
    <t>BT_3132</t>
  </si>
  <si>
    <t>3995977..3997950</t>
  </si>
  <si>
    <t>BT_3133</t>
  </si>
  <si>
    <t>3998176..4001991</t>
  </si>
  <si>
    <t>BT_3134</t>
  </si>
  <si>
    <t>4002186..4003418</t>
  </si>
  <si>
    <t>BT_3135</t>
  </si>
  <si>
    <t>4003482..4004693</t>
  </si>
  <si>
    <t>BT_3136</t>
  </si>
  <si>
    <t>4004690..4005052</t>
  </si>
  <si>
    <t>BT_3137</t>
  </si>
  <si>
    <t>4005188..4005547</t>
  </si>
  <si>
    <t>BT_3138</t>
  </si>
  <si>
    <t>4005823..4006131</t>
  </si>
  <si>
    <t>BT_3139</t>
  </si>
  <si>
    <t>4006214..4006525</t>
  </si>
  <si>
    <t>BT_3140</t>
  </si>
  <si>
    <t>4006923..4007405</t>
  </si>
  <si>
    <t>BT_3141</t>
  </si>
  <si>
    <t>4007590..4008003</t>
  </si>
  <si>
    <t>BT_3142</t>
  </si>
  <si>
    <t>4008000..4008950</t>
  </si>
  <si>
    <t>BT_3143</t>
  </si>
  <si>
    <t>COG3843U</t>
  </si>
  <si>
    <t>4008998..4009738</t>
  </si>
  <si>
    <t>BT_3144</t>
  </si>
  <si>
    <t>4010022..4010450</t>
  </si>
  <si>
    <t>BT_3145</t>
  </si>
  <si>
    <t>4010440..4011180</t>
  </si>
  <si>
    <t>BT_3146</t>
  </si>
  <si>
    <t>COG0819K</t>
  </si>
  <si>
    <t>4011248..4012414</t>
  </si>
  <si>
    <t>BT_3147</t>
  </si>
  <si>
    <t>4012482..4013774</t>
  </si>
  <si>
    <t>BT_3148</t>
  </si>
  <si>
    <t>4013993..4014268</t>
  </si>
  <si>
    <t>BT_3149</t>
  </si>
  <si>
    <t>4014407..4014880</t>
  </si>
  <si>
    <t>BT_3150</t>
  </si>
  <si>
    <t>4014828..4015598</t>
  </si>
  <si>
    <t>BT_3151</t>
  </si>
  <si>
    <t>4015606..4017141</t>
  </si>
  <si>
    <t>BT_3152</t>
  </si>
  <si>
    <t>4017138..4017482</t>
  </si>
  <si>
    <t>BT_3153</t>
  </si>
  <si>
    <t>4017689..4018015</t>
  </si>
  <si>
    <t>BT_3154</t>
  </si>
  <si>
    <t>4018183..4020609</t>
  </si>
  <si>
    <t>BT_3155</t>
  </si>
  <si>
    <t>COG1554G</t>
  </si>
  <si>
    <t>4020818..4023988</t>
  </si>
  <si>
    <t>BT_3156</t>
  </si>
  <si>
    <t>4024000..4026015</t>
  </si>
  <si>
    <t>BT_3157</t>
  </si>
  <si>
    <t>4026035..4027243</t>
  </si>
  <si>
    <t>BT_3158</t>
  </si>
  <si>
    <t>4027264..4028556</t>
  </si>
  <si>
    <t>BT_3159</t>
  </si>
  <si>
    <t>4028701..4030407</t>
  </si>
  <si>
    <t>BT_3160</t>
  </si>
  <si>
    <t>4030628..4031299</t>
  </si>
  <si>
    <t>BT_3161</t>
  </si>
  <si>
    <t>4031331..4032236</t>
  </si>
  <si>
    <t>BT_3162</t>
  </si>
  <si>
    <t>4032274..4034298</t>
  </si>
  <si>
    <t>BT_3163</t>
  </si>
  <si>
    <t>4034454..4035392</t>
  </si>
  <si>
    <t>BT_3164</t>
  </si>
  <si>
    <t>COG0379H</t>
  </si>
  <si>
    <t>quinolinate synthetase</t>
  </si>
  <si>
    <t>4035884..4036411</t>
  </si>
  <si>
    <t>BT_3165</t>
  </si>
  <si>
    <t>4036794..4037366</t>
  </si>
  <si>
    <t>BT_3166</t>
  </si>
  <si>
    <t>4037515..4039563</t>
  </si>
  <si>
    <t>BT_3167</t>
  </si>
  <si>
    <t>4039675..4040448</t>
  </si>
  <si>
    <t>BT_3168</t>
  </si>
  <si>
    <t>COG0731C</t>
  </si>
  <si>
    <t>4040676..4044560</t>
  </si>
  <si>
    <t>BT_3169</t>
  </si>
  <si>
    <t>4044771..4045532</t>
  </si>
  <si>
    <t>BT_3170</t>
  </si>
  <si>
    <t>4045654..4047087</t>
  </si>
  <si>
    <t>BT_3171</t>
  </si>
  <si>
    <t>4047270..4051202</t>
  </si>
  <si>
    <t>BT_3172</t>
  </si>
  <si>
    <t>4051327..4053774</t>
  </si>
  <si>
    <t>BT_3173</t>
  </si>
  <si>
    <t>4054467..4057769</t>
  </si>
  <si>
    <t>BT_3174</t>
  </si>
  <si>
    <t>4057786..4059651</t>
  </si>
  <si>
    <t>BT_3175</t>
  </si>
  <si>
    <t>4059679..4061550</t>
  </si>
  <si>
    <t>BT_3176</t>
  </si>
  <si>
    <t>4061633..4063201</t>
  </si>
  <si>
    <t>BT_3177</t>
  </si>
  <si>
    <t>4063219..4065543</t>
  </si>
  <si>
    <t>BT_3178</t>
  </si>
  <si>
    <t>4065540..4068614</t>
  </si>
  <si>
    <t>BT_3179</t>
  </si>
  <si>
    <t>4068649..4069779</t>
  </si>
  <si>
    <t>BT_3180</t>
  </si>
  <si>
    <t>4069875..4071554</t>
  </si>
  <si>
    <t>BT_3181</t>
  </si>
  <si>
    <t>COG0659P</t>
  </si>
  <si>
    <t>sulfate transporter, permease</t>
  </si>
  <si>
    <t>4071799..4072377</t>
  </si>
  <si>
    <t>BT_3182</t>
  </si>
  <si>
    <t>4072459..4072731</t>
  </si>
  <si>
    <t>BT_3183</t>
  </si>
  <si>
    <t>4072734..4074305</t>
  </si>
  <si>
    <t>BT_3184</t>
  </si>
  <si>
    <t>COG0029H</t>
  </si>
  <si>
    <t>L-aspartate oxidase</t>
  </si>
  <si>
    <t>4074413..4074808</t>
  </si>
  <si>
    <t>BT_3185</t>
  </si>
  <si>
    <t>4074820..4076163</t>
  </si>
  <si>
    <t>BT_3186</t>
  </si>
  <si>
    <t>4076253..4077659</t>
  </si>
  <si>
    <t>BT_3187</t>
  </si>
  <si>
    <t>COG2027M</t>
  </si>
  <si>
    <t>penicillin-binding protein D-alanyl-D-alanine carboxypeptidase</t>
  </si>
  <si>
    <t>4077808..4078989</t>
  </si>
  <si>
    <t>BT_3188</t>
  </si>
  <si>
    <t>4079010..4080302</t>
  </si>
  <si>
    <t>BT_3189</t>
  </si>
  <si>
    <t>4080299..4080889</t>
  </si>
  <si>
    <t>BT_3190</t>
  </si>
  <si>
    <t>4080896..4081534</t>
  </si>
  <si>
    <t>BT_3191</t>
  </si>
  <si>
    <t>4081559..4082308</t>
  </si>
  <si>
    <t>BT_3192</t>
  </si>
  <si>
    <t>4082312..4083811</t>
  </si>
  <si>
    <t>BT_3193</t>
  </si>
  <si>
    <t>COG0427C</t>
  </si>
  <si>
    <t>coenzyme A transferase</t>
  </si>
  <si>
    <t>4083928..4084332</t>
  </si>
  <si>
    <t>BT_3194</t>
  </si>
  <si>
    <t>4084644..4086011</t>
  </si>
  <si>
    <t>BT_3195</t>
  </si>
  <si>
    <t>(dimethylallyl)adenosine tRNA methylthiotransferase</t>
  </si>
  <si>
    <t>4086246..4086956</t>
  </si>
  <si>
    <t>BT_3196</t>
  </si>
  <si>
    <t>4087380..4087700</t>
  </si>
  <si>
    <t>BT_3197</t>
  </si>
  <si>
    <t>4087688..4088596</t>
  </si>
  <si>
    <t>BT_3198</t>
  </si>
  <si>
    <t>4088719..4089225</t>
  </si>
  <si>
    <t>BT_3199</t>
  </si>
  <si>
    <t>4089306..4089821</t>
  </si>
  <si>
    <t>BT_3200</t>
  </si>
  <si>
    <t>4090035..4093181</t>
  </si>
  <si>
    <t>BT_3201</t>
  </si>
  <si>
    <t>4093178..4097191</t>
  </si>
  <si>
    <t>BT_3202</t>
  </si>
  <si>
    <t>cell well associated RhsD protein</t>
  </si>
  <si>
    <t>4097151..4097723</t>
  </si>
  <si>
    <t>BT_3203</t>
  </si>
  <si>
    <t>4098004..4098216</t>
  </si>
  <si>
    <t>BT_3204</t>
  </si>
  <si>
    <t>4098277..4099011</t>
  </si>
  <si>
    <t>BT_3205</t>
  </si>
  <si>
    <t>4099013..4100059</t>
  </si>
  <si>
    <t>BT_3206</t>
  </si>
  <si>
    <t>4100304..4101074</t>
  </si>
  <si>
    <t>BT_3207</t>
  </si>
  <si>
    <t>4101064..4101297</t>
  </si>
  <si>
    <t>BT_3208</t>
  </si>
  <si>
    <t>4102964..4103803</t>
  </si>
  <si>
    <t>BT_3209</t>
  </si>
  <si>
    <t>4103807..4104688</t>
  </si>
  <si>
    <t>BT_3210</t>
  </si>
  <si>
    <t>COG2177D</t>
  </si>
  <si>
    <t>cell division protein FtsX</t>
  </si>
  <si>
    <t>4104738..4104971</t>
  </si>
  <si>
    <t>BT_3211</t>
  </si>
  <si>
    <t>4104984..4105778</t>
  </si>
  <si>
    <t>BT_3212</t>
  </si>
  <si>
    <t>COG1968V</t>
  </si>
  <si>
    <t>bacitracin resistance protein</t>
  </si>
  <si>
    <t>4105831..4106553</t>
  </si>
  <si>
    <t>BT_3213</t>
  </si>
  <si>
    <t>COG0130J</t>
  </si>
  <si>
    <t>tRNA pseudouridine synthase B</t>
  </si>
  <si>
    <t>4106571..4107629</t>
  </si>
  <si>
    <t>queA</t>
  </si>
  <si>
    <t>BT_3214</t>
  </si>
  <si>
    <t>COG0809J</t>
  </si>
  <si>
    <t>S-adenosylmethionine--tRNA ribosyltransferase-isomerase</t>
  </si>
  <si>
    <t>4107646..4107981</t>
  </si>
  <si>
    <t>BT_3215</t>
  </si>
  <si>
    <t>4107989..4108471</t>
  </si>
  <si>
    <t>BT_3216</t>
  </si>
  <si>
    <t>4108502..4108693</t>
  </si>
  <si>
    <t>BT_3217</t>
  </si>
  <si>
    <t>4108690..4108923</t>
  </si>
  <si>
    <t>BT_3218</t>
  </si>
  <si>
    <t>4109131..4110423</t>
  </si>
  <si>
    <t>BT_3219</t>
  </si>
  <si>
    <t>COG0192H</t>
  </si>
  <si>
    <t>S-adenosylmethionine synthetase</t>
  </si>
  <si>
    <t>4111576..4113312</t>
  </si>
  <si>
    <t>BT_3220</t>
  </si>
  <si>
    <t>4113369..4113731</t>
  </si>
  <si>
    <t>BT_3221</t>
  </si>
  <si>
    <t>4114044..4114976</t>
  </si>
  <si>
    <t>BT_3222</t>
  </si>
  <si>
    <t>4115064..4115645</t>
  </si>
  <si>
    <t>BT_3223</t>
  </si>
  <si>
    <t>4115826..4116413</t>
  </si>
  <si>
    <t>BT_3224</t>
  </si>
  <si>
    <t>COG1611R</t>
  </si>
  <si>
    <t>lysine decarboxylase</t>
  </si>
  <si>
    <t>4116410..4117132</t>
  </si>
  <si>
    <t>BT_3225</t>
  </si>
  <si>
    <t>4117392..4117883</t>
  </si>
  <si>
    <t>BT_3226</t>
  </si>
  <si>
    <t>COG1587H</t>
  </si>
  <si>
    <t>4117949..4118278</t>
  </si>
  <si>
    <t>rnpA</t>
  </si>
  <si>
    <t>BT_3227</t>
  </si>
  <si>
    <t>COG0594J</t>
  </si>
  <si>
    <t>ribonuclease P</t>
  </si>
  <si>
    <t>4118275..4118550</t>
  </si>
  <si>
    <t>BT_3228</t>
  </si>
  <si>
    <t>COG0759S</t>
  </si>
  <si>
    <t>4118579..4119268</t>
  </si>
  <si>
    <t>BT_3229</t>
  </si>
  <si>
    <t>TatD-related DNase</t>
  </si>
  <si>
    <t>4119353..4120645</t>
  </si>
  <si>
    <t>BT_3230</t>
  </si>
  <si>
    <t>COG0162J</t>
  </si>
  <si>
    <t>tyrosyl-tRNA synthetase</t>
  </si>
  <si>
    <t>4121092..4121934</t>
  </si>
  <si>
    <t>BT_3231</t>
  </si>
  <si>
    <t>COG3717G</t>
  </si>
  <si>
    <t>5-keto-4-deoxyuronate isomerase</t>
  </si>
  <si>
    <t>4121974..4122777</t>
  </si>
  <si>
    <t>BT_3232</t>
  </si>
  <si>
    <t>gluconate 5-dehydrogenase</t>
  </si>
  <si>
    <t>4122930..4124174</t>
  </si>
  <si>
    <t>BT_3233</t>
  </si>
  <si>
    <t>4124453..4125643</t>
  </si>
  <si>
    <t>BT_3234</t>
  </si>
  <si>
    <t>4125849..4126883</t>
  </si>
  <si>
    <t>BT_3235</t>
  </si>
  <si>
    <t>4126901..4128157</t>
  </si>
  <si>
    <t>BT_3236</t>
  </si>
  <si>
    <t>4128170..4129048</t>
  </si>
  <si>
    <t>BT_3237</t>
  </si>
  <si>
    <t>4129062..4130621</t>
  </si>
  <si>
    <t>BT_3238</t>
  </si>
  <si>
    <t>4130640..4133819</t>
  </si>
  <si>
    <t>BT_3239</t>
  </si>
  <si>
    <t>4134289..4137465</t>
  </si>
  <si>
    <t>BT_3240</t>
  </si>
  <si>
    <t>4137501..4139054</t>
  </si>
  <si>
    <t>BT_3241</t>
  </si>
  <si>
    <t>COG0625O</t>
  </si>
  <si>
    <t>4139069..4139983</t>
  </si>
  <si>
    <t>BT_3242</t>
  </si>
  <si>
    <t>COG4307S</t>
  </si>
  <si>
    <t>4139996..4141327</t>
  </si>
  <si>
    <t>BT_3243</t>
  </si>
  <si>
    <t>4141343..4142407</t>
  </si>
  <si>
    <t>BT_3244</t>
  </si>
  <si>
    <t>4142526..4143557</t>
  </si>
  <si>
    <t>BT_3245</t>
  </si>
  <si>
    <t>4143633..4144247</t>
  </si>
  <si>
    <t>BT_3246</t>
  </si>
  <si>
    <t>COG0726G</t>
  </si>
  <si>
    <t>4144350..4147724</t>
  </si>
  <si>
    <t>BT_3247</t>
  </si>
  <si>
    <t>COG3808C</t>
  </si>
  <si>
    <t>4148143..4148964</t>
  </si>
  <si>
    <t>BT_3248</t>
  </si>
  <si>
    <t>COG1121P</t>
  </si>
  <si>
    <t>metal ABC transporter ATP-binding protein</t>
  </si>
  <si>
    <t>4148994..4149920</t>
  </si>
  <si>
    <t>BT_3249</t>
  </si>
  <si>
    <t>COG0803P</t>
  </si>
  <si>
    <t>zinc ABC transporter zinc-binding protein</t>
  </si>
  <si>
    <t>4149923..4150645</t>
  </si>
  <si>
    <t>BT_3250</t>
  </si>
  <si>
    <t>COG4121S</t>
  </si>
  <si>
    <t>4150692..4151171</t>
  </si>
  <si>
    <t>BT_3251</t>
  </si>
  <si>
    <t>COG1238S</t>
  </si>
  <si>
    <t>4151156..4152166</t>
  </si>
  <si>
    <t>BT_3252</t>
  </si>
  <si>
    <t>4152166..4153440</t>
  </si>
  <si>
    <t>BT_3253</t>
  </si>
  <si>
    <t>COG0151F</t>
  </si>
  <si>
    <t>phosphoribosylamine--glycine ligase</t>
  </si>
  <si>
    <t>4153514..4155712</t>
  </si>
  <si>
    <t>BT_3254</t>
  </si>
  <si>
    <t>dipeptidyl peptidase IV</t>
  </si>
  <si>
    <t>4155921..4157390</t>
  </si>
  <si>
    <t>BT_3255</t>
  </si>
  <si>
    <t>COG0116L</t>
  </si>
  <si>
    <t>N-6 adenine-specific DNA methylase</t>
  </si>
  <si>
    <t>4157407..4158309</t>
  </si>
  <si>
    <t>BT_3256</t>
  </si>
  <si>
    <t>4158388..4160466</t>
  </si>
  <si>
    <t>BT_3257</t>
  </si>
  <si>
    <t>4160463..4161242</t>
  </si>
  <si>
    <t>BT_3258</t>
  </si>
  <si>
    <t>4161350..4161745</t>
  </si>
  <si>
    <t>BT_3259</t>
  </si>
  <si>
    <t>4162078..4164927</t>
  </si>
  <si>
    <t>BT_3260</t>
  </si>
  <si>
    <t>COG0749L</t>
  </si>
  <si>
    <t>DNA polymerase I</t>
  </si>
  <si>
    <t>4165016..4165990</t>
  </si>
  <si>
    <t>BT_3261</t>
  </si>
  <si>
    <t>octaprenyl-diphosphate synthase</t>
  </si>
  <si>
    <t>4165991..4166671</t>
  </si>
  <si>
    <t>BT_3262</t>
  </si>
  <si>
    <t>4167078..4167980</t>
  </si>
  <si>
    <t>BT_3263</t>
  </si>
  <si>
    <t>COG0274F</t>
  </si>
  <si>
    <t>deoxyribose-phosphate aldolase</t>
  </si>
  <si>
    <t>4167967..4168305</t>
  </si>
  <si>
    <t>BT_3264</t>
  </si>
  <si>
    <t>COG1694R</t>
  </si>
  <si>
    <t>4168394..4168846</t>
  </si>
  <si>
    <t>BT_3265</t>
  </si>
  <si>
    <t>COG1490J</t>
  </si>
  <si>
    <t>D-tyrosyl-tRNA(Tyr) deacylase</t>
  </si>
  <si>
    <t>4169331..4171160</t>
  </si>
  <si>
    <t>uvrC</t>
  </si>
  <si>
    <t>BT_3266</t>
  </si>
  <si>
    <t>COG0322L</t>
  </si>
  <si>
    <t>excinuclease ABC subunit C</t>
  </si>
  <si>
    <t>4171236..4171766</t>
  </si>
  <si>
    <t>BT_3267</t>
  </si>
  <si>
    <t>adenine phosphoribosyltransferase</t>
  </si>
  <si>
    <t>4171817..4173703</t>
  </si>
  <si>
    <t>BT_3268</t>
  </si>
  <si>
    <t>COG0445D</t>
  </si>
  <si>
    <t>tRNA uridine 5-carboxymethylaminomethyl modification protein GidA</t>
  </si>
  <si>
    <t>4174538..4175110</t>
  </si>
  <si>
    <t>BT_3269</t>
  </si>
  <si>
    <t>4175626..4176834</t>
  </si>
  <si>
    <t>BT_3270</t>
  </si>
  <si>
    <t>4176858..4180208</t>
  </si>
  <si>
    <t>BT_3271</t>
  </si>
  <si>
    <t>4180222..4181688</t>
  </si>
  <si>
    <t>BT_3272</t>
  </si>
  <si>
    <t>4181715..4182425</t>
  </si>
  <si>
    <t>BT_3273</t>
  </si>
  <si>
    <t>4182472..4184076</t>
  </si>
  <si>
    <t>BT_3274</t>
  </si>
  <si>
    <t>4184142..4186724</t>
  </si>
  <si>
    <t>BT_3275</t>
  </si>
  <si>
    <t>4186733..4189339</t>
  </si>
  <si>
    <t>BT_3276</t>
  </si>
  <si>
    <t>4189602..4190171</t>
  </si>
  <si>
    <t>BT_3277</t>
  </si>
  <si>
    <t>4190370..4191554</t>
  </si>
  <si>
    <t>BT_3278</t>
  </si>
  <si>
    <t>4191588..4195136</t>
  </si>
  <si>
    <t>BT_3279</t>
  </si>
  <si>
    <t>4195143..4196612</t>
  </si>
  <si>
    <t>BT_3280</t>
  </si>
  <si>
    <t>4196619..4197518</t>
  </si>
  <si>
    <t>BT_3281</t>
  </si>
  <si>
    <t>4197538..4200087</t>
  </si>
  <si>
    <t>BT_3282</t>
  </si>
  <si>
    <t>4200181..4200594</t>
  </si>
  <si>
    <t>BT_3283</t>
  </si>
  <si>
    <t>COG0319R</t>
  </si>
  <si>
    <t>4200610..4201842</t>
  </si>
  <si>
    <t>BT_3284</t>
  </si>
  <si>
    <t>COG2715R</t>
  </si>
  <si>
    <t>4202455..4203486</t>
  </si>
  <si>
    <t>ruvB</t>
  </si>
  <si>
    <t>BT_3285</t>
  </si>
  <si>
    <t>COG2255L</t>
  </si>
  <si>
    <t>Holliday junction DNA helicase RuvB</t>
  </si>
  <si>
    <t>4203593..4204360</t>
  </si>
  <si>
    <t>BT_3286</t>
  </si>
  <si>
    <t>COG4099R</t>
  </si>
  <si>
    <t>4204396..4205844</t>
  </si>
  <si>
    <t>BT_3287</t>
  </si>
  <si>
    <t>4205847..4207202</t>
  </si>
  <si>
    <t>BT_3288</t>
  </si>
  <si>
    <t>COG1808S</t>
  </si>
  <si>
    <t>4207249..4209390</t>
  </si>
  <si>
    <t>BT_3289</t>
  </si>
  <si>
    <t>4209423..4210289</t>
  </si>
  <si>
    <t>BT_3290</t>
  </si>
  <si>
    <t>COG2962R</t>
  </si>
  <si>
    <t>4210564..4212777</t>
  </si>
  <si>
    <t>BT_3291</t>
  </si>
  <si>
    <t>4212870..4214645</t>
  </si>
  <si>
    <t>BT_3292</t>
  </si>
  <si>
    <t>beta-glucuronidase</t>
  </si>
  <si>
    <t>4214913..4219178</t>
  </si>
  <si>
    <t>BT_3293</t>
  </si>
  <si>
    <t>4219281..4221233</t>
  </si>
  <si>
    <t>BT_3294</t>
  </si>
  <si>
    <t>4221509..4222513</t>
  </si>
  <si>
    <t>BT_3295</t>
  </si>
  <si>
    <t>4222532..4224556</t>
  </si>
  <si>
    <t>BT_3296</t>
  </si>
  <si>
    <t>4224567..4227647</t>
  </si>
  <si>
    <t>BT_3297</t>
  </si>
  <si>
    <t>4227668..4229080</t>
  </si>
  <si>
    <t>BT_3298</t>
  </si>
  <si>
    <t>4229123..4231174</t>
  </si>
  <si>
    <t>BT_3299</t>
  </si>
  <si>
    <t>4231298..4233775</t>
  </si>
  <si>
    <t>BT_3300</t>
  </si>
  <si>
    <t>4233887..4235074</t>
  </si>
  <si>
    <t>BT_3301</t>
  </si>
  <si>
    <t>4235444..4239544</t>
  </si>
  <si>
    <t>BT_3302</t>
  </si>
  <si>
    <t>4240031..4241974</t>
  </si>
  <si>
    <t>BT_3303</t>
  </si>
  <si>
    <t>4242086..4243156</t>
  </si>
  <si>
    <t>BT_3304</t>
  </si>
  <si>
    <t>4243275..4244201</t>
  </si>
  <si>
    <t>BT_3305</t>
  </si>
  <si>
    <t>4244189..4244794</t>
  </si>
  <si>
    <t>BT_3306</t>
  </si>
  <si>
    <t>COG0794M</t>
  </si>
  <si>
    <t>sugar isomerase</t>
  </si>
  <si>
    <t>4244799..4245284</t>
  </si>
  <si>
    <t>BT_3307</t>
  </si>
  <si>
    <t>4245438..4246658</t>
  </si>
  <si>
    <t>BT_3308</t>
  </si>
  <si>
    <t>zinc protease ymxG</t>
  </si>
  <si>
    <t>4246707..4248350</t>
  </si>
  <si>
    <t>BT_3309</t>
  </si>
  <si>
    <t>4248560..4251565</t>
  </si>
  <si>
    <t>BT_3310</t>
  </si>
  <si>
    <t>4251580..4253100</t>
  </si>
  <si>
    <t>BT_3311</t>
  </si>
  <si>
    <t>4253159..4254649</t>
  </si>
  <si>
    <t>BT_3312</t>
  </si>
  <si>
    <t>glucosylceramidase</t>
  </si>
  <si>
    <t>4254672..4256675</t>
  </si>
  <si>
    <t>BT_3313</t>
  </si>
  <si>
    <t>COG1015G</t>
  </si>
  <si>
    <t>4256693..4258987</t>
  </si>
  <si>
    <t>BT_3314</t>
  </si>
  <si>
    <t>4259251..4259442</t>
  </si>
  <si>
    <t>BT_3315</t>
  </si>
  <si>
    <t>4259454..4259906</t>
  </si>
  <si>
    <t>BT_3316</t>
  </si>
  <si>
    <t>4260414..4261043</t>
  </si>
  <si>
    <t>BT_3317</t>
  </si>
  <si>
    <t>4261086..4262024</t>
  </si>
  <si>
    <t>BT_3318</t>
  </si>
  <si>
    <t>4262067..4263548</t>
  </si>
  <si>
    <t>BT_3319</t>
  </si>
  <si>
    <t>4263582..4264346</t>
  </si>
  <si>
    <t>BT_3320</t>
  </si>
  <si>
    <t>COG0289E</t>
  </si>
  <si>
    <t>dihydrodipicolinate reductase</t>
  </si>
  <si>
    <t>4264430..4265713</t>
  </si>
  <si>
    <t>BT_3321</t>
  </si>
  <si>
    <t>4265719..4268331</t>
  </si>
  <si>
    <t>BT_3322</t>
  </si>
  <si>
    <t>4268551..4269072</t>
  </si>
  <si>
    <t>BT_3323</t>
  </si>
  <si>
    <t>4269304..4272348</t>
  </si>
  <si>
    <t>BT_3324</t>
  </si>
  <si>
    <t>chondroitinase</t>
  </si>
  <si>
    <t>4273143..4274372</t>
  </si>
  <si>
    <t>BT_3325</t>
  </si>
  <si>
    <t>4274459..4275403</t>
  </si>
  <si>
    <t>BT_3326</t>
  </si>
  <si>
    <t>dihydrouridine synthase</t>
  </si>
  <si>
    <t>4275431..4276888</t>
  </si>
  <si>
    <t>BT_3327</t>
  </si>
  <si>
    <t>ATP-dependent DNA helicase RecG</t>
  </si>
  <si>
    <t>4277069..4279675</t>
  </si>
  <si>
    <t>BT_3328</t>
  </si>
  <si>
    <t>4279689..4281626</t>
  </si>
  <si>
    <t>BT_3329</t>
  </si>
  <si>
    <t>4281665..4282708</t>
  </si>
  <si>
    <t>BT_3330</t>
  </si>
  <si>
    <t>4282742..4284460</t>
  </si>
  <si>
    <t>BT_3331</t>
  </si>
  <si>
    <t>4284501..4287662</t>
  </si>
  <si>
    <t>BT_3332</t>
  </si>
  <si>
    <t>4287822..4289357</t>
  </si>
  <si>
    <t>BT_3333</t>
  </si>
  <si>
    <t>4289657..4293721</t>
  </si>
  <si>
    <t>BT_3334</t>
  </si>
  <si>
    <t>4293833..4294474</t>
  </si>
  <si>
    <t>BT_3335</t>
  </si>
  <si>
    <t>4294535..4295305</t>
  </si>
  <si>
    <t>BT_3336</t>
  </si>
  <si>
    <t>COG1043M</t>
  </si>
  <si>
    <t>UDP-N-acetylglucosamine acyltransferase</t>
  </si>
  <si>
    <t>4295324..4296709</t>
  </si>
  <si>
    <t>BT_3337</t>
  </si>
  <si>
    <t>outer membrane protein oprM , multidrug resistance protein</t>
  </si>
  <si>
    <t>4296721..4299936</t>
  </si>
  <si>
    <t>BT_3338</t>
  </si>
  <si>
    <t>AcrB/AcrD family multidrug resistance protein</t>
  </si>
  <si>
    <t>4299953..4301128</t>
  </si>
  <si>
    <t>BT_3339</t>
  </si>
  <si>
    <t>AcrA/AcrE family multidrug resistance protein</t>
  </si>
  <si>
    <t>4301308..4304418</t>
  </si>
  <si>
    <t>BT_3340</t>
  </si>
  <si>
    <t>4304569..4306497</t>
  </si>
  <si>
    <t>BT_3341</t>
  </si>
  <si>
    <t>4306538..4307317</t>
  </si>
  <si>
    <t>BT_3342</t>
  </si>
  <si>
    <t>4307323..4307727</t>
  </si>
  <si>
    <t>BT_3343</t>
  </si>
  <si>
    <t>phenylacetic acid degradation protein</t>
  </si>
  <si>
    <t>4308033..4309043</t>
  </si>
  <si>
    <t>BT_3344</t>
  </si>
  <si>
    <t>4309072..4311111</t>
  </si>
  <si>
    <t>BT_3345</t>
  </si>
  <si>
    <t>4311134..4314217</t>
  </si>
  <si>
    <t>BT_3346</t>
  </si>
  <si>
    <t>4314241..4315650</t>
  </si>
  <si>
    <t>BT_3347</t>
  </si>
  <si>
    <t>COG0823U</t>
  </si>
  <si>
    <t>4316255..4317457</t>
  </si>
  <si>
    <t>BT_3348</t>
  </si>
  <si>
    <t>4317564..4319090</t>
  </si>
  <si>
    <t>BT_3349</t>
  </si>
  <si>
    <t>4319229..4322090</t>
  </si>
  <si>
    <t>BT_3350</t>
  </si>
  <si>
    <t>4322214..4323695</t>
  </si>
  <si>
    <t>cysS</t>
  </si>
  <si>
    <t>BT_3351</t>
  </si>
  <si>
    <t>COG0215J</t>
  </si>
  <si>
    <t>cysteinyl-tRNA synthetase</t>
  </si>
  <si>
    <t>4323799..4324611</t>
  </si>
  <si>
    <t>BT_3352</t>
  </si>
  <si>
    <t>4324727..4327810</t>
  </si>
  <si>
    <t>BT_3353</t>
  </si>
  <si>
    <t>COG0553KL</t>
  </si>
  <si>
    <t>Snf2 family helicase</t>
  </si>
  <si>
    <t>4327863..4328975</t>
  </si>
  <si>
    <t>BT_3354</t>
  </si>
  <si>
    <t>4329182..4330693</t>
  </si>
  <si>
    <t>BT_3355</t>
  </si>
  <si>
    <t>auxin-regulated protein</t>
  </si>
  <si>
    <t>4330831..4331841</t>
  </si>
  <si>
    <t>BT_3356</t>
  </si>
  <si>
    <t>4331885..4332859</t>
  </si>
  <si>
    <t>BT_3357</t>
  </si>
  <si>
    <t>COG0571K</t>
  </si>
  <si>
    <t>ribonuclease III</t>
  </si>
  <si>
    <t>4332825..4334087</t>
  </si>
  <si>
    <t>BT_3358</t>
  </si>
  <si>
    <t>COG0304IQ</t>
  </si>
  <si>
    <t>4334106..4334342</t>
  </si>
  <si>
    <t>acpP</t>
  </si>
  <si>
    <t>BT_3359</t>
  </si>
  <si>
    <t>COG0236IQ</t>
  </si>
  <si>
    <t>acyl carrier protein</t>
  </si>
  <si>
    <t>4334441..4335067</t>
  </si>
  <si>
    <t>BT_3360</t>
  </si>
  <si>
    <t>4335140..4336186</t>
  </si>
  <si>
    <t>BT_3361</t>
  </si>
  <si>
    <t>erythronate-4-phosphate dehydrogenase</t>
  </si>
  <si>
    <t>4336913..4337944</t>
  </si>
  <si>
    <t>BT_3362</t>
  </si>
  <si>
    <t>COG0859M</t>
  </si>
  <si>
    <t>heptosyltransferase</t>
  </si>
  <si>
    <t>4337976..4338950</t>
  </si>
  <si>
    <t>BT_3363</t>
  </si>
  <si>
    <t>lipopolysaccharide core biosynthesis protein LpsA</t>
  </si>
  <si>
    <t>4338991..4339734</t>
  </si>
  <si>
    <t>BT_3364</t>
  </si>
  <si>
    <t>4339755..4341794</t>
  </si>
  <si>
    <t>BT_3365</t>
  </si>
  <si>
    <t>4341957..4342967</t>
  </si>
  <si>
    <t>BT_3366</t>
  </si>
  <si>
    <t>4343047..4344210</t>
  </si>
  <si>
    <t>BT_3367</t>
  </si>
  <si>
    <t>4344314..4345477</t>
  </si>
  <si>
    <t>BT_3368</t>
  </si>
  <si>
    <t>4345482..4346723</t>
  </si>
  <si>
    <t>BT_3369</t>
  </si>
  <si>
    <t>4346856..4347845</t>
  </si>
  <si>
    <t>BT_3370</t>
  </si>
  <si>
    <t>4347835..4348824</t>
  </si>
  <si>
    <t>BT_3371</t>
  </si>
  <si>
    <t>4348877..4349857</t>
  </si>
  <si>
    <t>BT_3372</t>
  </si>
  <si>
    <t>4349864..4350307</t>
  </si>
  <si>
    <t>BT_3373</t>
  </si>
  <si>
    <t>spermidine n1-acetyltransferase</t>
  </si>
  <si>
    <t>4350311..4351495</t>
  </si>
  <si>
    <t>BT_3374</t>
  </si>
  <si>
    <t>COG0439I</t>
  </si>
  <si>
    <t>carbamoyl-phosphate-synthetase</t>
  </si>
  <si>
    <t>4351512..4352672</t>
  </si>
  <si>
    <t>BT_3375</t>
  </si>
  <si>
    <t>4352674..4353783</t>
  </si>
  <si>
    <t>BT_3376</t>
  </si>
  <si>
    <t>4353938..4354906</t>
  </si>
  <si>
    <t>BT_3377</t>
  </si>
  <si>
    <t>4355126..4355506</t>
  </si>
  <si>
    <t>BT_3378</t>
  </si>
  <si>
    <t>4355503..4356438</t>
  </si>
  <si>
    <t>BT_3379</t>
  </si>
  <si>
    <t>4356447..4357778</t>
  </si>
  <si>
    <t>BT_3380</t>
  </si>
  <si>
    <t>4357940..4359667</t>
  </si>
  <si>
    <t>BT_3381</t>
  </si>
  <si>
    <t>4359698..4361446</t>
  </si>
  <si>
    <t>BT_3382</t>
  </si>
  <si>
    <t>4361466..4361891</t>
  </si>
  <si>
    <t>BT_3383</t>
  </si>
  <si>
    <t>4362121..4362732</t>
  </si>
  <si>
    <t>BT_3384</t>
  </si>
  <si>
    <t>4363373..4365463</t>
  </si>
  <si>
    <t>BT_3385</t>
  </si>
  <si>
    <t>4365599..4367434</t>
  </si>
  <si>
    <t>BT_3386</t>
  </si>
  <si>
    <t>4367495..4368283</t>
  </si>
  <si>
    <t>BT_3387</t>
  </si>
  <si>
    <t>4368280..4370181</t>
  </si>
  <si>
    <t>BT_3388</t>
  </si>
  <si>
    <t>4370166..4371326</t>
  </si>
  <si>
    <t>BT_3389</t>
  </si>
  <si>
    <t>4371376..4371807</t>
  </si>
  <si>
    <t>BT_3390</t>
  </si>
  <si>
    <t>4371820..4372455</t>
  </si>
  <si>
    <t>BT_3391</t>
  </si>
  <si>
    <t>COG3341R</t>
  </si>
  <si>
    <t>ribonuclease H-like protein</t>
  </si>
  <si>
    <t>4372594..4373196</t>
  </si>
  <si>
    <t>BT_3392</t>
  </si>
  <si>
    <t>COG3560R</t>
  </si>
  <si>
    <t>4373257..4373784</t>
  </si>
  <si>
    <t>BT_3393</t>
  </si>
  <si>
    <t>COG0703E</t>
  </si>
  <si>
    <t>shikimate kinase</t>
  </si>
  <si>
    <t>4373902..4375794</t>
  </si>
  <si>
    <t>BT_3394</t>
  </si>
  <si>
    <t>COG1166E</t>
  </si>
  <si>
    <t>arginine decarboxylase</t>
  </si>
  <si>
    <t>4375854..4376627</t>
  </si>
  <si>
    <t>BT_3395</t>
  </si>
  <si>
    <t>COG0548E</t>
  </si>
  <si>
    <t>acetylglutamate kinase</t>
  </si>
  <si>
    <t>4376689..4377198</t>
  </si>
  <si>
    <t>BT_3396</t>
  </si>
  <si>
    <t>4377188..4377664</t>
  </si>
  <si>
    <t>BT_3397</t>
  </si>
  <si>
    <t>4377840..4378625</t>
  </si>
  <si>
    <t>BT_3398</t>
  </si>
  <si>
    <t>4378761..4379459</t>
  </si>
  <si>
    <t>BT_3399</t>
  </si>
  <si>
    <t>COG1451R</t>
  </si>
  <si>
    <t>4379499..4379894</t>
  </si>
  <si>
    <t>BT_3400</t>
  </si>
  <si>
    <t>4380147..4381292</t>
  </si>
  <si>
    <t>BT_3401</t>
  </si>
  <si>
    <t>COG0790R</t>
  </si>
  <si>
    <t>4381447..4381914</t>
  </si>
  <si>
    <t>BT_3402</t>
  </si>
  <si>
    <t>COG0779S</t>
  </si>
  <si>
    <t>4381917..4383236</t>
  </si>
  <si>
    <t>nusA</t>
  </si>
  <si>
    <t>BT_3403</t>
  </si>
  <si>
    <t>COG0195K</t>
  </si>
  <si>
    <t>transcription elongation factor NusA</t>
  </si>
  <si>
    <t>4383289..4386411</t>
  </si>
  <si>
    <t>infB</t>
  </si>
  <si>
    <t>BT_3404</t>
  </si>
  <si>
    <t>COG0532J</t>
  </si>
  <si>
    <t>translation initiation factor IF-2</t>
  </si>
  <si>
    <t>4386491..4387021</t>
  </si>
  <si>
    <t>BT_3405</t>
  </si>
  <si>
    <t>COG1286R</t>
  </si>
  <si>
    <t>4386999..4388453</t>
  </si>
  <si>
    <t>BT_3406</t>
  </si>
  <si>
    <t>COG0719O</t>
  </si>
  <si>
    <t>cysteine desulfurase</t>
  </si>
  <si>
    <t>4388469..4389221</t>
  </si>
  <si>
    <t>BT_3407</t>
  </si>
  <si>
    <t>COG0396O</t>
  </si>
  <si>
    <t>4389224..4390567</t>
  </si>
  <si>
    <t>BT_3408</t>
  </si>
  <si>
    <t>4390580..4391791</t>
  </si>
  <si>
    <t>BT_3409</t>
  </si>
  <si>
    <t>COG0520E</t>
  </si>
  <si>
    <t>4392098..4392421</t>
  </si>
  <si>
    <t>BT_3410</t>
  </si>
  <si>
    <t>COG0393S</t>
  </si>
  <si>
    <t>4393181..4395385</t>
  </si>
  <si>
    <t>hppA</t>
  </si>
  <si>
    <t>BT_3411</t>
  </si>
  <si>
    <t>membrane-bound proton-translocating pyrophosphatase</t>
  </si>
  <si>
    <t>4395851..4396453</t>
  </si>
  <si>
    <t>rnhB</t>
  </si>
  <si>
    <t>BT_3412</t>
  </si>
  <si>
    <t>COG0164L</t>
  </si>
  <si>
    <t>ribonuclease HII</t>
  </si>
  <si>
    <t>4396626..4398083</t>
  </si>
  <si>
    <t>BT_3413</t>
  </si>
  <si>
    <t>4398259..4399188</t>
  </si>
  <si>
    <t>BT_3414</t>
  </si>
  <si>
    <t>COG0598P</t>
  </si>
  <si>
    <t>Mg2+/Co2+ transporter</t>
  </si>
  <si>
    <t>4399393..4399692</t>
  </si>
  <si>
    <t>BT_3415</t>
  </si>
  <si>
    <t>4399783..4400976</t>
  </si>
  <si>
    <t>BT_3416</t>
  </si>
  <si>
    <t>receptor protein</t>
  </si>
  <si>
    <t>4400971..4401228</t>
  </si>
  <si>
    <t>BT_3417</t>
  </si>
  <si>
    <t>4401633..4404104</t>
  </si>
  <si>
    <t>BT_3418</t>
  </si>
  <si>
    <t>4404279..4405793</t>
  </si>
  <si>
    <t>BT_3419</t>
  </si>
  <si>
    <t>COG0696G</t>
  </si>
  <si>
    <t>4406065..4407591</t>
  </si>
  <si>
    <t>BT_3420</t>
  </si>
  <si>
    <t>4407616..4408902</t>
  </si>
  <si>
    <t>BT_3421</t>
  </si>
  <si>
    <t>4408915..4411632</t>
  </si>
  <si>
    <t>BT_3422</t>
  </si>
  <si>
    <t>4411771..4412463</t>
  </si>
  <si>
    <t>BT_3423</t>
  </si>
  <si>
    <t>4412650..4415388</t>
  </si>
  <si>
    <t>BT_3424</t>
  </si>
  <si>
    <t>4415440..4417050</t>
  </si>
  <si>
    <t>BT_3425</t>
  </si>
  <si>
    <t>4417105..4417344</t>
  </si>
  <si>
    <t>BT_3426</t>
  </si>
  <si>
    <t>4417355..4417936</t>
  </si>
  <si>
    <t>BT_3427</t>
  </si>
  <si>
    <t>4417913..4418161</t>
  </si>
  <si>
    <t>BT_3428</t>
  </si>
  <si>
    <t>4418315..4420276</t>
  </si>
  <si>
    <t>BT_3429</t>
  </si>
  <si>
    <t>DNA gyrase subunit B</t>
  </si>
  <si>
    <t>4420476..4420730</t>
  </si>
  <si>
    <t>rpsT</t>
  </si>
  <si>
    <t>BT_3430</t>
  </si>
  <si>
    <t>COG0268J</t>
  </si>
  <si>
    <t>30S ribosomal protein S20</t>
  </si>
  <si>
    <t>4421450..4422178</t>
  </si>
  <si>
    <t>BT_3431</t>
  </si>
  <si>
    <t>COG1381L</t>
  </si>
  <si>
    <t>4422183..4423922</t>
  </si>
  <si>
    <t>BT_3432</t>
  </si>
  <si>
    <t>4424060..4425007</t>
  </si>
  <si>
    <t>BT_3433</t>
  </si>
  <si>
    <t>4425004..4426239</t>
  </si>
  <si>
    <t>BT_3434</t>
  </si>
  <si>
    <t>4426284..4426601</t>
  </si>
  <si>
    <t>BT_3435</t>
  </si>
  <si>
    <t>4427127..4427561</t>
  </si>
  <si>
    <t>BT_3436</t>
  </si>
  <si>
    <t>4427720..4429381</t>
  </si>
  <si>
    <t>BT_3437</t>
  </si>
  <si>
    <t>4429534..4429956</t>
  </si>
  <si>
    <t>BT_3438</t>
  </si>
  <si>
    <t>4430054..4431730</t>
  </si>
  <si>
    <t>BT_3439</t>
  </si>
  <si>
    <t>4431743..4433074</t>
  </si>
  <si>
    <t>BT_3440</t>
  </si>
  <si>
    <t>4433147..4433470</t>
  </si>
  <si>
    <t>BT_3441</t>
  </si>
  <si>
    <t>4433680..4435371</t>
  </si>
  <si>
    <t>BT_3442</t>
  </si>
  <si>
    <t>4436008..4436415</t>
  </si>
  <si>
    <t>BT_3443</t>
  </si>
  <si>
    <t>COG1610S</t>
  </si>
  <si>
    <t>4436513..4437820</t>
  </si>
  <si>
    <t>BT_3444</t>
  </si>
  <si>
    <t>COG0206D</t>
  </si>
  <si>
    <t>cell division protein FtsZ</t>
  </si>
  <si>
    <t>4437838..4439289</t>
  </si>
  <si>
    <t>BT_3445</t>
  </si>
  <si>
    <t>COG0849D</t>
  </si>
  <si>
    <t>cell division protein FtsA</t>
  </si>
  <si>
    <t>4439359..4440105</t>
  </si>
  <si>
    <t>BT_3446</t>
  </si>
  <si>
    <t>COG1589M</t>
  </si>
  <si>
    <t>cell division protein FtsQ</t>
  </si>
  <si>
    <t>4440190..4441593</t>
  </si>
  <si>
    <t>murC</t>
  </si>
  <si>
    <t>BT_3447</t>
  </si>
  <si>
    <t>COG0773M</t>
  </si>
  <si>
    <t>UDP-N-acetylmuramate--L-alanine ligase</t>
  </si>
  <si>
    <t>4441797..4442915</t>
  </si>
  <si>
    <t>murG</t>
  </si>
  <si>
    <t>BT_3448</t>
  </si>
  <si>
    <t>COG0707M</t>
  </si>
  <si>
    <t>undecaprenyldiphospho-muramoylpentapeptide beta-N- acetylglucosaminyltransferase</t>
  </si>
  <si>
    <t>4442944..4444260</t>
  </si>
  <si>
    <t>BT_3449</t>
  </si>
  <si>
    <t>COG0772D</t>
  </si>
  <si>
    <t>rod shape-determining protein RodA</t>
  </si>
  <si>
    <t>4444262..4445503</t>
  </si>
  <si>
    <t>BT_3450</t>
  </si>
  <si>
    <t>COG0771M</t>
  </si>
  <si>
    <t>UDP-N-acetylmuramoylalanine--D-glutamate ligase</t>
  </si>
  <si>
    <t>4445765..4447033</t>
  </si>
  <si>
    <t>mraY</t>
  </si>
  <si>
    <t>BT_3451</t>
  </si>
  <si>
    <t>phospho-N-acetylmuramoyl-pentapeptide-transferase</t>
  </si>
  <si>
    <t>4447131..4448579</t>
  </si>
  <si>
    <t>murE</t>
  </si>
  <si>
    <t>BT_3452</t>
  </si>
  <si>
    <t>COG0769M</t>
  </si>
  <si>
    <t>UDP-N-acetylmuramoylalanyl-D-glutamate--2,6-diaminopimelate ligase</t>
  </si>
  <si>
    <t>4448603..4450729</t>
  </si>
  <si>
    <t>BT_3453</t>
  </si>
  <si>
    <t>4450790..4451146</t>
  </si>
  <si>
    <t>BT_3454</t>
  </si>
  <si>
    <t>4451155..4452069</t>
  </si>
  <si>
    <t>mraW</t>
  </si>
  <si>
    <t>BT_3455</t>
  </si>
  <si>
    <t>COG0275M</t>
  </si>
  <si>
    <t>S-adenosyl-methyltransferase MraW</t>
  </si>
  <si>
    <t>4452056..4452526</t>
  </si>
  <si>
    <t>BT_3456</t>
  </si>
  <si>
    <t>COG2001S</t>
  </si>
  <si>
    <t>cell division protein MraZ</t>
  </si>
  <si>
    <t>4452980..4453483</t>
  </si>
  <si>
    <t>BT_3457</t>
  </si>
  <si>
    <t>4453742..4454560</t>
  </si>
  <si>
    <t>BT_3458</t>
  </si>
  <si>
    <t>4454585..4455598</t>
  </si>
  <si>
    <t>BT_3459</t>
  </si>
  <si>
    <t>hemolysin A</t>
  </si>
  <si>
    <t>4455570..4456922</t>
  </si>
  <si>
    <t>BT_3460</t>
  </si>
  <si>
    <t>COG0232F</t>
  </si>
  <si>
    <t>dGTP triphosphohydrolase</t>
  </si>
  <si>
    <t>4457047..4457481</t>
  </si>
  <si>
    <t>dut</t>
  </si>
  <si>
    <t>BT_3461</t>
  </si>
  <si>
    <t>COG0756F</t>
  </si>
  <si>
    <t>deoxyuridine 5'-triphosphate nucleotidohydrolase</t>
  </si>
  <si>
    <t>4457500..4459254</t>
  </si>
  <si>
    <t>BT_3462</t>
  </si>
  <si>
    <t>4459251..4459832</t>
  </si>
  <si>
    <t>BT_3463</t>
  </si>
  <si>
    <t>4459829..4461136</t>
  </si>
  <si>
    <t>BT_3464</t>
  </si>
  <si>
    <t>COG4942D</t>
  </si>
  <si>
    <t>4461160..4465197</t>
  </si>
  <si>
    <t>BT_3465</t>
  </si>
  <si>
    <t>4465481..4465666</t>
  </si>
  <si>
    <t>BT_3466</t>
  </si>
  <si>
    <t>4465787..4466884</t>
  </si>
  <si>
    <t>BT_3467</t>
  </si>
  <si>
    <t>4466853..4467716</t>
  </si>
  <si>
    <t>BT_3468</t>
  </si>
  <si>
    <t>COG1477H</t>
  </si>
  <si>
    <t>4467808..4469157</t>
  </si>
  <si>
    <t>BT_3469</t>
  </si>
  <si>
    <t>4469216..4470598</t>
  </si>
  <si>
    <t>BT_3470</t>
  </si>
  <si>
    <t>4470692..4470934</t>
  </si>
  <si>
    <t>BT_3471</t>
  </si>
  <si>
    <t>4470931..4472223</t>
  </si>
  <si>
    <t>BT_3472</t>
  </si>
  <si>
    <t>4472325..4473326</t>
  </si>
  <si>
    <t>BT_3473</t>
  </si>
  <si>
    <t>4473346..4475391</t>
  </si>
  <si>
    <t>BT_3474</t>
  </si>
  <si>
    <t>4475408..4478527</t>
  </si>
  <si>
    <t>BT_3475</t>
  </si>
  <si>
    <t>4478552..4479925</t>
  </si>
  <si>
    <t>BT_3476</t>
  </si>
  <si>
    <t>4479967..4482489</t>
  </si>
  <si>
    <t>BT_3477</t>
  </si>
  <si>
    <t>glutaminase A</t>
  </si>
  <si>
    <t>4483031..4484314</t>
  </si>
  <si>
    <t>BT_3478</t>
  </si>
  <si>
    <t>4484759..4485478</t>
  </si>
  <si>
    <t>BT_3479</t>
  </si>
  <si>
    <t>4485652..4486035</t>
  </si>
  <si>
    <t>BT_3480</t>
  </si>
  <si>
    <t>4486467..4486991</t>
  </si>
  <si>
    <t>BT_3481</t>
  </si>
  <si>
    <t>4487009..4488550</t>
  </si>
  <si>
    <t>BT_3482</t>
  </si>
  <si>
    <t>4488562..4491702</t>
  </si>
  <si>
    <t>BT_3483</t>
  </si>
  <si>
    <t>4491719..4493767</t>
  </si>
  <si>
    <t>BT_3484</t>
  </si>
  <si>
    <t>4493784..4494821</t>
  </si>
  <si>
    <t>BT_3485</t>
  </si>
  <si>
    <t>4495044..4496405</t>
  </si>
  <si>
    <t>BT_3486</t>
  </si>
  <si>
    <t>4496417..4498102</t>
  </si>
  <si>
    <t>BT_3487</t>
  </si>
  <si>
    <t>4498131..4499702</t>
  </si>
  <si>
    <t>BT_3488</t>
  </si>
  <si>
    <t>4499717..4501093</t>
  </si>
  <si>
    <t>BT_3489</t>
  </si>
  <si>
    <t>4501182..4502531</t>
  </si>
  <si>
    <t>BT_3490</t>
  </si>
  <si>
    <t>4502966..4503484</t>
  </si>
  <si>
    <t>BT_3491</t>
  </si>
  <si>
    <t>4503625..4505109</t>
  </si>
  <si>
    <t>BT_3492</t>
  </si>
  <si>
    <t>4505128..4505928</t>
  </si>
  <si>
    <t>BT_3493</t>
  </si>
  <si>
    <t>4505928..4508261</t>
  </si>
  <si>
    <t>BT_3494</t>
  </si>
  <si>
    <t>4508275..4510341</t>
  </si>
  <si>
    <t>BT_3495</t>
  </si>
  <si>
    <t>4510362..4511360</t>
  </si>
  <si>
    <t>BT_3496</t>
  </si>
  <si>
    <t>4511444..4512199</t>
  </si>
  <si>
    <t>BT_3497</t>
  </si>
  <si>
    <t>4512226..4512897</t>
  </si>
  <si>
    <t>BT_3498</t>
  </si>
  <si>
    <t>4512890..4513624</t>
  </si>
  <si>
    <t>BT_3499</t>
  </si>
  <si>
    <t>4513757..4515505</t>
  </si>
  <si>
    <t>BT_3500</t>
  </si>
  <si>
    <t>COG5337M</t>
  </si>
  <si>
    <t>4515517..4516995</t>
  </si>
  <si>
    <t>BT_3501</t>
  </si>
  <si>
    <t>4517092..4517367</t>
  </si>
  <si>
    <t>BT_3502</t>
  </si>
  <si>
    <t>4517599..4518114</t>
  </si>
  <si>
    <t>BT_3503</t>
  </si>
  <si>
    <t>4518172..4519728</t>
  </si>
  <si>
    <t>BT_3504</t>
  </si>
  <si>
    <t>4519745..4522867</t>
  </si>
  <si>
    <t>BT_3505</t>
  </si>
  <si>
    <t>4522883..4525000</t>
  </si>
  <si>
    <t>BT_3506</t>
  </si>
  <si>
    <t>4525023..4526084</t>
  </si>
  <si>
    <t>BT_3507</t>
  </si>
  <si>
    <t>4526220..4528775</t>
  </si>
  <si>
    <t>BT_3508</t>
  </si>
  <si>
    <t>4529146..4529739</t>
  </si>
  <si>
    <t>BT_3509</t>
  </si>
  <si>
    <t>4529942..4530271</t>
  </si>
  <si>
    <t>BT_3510</t>
  </si>
  <si>
    <t>4530316..4530819</t>
  </si>
  <si>
    <t>BT_3511</t>
  </si>
  <si>
    <t>4530917..4533430</t>
  </si>
  <si>
    <t>BT_3512</t>
  </si>
  <si>
    <t>4533444..4535258</t>
  </si>
  <si>
    <t>BT_3513</t>
  </si>
  <si>
    <t>4535553..4538501</t>
  </si>
  <si>
    <t>BT_3514</t>
  </si>
  <si>
    <t>4538498..4539667</t>
  </si>
  <si>
    <t>BT_3515</t>
  </si>
  <si>
    <t>4539777..4541690</t>
  </si>
  <si>
    <t>BT_3516</t>
  </si>
  <si>
    <t>4541946..4542518</t>
  </si>
  <si>
    <t>BT_3517</t>
  </si>
  <si>
    <t>4542632..4543834</t>
  </si>
  <si>
    <t>BT_3518</t>
  </si>
  <si>
    <t>4543971..4547426</t>
  </si>
  <si>
    <t>BT_3519</t>
  </si>
  <si>
    <t>4547439..4549367</t>
  </si>
  <si>
    <t>BT_3520</t>
  </si>
  <si>
    <t>4549393..4550682</t>
  </si>
  <si>
    <t>BT_3521</t>
  </si>
  <si>
    <t>4550696..4551868</t>
  </si>
  <si>
    <t>BT_3522</t>
  </si>
  <si>
    <t>4551883..4553358</t>
  </si>
  <si>
    <t>BT_3523</t>
  </si>
  <si>
    <t>4553580..4554842</t>
  </si>
  <si>
    <t>BT_3524</t>
  </si>
  <si>
    <t>4554899..4557064</t>
  </si>
  <si>
    <t>BT_3525</t>
  </si>
  <si>
    <t>4557094..4559571</t>
  </si>
  <si>
    <t>BT_3526</t>
  </si>
  <si>
    <t>4559584..4561875</t>
  </si>
  <si>
    <t>BT_3527</t>
  </si>
  <si>
    <t>4561879..4563342</t>
  </si>
  <si>
    <t>BT_3528</t>
  </si>
  <si>
    <t>4563352..4564485</t>
  </si>
  <si>
    <t>BT_3529</t>
  </si>
  <si>
    <t>4564625..4566586</t>
  </si>
  <si>
    <t>BT_3530</t>
  </si>
  <si>
    <t>4566645..4568708</t>
  </si>
  <si>
    <t>BT_3531</t>
  </si>
  <si>
    <t>4568923..4570056</t>
  </si>
  <si>
    <t>BT_3532</t>
  </si>
  <si>
    <t>4570671..4572284</t>
  </si>
  <si>
    <t>BT_3533</t>
  </si>
  <si>
    <t>4572306..4572986</t>
  </si>
  <si>
    <t>BT_3534</t>
  </si>
  <si>
    <t>4573094..4573798</t>
  </si>
  <si>
    <t>BT_3535</t>
  </si>
  <si>
    <t>4574202..4575191</t>
  </si>
  <si>
    <t>BT_3536</t>
  </si>
  <si>
    <t>COG3184S</t>
  </si>
  <si>
    <t>4575463..4575705</t>
  </si>
  <si>
    <t>BT_3537</t>
  </si>
  <si>
    <t>4575809..4576621</t>
  </si>
  <si>
    <t>BT_3538</t>
  </si>
  <si>
    <t>4576618..4576905</t>
  </si>
  <si>
    <t>BT_3539</t>
  </si>
  <si>
    <t>4576902..4577609</t>
  </si>
  <si>
    <t>BT_3540</t>
  </si>
  <si>
    <t>4578382..4578729</t>
  </si>
  <si>
    <t>BT_3541</t>
  </si>
  <si>
    <t>4579105..4580307</t>
  </si>
  <si>
    <t>BT_3542</t>
  </si>
  <si>
    <t>4580439..4581161</t>
  </si>
  <si>
    <t>BT_3543</t>
  </si>
  <si>
    <t>4581162..4581422</t>
  </si>
  <si>
    <t>BT_3544</t>
  </si>
  <si>
    <t>4581515..4583104</t>
  </si>
  <si>
    <t>BT_3545</t>
  </si>
  <si>
    <t>4583204..4586101</t>
  </si>
  <si>
    <t>BT_3546</t>
  </si>
  <si>
    <t>4586186..4586827</t>
  </si>
  <si>
    <t>BT_3547</t>
  </si>
  <si>
    <t>4587368..4588582</t>
  </si>
  <si>
    <t>BT_3548</t>
  </si>
  <si>
    <t>4588590..4589657</t>
  </si>
  <si>
    <t>BT_3549</t>
  </si>
  <si>
    <t>acetylornithine deacetylase</t>
  </si>
  <si>
    <t>4589767..4591572</t>
  </si>
  <si>
    <t>BT_3550</t>
  </si>
  <si>
    <t>4591704..4594796</t>
  </si>
  <si>
    <t>BT_3551</t>
  </si>
  <si>
    <t>4594885..4595844</t>
  </si>
  <si>
    <t>BT_3552</t>
  </si>
  <si>
    <t>peptide chain release factor 2</t>
  </si>
  <si>
    <t>4596290..4597342</t>
  </si>
  <si>
    <t>BT_3553</t>
  </si>
  <si>
    <t>4597363..4597830</t>
  </si>
  <si>
    <t>BT_3554</t>
  </si>
  <si>
    <t>COG2954S</t>
  </si>
  <si>
    <t>4597881..4599173</t>
  </si>
  <si>
    <t>BT_3555</t>
  </si>
  <si>
    <t>COG3174S</t>
  </si>
  <si>
    <t>4599320..4599646</t>
  </si>
  <si>
    <t>BT_3556</t>
  </si>
  <si>
    <t>COG3620K</t>
  </si>
  <si>
    <t>4599977..4601335</t>
  </si>
  <si>
    <t>BT_3557</t>
  </si>
  <si>
    <t>4601551..4602690</t>
  </si>
  <si>
    <t>BT_3558</t>
  </si>
  <si>
    <t>4602705..4603736</t>
  </si>
  <si>
    <t>BT_3559</t>
  </si>
  <si>
    <t>4603936..4606476</t>
  </si>
  <si>
    <t>BT_3560</t>
  </si>
  <si>
    <t>4606508..4607341</t>
  </si>
  <si>
    <t>BT_3561</t>
  </si>
  <si>
    <t>4607363..4609327</t>
  </si>
  <si>
    <t>BT_3562</t>
  </si>
  <si>
    <t>4609403..4610284</t>
  </si>
  <si>
    <t>BT_3563</t>
  </si>
  <si>
    <t>4610456..4610896</t>
  </si>
  <si>
    <t>BT_3564</t>
  </si>
  <si>
    <t>4612584..4615145</t>
  </si>
  <si>
    <t>BT_3565</t>
  </si>
  <si>
    <t>4615173..4616537</t>
  </si>
  <si>
    <t>BT_3566</t>
  </si>
  <si>
    <t>COG5368S</t>
  </si>
  <si>
    <t>4616660..4618975</t>
  </si>
  <si>
    <t>BT_3567</t>
  </si>
  <si>
    <t>4619006..4620535</t>
  </si>
  <si>
    <t>BT_3568</t>
  </si>
  <si>
    <t>4620639..4623704</t>
  </si>
  <si>
    <t>BT_3569</t>
  </si>
  <si>
    <t>4623828..4625528</t>
  </si>
  <si>
    <t>BT_3570</t>
  </si>
  <si>
    <t>COG3975R</t>
  </si>
  <si>
    <t>4625680..4626036</t>
  </si>
  <si>
    <t>BT_3571</t>
  </si>
  <si>
    <t>4626231..4626995</t>
  </si>
  <si>
    <t>BT_3572</t>
  </si>
  <si>
    <t>4627019..4627366</t>
  </si>
  <si>
    <t>BT_3573</t>
  </si>
  <si>
    <t>4627433..4628080</t>
  </si>
  <si>
    <t>BT_3574</t>
  </si>
  <si>
    <t>4628205..4628579</t>
  </si>
  <si>
    <t>BT_3575</t>
  </si>
  <si>
    <t>4628820..4629710</t>
  </si>
  <si>
    <t>BT_3576</t>
  </si>
  <si>
    <t>4629929..4630951</t>
  </si>
  <si>
    <t>BT_3577</t>
  </si>
  <si>
    <t>4631000..4631860</t>
  </si>
  <si>
    <t>BT_3578</t>
  </si>
  <si>
    <t>4631899..4634451</t>
  </si>
  <si>
    <t>BT_3579</t>
  </si>
  <si>
    <t>DNA topoisomerase IV subunit A</t>
  </si>
  <si>
    <t>4635419..4636762</t>
  </si>
  <si>
    <t>BT_3581</t>
  </si>
  <si>
    <t>4636850..4637089</t>
  </si>
  <si>
    <t>BT_3582</t>
  </si>
  <si>
    <t>4637093..4638418</t>
  </si>
  <si>
    <t>BT_3583</t>
  </si>
  <si>
    <t>4638420..4639163</t>
  </si>
  <si>
    <t>BT_3584</t>
  </si>
  <si>
    <t>thiamine biosynthesis lipoprotein ApbE</t>
  </si>
  <si>
    <t>4639246..4640652</t>
  </si>
  <si>
    <t>BT_3585</t>
  </si>
  <si>
    <t>4640662..4641666</t>
  </si>
  <si>
    <t>BT_3586</t>
  </si>
  <si>
    <t>4641673..4642458</t>
  </si>
  <si>
    <t>nagB</t>
  </si>
  <si>
    <t>BT_3587</t>
  </si>
  <si>
    <t>4642439..4643626</t>
  </si>
  <si>
    <t>BT_3588</t>
  </si>
  <si>
    <t>4643658..4644974</t>
  </si>
  <si>
    <t>BT_3589</t>
  </si>
  <si>
    <t>4645118..4647316</t>
  </si>
  <si>
    <t>BT_3590</t>
  </si>
  <si>
    <t>4647344..4648525</t>
  </si>
  <si>
    <t>BT_3591</t>
  </si>
  <si>
    <t>4648534..4650516</t>
  </si>
  <si>
    <t>BT_3592</t>
  </si>
  <si>
    <t>4650523..4651599</t>
  </si>
  <si>
    <t>BT_3593</t>
  </si>
  <si>
    <t>4651691..4653301</t>
  </si>
  <si>
    <t>BT_3594</t>
  </si>
  <si>
    <t>COG4632G</t>
  </si>
  <si>
    <t>4653339..4655354</t>
  </si>
  <si>
    <t>BT_3595</t>
  </si>
  <si>
    <t>4655390..4657639</t>
  </si>
  <si>
    <t>BT_3596</t>
  </si>
  <si>
    <t>4657656..4659080</t>
  </si>
  <si>
    <t>BT_3597</t>
  </si>
  <si>
    <t>4659096..4660709</t>
  </si>
  <si>
    <t>BT_3598</t>
  </si>
  <si>
    <t>4660728..4663490</t>
  </si>
  <si>
    <t>BT_3599</t>
  </si>
  <si>
    <t>4663497..4664393</t>
  </si>
  <si>
    <t>BT_3600</t>
  </si>
  <si>
    <t>4664397..4665446</t>
  </si>
  <si>
    <t>BT_3601</t>
  </si>
  <si>
    <t>4665576..4667435</t>
  </si>
  <si>
    <t>BT_3602</t>
  </si>
  <si>
    <t>4667460..4669145</t>
  </si>
  <si>
    <t>BT_3603</t>
  </si>
  <si>
    <t>4669160..4672315</t>
  </si>
  <si>
    <t>BT_3604</t>
  </si>
  <si>
    <t>4672362..4673528</t>
  </si>
  <si>
    <t>BT_3605</t>
  </si>
  <si>
    <t>4673561..4674967</t>
  </si>
  <si>
    <t>BT_3606</t>
  </si>
  <si>
    <t>sugar-proton symporter</t>
  </si>
  <si>
    <t>4674973..4676070</t>
  </si>
  <si>
    <t>BT_3607</t>
  </si>
  <si>
    <t>4676457..4677635</t>
  </si>
  <si>
    <t>BT_3608</t>
  </si>
  <si>
    <t>4677750..4678895</t>
  </si>
  <si>
    <t>BT_3609</t>
  </si>
  <si>
    <t>4679123..4679593</t>
  </si>
  <si>
    <t>BT_3610</t>
  </si>
  <si>
    <t>4679697..4681238</t>
  </si>
  <si>
    <t>BT_3611</t>
  </si>
  <si>
    <t>COG0423J</t>
  </si>
  <si>
    <t>glycyl-tRNA synthetase</t>
  </si>
  <si>
    <t>4681250..4681840</t>
  </si>
  <si>
    <t>BT_3612</t>
  </si>
  <si>
    <t>4681882..4682925</t>
  </si>
  <si>
    <t>BT_3613</t>
  </si>
  <si>
    <t>4683105..4684037</t>
  </si>
  <si>
    <t>BT_3614</t>
  </si>
  <si>
    <t>4684053..4684976</t>
  </si>
  <si>
    <t>BT_3615</t>
  </si>
  <si>
    <t>COG3618R</t>
  </si>
  <si>
    <t>4685018..4686274</t>
  </si>
  <si>
    <t>BT_3616</t>
  </si>
  <si>
    <t>fucose permease</t>
  </si>
  <si>
    <t>4686298..4687314</t>
  </si>
  <si>
    <t>BT_3617</t>
  </si>
  <si>
    <t>COG1063ER</t>
  </si>
  <si>
    <t>sorbitol dehydrogenase</t>
  </si>
  <si>
    <t>4687615..4688466</t>
  </si>
  <si>
    <t>BT_3618</t>
  </si>
  <si>
    <t>COG2971G</t>
  </si>
  <si>
    <t>4688463..4689581</t>
  </si>
  <si>
    <t>BT_3619</t>
  </si>
  <si>
    <t>4689624..4690805</t>
  </si>
  <si>
    <t>BT_3620</t>
  </si>
  <si>
    <t>COG2211G</t>
  </si>
  <si>
    <t>AmpG protein, beta-lactamase induction signal transducer</t>
  </si>
  <si>
    <t>4690949..4692328</t>
  </si>
  <si>
    <t>BT_3621</t>
  </si>
  <si>
    <t>COG2385D</t>
  </si>
  <si>
    <t>amidase</t>
  </si>
  <si>
    <t>4692339..4694783</t>
  </si>
  <si>
    <t>BT_3622</t>
  </si>
  <si>
    <t>4694785..4696272</t>
  </si>
  <si>
    <t>BT_3623</t>
  </si>
  <si>
    <t>sodium/iodide co-transporter</t>
  </si>
  <si>
    <t>4696372..4697637</t>
  </si>
  <si>
    <t>BT_3624</t>
  </si>
  <si>
    <t>4697894..4698928</t>
  </si>
  <si>
    <t>BT_3625</t>
  </si>
  <si>
    <t>4698972..4699640</t>
  </si>
  <si>
    <t>BT_3626</t>
  </si>
  <si>
    <t>4699684..4700571</t>
  </si>
  <si>
    <t>BT_3627</t>
  </si>
  <si>
    <t>4700594..4701160</t>
  </si>
  <si>
    <t>BT_3628</t>
  </si>
  <si>
    <t>COG3295S</t>
  </si>
  <si>
    <t>4701147..4701734</t>
  </si>
  <si>
    <t>BT_3629</t>
  </si>
  <si>
    <t>4701792..4703417</t>
  </si>
  <si>
    <t>BT_3630</t>
  </si>
  <si>
    <t>4703450..4704958</t>
  </si>
  <si>
    <t>BT_3631</t>
  </si>
  <si>
    <t>4704951..4706186</t>
  </si>
  <si>
    <t>BT_3632</t>
  </si>
  <si>
    <t>4706191..4709028</t>
  </si>
  <si>
    <t>BT_3633</t>
  </si>
  <si>
    <t>4709875..4710768</t>
  </si>
  <si>
    <t>BT_3634</t>
  </si>
  <si>
    <t>4710801..4711148</t>
  </si>
  <si>
    <t>BT_3635</t>
  </si>
  <si>
    <t>4711361..4712368</t>
  </si>
  <si>
    <t>BT_3636</t>
  </si>
  <si>
    <t>COG0136E</t>
  </si>
  <si>
    <t>aspartate-semialdehyde dehydrogenase</t>
  </si>
  <si>
    <t>4712436..4714175</t>
  </si>
  <si>
    <t>BT_3637</t>
  </si>
  <si>
    <t>4714360..4716495</t>
  </si>
  <si>
    <t>BT_3638</t>
  </si>
  <si>
    <t>4716495..4717211</t>
  </si>
  <si>
    <t>BT_3639</t>
  </si>
  <si>
    <t>COG1179H</t>
  </si>
  <si>
    <t>4717221..4717877</t>
  </si>
  <si>
    <t>BT_3640</t>
  </si>
  <si>
    <t>lipoprotein releasing system ATP-binding protein</t>
  </si>
  <si>
    <t>4718080..4719009</t>
  </si>
  <si>
    <t>BT_3641</t>
  </si>
  <si>
    <t>COG1555L</t>
  </si>
  <si>
    <t>4719009..4720379</t>
  </si>
  <si>
    <t>BT_3642</t>
  </si>
  <si>
    <t>COG0733R</t>
  </si>
  <si>
    <t>Na+-dependent transporter</t>
  </si>
  <si>
    <t>4720483..4720875</t>
  </si>
  <si>
    <t>BT_3643</t>
  </si>
  <si>
    <t>COG5652S</t>
  </si>
  <si>
    <t>4721029..4722327</t>
  </si>
  <si>
    <t>BT_3644</t>
  </si>
  <si>
    <t>COG0770M</t>
  </si>
  <si>
    <t>UDP-N-acetylmuramyl-tripeptide synthetase</t>
  </si>
  <si>
    <t>4722402..4724417</t>
  </si>
  <si>
    <t>BT_3645</t>
  </si>
  <si>
    <t>4724545..4725408</t>
  </si>
  <si>
    <t>BT_3646</t>
  </si>
  <si>
    <t>COG0294H</t>
  </si>
  <si>
    <t>dihydropteroate synthase</t>
  </si>
  <si>
    <t>4725561..4726247</t>
  </si>
  <si>
    <t>BT_3647</t>
  </si>
  <si>
    <t>COG1624S</t>
  </si>
  <si>
    <t>4726266..4727807</t>
  </si>
  <si>
    <t>BT_3648</t>
  </si>
  <si>
    <t>COG0312R</t>
  </si>
  <si>
    <t>modulator of DNA gyrase</t>
  </si>
  <si>
    <t>4727839..4729158</t>
  </si>
  <si>
    <t>BT_3649</t>
  </si>
  <si>
    <t>4729452..4730012</t>
  </si>
  <si>
    <t>BT_3650</t>
  </si>
  <si>
    <t>4730146..4731051</t>
  </si>
  <si>
    <t>BT_3651</t>
  </si>
  <si>
    <t>4731080..4731868</t>
  </si>
  <si>
    <t>BT_3652</t>
  </si>
  <si>
    <t>4731906..4732472</t>
  </si>
  <si>
    <t>BT_3653</t>
  </si>
  <si>
    <t>4732770..4735106</t>
  </si>
  <si>
    <t>BT_3654</t>
  </si>
  <si>
    <t>4735177..4736148</t>
  </si>
  <si>
    <t>BT_3655</t>
  </si>
  <si>
    <t>4736190..4738625</t>
  </si>
  <si>
    <t>BT_3656</t>
  </si>
  <si>
    <t>4738696..4741173</t>
  </si>
  <si>
    <t>BT_3657</t>
  </si>
  <si>
    <t>4741463..4741675</t>
  </si>
  <si>
    <t>BT_3658</t>
  </si>
  <si>
    <t>4742081..4744555</t>
  </si>
  <si>
    <t>BT_3659</t>
  </si>
  <si>
    <t>4744640..4747354</t>
  </si>
  <si>
    <t>BT_3660</t>
  </si>
  <si>
    <t>4747582..4749525</t>
  </si>
  <si>
    <t>BT_3661</t>
  </si>
  <si>
    <t>4749697..4751082</t>
  </si>
  <si>
    <t>BT_3662</t>
  </si>
  <si>
    <t>4751337..4752698</t>
  </si>
  <si>
    <t>BT_3663</t>
  </si>
  <si>
    <t>4752710..4754626</t>
  </si>
  <si>
    <t>BT_3664</t>
  </si>
  <si>
    <t>4754745..4756388</t>
  </si>
  <si>
    <t>BT_3665</t>
  </si>
  <si>
    <t>4756400..4756789</t>
  </si>
  <si>
    <t>BT_3666</t>
  </si>
  <si>
    <t>4756866..4757726</t>
  </si>
  <si>
    <t>BT_3667</t>
  </si>
  <si>
    <t>4757943..4758677</t>
  </si>
  <si>
    <t>BT_3668</t>
  </si>
  <si>
    <t>4758758..4759348</t>
  </si>
  <si>
    <t>BT_3669</t>
  </si>
  <si>
    <t>4759348..4762488</t>
  </si>
  <si>
    <t>BT_3670</t>
  </si>
  <si>
    <t>4762513..4764588</t>
  </si>
  <si>
    <t>BT_3671</t>
  </si>
  <si>
    <t>4764620..4765579</t>
  </si>
  <si>
    <t>BT_3672</t>
  </si>
  <si>
    <t>4765695..4766546</t>
  </si>
  <si>
    <t>BT_3673</t>
  </si>
  <si>
    <t>4766676..4768682</t>
  </si>
  <si>
    <t>BT_3674</t>
  </si>
  <si>
    <t>4768720..4769721</t>
  </si>
  <si>
    <t>BT_3675</t>
  </si>
  <si>
    <t>4769933..4771693</t>
  </si>
  <si>
    <t>BT_3676</t>
  </si>
  <si>
    <t>4771690..4773711</t>
  </si>
  <si>
    <t>BT_3677</t>
  </si>
  <si>
    <t>4773945..4778090</t>
  </si>
  <si>
    <t>BT_3678</t>
  </si>
  <si>
    <t>4778729..4780021</t>
  </si>
  <si>
    <t>BT_3679</t>
  </si>
  <si>
    <t>4780042..4783143</t>
  </si>
  <si>
    <t>BT_3680</t>
  </si>
  <si>
    <t>4783198..4785171</t>
  </si>
  <si>
    <t>BT_3681</t>
  </si>
  <si>
    <t>4785193..4786080</t>
  </si>
  <si>
    <t>BT_3682</t>
  </si>
  <si>
    <t>4786373..4788268</t>
  </si>
  <si>
    <t>BT_3683</t>
  </si>
  <si>
    <t>4788234..4788464</t>
  </si>
  <si>
    <t>BT_3684</t>
  </si>
  <si>
    <t>4788522..4789589</t>
  </si>
  <si>
    <t>BT_3685</t>
  </si>
  <si>
    <t>4789593..4790888</t>
  </si>
  <si>
    <t>BT_3686</t>
  </si>
  <si>
    <t>4790893..4792038</t>
  </si>
  <si>
    <t>BT_3687</t>
  </si>
  <si>
    <t>4792021..4793040</t>
  </si>
  <si>
    <t>BT_3688</t>
  </si>
  <si>
    <t>COG4552R</t>
  </si>
  <si>
    <t>4793054..4793971</t>
  </si>
  <si>
    <t>BT_3689</t>
  </si>
  <si>
    <t>COG4866S</t>
  </si>
  <si>
    <t>4794027..4794722</t>
  </si>
  <si>
    <t>BT_3690</t>
  </si>
  <si>
    <t>COG1346M</t>
  </si>
  <si>
    <t>4794719..4795162</t>
  </si>
  <si>
    <t>BT_3691</t>
  </si>
  <si>
    <t>COG1380R</t>
  </si>
  <si>
    <t>4795359..4796378</t>
  </si>
  <si>
    <t>BT_3692</t>
  </si>
  <si>
    <t>phosphate acetyltransferase</t>
  </si>
  <si>
    <t>4796407..4797606</t>
  </si>
  <si>
    <t>BT_3693</t>
  </si>
  <si>
    <t>COG0282C</t>
  </si>
  <si>
    <t>acetate kinase</t>
  </si>
  <si>
    <t>4797641..4798855</t>
  </si>
  <si>
    <t>BT_3694</t>
  </si>
  <si>
    <t>4798867..4799562</t>
  </si>
  <si>
    <t>BT_3695</t>
  </si>
  <si>
    <t>4799610..4799921</t>
  </si>
  <si>
    <t>BT_3696</t>
  </si>
  <si>
    <t>COG2151R</t>
  </si>
  <si>
    <t>4799968..4800732</t>
  </si>
  <si>
    <t>BT_3697</t>
  </si>
  <si>
    <t>COG2908S</t>
  </si>
  <si>
    <t>UDP-2,3-diacylglucosamine hydrolase</t>
  </si>
  <si>
    <t>4800873..4802951</t>
  </si>
  <si>
    <t>susG</t>
  </si>
  <si>
    <t>BT_3698</t>
  </si>
  <si>
    <t>4803061..4804518</t>
  </si>
  <si>
    <t>susF</t>
  </si>
  <si>
    <t>BT_3699</t>
  </si>
  <si>
    <t>outer membrane protein SusF</t>
  </si>
  <si>
    <t>4804544..4805707</t>
  </si>
  <si>
    <t>susE</t>
  </si>
  <si>
    <t>BT_3700</t>
  </si>
  <si>
    <t>outer membrane protein SusE</t>
  </si>
  <si>
    <t>4805742..4807397</t>
  </si>
  <si>
    <t>susD</t>
  </si>
  <si>
    <t>BT_3701</t>
  </si>
  <si>
    <t>SusD, outer membrane protein</t>
  </si>
  <si>
    <t>4807419..4810430</t>
  </si>
  <si>
    <t>susC</t>
  </si>
  <si>
    <t>BT_3702</t>
  </si>
  <si>
    <t>SusC, outer membrane protein involved in starch binding</t>
  </si>
  <si>
    <t>4810585..4812801</t>
  </si>
  <si>
    <t>susB</t>
  </si>
  <si>
    <t>BT_3703</t>
  </si>
  <si>
    <t>4812998..4814851</t>
  </si>
  <si>
    <t>susA</t>
  </si>
  <si>
    <t>BT_3704</t>
  </si>
  <si>
    <t>4814945..4816693</t>
  </si>
  <si>
    <t>susR</t>
  </si>
  <si>
    <t>BT_3705</t>
  </si>
  <si>
    <t>regulatory protein SusR</t>
  </si>
  <si>
    <t>4817149..4817868</t>
  </si>
  <si>
    <t>BT_3706</t>
  </si>
  <si>
    <t>4818042..4818425</t>
  </si>
  <si>
    <t>BT_3707</t>
  </si>
  <si>
    <t>4818649..4820052</t>
  </si>
  <si>
    <t>BT_3708</t>
  </si>
  <si>
    <t>4820156..4820722</t>
  </si>
  <si>
    <t>BT_3709</t>
  </si>
  <si>
    <t>COG0231J</t>
  </si>
  <si>
    <t>elongation factor P</t>
  </si>
  <si>
    <t>4820915..4821076</t>
  </si>
  <si>
    <t>rpmH</t>
  </si>
  <si>
    <t>BT_3710</t>
  </si>
  <si>
    <t>COG0230J</t>
  </si>
  <si>
    <t>50S ribosomal protein L34</t>
  </si>
  <si>
    <t>4821489..4822139</t>
  </si>
  <si>
    <t>BT_3711</t>
  </si>
  <si>
    <t>COG2815S</t>
  </si>
  <si>
    <t>4822165..4823238</t>
  </si>
  <si>
    <t>BT_3712</t>
  </si>
  <si>
    <t>ribosomal large subunit pseudouridine synthase D</t>
  </si>
  <si>
    <t>4823235..4824209</t>
  </si>
  <si>
    <t>ddl</t>
  </si>
  <si>
    <t>BT_3713</t>
  </si>
  <si>
    <t>COG1181M</t>
  </si>
  <si>
    <t>D-alanyl-alanine synthetase A</t>
  </si>
  <si>
    <t>4824304..4825452</t>
  </si>
  <si>
    <t>BT_3714</t>
  </si>
  <si>
    <t>4825449..4826162</t>
  </si>
  <si>
    <t>BT_3715</t>
  </si>
  <si>
    <t>4826177..4826569</t>
  </si>
  <si>
    <t>BT_3716</t>
  </si>
  <si>
    <t>COG0607P</t>
  </si>
  <si>
    <t>4826816..4827772</t>
  </si>
  <si>
    <t>BT_3717</t>
  </si>
  <si>
    <t>COG0078E</t>
  </si>
  <si>
    <t>ornithine carbamoyltransferase</t>
  </si>
  <si>
    <t>4827826..4829079</t>
  </si>
  <si>
    <t>proA</t>
  </si>
  <si>
    <t>BT_3718</t>
  </si>
  <si>
    <t>COG0014E</t>
  </si>
  <si>
    <t>gamma-glutamyl phosphate reductase</t>
  </si>
  <si>
    <t>4829106..4830188</t>
  </si>
  <si>
    <t>BT_3719</t>
  </si>
  <si>
    <t>COG0263E</t>
  </si>
  <si>
    <t>gamma-glutamyl kinase</t>
  </si>
  <si>
    <t>4830294..4831445</t>
  </si>
  <si>
    <t>BT_3720</t>
  </si>
  <si>
    <t>4831414..4831647</t>
  </si>
  <si>
    <t>BT_3721</t>
  </si>
  <si>
    <t>4831721..4832563</t>
  </si>
  <si>
    <t>BT_3722</t>
  </si>
  <si>
    <t>COG0796M</t>
  </si>
  <si>
    <t>glutamate racemase</t>
  </si>
  <si>
    <t>4832670..4833143</t>
  </si>
  <si>
    <t>BT_3723</t>
  </si>
  <si>
    <t>COG2825M</t>
  </si>
  <si>
    <t>outer membrane protein OmpH</t>
  </si>
  <si>
    <t>4833241..4833756</t>
  </si>
  <si>
    <t>BT_3724</t>
  </si>
  <si>
    <t>cationic outer membrane protein</t>
  </si>
  <si>
    <t>4833780..4836437</t>
  </si>
  <si>
    <t>BT_3725</t>
  </si>
  <si>
    <t>4836468..4837202</t>
  </si>
  <si>
    <t>BT_3726</t>
  </si>
  <si>
    <t>COG0020I</t>
  </si>
  <si>
    <t>undecaprenyl pyrophosphate synthase</t>
  </si>
  <si>
    <t>4837239..4838720</t>
  </si>
  <si>
    <t>BT_3727</t>
  </si>
  <si>
    <t>4838863..4839882</t>
  </si>
  <si>
    <t>BT_3728</t>
  </si>
  <si>
    <t>COG0117H</t>
  </si>
  <si>
    <t>riboflavin biosynthesis protein ribD</t>
  </si>
  <si>
    <t>4839954..4840790</t>
  </si>
  <si>
    <t>BT_3729</t>
  </si>
  <si>
    <t>COG2890J</t>
  </si>
  <si>
    <t>protoporphyrinogen oxidase</t>
  </si>
  <si>
    <t>4840787..4841269</t>
  </si>
  <si>
    <t>BT_3730</t>
  </si>
  <si>
    <t>COG2137R</t>
  </si>
  <si>
    <t>4841347..4841985</t>
  </si>
  <si>
    <t>pyrE</t>
  </si>
  <si>
    <t>BT_3731</t>
  </si>
  <si>
    <t>COG0461F</t>
  </si>
  <si>
    <t>orotate phosphoribosyltransferase</t>
  </si>
  <si>
    <t>4842083..4842493</t>
  </si>
  <si>
    <t>BT_3732</t>
  </si>
  <si>
    <t>4842595..4843935</t>
  </si>
  <si>
    <t>BT_3733</t>
  </si>
  <si>
    <t>COG0165E</t>
  </si>
  <si>
    <t>argininosuccinate lyase</t>
  </si>
  <si>
    <t>4844709..4845932</t>
  </si>
  <si>
    <t>BT_3734</t>
  </si>
  <si>
    <t>COG0665E</t>
  </si>
  <si>
    <t>4846002..4846259</t>
  </si>
  <si>
    <t>BT_3735</t>
  </si>
  <si>
    <t>4846330..4846620</t>
  </si>
  <si>
    <t>BT_3736</t>
  </si>
  <si>
    <t>4846918..4847214</t>
  </si>
  <si>
    <t>BT_3737</t>
  </si>
  <si>
    <t>4848077..4852069</t>
  </si>
  <si>
    <t>BT_3738</t>
  </si>
  <si>
    <t>4852219..4853733</t>
  </si>
  <si>
    <t>BT_3739</t>
  </si>
  <si>
    <t>Na+/dicarboxylate or sulfate symporter</t>
  </si>
  <si>
    <t>4853949..4855838</t>
  </si>
  <si>
    <t>BT_3740</t>
  </si>
  <si>
    <t>4855851..4857659</t>
  </si>
  <si>
    <t>BT_3741</t>
  </si>
  <si>
    <t>4858327..4859844</t>
  </si>
  <si>
    <t>BT_3742</t>
  </si>
  <si>
    <t>4860127..4861641</t>
  </si>
  <si>
    <t>BT_3743</t>
  </si>
  <si>
    <t>4861762..4862547</t>
  </si>
  <si>
    <t>BT_3744</t>
  </si>
  <si>
    <t>4862560..4863684</t>
  </si>
  <si>
    <t>BT_3745</t>
  </si>
  <si>
    <t>4865027..4865440</t>
  </si>
  <si>
    <t>BT_3746</t>
  </si>
  <si>
    <t>4865562..4865762</t>
  </si>
  <si>
    <t>BT_3747</t>
  </si>
  <si>
    <t>4866087..4866629</t>
  </si>
  <si>
    <t>BT_3748</t>
  </si>
  <si>
    <t>4866784..4867752</t>
  </si>
  <si>
    <t>BT_3749</t>
  </si>
  <si>
    <t>4867933..4870533</t>
  </si>
  <si>
    <t>BT_3750</t>
  </si>
  <si>
    <t>4870595..4871266</t>
  </si>
  <si>
    <t>BT_3751</t>
  </si>
  <si>
    <t>4871280..4872845</t>
  </si>
  <si>
    <t>BT_3752</t>
  </si>
  <si>
    <t>4872869..4873972</t>
  </si>
  <si>
    <t>BT_3753</t>
  </si>
  <si>
    <t>endo-beta-N-acetylglucosaminidase F2</t>
  </si>
  <si>
    <t>4874003..4875193</t>
  </si>
  <si>
    <t>BT_3754</t>
  </si>
  <si>
    <t>4875308..4876963</t>
  </si>
  <si>
    <t>BT_3755</t>
  </si>
  <si>
    <t>COG0365I</t>
  </si>
  <si>
    <t>acetyl-coenzyme A synthetase</t>
  </si>
  <si>
    <t>4876971..4877525</t>
  </si>
  <si>
    <t>BT_3756</t>
  </si>
  <si>
    <t>4877565..4878338</t>
  </si>
  <si>
    <t>BT_3757</t>
  </si>
  <si>
    <t>4878474..4879595</t>
  </si>
  <si>
    <t>BT_3758</t>
  </si>
  <si>
    <t>COG4992E</t>
  </si>
  <si>
    <t>acetylornithine aminotransferase</t>
  </si>
  <si>
    <t>4879609..4880577</t>
  </si>
  <si>
    <t>argC</t>
  </si>
  <si>
    <t>BT_3759</t>
  </si>
  <si>
    <t>COG0002E</t>
  </si>
  <si>
    <t>N-acetyl-gamma-glutamyl-phosphate reductase</t>
  </si>
  <si>
    <t>4880574..4881782</t>
  </si>
  <si>
    <t>BT_3760</t>
  </si>
  <si>
    <t>COG0137E</t>
  </si>
  <si>
    <t>argininosuccinate synthase</t>
  </si>
  <si>
    <t>4881796..4882374</t>
  </si>
  <si>
    <t>BT_3761</t>
  </si>
  <si>
    <t>COG2153R</t>
  </si>
  <si>
    <t>4882400..4882873</t>
  </si>
  <si>
    <t>BT_3762</t>
  </si>
  <si>
    <t>COG1438K</t>
  </si>
  <si>
    <t>arginine repressor ArgR</t>
  </si>
  <si>
    <t>4883107..4884564</t>
  </si>
  <si>
    <t>BT_3763</t>
  </si>
  <si>
    <t>rhamnulose kinase/L-fuculose kinase</t>
  </si>
  <si>
    <t>4884624..4885880</t>
  </si>
  <si>
    <t>BT_3764</t>
  </si>
  <si>
    <t>COG4806G</t>
  </si>
  <si>
    <t>L-rhamnose isomerase</t>
  </si>
  <si>
    <t>4885884..4886903</t>
  </si>
  <si>
    <t>BT_3765</t>
  </si>
  <si>
    <t>4886916..4887725</t>
  </si>
  <si>
    <t>BT_3766</t>
  </si>
  <si>
    <t>rhamnulose-1-phosphate aldolase</t>
  </si>
  <si>
    <t>4887821..4888975</t>
  </si>
  <si>
    <t>BT_3767</t>
  </si>
  <si>
    <t>COG1454C</t>
  </si>
  <si>
    <t>L-1,2-propanediol oxidoreductase</t>
  </si>
  <si>
    <t>4889117..4890016</t>
  </si>
  <si>
    <t>BT_3768</t>
  </si>
  <si>
    <t>4890141..4890572</t>
  </si>
  <si>
    <t>BT_3769</t>
  </si>
  <si>
    <t>COG0380G</t>
  </si>
  <si>
    <t>4891205..4891795</t>
  </si>
  <si>
    <t>BT_3770</t>
  </si>
  <si>
    <t>4891812..4892558</t>
  </si>
  <si>
    <t>BT_3771</t>
  </si>
  <si>
    <t>3-oxoacyl-ACP reductase</t>
  </si>
  <si>
    <t>4892568..4893239</t>
  </si>
  <si>
    <t>BT_3772</t>
  </si>
  <si>
    <t>4893415..4895676</t>
  </si>
  <si>
    <t>BT_3773</t>
  </si>
  <si>
    <t>4895941..4899537</t>
  </si>
  <si>
    <t>BT_3774</t>
  </si>
  <si>
    <t>COG0383G</t>
  </si>
  <si>
    <t>alpha-mannosidase</t>
  </si>
  <si>
    <t>4900133..4900807</t>
  </si>
  <si>
    <t>BT_3775</t>
  </si>
  <si>
    <t>4900829..4901530</t>
  </si>
  <si>
    <t>BT_3776</t>
  </si>
  <si>
    <t>4901536..4902336</t>
  </si>
  <si>
    <t>BT_3777</t>
  </si>
  <si>
    <t>4902420..4903364</t>
  </si>
  <si>
    <t>BT_3778</t>
  </si>
  <si>
    <t>COG4371S</t>
  </si>
  <si>
    <t>4903448..4904869</t>
  </si>
  <si>
    <t>BT_3779</t>
  </si>
  <si>
    <t>4905117..4906268</t>
  </si>
  <si>
    <t>BT_3780</t>
  </si>
  <si>
    <t>4906719..4908164</t>
  </si>
  <si>
    <t>BT_3781</t>
  </si>
  <si>
    <t>4908210..4909373</t>
  </si>
  <si>
    <t>BT_3782</t>
  </si>
  <si>
    <t>4909408..4910355</t>
  </si>
  <si>
    <t>BT_3783</t>
  </si>
  <si>
    <t>4910414..4912696</t>
  </si>
  <si>
    <t>BT_3784</t>
  </si>
  <si>
    <t>4912693..4912917</t>
  </si>
  <si>
    <t>BT_3785</t>
  </si>
  <si>
    <t>4912906..4916943</t>
  </si>
  <si>
    <t>BT_3786</t>
  </si>
  <si>
    <t>4917462..4918820</t>
  </si>
  <si>
    <t>BT_3787</t>
  </si>
  <si>
    <t>4918843..4921944</t>
  </si>
  <si>
    <t>BT_3788</t>
  </si>
  <si>
    <t>4921964..4923943</t>
  </si>
  <si>
    <t>BT_3789</t>
  </si>
  <si>
    <t>4923962..4924936</t>
  </si>
  <si>
    <t>BT_3790</t>
  </si>
  <si>
    <t>4925007..4926644</t>
  </si>
  <si>
    <t>BT_3791</t>
  </si>
  <si>
    <t>4926664..4928241</t>
  </si>
  <si>
    <t>BT_3792</t>
  </si>
  <si>
    <t>4928333..4929226</t>
  </si>
  <si>
    <t>BT_3793</t>
  </si>
  <si>
    <t>4929692..4930042</t>
  </si>
  <si>
    <t>BT_3794</t>
  </si>
  <si>
    <t>4930851..4931846</t>
  </si>
  <si>
    <t>BT_3795</t>
  </si>
  <si>
    <t>4932050..4933606</t>
  </si>
  <si>
    <t>BT_3796</t>
  </si>
  <si>
    <t>secreted sulfatase ydeN</t>
  </si>
  <si>
    <t>4933624..4935705</t>
  </si>
  <si>
    <t>BT_3797</t>
  </si>
  <si>
    <t>4935716..4937098</t>
  </si>
  <si>
    <t>BT_3798</t>
  </si>
  <si>
    <t>4937104..4938573</t>
  </si>
  <si>
    <t>BT_3799</t>
  </si>
  <si>
    <t>4938906..4942907</t>
  </si>
  <si>
    <t>BT_3800</t>
  </si>
  <si>
    <t>4942909..4944282</t>
  </si>
  <si>
    <t>BT_3801</t>
  </si>
  <si>
    <t>4944371..4945210</t>
  </si>
  <si>
    <t>BT_3802</t>
  </si>
  <si>
    <t>COG0652O</t>
  </si>
  <si>
    <t>cyclophilin type peptidyl-prolyl cis-trans isomerase</t>
  </si>
  <si>
    <t>4945216..4946454</t>
  </si>
  <si>
    <t>BT_3803</t>
  </si>
  <si>
    <t>4946539..4947897</t>
  </si>
  <si>
    <t>BT_3804</t>
  </si>
  <si>
    <t>transport protein, multidrug efflux protein</t>
  </si>
  <si>
    <t>4947917..4950274</t>
  </si>
  <si>
    <t>BT_3805</t>
  </si>
  <si>
    <t>4950670..4955109</t>
  </si>
  <si>
    <t>BT_3806</t>
  </si>
  <si>
    <t>4955112..4957478</t>
  </si>
  <si>
    <t>BT_3807</t>
  </si>
  <si>
    <t>4957607..4958518</t>
  </si>
  <si>
    <t>BT_3808</t>
  </si>
  <si>
    <t>4958662..4960617</t>
  </si>
  <si>
    <t>BT_3809</t>
  </si>
  <si>
    <t>4960631..4961275</t>
  </si>
  <si>
    <t>BT_3810</t>
  </si>
  <si>
    <t>COG3590O</t>
  </si>
  <si>
    <t>endothelin-converting enzyme</t>
  </si>
  <si>
    <t>4961310..4962668</t>
  </si>
  <si>
    <t>BT_3811</t>
  </si>
  <si>
    <t>4962820..4964343</t>
  </si>
  <si>
    <t>purH</t>
  </si>
  <si>
    <t>BT_3812</t>
  </si>
  <si>
    <t>bifunctional phosphoribosylaminoimidazolecarboxamide formyltransferase/IMP cyclohydrolase</t>
  </si>
  <si>
    <t>4964451..4965473</t>
  </si>
  <si>
    <t>BT_3813</t>
  </si>
  <si>
    <t>COG1077D</t>
  </si>
  <si>
    <t>rod shape-determining protein MreB</t>
  </si>
  <si>
    <t>4965493..4966335</t>
  </si>
  <si>
    <t>BT_3814</t>
  </si>
  <si>
    <t>COG1792M</t>
  </si>
  <si>
    <t>rod shape-determining protein MreC</t>
  </si>
  <si>
    <t>4966335..4966832</t>
  </si>
  <si>
    <t>BT_3815</t>
  </si>
  <si>
    <t>4966835..4968697</t>
  </si>
  <si>
    <t>BT_3816</t>
  </si>
  <si>
    <t>penicillin-binding protein 2</t>
  </si>
  <si>
    <t>4968678..4970135</t>
  </si>
  <si>
    <t>BT_3817</t>
  </si>
  <si>
    <t>4970137..4970616</t>
  </si>
  <si>
    <t>BT_3818</t>
  </si>
  <si>
    <t>4970594..4972189</t>
  </si>
  <si>
    <t>BT_3819</t>
  </si>
  <si>
    <t>COG1774S</t>
  </si>
  <si>
    <t>4972204..4973328</t>
  </si>
  <si>
    <t>BT_3820</t>
  </si>
  <si>
    <t>DNA polymerase III subunit delta</t>
  </si>
  <si>
    <t>4973330..4974283</t>
  </si>
  <si>
    <t>BT_3821</t>
  </si>
  <si>
    <t>COG0685E</t>
  </si>
  <si>
    <t>5,10-methylenetetrahydrofolate reductase</t>
  </si>
  <si>
    <t>4974440..4974970</t>
  </si>
  <si>
    <t>BT_3822</t>
  </si>
  <si>
    <t>4975223..4975735</t>
  </si>
  <si>
    <t>BT_3823</t>
  </si>
  <si>
    <t>COG2406R</t>
  </si>
  <si>
    <t>4975761..4976045</t>
  </si>
  <si>
    <t>BT_3824</t>
  </si>
  <si>
    <t>4976742..4977461</t>
  </si>
  <si>
    <t>BT_3825</t>
  </si>
  <si>
    <t>4977635..4978018</t>
  </si>
  <si>
    <t>BT_3826</t>
  </si>
  <si>
    <t>4978395..4980047</t>
  </si>
  <si>
    <t>BT_3827</t>
  </si>
  <si>
    <t>4980336..4980686</t>
  </si>
  <si>
    <t>BT_3828</t>
  </si>
  <si>
    <t>4981152..4981763</t>
  </si>
  <si>
    <t>BT_3829</t>
  </si>
  <si>
    <t>4981879..4982556</t>
  </si>
  <si>
    <t>BT_3830</t>
  </si>
  <si>
    <t>4983071..4983382</t>
  </si>
  <si>
    <t>BT_3831</t>
  </si>
  <si>
    <t>4988838..4989377</t>
  </si>
  <si>
    <t>BT_3832</t>
  </si>
  <si>
    <t>COG1399R</t>
  </si>
  <si>
    <t>4989390..4989575</t>
  </si>
  <si>
    <t>rpmF</t>
  </si>
  <si>
    <t>BT_3833</t>
  </si>
  <si>
    <t>COG0333J</t>
  </si>
  <si>
    <t>50S ribosomal protein L32</t>
  </si>
  <si>
    <t>4989662..4990669</t>
  </si>
  <si>
    <t>BT_3834</t>
  </si>
  <si>
    <t>4990755..4991636</t>
  </si>
  <si>
    <t>era</t>
  </si>
  <si>
    <t>BT_3835</t>
  </si>
  <si>
    <t>COG1159R</t>
  </si>
  <si>
    <t>GTP-binding protein Era</t>
  </si>
  <si>
    <t>4991685..4992998</t>
  </si>
  <si>
    <t>engA</t>
  </si>
  <si>
    <t>BT_3836</t>
  </si>
  <si>
    <t>GTP-binding protein EngA</t>
  </si>
  <si>
    <t>4993076..4993843</t>
  </si>
  <si>
    <t>BT_3837</t>
  </si>
  <si>
    <t>4993919..4994662</t>
  </si>
  <si>
    <t>BT_3838</t>
  </si>
  <si>
    <t>COG0767Q</t>
  </si>
  <si>
    <t>4994659..4995429</t>
  </si>
  <si>
    <t>BT_3839</t>
  </si>
  <si>
    <t>COG1127Q</t>
  </si>
  <si>
    <t>4995518..4995763</t>
  </si>
  <si>
    <t>BT_3840</t>
  </si>
  <si>
    <t>4996162..4997517</t>
  </si>
  <si>
    <t>BT_3841</t>
  </si>
  <si>
    <t>COG0544O</t>
  </si>
  <si>
    <t>4997661..4998323</t>
  </si>
  <si>
    <t>BT_3842</t>
  </si>
  <si>
    <t>COG0740OU</t>
  </si>
  <si>
    <t>ATP-dependent Clp protease proteolytic subunit</t>
  </si>
  <si>
    <t>4998326..4999570</t>
  </si>
  <si>
    <t>clpX</t>
  </si>
  <si>
    <t>BT_3843</t>
  </si>
  <si>
    <t>COG1219O</t>
  </si>
  <si>
    <t>ATP-dependent protease ATP-binding subunit ClpX</t>
  </si>
  <si>
    <t>4999740..5001920</t>
  </si>
  <si>
    <t>BT_3844</t>
  </si>
  <si>
    <t>5002008..5003486</t>
  </si>
  <si>
    <t>BT_3845</t>
  </si>
  <si>
    <t>COG0516F</t>
  </si>
  <si>
    <t>inosine-5'-monophosphate dehydrogenase</t>
  </si>
  <si>
    <t>5003581..5005125</t>
  </si>
  <si>
    <t>BT_3846</t>
  </si>
  <si>
    <t>COG0760O</t>
  </si>
  <si>
    <t>5005180..5006025</t>
  </si>
  <si>
    <t>BT_3847</t>
  </si>
  <si>
    <t>5006035..5007417</t>
  </si>
  <si>
    <t>BT_3848</t>
  </si>
  <si>
    <t>5007440..5009170</t>
  </si>
  <si>
    <t>BT_3849</t>
  </si>
  <si>
    <t>5009172..5009474</t>
  </si>
  <si>
    <t>BT_3850</t>
  </si>
  <si>
    <t>5009489..5011411</t>
  </si>
  <si>
    <t>BT_3851</t>
  </si>
  <si>
    <t>COG0323L</t>
  </si>
  <si>
    <t>DNA mismatch repair protein mutL</t>
  </si>
  <si>
    <t>5011514..5012698</t>
  </si>
  <si>
    <t>BT_3852</t>
  </si>
  <si>
    <t>5012915..5015488</t>
  </si>
  <si>
    <t>BT_3853</t>
  </si>
  <si>
    <t>5016050..5019088</t>
  </si>
  <si>
    <t>BT_3854</t>
  </si>
  <si>
    <t>5019100..5021031</t>
  </si>
  <si>
    <t>BT_3855</t>
  </si>
  <si>
    <t>5021060..5021755</t>
  </si>
  <si>
    <t>BT_3856</t>
  </si>
  <si>
    <t>5021774..5023681</t>
  </si>
  <si>
    <t>BT_3857</t>
  </si>
  <si>
    <t>5023713..5025980</t>
  </si>
  <si>
    <t>BT_3858</t>
  </si>
  <si>
    <t>5026019..5027995</t>
  </si>
  <si>
    <t>BT_3859</t>
  </si>
  <si>
    <t>5028029..5029159</t>
  </si>
  <si>
    <t>BT_3860</t>
  </si>
  <si>
    <t>COG2251R</t>
  </si>
  <si>
    <t>5029186..5030328</t>
  </si>
  <si>
    <t>BT_3861</t>
  </si>
  <si>
    <t>5030403..5031551</t>
  </si>
  <si>
    <t>BT_3862</t>
  </si>
  <si>
    <t>endo-alpha-mannosidase</t>
  </si>
  <si>
    <t>5031632..5034007</t>
  </si>
  <si>
    <t>BT_3863</t>
  </si>
  <si>
    <t>COG5373S</t>
  </si>
  <si>
    <t>5034089..5035189</t>
  </si>
  <si>
    <t>BT_3864</t>
  </si>
  <si>
    <t>COG0180J</t>
  </si>
  <si>
    <t>tryptophanyl-tRNA synthetase</t>
  </si>
  <si>
    <t>5035239..5035451</t>
  </si>
  <si>
    <t>BT_3865</t>
  </si>
  <si>
    <t>5035620..5038841</t>
  </si>
  <si>
    <t>BT_3866</t>
  </si>
  <si>
    <t>glutamine-dependent carbamyl phosphate synthetase</t>
  </si>
  <si>
    <t>5038811..5039074</t>
  </si>
  <si>
    <t>BT_3867</t>
  </si>
  <si>
    <t>5039698..5041683</t>
  </si>
  <si>
    <t>BT_3868</t>
  </si>
  <si>
    <t>5041830..5042603</t>
  </si>
  <si>
    <t>BT_3869</t>
  </si>
  <si>
    <t>COG3022S</t>
  </si>
  <si>
    <t>5042609..5043160</t>
  </si>
  <si>
    <t>BT_3870</t>
  </si>
  <si>
    <t>maltose O-acetyltransferase</t>
  </si>
  <si>
    <t>5043717..5045063</t>
  </si>
  <si>
    <t>BT_3871</t>
  </si>
  <si>
    <t>COG0015F</t>
  </si>
  <si>
    <t>adenylosuccinate lyase</t>
  </si>
  <si>
    <t>5045139..5046629</t>
  </si>
  <si>
    <t>BT_3872</t>
  </si>
  <si>
    <t>COG1187J</t>
  </si>
  <si>
    <t>ribosomal large subunit pseudouridine synthase B</t>
  </si>
  <si>
    <t>5046657..5048060</t>
  </si>
  <si>
    <t>asnC</t>
  </si>
  <si>
    <t>BT_3873</t>
  </si>
  <si>
    <t>COG0017J</t>
  </si>
  <si>
    <t>asparaginyl-tRNA synthetase</t>
  </si>
  <si>
    <t>5048200..5048691</t>
  </si>
  <si>
    <t>BT_3874</t>
  </si>
  <si>
    <t>5048996..5049457</t>
  </si>
  <si>
    <t>rplM</t>
  </si>
  <si>
    <t>BT_3875</t>
  </si>
  <si>
    <t>COG0102J</t>
  </si>
  <si>
    <t>50S ribosomal protein L13</t>
  </si>
  <si>
    <t>5049464..5049850</t>
  </si>
  <si>
    <t>rpsI</t>
  </si>
  <si>
    <t>BT_3876</t>
  </si>
  <si>
    <t>COG0103J</t>
  </si>
  <si>
    <t>30S ribosomal protein S9</t>
  </si>
  <si>
    <t>5049972..5050808</t>
  </si>
  <si>
    <t>rpsB</t>
  </si>
  <si>
    <t>BT_3877</t>
  </si>
  <si>
    <t>COG0052J</t>
  </si>
  <si>
    <t>30S ribosomal protein S2</t>
  </si>
  <si>
    <t>5050934..5051926</t>
  </si>
  <si>
    <t>tsf</t>
  </si>
  <si>
    <t>BT_3878</t>
  </si>
  <si>
    <t>COG0264J</t>
  </si>
  <si>
    <t>elongation factor Ts</t>
  </si>
  <si>
    <t>5051985..5052335</t>
  </si>
  <si>
    <t>BT_3879</t>
  </si>
  <si>
    <t>COG0023J</t>
  </si>
  <si>
    <t>translation initiation factor SUI1</t>
  </si>
  <si>
    <t>5052444..5053025</t>
  </si>
  <si>
    <t>BT_3880</t>
  </si>
  <si>
    <t>5052952..5054124</t>
  </si>
  <si>
    <t>BT_3881</t>
  </si>
  <si>
    <t>5054213..5054875</t>
  </si>
  <si>
    <t>BT_3882</t>
  </si>
  <si>
    <t>COG2344R</t>
  </si>
  <si>
    <t>redox-sensing transcriptional repressor Rex</t>
  </si>
  <si>
    <t>5054875..5055489</t>
  </si>
  <si>
    <t>BT_3883</t>
  </si>
  <si>
    <t>COG0179Q</t>
  </si>
  <si>
    <t>2-hydroxyhepta-2,4-diene-1,7-dioate isomerase</t>
  </si>
  <si>
    <t>5055529..5056008</t>
  </si>
  <si>
    <t>ispF</t>
  </si>
  <si>
    <t>BT_3884</t>
  </si>
  <si>
    <t>COG0245I</t>
  </si>
  <si>
    <t>2-C-methyl-D-erythritol 2,4-cyclodiphosphate synthase</t>
  </si>
  <si>
    <t>5056046..5057053</t>
  </si>
  <si>
    <t>BT_3885</t>
  </si>
  <si>
    <t>Icc family phosphohydrolase</t>
  </si>
  <si>
    <t>5057028..5057906</t>
  </si>
  <si>
    <t>BT_3886</t>
  </si>
  <si>
    <t>5058397..5058645</t>
  </si>
  <si>
    <t>BT_3887</t>
  </si>
  <si>
    <t>5058844..5059899</t>
  </si>
  <si>
    <t>BT_3888</t>
  </si>
  <si>
    <t>5059924..5061279</t>
  </si>
  <si>
    <t>BT_3889</t>
  </si>
  <si>
    <t>subtilisin-like serine protease</t>
  </si>
  <si>
    <t>5061369..5062622</t>
  </si>
  <si>
    <t>xseA</t>
  </si>
  <si>
    <t>BT_3890</t>
  </si>
  <si>
    <t>COG1570L</t>
  </si>
  <si>
    <t>exodeoxyribonuclease VII large subunit</t>
  </si>
  <si>
    <t>5062634..5062840</t>
  </si>
  <si>
    <t>BT_3891</t>
  </si>
  <si>
    <t>5062892..5063911</t>
  </si>
  <si>
    <t>BT_3892</t>
  </si>
  <si>
    <t>branched-chain amino acid aminotransferase</t>
  </si>
  <si>
    <t>5063952..5064575</t>
  </si>
  <si>
    <t>BT_3893</t>
  </si>
  <si>
    <t>COG5523S</t>
  </si>
  <si>
    <t>5064602..5065444</t>
  </si>
  <si>
    <t>trmB</t>
  </si>
  <si>
    <t>BT_3894</t>
  </si>
  <si>
    <t>COG0220R</t>
  </si>
  <si>
    <t>tRNA (guanine-N(7)-)-methyltransferase</t>
  </si>
  <si>
    <t>5065533..5066630</t>
  </si>
  <si>
    <t>BT_3895</t>
  </si>
  <si>
    <t>Mrp/Nbp35 family ATP-binding protein</t>
  </si>
  <si>
    <t>5066699..5067556</t>
  </si>
  <si>
    <t>BT_3896</t>
  </si>
  <si>
    <t>5067604..5069508</t>
  </si>
  <si>
    <t>BT_3897</t>
  </si>
  <si>
    <t>thiol:disulfide interchange protein DsbE</t>
  </si>
  <si>
    <t>5069671..5071500</t>
  </si>
  <si>
    <t>BT_3898</t>
  </si>
  <si>
    <t>5071518..5071883</t>
  </si>
  <si>
    <t>BT_3899</t>
  </si>
  <si>
    <t>5071882..5072115</t>
  </si>
  <si>
    <t>BT_3900</t>
  </si>
  <si>
    <t>5072231..5072887</t>
  </si>
  <si>
    <t>BT_3901</t>
  </si>
  <si>
    <t>5073009..5074268</t>
  </si>
  <si>
    <t>BT_3902</t>
  </si>
  <si>
    <t>5074268..5075449</t>
  </si>
  <si>
    <t>BT_3903</t>
  </si>
  <si>
    <t>COG1668CP</t>
  </si>
  <si>
    <t>5075452..5076444</t>
  </si>
  <si>
    <t>BT_3904</t>
  </si>
  <si>
    <t>5076523..5077986</t>
  </si>
  <si>
    <t>BT_3905</t>
  </si>
  <si>
    <t>alkaline protease aprF</t>
  </si>
  <si>
    <t>5078223..5079551</t>
  </si>
  <si>
    <t>BT_3906</t>
  </si>
  <si>
    <t>COG4279S</t>
  </si>
  <si>
    <t>5079538..5081013</t>
  </si>
  <si>
    <t>BT_3907</t>
  </si>
  <si>
    <t>5081032..5082111</t>
  </si>
  <si>
    <t>BT_3908</t>
  </si>
  <si>
    <t>5082126..5084354</t>
  </si>
  <si>
    <t>BT_3909</t>
  </si>
  <si>
    <t>5084365..5085495</t>
  </si>
  <si>
    <t>BT_3910</t>
  </si>
  <si>
    <t>COG3552R</t>
  </si>
  <si>
    <t>5085583..5086524</t>
  </si>
  <si>
    <t>BT_3911</t>
  </si>
  <si>
    <t>5086708..5087580</t>
  </si>
  <si>
    <t>BT_3912</t>
  </si>
  <si>
    <t>5087683..5088264</t>
  </si>
  <si>
    <t>BT_3913</t>
  </si>
  <si>
    <t>5088276..5089178</t>
  </si>
  <si>
    <t>BT_3914</t>
  </si>
  <si>
    <t>5089576..5089818</t>
  </si>
  <si>
    <t>BT_3915</t>
  </si>
  <si>
    <t>5089961..5090911</t>
  </si>
  <si>
    <t>BT_3916</t>
  </si>
  <si>
    <t>site-specific recombinase IntIA</t>
  </si>
  <si>
    <t>5091961..5092869</t>
  </si>
  <si>
    <t>ppnK</t>
  </si>
  <si>
    <t>BT_3917</t>
  </si>
  <si>
    <t>COG0061G</t>
  </si>
  <si>
    <t>inorganic polyphosphate/ATP-NAD kinase</t>
  </si>
  <si>
    <t>5092982..5093695</t>
  </si>
  <si>
    <t>BT_3918</t>
  </si>
  <si>
    <t>COG0854H</t>
  </si>
  <si>
    <t>pyridoxine 5'-phosphate synthase</t>
  </si>
  <si>
    <t>5093695..5094414</t>
  </si>
  <si>
    <t>BT_3919</t>
  </si>
  <si>
    <t>5094547..5094876</t>
  </si>
  <si>
    <t>BT_3920</t>
  </si>
  <si>
    <t>5094919..5095797</t>
  </si>
  <si>
    <t>BT_3921</t>
  </si>
  <si>
    <t>5095823..5096374</t>
  </si>
  <si>
    <t>BT_3922</t>
  </si>
  <si>
    <t>ThiJ family intracellular protease/amidase</t>
  </si>
  <si>
    <t>5096382..5097041</t>
  </si>
  <si>
    <t>ispD</t>
  </si>
  <si>
    <t>BT_3923</t>
  </si>
  <si>
    <t>5097042..5099138</t>
  </si>
  <si>
    <t>BT_3924</t>
  </si>
  <si>
    <t>COG1200LK</t>
  </si>
  <si>
    <t>5099362..5099826</t>
  </si>
  <si>
    <t>ndk</t>
  </si>
  <si>
    <t>BT_3925</t>
  </si>
  <si>
    <t>COG0105F</t>
  </si>
  <si>
    <t>nucleoside diphosphate kinase</t>
  </si>
  <si>
    <t>5099845..5100717</t>
  </si>
  <si>
    <t>BT_3926</t>
  </si>
  <si>
    <t>5100827..5101369</t>
  </si>
  <si>
    <t>BT_3927</t>
  </si>
  <si>
    <t>5101644..5102675</t>
  </si>
  <si>
    <t>BT_3928</t>
  </si>
  <si>
    <t>5102705..5103463</t>
  </si>
  <si>
    <t>tpiA</t>
  </si>
  <si>
    <t>BT_3929</t>
  </si>
  <si>
    <t>COG0149G</t>
  </si>
  <si>
    <t>triosephosphate isomerase</t>
  </si>
  <si>
    <t>5103590..5104039</t>
  </si>
  <si>
    <t>BT_3930</t>
  </si>
  <si>
    <t>5104047..5104637</t>
  </si>
  <si>
    <t>folE</t>
  </si>
  <si>
    <t>BT_3931</t>
  </si>
  <si>
    <t>COG0302H</t>
  </si>
  <si>
    <t>GTP cyclohydrolase I</t>
  </si>
  <si>
    <t>5104729..5106921</t>
  </si>
  <si>
    <t>BT_3932</t>
  </si>
  <si>
    <t>DNA primase</t>
  </si>
  <si>
    <t>5107036..5107809</t>
  </si>
  <si>
    <t>BT_3933</t>
  </si>
  <si>
    <t>COG0287E</t>
  </si>
  <si>
    <t>chorismate mutase</t>
  </si>
  <si>
    <t>5108026..5109087</t>
  </si>
  <si>
    <t>BT_3934</t>
  </si>
  <si>
    <t>COG2876E</t>
  </si>
  <si>
    <t>phospho-2-dehydro-3-deoxyheptonate aldolase</t>
  </si>
  <si>
    <t>5109180..5110361</t>
  </si>
  <si>
    <t>BT_3935</t>
  </si>
  <si>
    <t>5110336..5111184</t>
  </si>
  <si>
    <t>BT_3936</t>
  </si>
  <si>
    <t>COG0077E</t>
  </si>
  <si>
    <t>prephenate dehydratase</t>
  </si>
  <si>
    <t>5111535..5112497</t>
  </si>
  <si>
    <t>BT_3937</t>
  </si>
  <si>
    <t>5112537..5114441</t>
  </si>
  <si>
    <t>BT_3938</t>
  </si>
  <si>
    <t>5114434..5116152</t>
  </si>
  <si>
    <t>BT_3939</t>
  </si>
  <si>
    <t>COG0608L</t>
  </si>
  <si>
    <t>single-stranded-DNA-specific exonuclease recJ</t>
  </si>
  <si>
    <t>5116702..5116908</t>
  </si>
  <si>
    <t>BT_3940</t>
  </si>
  <si>
    <t>5116942..5117868</t>
  </si>
  <si>
    <t>BT_3941</t>
  </si>
  <si>
    <t>5118058..5118495</t>
  </si>
  <si>
    <t>BT_3942</t>
  </si>
  <si>
    <t>5118574..5119137</t>
  </si>
  <si>
    <t>BT_3943</t>
  </si>
  <si>
    <t>COG0009J</t>
  </si>
  <si>
    <t>translation factor</t>
  </si>
  <si>
    <t>5119138..5120934</t>
  </si>
  <si>
    <t>BT_3944</t>
  </si>
  <si>
    <t>COG0038P</t>
  </si>
  <si>
    <t>chloride channel protein</t>
  </si>
  <si>
    <t>5120937..5121905</t>
  </si>
  <si>
    <t>fmt</t>
  </si>
  <si>
    <t>BT_3945</t>
  </si>
  <si>
    <t>COG0223J</t>
  </si>
  <si>
    <t>methionyl-tRNA formyltransferase</t>
  </si>
  <si>
    <t>5121958..5122608</t>
  </si>
  <si>
    <t>BT_3946</t>
  </si>
  <si>
    <t>COG0036G</t>
  </si>
  <si>
    <t>ribulose-phosphate 3-epimerase</t>
  </si>
  <si>
    <t>5122617..5124719</t>
  </si>
  <si>
    <t>BT_3947</t>
  </si>
  <si>
    <t>COG0658R</t>
  </si>
  <si>
    <t>competence protein</t>
  </si>
  <si>
    <t>5124765..5125802</t>
  </si>
  <si>
    <t>BT_3948</t>
  </si>
  <si>
    <t>COG0618R</t>
  </si>
  <si>
    <t>5125921..5126565</t>
  </si>
  <si>
    <t>BT_3949</t>
  </si>
  <si>
    <t>5126595..5127983</t>
  </si>
  <si>
    <t>BT_3950</t>
  </si>
  <si>
    <t>phosphoglucomutase/phosphomannomutase</t>
  </si>
  <si>
    <t>5128179..5132153</t>
  </si>
  <si>
    <t>BT_3951</t>
  </si>
  <si>
    <t>5132450..5135593</t>
  </si>
  <si>
    <t>BT_3952</t>
  </si>
  <si>
    <t>5135654..5137549</t>
  </si>
  <si>
    <t>BT_3953</t>
  </si>
  <si>
    <t>5137587..5138942</t>
  </si>
  <si>
    <t>BT_3954</t>
  </si>
  <si>
    <t>5138970..5140322</t>
  </si>
  <si>
    <t>BT_3955</t>
  </si>
  <si>
    <t>5140401..5141792</t>
  </si>
  <si>
    <t>BT_3956</t>
  </si>
  <si>
    <t>5142097..5146044</t>
  </si>
  <si>
    <t>BT_3957</t>
  </si>
  <si>
    <t>5146676..5149828</t>
  </si>
  <si>
    <t>BT_3958</t>
  </si>
  <si>
    <t>5149853..5151817</t>
  </si>
  <si>
    <t>BT_3959</t>
  </si>
  <si>
    <t>5151875..5153401</t>
  </si>
  <si>
    <t>BT_3960</t>
  </si>
  <si>
    <t>5153427..5154662</t>
  </si>
  <si>
    <t>BT_3961</t>
  </si>
  <si>
    <t>5154944..5157229</t>
  </si>
  <si>
    <t>BT_3962</t>
  </si>
  <si>
    <t>sugar hydrolase</t>
  </si>
  <si>
    <t>5157236..5159575</t>
  </si>
  <si>
    <t>BT_3963</t>
  </si>
  <si>
    <t>5159605..5160399</t>
  </si>
  <si>
    <t>BT_3964</t>
  </si>
  <si>
    <t>secretory protein</t>
  </si>
  <si>
    <t>5160482..5162752</t>
  </si>
  <si>
    <t>BT_3965</t>
  </si>
  <si>
    <t>5162880..5163671</t>
  </si>
  <si>
    <t>BT_3966</t>
  </si>
  <si>
    <t>5163689..5164747</t>
  </si>
  <si>
    <t>BT_3967</t>
  </si>
  <si>
    <t>two-component system sensor protein histidine kinase</t>
  </si>
  <si>
    <t>5164810..5165739</t>
  </si>
  <si>
    <t>BT_3968</t>
  </si>
  <si>
    <t>5165823..5170148</t>
  </si>
  <si>
    <t>BT_3969</t>
  </si>
  <si>
    <t>5171025..5171741</t>
  </si>
  <si>
    <t>BT_3970</t>
  </si>
  <si>
    <t>5172133..5172675</t>
  </si>
  <si>
    <t>BT_3971</t>
  </si>
  <si>
    <t>COG0386O</t>
  </si>
  <si>
    <t>glutathione peroxidase</t>
  </si>
  <si>
    <t>5172653..5173195</t>
  </si>
  <si>
    <t>BT_3972</t>
  </si>
  <si>
    <t>COG1443I</t>
  </si>
  <si>
    <t>NTP pyrophosphohydrolase</t>
  </si>
  <si>
    <t>5173216..5174436</t>
  </si>
  <si>
    <t>BT_3973</t>
  </si>
  <si>
    <t>5174933..5175727</t>
  </si>
  <si>
    <t>BT_3974</t>
  </si>
  <si>
    <t>5175851..5176912</t>
  </si>
  <si>
    <t>BT_3975</t>
  </si>
  <si>
    <t>COG0337E</t>
  </si>
  <si>
    <t>3-dehydroquinate synthase</t>
  </si>
  <si>
    <t>5176993..5177397</t>
  </si>
  <si>
    <t>BT_3976</t>
  </si>
  <si>
    <t>5177478..5180291</t>
  </si>
  <si>
    <t>BT_3977</t>
  </si>
  <si>
    <t>5180435..5181874</t>
  </si>
  <si>
    <t>BT_3978</t>
  </si>
  <si>
    <t>5181909..5182442</t>
  </si>
  <si>
    <t>BT_3979</t>
  </si>
  <si>
    <t>COG0742L</t>
  </si>
  <si>
    <t>5182433..5183203</t>
  </si>
  <si>
    <t>BT_3980</t>
  </si>
  <si>
    <t>5183203..5183889</t>
  </si>
  <si>
    <t>BT_3981</t>
  </si>
  <si>
    <t>5183985..5185403</t>
  </si>
  <si>
    <t>BT_3982</t>
  </si>
  <si>
    <t>exonuclease V subunit alpha</t>
  </si>
  <si>
    <t>5185604..5189011</t>
  </si>
  <si>
    <t>BT_3983</t>
  </si>
  <si>
    <t>5189028..5190641</t>
  </si>
  <si>
    <t>BT_3984</t>
  </si>
  <si>
    <t>5190666..5191742</t>
  </si>
  <si>
    <t>BT_3985</t>
  </si>
  <si>
    <t>5191751..5192905</t>
  </si>
  <si>
    <t>BT_3986</t>
  </si>
  <si>
    <t>5192939..5194369</t>
  </si>
  <si>
    <t>BT_3987</t>
  </si>
  <si>
    <t>5194400..5195734</t>
  </si>
  <si>
    <t>BT_3988</t>
  </si>
  <si>
    <t>peptidoglycan bound protein</t>
  </si>
  <si>
    <t>5196004..5196438</t>
  </si>
  <si>
    <t>BT_3989</t>
  </si>
  <si>
    <t>5196633..5198900</t>
  </si>
  <si>
    <t>BT_3990</t>
  </si>
  <si>
    <t>5198998..5201274</t>
  </si>
  <si>
    <t>BT_3991</t>
  </si>
  <si>
    <t>5201306..5202235</t>
  </si>
  <si>
    <t>BT_3992</t>
  </si>
  <si>
    <t>5202354..5202908</t>
  </si>
  <si>
    <t>BT_3993</t>
  </si>
  <si>
    <t>5202936..5205167</t>
  </si>
  <si>
    <t>BT_3994</t>
  </si>
  <si>
    <t>5205400..5208018</t>
  </si>
  <si>
    <t>alaS</t>
  </si>
  <si>
    <t>BT_3995</t>
  </si>
  <si>
    <t>5208126..5209094</t>
  </si>
  <si>
    <t>BT_3996</t>
  </si>
  <si>
    <t>5209116..5209457</t>
  </si>
  <si>
    <t>BT_3997</t>
  </si>
  <si>
    <t>5209459..5211702</t>
  </si>
  <si>
    <t>BT_3998</t>
  </si>
  <si>
    <t>5211775..5213070</t>
  </si>
  <si>
    <t>BT_3999</t>
  </si>
  <si>
    <t>COG0741M</t>
  </si>
  <si>
    <t>membrane-bound lytic murein transglycosylase D</t>
  </si>
  <si>
    <t>5213104..5213991</t>
  </si>
  <si>
    <t>BT_4000</t>
  </si>
  <si>
    <t>5213992..5214882</t>
  </si>
  <si>
    <t>BT_4001</t>
  </si>
  <si>
    <t>chromosome partitioning protein parB</t>
  </si>
  <si>
    <t>5214894..5215841</t>
  </si>
  <si>
    <t>BT_4002</t>
  </si>
  <si>
    <t>ParaA family ATPase</t>
  </si>
  <si>
    <t>5216019..5216798</t>
  </si>
  <si>
    <t>surE</t>
  </si>
  <si>
    <t>BT_4003</t>
  </si>
  <si>
    <t>COG0496R</t>
  </si>
  <si>
    <t>stationary phase survival protein SurE</t>
  </si>
  <si>
    <t>5216850..5217986</t>
  </si>
  <si>
    <t>BT_4004</t>
  </si>
  <si>
    <t>COG0763M</t>
  </si>
  <si>
    <t>lipid-A-disaccharide synthase</t>
  </si>
  <si>
    <t>5218078..5218854</t>
  </si>
  <si>
    <t>BT_4005</t>
  </si>
  <si>
    <t>5218967..5219809</t>
  </si>
  <si>
    <t>BT_4006</t>
  </si>
  <si>
    <t>COG0575I</t>
  </si>
  <si>
    <t>phosphatidate cytidylyltransferase</t>
  </si>
  <si>
    <t>5219826..5221916</t>
  </si>
  <si>
    <t>BT_4007</t>
  </si>
  <si>
    <t>COG0465O</t>
  </si>
  <si>
    <t>metalloprotease FtsH</t>
  </si>
  <si>
    <t>5221980..5222339</t>
  </si>
  <si>
    <t>BT_4008</t>
  </si>
  <si>
    <t>COG0799S</t>
  </si>
  <si>
    <t>5222847..5223959</t>
  </si>
  <si>
    <t>BT_4009</t>
  </si>
  <si>
    <t>5224188..5225576</t>
  </si>
  <si>
    <t>BT_4010</t>
  </si>
  <si>
    <t>5225581..5226441</t>
  </si>
  <si>
    <t>BT_4011</t>
  </si>
  <si>
    <t>COG0338L</t>
  </si>
  <si>
    <t>DNA-methyltransferase</t>
  </si>
  <si>
    <t>5226723..5228003</t>
  </si>
  <si>
    <t>BT_4012</t>
  </si>
  <si>
    <t>COG1123R</t>
  </si>
  <si>
    <t>ABC oligo/dipeptide transport, ATP-binding protein</t>
  </si>
  <si>
    <t>5228099..5232097</t>
  </si>
  <si>
    <t>BT_4013</t>
  </si>
  <si>
    <t>COG1061KL</t>
  </si>
  <si>
    <t>restriction endonuclease</t>
  </si>
  <si>
    <t>5232104..5233120</t>
  </si>
  <si>
    <t>BT_4014</t>
  </si>
  <si>
    <t>type II restriction endonuclease</t>
  </si>
  <si>
    <t>5233402..5234610</t>
  </si>
  <si>
    <t>BT_4015</t>
  </si>
  <si>
    <t>5234612..5235034</t>
  </si>
  <si>
    <t>BT_4016</t>
  </si>
  <si>
    <t>5235040..5235330</t>
  </si>
  <si>
    <t>BT_4017</t>
  </si>
  <si>
    <t>5235315..5235782</t>
  </si>
  <si>
    <t>BT_4018</t>
  </si>
  <si>
    <t>5236440..5236880</t>
  </si>
  <si>
    <t>BT_4019</t>
  </si>
  <si>
    <t>5237118..5237492</t>
  </si>
  <si>
    <t>BT_4020</t>
  </si>
  <si>
    <t>5237521..5238732</t>
  </si>
  <si>
    <t>BT_4021</t>
  </si>
  <si>
    <t>5238754..5239983</t>
  </si>
  <si>
    <t>BT_4022</t>
  </si>
  <si>
    <t>5240134..5240490</t>
  </si>
  <si>
    <t>BT_4023</t>
  </si>
  <si>
    <t>5240487..5240747</t>
  </si>
  <si>
    <t>BT_4024</t>
  </si>
  <si>
    <t>5240769..5241065</t>
  </si>
  <si>
    <t>BT_4025</t>
  </si>
  <si>
    <t>5241062..5242060</t>
  </si>
  <si>
    <t>BT_4026</t>
  </si>
  <si>
    <t>5242087..5242314</t>
  </si>
  <si>
    <t>BT_4027</t>
  </si>
  <si>
    <t>5242311..5242583</t>
  </si>
  <si>
    <t>BT_4028</t>
  </si>
  <si>
    <t>5242727..5243467</t>
  </si>
  <si>
    <t>BT_4029</t>
  </si>
  <si>
    <t>5243593..5243847</t>
  </si>
  <si>
    <t>BT_4030</t>
  </si>
  <si>
    <t>5243999..5244502</t>
  </si>
  <si>
    <t>BT_4031</t>
  </si>
  <si>
    <t>5244897..5245373</t>
  </si>
  <si>
    <t>BT_4032</t>
  </si>
  <si>
    <t>5245600..5246088</t>
  </si>
  <si>
    <t>BT_4033</t>
  </si>
  <si>
    <t>5246361..5246783</t>
  </si>
  <si>
    <t>BT_4034</t>
  </si>
  <si>
    <t>5247093..5247413</t>
  </si>
  <si>
    <t>BT_4035</t>
  </si>
  <si>
    <t>COG3093R</t>
  </si>
  <si>
    <t>5247431..5247979</t>
  </si>
  <si>
    <t>BT_4036</t>
  </si>
  <si>
    <t>5248068..5248325</t>
  </si>
  <si>
    <t>BT_4037</t>
  </si>
  <si>
    <t>5248793..5250634</t>
  </si>
  <si>
    <t>BT_4038</t>
  </si>
  <si>
    <t>5250659..5253760</t>
  </si>
  <si>
    <t>BT_4039</t>
  </si>
  <si>
    <t>5253800..5255143</t>
  </si>
  <si>
    <t>BT_4040</t>
  </si>
  <si>
    <t>galactose oxidase</t>
  </si>
  <si>
    <t>5256049..5257923</t>
  </si>
  <si>
    <t>BT_4041</t>
  </si>
  <si>
    <t>5258012..5259352</t>
  </si>
  <si>
    <t>BT_4042</t>
  </si>
  <si>
    <t>COG2239P</t>
  </si>
  <si>
    <t>Mg2+ transporter MgtE</t>
  </si>
  <si>
    <t>5259406..5260209</t>
  </si>
  <si>
    <t>ksgA</t>
  </si>
  <si>
    <t>BT_4043</t>
  </si>
  <si>
    <t>COG0030J</t>
  </si>
  <si>
    <t>dimethyladenosine transferase</t>
  </si>
  <si>
    <t>5260280..5261266</t>
  </si>
  <si>
    <t>BT_4044</t>
  </si>
  <si>
    <t>COG0392S</t>
  </si>
  <si>
    <t>dolichol-P-glucose synthetase</t>
  </si>
  <si>
    <t>5261291..5262748</t>
  </si>
  <si>
    <t>BT_4045</t>
  </si>
  <si>
    <t>5263331..5264887</t>
  </si>
  <si>
    <t>BT_4046</t>
  </si>
  <si>
    <t>5265776..5271523</t>
  </si>
  <si>
    <t>BT_4047</t>
  </si>
  <si>
    <t>5271705..5272826</t>
  </si>
  <si>
    <t>BT_4048</t>
  </si>
  <si>
    <t>5272838..5273932</t>
  </si>
  <si>
    <t>BT_4049</t>
  </si>
  <si>
    <t>COG1703E</t>
  </si>
  <si>
    <t>arginine/ornithine transport system ATPase</t>
  </si>
  <si>
    <t>5274028..5278056</t>
  </si>
  <si>
    <t>BT_4050</t>
  </si>
  <si>
    <t>5278177..5279094</t>
  </si>
  <si>
    <t>BT_4051</t>
  </si>
  <si>
    <t>5279201..5281090</t>
  </si>
  <si>
    <t>BT_4052</t>
  </si>
  <si>
    <t>COG3593L</t>
  </si>
  <si>
    <t>5281141..5282472</t>
  </si>
  <si>
    <t>BT_4053</t>
  </si>
  <si>
    <t>membrane transport protein</t>
  </si>
  <si>
    <t>5282533..5283429</t>
  </si>
  <si>
    <t>BT_4054</t>
  </si>
  <si>
    <t>5283909..5286623</t>
  </si>
  <si>
    <t>BT_4055</t>
  </si>
  <si>
    <t>5286667..5287878</t>
  </si>
  <si>
    <t>BT_4056</t>
  </si>
  <si>
    <t>5288178..5290943</t>
  </si>
  <si>
    <t>BT_4057</t>
  </si>
  <si>
    <t>5290993..5292435</t>
  </si>
  <si>
    <t>BT_4058</t>
  </si>
  <si>
    <t>COG1007C</t>
  </si>
  <si>
    <t>NADH dehydrogenase I subunit N</t>
  </si>
  <si>
    <t>5292473..5293957</t>
  </si>
  <si>
    <t>BT_4059</t>
  </si>
  <si>
    <t>COG1008C</t>
  </si>
  <si>
    <t>NADH dehydrogenase I subunit M</t>
  </si>
  <si>
    <t>5294040..5295971</t>
  </si>
  <si>
    <t>BT_4060</t>
  </si>
  <si>
    <t>NADH dehydrogenase I subunit L</t>
  </si>
  <si>
    <t>5296059..5296367</t>
  </si>
  <si>
    <t>BT_4061</t>
  </si>
  <si>
    <t>COG0713C</t>
  </si>
  <si>
    <t>NADH dehydrogenase I subunit K</t>
  </si>
  <si>
    <t>5296463..5296975</t>
  </si>
  <si>
    <t>BT_4062</t>
  </si>
  <si>
    <t>COG0839C</t>
  </si>
  <si>
    <t>NADH dehydrogenase I subunit J</t>
  </si>
  <si>
    <t>5296978..5297466</t>
  </si>
  <si>
    <t>BT_4063</t>
  </si>
  <si>
    <t>COG1143C</t>
  </si>
  <si>
    <t>NADH dehydrogenase I subunit I</t>
  </si>
  <si>
    <t>5297477..5298553</t>
  </si>
  <si>
    <t>BT_4064</t>
  </si>
  <si>
    <t>COG1005C</t>
  </si>
  <si>
    <t>NADH dehydrogenase I subunit H</t>
  </si>
  <si>
    <t>5298679..5300295</t>
  </si>
  <si>
    <t>BT_4065</t>
  </si>
  <si>
    <t>COG0649C</t>
  </si>
  <si>
    <t>NADH dehydrogenase I subunit D</t>
  </si>
  <si>
    <t>5300292..5300885</t>
  </si>
  <si>
    <t>BT_4066</t>
  </si>
  <si>
    <t>COG0377C</t>
  </si>
  <si>
    <t>NADH dehydrogenase subunit B</t>
  </si>
  <si>
    <t>5300876..5301226</t>
  </si>
  <si>
    <t>BT_4067</t>
  </si>
  <si>
    <t>COG0838C</t>
  </si>
  <si>
    <t>NADH dehydrogenase I subunit A</t>
  </si>
  <si>
    <t>5301340..5301717</t>
  </si>
  <si>
    <t>BT_4068</t>
  </si>
  <si>
    <t>5301977..5303581</t>
  </si>
  <si>
    <t>BT_4069</t>
  </si>
  <si>
    <t>5303772..5304296</t>
  </si>
  <si>
    <t>BT_4070</t>
  </si>
  <si>
    <t>5304372..5304602</t>
  </si>
  <si>
    <t>BT_4071</t>
  </si>
  <si>
    <t>5304610..5307159</t>
  </si>
  <si>
    <t>BT_4072</t>
  </si>
  <si>
    <t>5307194..5309542</t>
  </si>
  <si>
    <t>BT_4073</t>
  </si>
  <si>
    <t>5309556..5312639</t>
  </si>
  <si>
    <t>BT_4074</t>
  </si>
  <si>
    <t>5313405..5314808</t>
  </si>
  <si>
    <t>BT_4075</t>
  </si>
  <si>
    <t>5314879..5317557</t>
  </si>
  <si>
    <t>BT_4076</t>
  </si>
  <si>
    <t>5317567..5318433</t>
  </si>
  <si>
    <t>BT_4077</t>
  </si>
  <si>
    <t>COG2382P</t>
  </si>
  <si>
    <t>endo-1,4-beta-xylanase Z</t>
  </si>
  <si>
    <t>5318765..5319457</t>
  </si>
  <si>
    <t>BT_4078</t>
  </si>
  <si>
    <t>5319485..5321245</t>
  </si>
  <si>
    <t>BT_4079</t>
  </si>
  <si>
    <t>5321430..5322800</t>
  </si>
  <si>
    <t>BT_4080</t>
  </si>
  <si>
    <t>5322832..5325933</t>
  </si>
  <si>
    <t>BT_4081</t>
  </si>
  <si>
    <t>5325965..5328016</t>
  </si>
  <si>
    <t>BT_4082</t>
  </si>
  <si>
    <t>5328036..5329064</t>
  </si>
  <si>
    <t>BT_4083</t>
  </si>
  <si>
    <t>5329091..5330422</t>
  </si>
  <si>
    <t>BT_4084</t>
  </si>
  <si>
    <t>5330640..5332496</t>
  </si>
  <si>
    <t>BT_4085</t>
  </si>
  <si>
    <t>5332526..5332978</t>
  </si>
  <si>
    <t>BT_4086</t>
  </si>
  <si>
    <t>5332996..5334048</t>
  </si>
  <si>
    <t>BT_4087</t>
  </si>
  <si>
    <t>5334073..5337207</t>
  </si>
  <si>
    <t>BT_4088</t>
  </si>
  <si>
    <t>5337214..5339010</t>
  </si>
  <si>
    <t>BT_4089</t>
  </si>
  <si>
    <t>5339015..5342095</t>
  </si>
  <si>
    <t>BT_4090</t>
  </si>
  <si>
    <t>5342248..5344236</t>
  </si>
  <si>
    <t>BT_4091</t>
  </si>
  <si>
    <t>5344274..5346547</t>
  </si>
  <si>
    <t>BT_4092</t>
  </si>
  <si>
    <t>5346666..5348819</t>
  </si>
  <si>
    <t>BT_4093</t>
  </si>
  <si>
    <t>5348846..5349979</t>
  </si>
  <si>
    <t>BT_4094</t>
  </si>
  <si>
    <t>5349986..5351524</t>
  </si>
  <si>
    <t>BT_4095</t>
  </si>
  <si>
    <t>5351618..5353000</t>
  </si>
  <si>
    <t>BT_4096</t>
  </si>
  <si>
    <t>5353085..5354536</t>
  </si>
  <si>
    <t>BT_4097</t>
  </si>
  <si>
    <t>COG0168P</t>
  </si>
  <si>
    <t>Trk system K+ uptake protein trkH</t>
  </si>
  <si>
    <t>5354691..5356031</t>
  </si>
  <si>
    <t>trkA</t>
  </si>
  <si>
    <t>BT_4098</t>
  </si>
  <si>
    <t>COG0569P</t>
  </si>
  <si>
    <t>potassium transporter peripheral membrane protein</t>
  </si>
  <si>
    <t>5356034..5357977</t>
  </si>
  <si>
    <t>BT_4099</t>
  </si>
  <si>
    <t>5358643..5359632</t>
  </si>
  <si>
    <t>BT_4100</t>
  </si>
  <si>
    <t>5359608..5362157</t>
  </si>
  <si>
    <t>BT_4101</t>
  </si>
  <si>
    <t>COG0787M</t>
  </si>
  <si>
    <t>bifunctional UDP-N-acetylmuramoyl-tripeptide:D-alanyl-D-alanine ligase/alanine racemase</t>
  </si>
  <si>
    <t>5362366..5362587</t>
  </si>
  <si>
    <t>BT_4102</t>
  </si>
  <si>
    <t>COG1826U</t>
  </si>
  <si>
    <t>Sec-independent protein translocase</t>
  </si>
  <si>
    <t>5362603..5363424</t>
  </si>
  <si>
    <t>BT_4103</t>
  </si>
  <si>
    <t>COG0805U</t>
  </si>
  <si>
    <t>5363539..5366913</t>
  </si>
  <si>
    <t>BT_4104</t>
  </si>
  <si>
    <t>5367284..5368771</t>
  </si>
  <si>
    <t>BT_4105</t>
  </si>
  <si>
    <t>COG2223P</t>
  </si>
  <si>
    <t>hexuronate transporter</t>
  </si>
  <si>
    <t>5369061..5369981</t>
  </si>
  <si>
    <t>BT_4106</t>
  </si>
  <si>
    <t>5370014..5371411</t>
  </si>
  <si>
    <t>BT_4107</t>
  </si>
  <si>
    <t>COG3775G</t>
  </si>
  <si>
    <t>phosphotransferase enzyme II, C component</t>
  </si>
  <si>
    <t>5371714..5372913</t>
  </si>
  <si>
    <t>BT_4108</t>
  </si>
  <si>
    <t>5372923..5373891</t>
  </si>
  <si>
    <t>BT_4109</t>
  </si>
  <si>
    <t>COG4677G</t>
  </si>
  <si>
    <t>pectinesterase</t>
  </si>
  <si>
    <t>5374134..5375744</t>
  </si>
  <si>
    <t>BT_4110</t>
  </si>
  <si>
    <t>5375810..5380345</t>
  </si>
  <si>
    <t>BT_4111</t>
  </si>
  <si>
    <t>5381274..5382857</t>
  </si>
  <si>
    <t>BT_4112</t>
  </si>
  <si>
    <t>5382882..5384741</t>
  </si>
  <si>
    <t>BT_4113</t>
  </si>
  <si>
    <t>5384754..5387969</t>
  </si>
  <si>
    <t>BT_4114</t>
  </si>
  <si>
    <t>5388189..5389682</t>
  </si>
  <si>
    <t>BT_4115</t>
  </si>
  <si>
    <t>5389689..5391260</t>
  </si>
  <si>
    <t>BT_4116</t>
  </si>
  <si>
    <t>5391544..5392338</t>
  </si>
  <si>
    <t>BT_4117</t>
  </si>
  <si>
    <t>COG4758S</t>
  </si>
  <si>
    <t>5392342..5393154</t>
  </si>
  <si>
    <t>BT_4118</t>
  </si>
  <si>
    <t>5393605..5395284</t>
  </si>
  <si>
    <t>BT_4119</t>
  </si>
  <si>
    <t>5395314..5396981</t>
  </si>
  <si>
    <t>BT_4120</t>
  </si>
  <si>
    <t>5397008..5400436</t>
  </si>
  <si>
    <t>BT_4121</t>
  </si>
  <si>
    <t>5400451..5402526</t>
  </si>
  <si>
    <t>BT_4122</t>
  </si>
  <si>
    <t>5402817..5404403</t>
  </si>
  <si>
    <t>BT_4123</t>
  </si>
  <si>
    <t>exo-poly-alpha-D-galacturonosidase</t>
  </si>
  <si>
    <t>5404636..5408988</t>
  </si>
  <si>
    <t>BT_4124</t>
  </si>
  <si>
    <t>5409433..5410407</t>
  </si>
  <si>
    <t>BT_4125</t>
  </si>
  <si>
    <t>COG1242R</t>
  </si>
  <si>
    <t>5410463..5411659</t>
  </si>
  <si>
    <t>BT_4126</t>
  </si>
  <si>
    <t>COG0426C</t>
  </si>
  <si>
    <t>5411705..5412517</t>
  </si>
  <si>
    <t>BT_4127</t>
  </si>
  <si>
    <t>5412640..5413254</t>
  </si>
  <si>
    <t>BT_4128</t>
  </si>
  <si>
    <t>5413272..5415788</t>
  </si>
  <si>
    <t>BT_4129</t>
  </si>
  <si>
    <t>COG2982M</t>
  </si>
  <si>
    <t>outer membrane assembly protein</t>
  </si>
  <si>
    <t>5415909..5417906</t>
  </si>
  <si>
    <t>BT_4130</t>
  </si>
  <si>
    <t>5417951..5418736</t>
  </si>
  <si>
    <t>BT_4131</t>
  </si>
  <si>
    <t>5419109..5420287</t>
  </si>
  <si>
    <t>BT_4132</t>
  </si>
  <si>
    <t>5420303..5421565</t>
  </si>
  <si>
    <t>BT_4133</t>
  </si>
  <si>
    <t>5421598..5423520</t>
  </si>
  <si>
    <t>BT_4134</t>
  </si>
  <si>
    <t>5423531..5426677</t>
  </si>
  <si>
    <t>BT_4135</t>
  </si>
  <si>
    <t>5427009..5428826</t>
  </si>
  <si>
    <t>BT_4136</t>
  </si>
  <si>
    <t>5429325..5433257</t>
  </si>
  <si>
    <t>BT_4137</t>
  </si>
  <si>
    <t>5433373..5434542</t>
  </si>
  <si>
    <t>BT_4138</t>
  </si>
  <si>
    <t>5434682..5435773</t>
  </si>
  <si>
    <t>BT_4139</t>
  </si>
  <si>
    <t>5435861..5436175</t>
  </si>
  <si>
    <t>BT_4140</t>
  </si>
  <si>
    <t>5436642..5436974</t>
  </si>
  <si>
    <t>BT_4141</t>
  </si>
  <si>
    <t>5437794..5438921</t>
  </si>
  <si>
    <t>BT_4142</t>
  </si>
  <si>
    <t>5438918..5439598</t>
  </si>
  <si>
    <t>BT_4143</t>
  </si>
  <si>
    <t>iron-sulfur cluster binding protein</t>
  </si>
  <si>
    <t>5439737..5440846</t>
  </si>
  <si>
    <t>BT_4144</t>
  </si>
  <si>
    <t>5441391..5444165</t>
  </si>
  <si>
    <t>BT_4145</t>
  </si>
  <si>
    <t>5444165..5445568</t>
  </si>
  <si>
    <t>BT_4146</t>
  </si>
  <si>
    <t>5445658..5446248</t>
  </si>
  <si>
    <t>BT_4147</t>
  </si>
  <si>
    <t>5446199..5446414</t>
  </si>
  <si>
    <t>BT_4148</t>
  </si>
  <si>
    <t>5446660..5447718</t>
  </si>
  <si>
    <t>BT_4149</t>
  </si>
  <si>
    <t>5447743..5448981</t>
  </si>
  <si>
    <t>BT_4150</t>
  </si>
  <si>
    <t>rhamnogalacturonan acetylesterase</t>
  </si>
  <si>
    <t>5448999..5451875</t>
  </si>
  <si>
    <t>BT_4151</t>
  </si>
  <si>
    <t>5452139..5455099</t>
  </si>
  <si>
    <t>BT_4152</t>
  </si>
  <si>
    <t>beta-galactosidase I</t>
  </si>
  <si>
    <t>5455143..5456441</t>
  </si>
  <si>
    <t>BT_4153</t>
  </si>
  <si>
    <t>exopolygalacturonase</t>
  </si>
  <si>
    <t>5456454..5457422</t>
  </si>
  <si>
    <t>BT_4154</t>
  </si>
  <si>
    <t>chitin deacetylase</t>
  </si>
  <si>
    <t>5457489..5458835</t>
  </si>
  <si>
    <t>BT_4155</t>
  </si>
  <si>
    <t>5458960..5461845</t>
  </si>
  <si>
    <t>BT_4156</t>
  </si>
  <si>
    <t>5461870..5463690</t>
  </si>
  <si>
    <t>BT_4157</t>
  </si>
  <si>
    <t>5463697..5464389</t>
  </si>
  <si>
    <t>BT_4158</t>
  </si>
  <si>
    <t>5464660..5466291</t>
  </si>
  <si>
    <t>BT_4159</t>
  </si>
  <si>
    <t>5466320..5468416</t>
  </si>
  <si>
    <t>BT_4160</t>
  </si>
  <si>
    <t>5468555..5469157</t>
  </si>
  <si>
    <t>BT_4161</t>
  </si>
  <si>
    <t>5469570..5471648</t>
  </si>
  <si>
    <t>BT_4162</t>
  </si>
  <si>
    <t>5472288..5474540</t>
  </si>
  <si>
    <t>BT_4163</t>
  </si>
  <si>
    <t>COG2335M</t>
  </si>
  <si>
    <t>5474559..5477825</t>
  </si>
  <si>
    <t>BT_4164</t>
  </si>
  <si>
    <t>5477865..5479424</t>
  </si>
  <si>
    <t>BT_4165</t>
  </si>
  <si>
    <t>5479433..5481178</t>
  </si>
  <si>
    <t>BT_4166</t>
  </si>
  <si>
    <t>5481184..5482926</t>
  </si>
  <si>
    <t>BT_4167</t>
  </si>
  <si>
    <t>5482943..5486095</t>
  </si>
  <si>
    <t>BT_4168</t>
  </si>
  <si>
    <t>5486101..5487852</t>
  </si>
  <si>
    <t>BT_4169</t>
  </si>
  <si>
    <t>5487885..5489492</t>
  </si>
  <si>
    <t>BT_4170</t>
  </si>
  <si>
    <t>pectate lyase L</t>
  </si>
  <si>
    <t>5489514..5490167</t>
  </si>
  <si>
    <t>BT_4171</t>
  </si>
  <si>
    <t>5490420..5493716</t>
  </si>
  <si>
    <t>BT_4172</t>
  </si>
  <si>
    <t>COG4814R</t>
  </si>
  <si>
    <t>5493795..5495369</t>
  </si>
  <si>
    <t>BT_4173</t>
  </si>
  <si>
    <t>5495430..5496590</t>
  </si>
  <si>
    <t>BT_4174</t>
  </si>
  <si>
    <t>5496857..5498698</t>
  </si>
  <si>
    <t>BT_4175</t>
  </si>
  <si>
    <t>5498702..5500099</t>
  </si>
  <si>
    <t>BT_4176</t>
  </si>
  <si>
    <t>5500130..5500444</t>
  </si>
  <si>
    <t>BT_4177</t>
  </si>
  <si>
    <t>5500587..5504888</t>
  </si>
  <si>
    <t>BT_4178</t>
  </si>
  <si>
    <t>5505198..5506823</t>
  </si>
  <si>
    <t>BT_4179</t>
  </si>
  <si>
    <t>5506871..5507674</t>
  </si>
  <si>
    <t>BT_4180</t>
  </si>
  <si>
    <t>acetyl xylan esterase A</t>
  </si>
  <si>
    <t>5508327..5511296</t>
  </si>
  <si>
    <t>BT_4181</t>
  </si>
  <si>
    <t>5511384..5515679</t>
  </si>
  <si>
    <t>BT_4182</t>
  </si>
  <si>
    <t>5516024..5517337</t>
  </si>
  <si>
    <t>BT_4183</t>
  </si>
  <si>
    <t>5517450..5518100</t>
  </si>
  <si>
    <t>BT_4184</t>
  </si>
  <si>
    <t>COG0546R</t>
  </si>
  <si>
    <t>phosphoglycolate phosphatase</t>
  </si>
  <si>
    <t>5518174..5519850</t>
  </si>
  <si>
    <t>BT_4185</t>
  </si>
  <si>
    <t>5520015..5521247</t>
  </si>
  <si>
    <t>BT_4186</t>
  </si>
  <si>
    <t>5521399..5523015</t>
  </si>
  <si>
    <t>BT_4187</t>
  </si>
  <si>
    <t>5523365..5524222</t>
  </si>
  <si>
    <t>BT_4188</t>
  </si>
  <si>
    <t>COG0623I</t>
  </si>
  <si>
    <t>enoyl-ACP reductase</t>
  </si>
  <si>
    <t>5524229..5525236</t>
  </si>
  <si>
    <t>BT_4189</t>
  </si>
  <si>
    <t>5525277..5525981</t>
  </si>
  <si>
    <t>BT_4190</t>
  </si>
  <si>
    <t>S-adenosylmethionine-dependent methytransferase</t>
  </si>
  <si>
    <t>5525947..5527068</t>
  </si>
  <si>
    <t>BT_4191</t>
  </si>
  <si>
    <t>5527126..5527974</t>
  </si>
  <si>
    <t>BT_4192</t>
  </si>
  <si>
    <t>COG0320H</t>
  </si>
  <si>
    <t>lipoyl synthase</t>
  </si>
  <si>
    <t>5527974..5530184</t>
  </si>
  <si>
    <t>BT_4193</t>
  </si>
  <si>
    <t>5530454..5531401</t>
  </si>
  <si>
    <t>BT_4194</t>
  </si>
  <si>
    <t>COG0330O</t>
  </si>
  <si>
    <t>5531429..5531641</t>
  </si>
  <si>
    <t>BT_4195</t>
  </si>
  <si>
    <t>COG4877S</t>
  </si>
  <si>
    <t>5531720..5532022</t>
  </si>
  <si>
    <t>BT_4196</t>
  </si>
  <si>
    <t>5532112..5532417</t>
  </si>
  <si>
    <t>BT_4197</t>
  </si>
  <si>
    <t>5532615..5532980</t>
  </si>
  <si>
    <t>BT_4198</t>
  </si>
  <si>
    <t>5533015..5534631</t>
  </si>
  <si>
    <t>BT_4199</t>
  </si>
  <si>
    <t>5534649..5536781</t>
  </si>
  <si>
    <t>BT_4200</t>
  </si>
  <si>
    <t>5536883..5539324</t>
  </si>
  <si>
    <t>BT_4201</t>
  </si>
  <si>
    <t>5539439..5539882</t>
  </si>
  <si>
    <t>BT_4202</t>
  </si>
  <si>
    <t>5539855..5540781</t>
  </si>
  <si>
    <t>miaA</t>
  </si>
  <si>
    <t>BT_4203</t>
  </si>
  <si>
    <t>COG0324J</t>
  </si>
  <si>
    <t>tRNA delta(2)-isopentenylpyrophosphate transferase</t>
  </si>
  <si>
    <t>5540900..5541454</t>
  </si>
  <si>
    <t>BT_4204</t>
  </si>
  <si>
    <t>5541476..5542243</t>
  </si>
  <si>
    <t>BT_4205</t>
  </si>
  <si>
    <t>5542254..5543639</t>
  </si>
  <si>
    <t>BT_4206</t>
  </si>
  <si>
    <t>COG0774M</t>
  </si>
  <si>
    <t>bifunctional UDP-3-O-[3-hydroxymyristoyl] N-acetylglucosamine deacetylase/(3R)-hydroxymyristoyl-ACP dehydratase</t>
  </si>
  <si>
    <t>5543651..5544691</t>
  </si>
  <si>
    <t>lpxD</t>
  </si>
  <si>
    <t>BT_4207</t>
  </si>
  <si>
    <t>COG1044M</t>
  </si>
  <si>
    <t>UDP-3-O-[3-hydroxymyristoyl] glucosamine N-acyltransferase</t>
  </si>
  <si>
    <t>5544773..5546002</t>
  </si>
  <si>
    <t>BT_4208</t>
  </si>
  <si>
    <t>COG1078R</t>
  </si>
  <si>
    <t>5546012..5546836</t>
  </si>
  <si>
    <t>BT_4209</t>
  </si>
  <si>
    <t>COG0284F</t>
  </si>
  <si>
    <t>orotidine 5'-phosphate decarboxylase</t>
  </si>
  <si>
    <t>5546853..5547965</t>
  </si>
  <si>
    <t>prfA</t>
  </si>
  <si>
    <t>BT_4210</t>
  </si>
  <si>
    <t>COG0216J</t>
  </si>
  <si>
    <t>peptide chain release factor 1</t>
  </si>
  <si>
    <t>5547969..5549135</t>
  </si>
  <si>
    <t>BT_4211</t>
  </si>
  <si>
    <t>COG0150F</t>
  </si>
  <si>
    <t>phosphoribosylformylglycinamidine cyclo-ligase</t>
  </si>
  <si>
    <t>5549461..5550042</t>
  </si>
  <si>
    <t>BT_4212</t>
  </si>
  <si>
    <t>5550093..5550995</t>
  </si>
  <si>
    <t>BT_4213</t>
  </si>
  <si>
    <t>COG1512R</t>
  </si>
  <si>
    <t>5551068..5551940</t>
  </si>
  <si>
    <t>BT_4214</t>
  </si>
  <si>
    <t>5552093..5552839</t>
  </si>
  <si>
    <t>BT_4215</t>
  </si>
  <si>
    <t>COG0169E</t>
  </si>
  <si>
    <t>shikimate 5-dehydrogenase</t>
  </si>
  <si>
    <t>5552878..5553615</t>
  </si>
  <si>
    <t>ubiE</t>
  </si>
  <si>
    <t>BT_4216</t>
  </si>
  <si>
    <t>ubiquinone/menaquinone biosynthesis methyltransferase</t>
  </si>
  <si>
    <t>5553618..5554562</t>
  </si>
  <si>
    <t>hemH</t>
  </si>
  <si>
    <t>BT_4217</t>
  </si>
  <si>
    <t>COG0152F</t>
  </si>
  <si>
    <t>phosphoribosylaminoimidazole-succinocarboxamide synthase</t>
  </si>
  <si>
    <t>5554609..5555625</t>
  </si>
  <si>
    <t>BT_4218</t>
  </si>
  <si>
    <t>COG1702T</t>
  </si>
  <si>
    <t>phosphate starvation-inducible protein, PhoH</t>
  </si>
  <si>
    <t>5555716..5556393</t>
  </si>
  <si>
    <t>BT_4219</t>
  </si>
  <si>
    <t>5556477..5558135</t>
  </si>
  <si>
    <t>BT_4220</t>
  </si>
  <si>
    <t>COG2268S</t>
  </si>
  <si>
    <t>flotillin-like protein</t>
  </si>
  <si>
    <t>5558156..5558653</t>
  </si>
  <si>
    <t>BT_4221</t>
  </si>
  <si>
    <t>5558975..5560048</t>
  </si>
  <si>
    <t>BT_4222</t>
  </si>
  <si>
    <t>COG2184D</t>
  </si>
  <si>
    <t>5560364..5560822</t>
  </si>
  <si>
    <t>BT_4223</t>
  </si>
  <si>
    <t>5560938..5563814</t>
  </si>
  <si>
    <t>BT_4224</t>
  </si>
  <si>
    <t>5563833..5564876</t>
  </si>
  <si>
    <t>BT_4225</t>
  </si>
  <si>
    <t>5564890..5565972</t>
  </si>
  <si>
    <t>BT_4226</t>
  </si>
  <si>
    <t>5566091..5567371</t>
  </si>
  <si>
    <t>BT_4227</t>
  </si>
  <si>
    <t>5568132..5568410</t>
  </si>
  <si>
    <t>BT_4228</t>
  </si>
  <si>
    <t>5568514..5569995</t>
  </si>
  <si>
    <t>BT_4229</t>
  </si>
  <si>
    <t>5570039..5571298</t>
  </si>
  <si>
    <t>BT_4230</t>
  </si>
  <si>
    <t>5571628..5572266</t>
  </si>
  <si>
    <t>BT_4231</t>
  </si>
  <si>
    <t>5572524..5572718</t>
  </si>
  <si>
    <t>BT_4232</t>
  </si>
  <si>
    <t>5572792..5574246</t>
  </si>
  <si>
    <t>BT_4233</t>
  </si>
  <si>
    <t>5574259..5574828</t>
  </si>
  <si>
    <t>BT_4234</t>
  </si>
  <si>
    <t>5575327..5575962</t>
  </si>
  <si>
    <t>BT_4235</t>
  </si>
  <si>
    <t>5576267..5580424</t>
  </si>
  <si>
    <t>BT_4236</t>
  </si>
  <si>
    <t>5580472..5581281</t>
  </si>
  <si>
    <t>truA</t>
  </si>
  <si>
    <t>BT_4237</t>
  </si>
  <si>
    <t>COG0101J</t>
  </si>
  <si>
    <t>tRNA pseudouridine synthase A</t>
  </si>
  <si>
    <t>5581346..5582245</t>
  </si>
  <si>
    <t>BT_4238</t>
  </si>
  <si>
    <t>COG2510S</t>
  </si>
  <si>
    <t>5582256..5582906</t>
  </si>
  <si>
    <t>BT_4239</t>
  </si>
  <si>
    <t>5582952..5584043</t>
  </si>
  <si>
    <t>BT_4240</t>
  </si>
  <si>
    <t>COG2334R</t>
  </si>
  <si>
    <t>5584073..5587384</t>
  </si>
  <si>
    <t>BT_4241</t>
  </si>
  <si>
    <t>5587471..5588361</t>
  </si>
  <si>
    <t>BT_4242</t>
  </si>
  <si>
    <t>5588470..5589873</t>
  </si>
  <si>
    <t>BT_4243</t>
  </si>
  <si>
    <t>5590107..5592680</t>
  </si>
  <si>
    <t>BT_4244</t>
  </si>
  <si>
    <t>5592763..5594055</t>
  </si>
  <si>
    <t>BT_4245</t>
  </si>
  <si>
    <t>5594092..5596020</t>
  </si>
  <si>
    <t>BT_4246</t>
  </si>
  <si>
    <t>5596039..5599392</t>
  </si>
  <si>
    <t>BT_4247</t>
  </si>
  <si>
    <t>5599443..5600096</t>
  </si>
  <si>
    <t>BT_4248</t>
  </si>
  <si>
    <t>5600363..5600596</t>
  </si>
  <si>
    <t>BT_4249</t>
  </si>
  <si>
    <t>5600726..5601271</t>
  </si>
  <si>
    <t>BT_4250</t>
  </si>
  <si>
    <t>5601336..5603183</t>
  </si>
  <si>
    <t>BT_4251</t>
  </si>
  <si>
    <t>5603223..5604482</t>
  </si>
  <si>
    <t>BT_4252</t>
  </si>
  <si>
    <t>5604758..5605252</t>
  </si>
  <si>
    <t>ribH</t>
  </si>
  <si>
    <t>BT_4253</t>
  </si>
  <si>
    <t>COG0054H</t>
  </si>
  <si>
    <t>6,7-dimethyl-8-ribityllumazine synthase</t>
  </si>
  <si>
    <t>5605420..5606103</t>
  </si>
  <si>
    <t>BT_4254</t>
  </si>
  <si>
    <t>5606265..5607374</t>
  </si>
  <si>
    <t>BT_4255</t>
  </si>
  <si>
    <t>COG1195L</t>
  </si>
  <si>
    <t>DNA repair protein RecF</t>
  </si>
  <si>
    <t>5607371..5607658</t>
  </si>
  <si>
    <t>BT_4256</t>
  </si>
  <si>
    <t>5607645..5608436</t>
  </si>
  <si>
    <t>BT_4257</t>
  </si>
  <si>
    <t>5608381..5608971</t>
  </si>
  <si>
    <t>BT_4258</t>
  </si>
  <si>
    <t>COG0212H</t>
  </si>
  <si>
    <t>5-formyltetrahydrofolate cyclo-ligase</t>
  </si>
  <si>
    <t>5608883..5610631</t>
  </si>
  <si>
    <t>BT_4259</t>
  </si>
  <si>
    <t>5610663..5611112</t>
  </si>
  <si>
    <t>BT_4260</t>
  </si>
  <si>
    <t>COG2131F</t>
  </si>
  <si>
    <t>deoxycytidylate deaminase</t>
  </si>
  <si>
    <t>5611124..5611633</t>
  </si>
  <si>
    <t>BT_4261</t>
  </si>
  <si>
    <t>5611652..5613721</t>
  </si>
  <si>
    <t>BT_4262</t>
  </si>
  <si>
    <t>5613903..5614913</t>
  </si>
  <si>
    <t>BT_4263</t>
  </si>
  <si>
    <t>COG0057G</t>
  </si>
  <si>
    <t>glyceraldehyde 3-phosphate dehydrogenase</t>
  </si>
  <si>
    <t>5615056..5615502</t>
  </si>
  <si>
    <t>mscL</t>
  </si>
  <si>
    <t>BT_4264</t>
  </si>
  <si>
    <t>COG1970M</t>
  </si>
  <si>
    <t>large-conductance mechanosensitive channel</t>
  </si>
  <si>
    <t>5615708..5617231</t>
  </si>
  <si>
    <t>guaA</t>
  </si>
  <si>
    <t>BT_4265</t>
  </si>
  <si>
    <t>5618174..5619646</t>
  </si>
  <si>
    <t>BT_4266</t>
  </si>
  <si>
    <t>5619664..5622783</t>
  </si>
  <si>
    <t>BT_4267</t>
  </si>
  <si>
    <t>5622805..5624856</t>
  </si>
  <si>
    <t>BT_4268</t>
  </si>
  <si>
    <t>5624885..5625880</t>
  </si>
  <si>
    <t>BT_4269</t>
  </si>
  <si>
    <t>5625894..5627711</t>
  </si>
  <si>
    <t>BT_4270</t>
  </si>
  <si>
    <t>5627824..5628531</t>
  </si>
  <si>
    <t>BT_4271</t>
  </si>
  <si>
    <t>5628537..5631527</t>
  </si>
  <si>
    <t>BT_4272</t>
  </si>
  <si>
    <t>5631593..5633152</t>
  </si>
  <si>
    <t>BT_4273</t>
  </si>
  <si>
    <t>COG2312R</t>
  </si>
  <si>
    <t>5633762..5634553</t>
  </si>
  <si>
    <t>BT_4274</t>
  </si>
  <si>
    <t>5634664..5635422</t>
  </si>
  <si>
    <t>BT_4275</t>
  </si>
  <si>
    <t>5635503..5635874</t>
  </si>
  <si>
    <t>BT_4276</t>
  </si>
  <si>
    <t>5635879..5636229</t>
  </si>
  <si>
    <t>BT_4277</t>
  </si>
  <si>
    <t>5636303..5637874</t>
  </si>
  <si>
    <t>BT_4278</t>
  </si>
  <si>
    <t>5638031..5638864</t>
  </si>
  <si>
    <t>BT_4279</t>
  </si>
  <si>
    <t>5638920..5640653</t>
  </si>
  <si>
    <t>BT_4280</t>
  </si>
  <si>
    <t>5640703..5641536</t>
  </si>
  <si>
    <t>BT_4281</t>
  </si>
  <si>
    <t>5641529..5642755</t>
  </si>
  <si>
    <t>BT_4282</t>
  </si>
  <si>
    <t>5642752..5643741</t>
  </si>
  <si>
    <t>BT_4283</t>
  </si>
  <si>
    <t>5643885..5644835</t>
  </si>
  <si>
    <t>BT_4284</t>
  </si>
  <si>
    <t>5644847..5645392</t>
  </si>
  <si>
    <t>BT_4285</t>
  </si>
  <si>
    <t>5645465..5646244</t>
  </si>
  <si>
    <t>BT_4286</t>
  </si>
  <si>
    <t>5646266..5646934</t>
  </si>
  <si>
    <t>BT_4287</t>
  </si>
  <si>
    <t>5647015..5649240</t>
  </si>
  <si>
    <t>BT_4288</t>
  </si>
  <si>
    <t>COG2274V</t>
  </si>
  <si>
    <t>5649284..5650534</t>
  </si>
  <si>
    <t>BT_4289</t>
  </si>
  <si>
    <t>hemolysin secretion protein</t>
  </si>
  <si>
    <t>5651292..5652011</t>
  </si>
  <si>
    <t>BT_4290</t>
  </si>
  <si>
    <t>5652185..5652568</t>
  </si>
  <si>
    <t>BT_4291</t>
  </si>
  <si>
    <t>5652836..5654929</t>
  </si>
  <si>
    <t>BT_4292</t>
  </si>
  <si>
    <t>5655051..5656796</t>
  </si>
  <si>
    <t>BT_4293</t>
  </si>
  <si>
    <t>5656890..5657591</t>
  </si>
  <si>
    <t>BT_4294</t>
  </si>
  <si>
    <t>5657707..5659551</t>
  </si>
  <si>
    <t>BT_4295</t>
  </si>
  <si>
    <t>5659561..5660598</t>
  </si>
  <si>
    <t>BT_4296</t>
  </si>
  <si>
    <t>5660608..5662659</t>
  </si>
  <si>
    <t>BT_4297</t>
  </si>
  <si>
    <t>5662678..5665767</t>
  </si>
  <si>
    <t>BT_4298</t>
  </si>
  <si>
    <t>5665786..5667273</t>
  </si>
  <si>
    <t>BT_4299</t>
  </si>
  <si>
    <t>5668103..5668765</t>
  </si>
  <si>
    <t>BT_4300</t>
  </si>
  <si>
    <t>Crp/Fnr family transcriptional regulator</t>
  </si>
  <si>
    <t>5668901..5669500</t>
  </si>
  <si>
    <t>BT_4301</t>
  </si>
  <si>
    <t>5669508..5670173</t>
  </si>
  <si>
    <t>BT_4302</t>
  </si>
  <si>
    <t>5670389..5672326</t>
  </si>
  <si>
    <t>BT_4303</t>
  </si>
  <si>
    <t>5672344..5673618</t>
  </si>
  <si>
    <t>BT_4304</t>
  </si>
  <si>
    <t>5673632..5675014</t>
  </si>
  <si>
    <t>BT_4305</t>
  </si>
  <si>
    <t>COG1449G</t>
  </si>
  <si>
    <t>5675159..5676787</t>
  </si>
  <si>
    <t>BT_4306</t>
  </si>
  <si>
    <t>5676807..5677511</t>
  </si>
  <si>
    <t>BT_4307</t>
  </si>
  <si>
    <t>COG0297G</t>
  </si>
  <si>
    <t>glycogen synthase</t>
  </si>
  <si>
    <t>5677786..5678634</t>
  </si>
  <si>
    <t>panC</t>
  </si>
  <si>
    <t>BT_4308</t>
  </si>
  <si>
    <t>COG0414H</t>
  </si>
  <si>
    <t>pantoate--beta-alanine ligase</t>
  </si>
  <si>
    <t>5678656..5679009</t>
  </si>
  <si>
    <t>BT_4309</t>
  </si>
  <si>
    <t>COG0853H</t>
  </si>
  <si>
    <t>aspartate alpha-decarboxylase</t>
  </si>
  <si>
    <t>5679083..5681374</t>
  </si>
  <si>
    <t>BT_4310</t>
  </si>
  <si>
    <t>bifunctional 2-polyprenylphenol hydroxylase/glutamate synthase subunit beta</t>
  </si>
  <si>
    <t>5681519..5682679</t>
  </si>
  <si>
    <t>BT_4311</t>
  </si>
  <si>
    <t>5682813..5684087</t>
  </si>
  <si>
    <t>BT_4312</t>
  </si>
  <si>
    <t>COG0172J</t>
  </si>
  <si>
    <t>seryl-tRNA synthetase</t>
  </si>
  <si>
    <t>5684237..5684506</t>
  </si>
  <si>
    <t>rpmA</t>
  </si>
  <si>
    <t>BT_4313</t>
  </si>
  <si>
    <t>COG0211J</t>
  </si>
  <si>
    <t>50S ribosomal protein L27</t>
  </si>
  <si>
    <t>5684528..5684845</t>
  </si>
  <si>
    <t>rplU</t>
  </si>
  <si>
    <t>BT_4314</t>
  </si>
  <si>
    <t>COG0261J</t>
  </si>
  <si>
    <t>50S ribosomal protein L21</t>
  </si>
  <si>
    <t>5685005..5685646</t>
  </si>
  <si>
    <t>BT_4315</t>
  </si>
  <si>
    <t>HPr(Ser) phosphatase</t>
  </si>
  <si>
    <t>5685646..5686530</t>
  </si>
  <si>
    <t>BT_4316</t>
  </si>
  <si>
    <t>COG3735S</t>
  </si>
  <si>
    <t>5686557..5687069</t>
  </si>
  <si>
    <t>BT_4317</t>
  </si>
  <si>
    <t>5687112..5687816</t>
  </si>
  <si>
    <t>BT_4318</t>
  </si>
  <si>
    <t>ATP-binding protein</t>
  </si>
  <si>
    <t>5687867..5689357</t>
  </si>
  <si>
    <t>BT_4319</t>
  </si>
  <si>
    <t>COG3256P</t>
  </si>
  <si>
    <t>5689383..5692223</t>
  </si>
  <si>
    <t>BT_4320</t>
  </si>
  <si>
    <t>5692306..5693106</t>
  </si>
  <si>
    <t>BT_4321</t>
  </si>
  <si>
    <t>COG2877M</t>
  </si>
  <si>
    <t>2-dehydro-3-deoxyphosphooctonate aldolase</t>
  </si>
  <si>
    <t>5693190..5694116</t>
  </si>
  <si>
    <t>BT_4322</t>
  </si>
  <si>
    <t>5694197..5695117</t>
  </si>
  <si>
    <t>BT_4323</t>
  </si>
  <si>
    <t>5695257..5697899</t>
  </si>
  <si>
    <t>BT_4324</t>
  </si>
  <si>
    <t>5697911..5699116</t>
  </si>
  <si>
    <t>BT_4325</t>
  </si>
  <si>
    <t>5699162..5699815</t>
  </si>
  <si>
    <t>BT_4326</t>
  </si>
  <si>
    <t>5699823..5701370</t>
  </si>
  <si>
    <t>BT_4327</t>
  </si>
  <si>
    <t>5701392..5702090</t>
  </si>
  <si>
    <t>BT_4328</t>
  </si>
  <si>
    <t>COG1385S</t>
  </si>
  <si>
    <t>16S ribosomal RNA methyltransferase RsmE</t>
  </si>
  <si>
    <t>5702097..5702693</t>
  </si>
  <si>
    <t>BT_4329</t>
  </si>
  <si>
    <t>COG1259S</t>
  </si>
  <si>
    <t>5702707..5703957</t>
  </si>
  <si>
    <t>BT_4330</t>
  </si>
  <si>
    <t>xanthosine permease</t>
  </si>
  <si>
    <t>5704334..5705512</t>
  </si>
  <si>
    <t>BT_4331</t>
  </si>
  <si>
    <t>COG1092R</t>
  </si>
  <si>
    <t>5705567..5706217</t>
  </si>
  <si>
    <t>BT_4332</t>
  </si>
  <si>
    <t>COG0349J</t>
  </si>
  <si>
    <t>5706224..5706883</t>
  </si>
  <si>
    <t>BT_4333</t>
  </si>
  <si>
    <t>5707006..5709501</t>
  </si>
  <si>
    <t>BT_4334</t>
  </si>
  <si>
    <t>COG1674D</t>
  </si>
  <si>
    <t>DNA translocase FtsK</t>
  </si>
  <si>
    <t>5709521..5710168</t>
  </si>
  <si>
    <t>BT_4335</t>
  </si>
  <si>
    <t>5710229..5711179</t>
  </si>
  <si>
    <t>BT_4336</t>
  </si>
  <si>
    <t>COG0492O</t>
  </si>
  <si>
    <t>thioredoxin reductase</t>
  </si>
  <si>
    <t>5711295..5713829</t>
  </si>
  <si>
    <t>BT_4337</t>
  </si>
  <si>
    <t>5713882..5714583</t>
  </si>
  <si>
    <t>BT_4338</t>
  </si>
  <si>
    <t>5714701..5716890</t>
  </si>
  <si>
    <t>BT_4339</t>
  </si>
  <si>
    <t>5717073..5717273</t>
  </si>
  <si>
    <t>BT_4340</t>
  </si>
  <si>
    <t>5717702..5719861</t>
  </si>
  <si>
    <t>BT_4341</t>
  </si>
  <si>
    <t>5720067..5721200</t>
  </si>
  <si>
    <t>BT_4342</t>
  </si>
  <si>
    <t>RNA-directed DNA polymerase</t>
  </si>
  <si>
    <t>5721237..5722175</t>
  </si>
  <si>
    <t>BT_4343</t>
  </si>
  <si>
    <t>5722241..5727058</t>
  </si>
  <si>
    <t>BT_4344</t>
  </si>
  <si>
    <t>5727227..5729026</t>
  </si>
  <si>
    <t>rpsA</t>
  </si>
  <si>
    <t>BT_4345</t>
  </si>
  <si>
    <t>COG0539J</t>
  </si>
  <si>
    <t>30S ribosomal protein S1</t>
  </si>
  <si>
    <t>5729131..5730081</t>
  </si>
  <si>
    <t>BT_4346</t>
  </si>
  <si>
    <t>COG1234R</t>
  </si>
  <si>
    <t>ribonuclease Z</t>
  </si>
  <si>
    <t>5730068..5730619</t>
  </si>
  <si>
    <t>BT_4347</t>
  </si>
  <si>
    <t>5730667..5731053</t>
  </si>
  <si>
    <t>BT_4348</t>
  </si>
  <si>
    <t>5731079..5731546</t>
  </si>
  <si>
    <t>BT_4349</t>
  </si>
  <si>
    <t>5731745..5732533</t>
  </si>
  <si>
    <t>mazG</t>
  </si>
  <si>
    <t>BT_4350</t>
  </si>
  <si>
    <t>COG3956R</t>
  </si>
  <si>
    <t>nucleoside triphosphate pyrophosphohydrolase</t>
  </si>
  <si>
    <t>5732638..5733705</t>
  </si>
  <si>
    <t>BT_4351</t>
  </si>
  <si>
    <t>COG1459NU</t>
  </si>
  <si>
    <t>5733797..5734435</t>
  </si>
  <si>
    <t>BT_4352</t>
  </si>
  <si>
    <t>5734500..5737139</t>
  </si>
  <si>
    <t>valS</t>
  </si>
  <si>
    <t>BT_4353</t>
  </si>
  <si>
    <t>COG0525J</t>
  </si>
  <si>
    <t>valyl-tRNA synthetase</t>
  </si>
  <si>
    <t>5737256..5739151</t>
  </si>
  <si>
    <t>BT_4354</t>
  </si>
  <si>
    <t>5739541..5740116</t>
  </si>
  <si>
    <t>BT_4355</t>
  </si>
  <si>
    <t>5740247..5741275</t>
  </si>
  <si>
    <t>BT_4356</t>
  </si>
  <si>
    <t>5741436..5744972</t>
  </si>
  <si>
    <t>BT_4357</t>
  </si>
  <si>
    <t>5745007..5746893</t>
  </si>
  <si>
    <t>BT_4358</t>
  </si>
  <si>
    <t>5747129..5749363</t>
  </si>
  <si>
    <t>BT_4359</t>
  </si>
  <si>
    <t>5749815..5750261</t>
  </si>
  <si>
    <t>BT_4360</t>
  </si>
  <si>
    <t>5750323..5751432</t>
  </si>
  <si>
    <t>BT_4361</t>
  </si>
  <si>
    <t>5751554..5754874</t>
  </si>
  <si>
    <t>secA</t>
  </si>
  <si>
    <t>BT_4362</t>
  </si>
  <si>
    <t>COG0653U</t>
  </si>
  <si>
    <t>preprotein translocase subunit SecA</t>
  </si>
  <si>
    <t>5755005..5756579</t>
  </si>
  <si>
    <t>BT_4363</t>
  </si>
  <si>
    <t>5756579..5757766</t>
  </si>
  <si>
    <t>BT_4364</t>
  </si>
  <si>
    <t>5757742..5757948</t>
  </si>
  <si>
    <t>BT_4365</t>
  </si>
  <si>
    <t>5758209..5758940</t>
  </si>
  <si>
    <t>BT_4366</t>
  </si>
  <si>
    <t>COG1521K</t>
  </si>
  <si>
    <t>pantothenate kinase</t>
  </si>
  <si>
    <t>5758927..5760222</t>
  </si>
  <si>
    <t>BT_4367</t>
  </si>
  <si>
    <t>5760302..5761603</t>
  </si>
  <si>
    <t>BT_4368</t>
  </si>
  <si>
    <t>5761681..5762262</t>
  </si>
  <si>
    <t>BT_4369</t>
  </si>
  <si>
    <t>5762266..5763522</t>
  </si>
  <si>
    <t>BT_4370</t>
  </si>
  <si>
    <t>5763642..5765780</t>
  </si>
  <si>
    <t>BT_4371</t>
  </si>
  <si>
    <t>5765919..5766956</t>
  </si>
  <si>
    <t>BT_4372</t>
  </si>
  <si>
    <t>COG0820R</t>
  </si>
  <si>
    <t>ribosomal RNA large subunit methyltransferase N</t>
  </si>
  <si>
    <t>5766974..5768011</t>
  </si>
  <si>
    <t>BT_4373</t>
  </si>
  <si>
    <t>5768016..5769110</t>
  </si>
  <si>
    <t>BT_4374</t>
  </si>
  <si>
    <t>COG1995H</t>
  </si>
  <si>
    <t>4-hydroxythreonine-4-phosphate dehydrogenase</t>
  </si>
  <si>
    <t>5769234..5770475</t>
  </si>
  <si>
    <t>BT_4375</t>
  </si>
  <si>
    <t>COG3829KT</t>
  </si>
  <si>
    <t>5770462..5770989</t>
  </si>
  <si>
    <t>BT_4376</t>
  </si>
  <si>
    <t>5770994..5771788</t>
  </si>
  <si>
    <t>BT_4377</t>
  </si>
  <si>
    <t>5771795..5772190</t>
  </si>
  <si>
    <t>secG</t>
  </si>
  <si>
    <t>BT_4378</t>
  </si>
  <si>
    <t>COG1314U</t>
  </si>
  <si>
    <t>preprotein translocase subunit SecG</t>
  </si>
  <si>
    <t>5772481..5773869</t>
  </si>
  <si>
    <t>BT_4379</t>
  </si>
  <si>
    <t>oxalate:formate antiporter</t>
  </si>
  <si>
    <t>5773914..5774261</t>
  </si>
  <si>
    <t>BT_4380</t>
  </si>
  <si>
    <t>5774251..5774538</t>
  </si>
  <si>
    <t>BT_4381</t>
  </si>
  <si>
    <t>5774560..5775624</t>
  </si>
  <si>
    <t>BT_4382</t>
  </si>
  <si>
    <t>5775698..5777209</t>
  </si>
  <si>
    <t>BT_4383</t>
  </si>
  <si>
    <t>COG0063G</t>
  </si>
  <si>
    <t>sugar kinase</t>
  </si>
  <si>
    <t>5777871..5778095</t>
  </si>
  <si>
    <t>BT_4384</t>
  </si>
  <si>
    <t>5778289..5779833</t>
  </si>
  <si>
    <t>BT_4385</t>
  </si>
  <si>
    <t>di-tripeptide ABC transporter</t>
  </si>
  <si>
    <t>5779875..5780411</t>
  </si>
  <si>
    <t>BT_4386</t>
  </si>
  <si>
    <t>COG0634F</t>
  </si>
  <si>
    <t>hypoxanthine-guanine phosphoribosyltransferase</t>
  </si>
  <si>
    <t>5780445..5781014</t>
  </si>
  <si>
    <t>adk</t>
  </si>
  <si>
    <t>BT_4387</t>
  </si>
  <si>
    <t>COG0563F</t>
  </si>
  <si>
    <t>adenylate kinase</t>
  </si>
  <si>
    <t>5781027..5782193</t>
  </si>
  <si>
    <t>obgE</t>
  </si>
  <si>
    <t>BT_4388</t>
  </si>
  <si>
    <t>COG0536R</t>
  </si>
  <si>
    <t>GTPase ObgE</t>
  </si>
  <si>
    <t>5782190..5783002</t>
  </si>
  <si>
    <t>BT_4389</t>
  </si>
  <si>
    <t>COG1496S</t>
  </si>
  <si>
    <t>5783086..5783751</t>
  </si>
  <si>
    <t>BT_4390</t>
  </si>
  <si>
    <t>COG3382S</t>
  </si>
  <si>
    <t>5783767..5784405</t>
  </si>
  <si>
    <t>BT_4391</t>
  </si>
  <si>
    <t>metalloendopeptidase</t>
  </si>
  <si>
    <t>5784621..5785886</t>
  </si>
  <si>
    <t>BT_4392</t>
  </si>
  <si>
    <t>Tn5 transposase</t>
  </si>
  <si>
    <t>5785984..5786169</t>
  </si>
  <si>
    <t>BT_4393</t>
  </si>
  <si>
    <t>5786139..5787779</t>
  </si>
  <si>
    <t>BT_4394</t>
  </si>
  <si>
    <t>5787985..5790198</t>
  </si>
  <si>
    <t>BT_4395</t>
  </si>
  <si>
    <t>hyaluronoglucosaminidase</t>
  </si>
  <si>
    <t>5790293..5791180</t>
  </si>
  <si>
    <t>BT_4396</t>
  </si>
  <si>
    <t>5791343..5792725</t>
  </si>
  <si>
    <t>BT_4397</t>
  </si>
  <si>
    <t>xylose/H+ symporter</t>
  </si>
  <si>
    <t>5792747..5796028</t>
  </si>
  <si>
    <t>BT_4398</t>
  </si>
  <si>
    <t>COG4235O</t>
  </si>
  <si>
    <t>5796101..5797252</t>
  </si>
  <si>
    <t>BT_4399</t>
  </si>
  <si>
    <t>5797450..5797752</t>
  </si>
  <si>
    <t>BT_4400</t>
  </si>
  <si>
    <t>5798562..5798819</t>
  </si>
  <si>
    <t>BT_4401</t>
  </si>
  <si>
    <t>5798923..5799474</t>
  </si>
  <si>
    <t>BT_4402</t>
  </si>
  <si>
    <t>5799518..5800507</t>
  </si>
  <si>
    <t>BT_4403</t>
  </si>
  <si>
    <t>5800675..5803995</t>
  </si>
  <si>
    <t>BT_4404</t>
  </si>
  <si>
    <t>5804003..5805631</t>
  </si>
  <si>
    <t>BT_4405</t>
  </si>
  <si>
    <t>5805635..5806801</t>
  </si>
  <si>
    <t>BT_4406</t>
  </si>
  <si>
    <t>5806798..5807973</t>
  </si>
  <si>
    <t>BT_4407</t>
  </si>
  <si>
    <t>5808109..5809500</t>
  </si>
  <si>
    <t>BT_4408</t>
  </si>
  <si>
    <t>5809743..5810804</t>
  </si>
  <si>
    <t>BT_4409</t>
  </si>
  <si>
    <t>COG0389L</t>
  </si>
  <si>
    <t>DNA damage-inducible protein</t>
  </si>
  <si>
    <t>5811100..5813034</t>
  </si>
  <si>
    <t>BT_4410</t>
  </si>
  <si>
    <t>5813093..5813794</t>
  </si>
  <si>
    <t>BT_4411</t>
  </si>
  <si>
    <t>5814323..5817040</t>
  </si>
  <si>
    <t>BT_4412</t>
  </si>
  <si>
    <t>5817124..5817561</t>
  </si>
  <si>
    <t>BT_4413</t>
  </si>
  <si>
    <t>5817782..5818333</t>
  </si>
  <si>
    <t>BT_4414</t>
  </si>
  <si>
    <t>5818348..5819562</t>
  </si>
  <si>
    <t>BT_4415</t>
  </si>
  <si>
    <t>decarboxylase</t>
  </si>
  <si>
    <t>5819609..5820358</t>
  </si>
  <si>
    <t>BT_4416</t>
  </si>
  <si>
    <t>COG3142P</t>
  </si>
  <si>
    <t>Cu2+ homeostasis protein CutC</t>
  </si>
  <si>
    <t>5820481..5822016</t>
  </si>
  <si>
    <t>BT_4417</t>
  </si>
  <si>
    <t>COG1418R</t>
  </si>
  <si>
    <t>phosphodiesterase</t>
  </si>
  <si>
    <t>5822133..5822423</t>
  </si>
  <si>
    <t>BT_4418</t>
  </si>
  <si>
    <t>5822437..5822730</t>
  </si>
  <si>
    <t>BT_4419</t>
  </si>
  <si>
    <t>5823549..5824637</t>
  </si>
  <si>
    <t>BT_4420</t>
  </si>
  <si>
    <t>5824694..5825065</t>
  </si>
  <si>
    <t>BT_4421</t>
  </si>
  <si>
    <t>5825079..5825558</t>
  </si>
  <si>
    <t>BT_4422</t>
  </si>
  <si>
    <t>5825587..5827104</t>
  </si>
  <si>
    <t>BT_4423</t>
  </si>
  <si>
    <t>5827129..5828163</t>
  </si>
  <si>
    <t>BT_4424</t>
  </si>
  <si>
    <t>COG1064R</t>
  </si>
  <si>
    <t>5828203..5828919</t>
  </si>
  <si>
    <t>BT_4425</t>
  </si>
  <si>
    <t>5828964..5831498</t>
  </si>
  <si>
    <t>BT_4426</t>
  </si>
  <si>
    <t>5831498..5833297</t>
  </si>
  <si>
    <t>BT_4427</t>
  </si>
  <si>
    <t>5833334..5834224</t>
  </si>
  <si>
    <t>BT_4428</t>
  </si>
  <si>
    <t>5834265..5835410</t>
  </si>
  <si>
    <t>BT_4429</t>
  </si>
  <si>
    <t>pteridine-dependent dioxygenase</t>
  </si>
  <si>
    <t>5835424..5837859</t>
  </si>
  <si>
    <t>BT_4430</t>
  </si>
  <si>
    <t>5838055..5839854</t>
  </si>
  <si>
    <t>BT_4431</t>
  </si>
  <si>
    <t>5839859..5840272</t>
  </si>
  <si>
    <t>BT_4432</t>
  </si>
  <si>
    <t>non-specific DNA-binding protein HU-1</t>
  </si>
  <si>
    <t>5840967..5841416</t>
  </si>
  <si>
    <t>BT_4433</t>
  </si>
  <si>
    <t>5841588..5842049</t>
  </si>
  <si>
    <t>BT_4434</t>
  </si>
  <si>
    <t>5842110..5842817</t>
  </si>
  <si>
    <t>BT_4435</t>
  </si>
  <si>
    <t>5842976..5843680</t>
  </si>
  <si>
    <t>BT_4436</t>
  </si>
  <si>
    <t>5843808..5845022</t>
  </si>
  <si>
    <t>BT_4437</t>
  </si>
  <si>
    <t>5844979..5846328</t>
  </si>
  <si>
    <t>BT_4438</t>
  </si>
  <si>
    <t>5846355..5846627</t>
  </si>
  <si>
    <t>BT_4439</t>
  </si>
  <si>
    <t>5846629..5853180</t>
  </si>
  <si>
    <t>BT_4440</t>
  </si>
  <si>
    <t>5853197..5853922</t>
  </si>
  <si>
    <t>BT_4441</t>
  </si>
  <si>
    <t>5854150..5854500</t>
  </si>
  <si>
    <t>BT_4442</t>
  </si>
  <si>
    <t>5854454..5855110</t>
  </si>
  <si>
    <t>BT_4443</t>
  </si>
  <si>
    <t>N-acetylmuramoyl alanine amidase</t>
  </si>
  <si>
    <t>5855107..5855505</t>
  </si>
  <si>
    <t>BT_4444</t>
  </si>
  <si>
    <t>5855714..5857429</t>
  </si>
  <si>
    <t>BT_4445</t>
  </si>
  <si>
    <t>5857503..5858390</t>
  </si>
  <si>
    <t>BT_4446</t>
  </si>
  <si>
    <t>5858390..5859112</t>
  </si>
  <si>
    <t>BT_4447</t>
  </si>
  <si>
    <t>5859300..5860775</t>
  </si>
  <si>
    <t>BT_4448</t>
  </si>
  <si>
    <t>5860833..5861900</t>
  </si>
  <si>
    <t>BT_4449</t>
  </si>
  <si>
    <t>5861922..5863157</t>
  </si>
  <si>
    <t>BT_4450</t>
  </si>
  <si>
    <t>5863307..5863873</t>
  </si>
  <si>
    <t>BT_4451</t>
  </si>
  <si>
    <t>MTA/SAH nucleosidase</t>
  </si>
  <si>
    <t>5863843..5864202</t>
  </si>
  <si>
    <t>BT_4452</t>
  </si>
  <si>
    <t>COG2832S</t>
  </si>
  <si>
    <t>5864331..5864705</t>
  </si>
  <si>
    <t>BT_4453</t>
  </si>
  <si>
    <t>COG0720H</t>
  </si>
  <si>
    <t>6-pyruvoyl tetrahydrobiopterin synthase</t>
  </si>
  <si>
    <t>5864732..5865280</t>
  </si>
  <si>
    <t>BT_4454</t>
  </si>
  <si>
    <t>5865337..5866077</t>
  </si>
  <si>
    <t>BT_4455</t>
  </si>
  <si>
    <t>COG0247C</t>
  </si>
  <si>
    <t>glycolate oxidase</t>
  </si>
  <si>
    <t>5866074..5867459</t>
  </si>
  <si>
    <t>BT_4456</t>
  </si>
  <si>
    <t>COG1139C</t>
  </si>
  <si>
    <t>electron transport protein</t>
  </si>
  <si>
    <t>5867456..5868037</t>
  </si>
  <si>
    <t>BT_4457</t>
  </si>
  <si>
    <t>COG1556S</t>
  </si>
  <si>
    <t>5868241..5869113</t>
  </si>
  <si>
    <t>BT_4458</t>
  </si>
  <si>
    <t>COG2240H</t>
  </si>
  <si>
    <t>pyridoxamine kinase</t>
  </si>
  <si>
    <t>5869194..5870366</t>
  </si>
  <si>
    <t>BT_4459</t>
  </si>
  <si>
    <t>5870614..5871963</t>
  </si>
  <si>
    <t>BT_4460</t>
  </si>
  <si>
    <t>5871960..5872532</t>
  </si>
  <si>
    <t>BT_4461</t>
  </si>
  <si>
    <t>5872538..5873191</t>
  </si>
  <si>
    <t>BT_4462</t>
  </si>
  <si>
    <t>5873217..5874173</t>
  </si>
  <si>
    <t>BT_4463</t>
  </si>
  <si>
    <t>COG4589R</t>
  </si>
  <si>
    <t>5874170..5874823</t>
  </si>
  <si>
    <t>BT_4464</t>
  </si>
  <si>
    <t>CDP-diacylglycerol--glycerol-3-phosphate 3-phosphatidyltransferase</t>
  </si>
  <si>
    <t>5875014..5876879</t>
  </si>
  <si>
    <t>BT_4465</t>
  </si>
  <si>
    <t>COG2304R</t>
  </si>
  <si>
    <t>5876972..5877199</t>
  </si>
  <si>
    <t>BT_4466</t>
  </si>
  <si>
    <t>5877262..5877696</t>
  </si>
  <si>
    <t>BT_4467</t>
  </si>
  <si>
    <t>5877937..5878290</t>
  </si>
  <si>
    <t>BT_4468</t>
  </si>
  <si>
    <t>COG1393P</t>
  </si>
  <si>
    <t>5878345..5878827</t>
  </si>
  <si>
    <t>BT_4469</t>
  </si>
  <si>
    <t>COG3663L</t>
  </si>
  <si>
    <t>5879054..5882161</t>
  </si>
  <si>
    <t>BT_4470</t>
  </si>
  <si>
    <t>5882179..5883774</t>
  </si>
  <si>
    <t>BT_4471</t>
  </si>
  <si>
    <t>5883847..5884554</t>
  </si>
  <si>
    <t>BT_4472</t>
  </si>
  <si>
    <t>5884613..5885923</t>
  </si>
  <si>
    <t>BT_4473</t>
  </si>
  <si>
    <t>purine permease</t>
  </si>
  <si>
    <t>5886000..5888162</t>
  </si>
  <si>
    <t>BT_4474</t>
  </si>
  <si>
    <t>COG1509E</t>
  </si>
  <si>
    <t>5888491..5889123</t>
  </si>
  <si>
    <t>BT_4475</t>
  </si>
  <si>
    <t>5889212..5890600</t>
  </si>
  <si>
    <t>BT_4476</t>
  </si>
  <si>
    <t>COG1115E</t>
  </si>
  <si>
    <t>amino acid carrier protein</t>
  </si>
  <si>
    <t>5890635..5891282</t>
  </si>
  <si>
    <t>BT_4477</t>
  </si>
  <si>
    <t>5891475..5891756</t>
  </si>
  <si>
    <t>BT_4478</t>
  </si>
  <si>
    <t>5892469..5893386</t>
  </si>
  <si>
    <t>BT_4479</t>
  </si>
  <si>
    <t>5893880..5897500</t>
  </si>
  <si>
    <t>BT_4480</t>
  </si>
  <si>
    <t>5897634..5898725</t>
  </si>
  <si>
    <t>BT_4481</t>
  </si>
  <si>
    <t>5899121..5900389</t>
  </si>
  <si>
    <t>BT_4482</t>
  </si>
  <si>
    <t>COG4277R</t>
  </si>
  <si>
    <t>5900422..5901195</t>
  </si>
  <si>
    <t>BT_4483</t>
  </si>
  <si>
    <t>5901239..5901847</t>
  </si>
  <si>
    <t>BT_4484</t>
  </si>
  <si>
    <t>COG1285S</t>
  </si>
  <si>
    <t>5902056..5902421</t>
  </si>
  <si>
    <t>BT_4485</t>
  </si>
  <si>
    <t>5902455..5903333</t>
  </si>
  <si>
    <t>BT_4486</t>
  </si>
  <si>
    <t>COG1226P</t>
  </si>
  <si>
    <t>voltage-gated K+ channel protein</t>
  </si>
  <si>
    <t>5903417..5904418</t>
  </si>
  <si>
    <t>BT_4487</t>
  </si>
  <si>
    <t>membrane-bound lytic murein transglycosylase</t>
  </si>
  <si>
    <t>5904430..5905269</t>
  </si>
  <si>
    <t>BT_4488</t>
  </si>
  <si>
    <t>5905655..5907253</t>
  </si>
  <si>
    <t>BT_4489</t>
  </si>
  <si>
    <t>5907291..5907863</t>
  </si>
  <si>
    <t>BT_4490</t>
  </si>
  <si>
    <t>5907879..5908265</t>
  </si>
  <si>
    <t>BT_4491</t>
  </si>
  <si>
    <t>5908395..5910131</t>
  </si>
  <si>
    <t>BT_4492</t>
  </si>
  <si>
    <t>5910227..5911540</t>
  </si>
  <si>
    <t>BT_4493</t>
  </si>
  <si>
    <t>COG1090R</t>
  </si>
  <si>
    <t>sugar nucleotide epimerase</t>
  </si>
  <si>
    <t>5911503..5911823</t>
  </si>
  <si>
    <t>BT_4494</t>
  </si>
  <si>
    <t>5911955..5912224</t>
  </si>
  <si>
    <t>BT_4495</t>
  </si>
  <si>
    <t>5912325..5913056</t>
  </si>
  <si>
    <t>BT_4496</t>
  </si>
  <si>
    <t>5913128..5913433</t>
  </si>
  <si>
    <t>BT_4497</t>
  </si>
  <si>
    <t>5913519..5913764</t>
  </si>
  <si>
    <t>BT_4498</t>
  </si>
  <si>
    <t>5913882..5915240</t>
  </si>
  <si>
    <t>BT_4499</t>
  </si>
  <si>
    <t>5915313..5916290</t>
  </si>
  <si>
    <t>BT_4500</t>
  </si>
  <si>
    <t>5916372..5918021</t>
  </si>
  <si>
    <t>BT_4501</t>
  </si>
  <si>
    <t>ribosomal large subunit pseudouridine synthase A</t>
  </si>
  <si>
    <t>5918122..5918652</t>
  </si>
  <si>
    <t>BT_4502</t>
  </si>
  <si>
    <t>5918759..5919223</t>
  </si>
  <si>
    <t>BT_4503</t>
  </si>
  <si>
    <t>COG2030I</t>
  </si>
  <si>
    <t>5919439..5920113</t>
  </si>
  <si>
    <t>BT_4504</t>
  </si>
  <si>
    <t>5920108..5920650</t>
  </si>
  <si>
    <t>BT_4505</t>
  </si>
  <si>
    <t>5920672..5922048</t>
  </si>
  <si>
    <t>BT_4506</t>
  </si>
  <si>
    <t>5922082..5922963</t>
  </si>
  <si>
    <t>BT_4507</t>
  </si>
  <si>
    <t>COG2367V</t>
  </si>
  <si>
    <t>beta-lactamase</t>
  </si>
  <si>
    <t>5923114..5924340</t>
  </si>
  <si>
    <t>BT_4508</t>
  </si>
  <si>
    <t>COG3012S</t>
  </si>
  <si>
    <t>5924515..5925408</t>
  </si>
  <si>
    <t>BT_4509</t>
  </si>
  <si>
    <t>5926125..5928080</t>
  </si>
  <si>
    <t>BT_4510</t>
  </si>
  <si>
    <t>5928216..5928650</t>
  </si>
  <si>
    <t>BT_4511</t>
  </si>
  <si>
    <t>5928828..5929880</t>
  </si>
  <si>
    <t>BT_4512</t>
  </si>
  <si>
    <t>zinc-type alcohol dehydrogenase</t>
  </si>
  <si>
    <t>5929885..5930685</t>
  </si>
  <si>
    <t>BT_4513</t>
  </si>
  <si>
    <t>rRNA methylase</t>
  </si>
  <si>
    <t>5930704..5931522</t>
  </si>
  <si>
    <t>BT_4514</t>
  </si>
  <si>
    <t>5931945..5932382</t>
  </si>
  <si>
    <t>BT_4515</t>
  </si>
  <si>
    <t>5932450..5934189</t>
  </si>
  <si>
    <t>BT_4516</t>
  </si>
  <si>
    <t>COG1479S</t>
  </si>
  <si>
    <t>5934256..5936961</t>
  </si>
  <si>
    <t>BT_4517</t>
  </si>
  <si>
    <t>COG4096V</t>
  </si>
  <si>
    <t>type I restriction enzyme EcoKI R protein</t>
  </si>
  <si>
    <t>5936965..5938383</t>
  </si>
  <si>
    <t>BT_4518</t>
  </si>
  <si>
    <t>type I restriction enzyme StySJI M protein</t>
  </si>
  <si>
    <t>5938387..5939517</t>
  </si>
  <si>
    <t>BT_4519</t>
  </si>
  <si>
    <t>5939563..5940987</t>
  </si>
  <si>
    <t>BT_4520</t>
  </si>
  <si>
    <t>COG0732V</t>
  </si>
  <si>
    <t>type I restriction enzyme EcoAI protein</t>
  </si>
  <si>
    <t>5941017..5941820</t>
  </si>
  <si>
    <t>BT_4521</t>
  </si>
  <si>
    <t>5941827..5942354</t>
  </si>
  <si>
    <t>BT_4522</t>
  </si>
  <si>
    <t>type I restriction-modification enzyme</t>
  </si>
  <si>
    <t>5942349..5943533</t>
  </si>
  <si>
    <t>BT_4523</t>
  </si>
  <si>
    <t>type I restriction enzyme EcoR124II protein</t>
  </si>
  <si>
    <t>5943520..5943810</t>
  </si>
  <si>
    <t>BT_4524</t>
  </si>
  <si>
    <t>5944019..5944303</t>
  </si>
  <si>
    <t>BT_4525</t>
  </si>
  <si>
    <t>5944651..5945418</t>
  </si>
  <si>
    <t>BT_4526</t>
  </si>
  <si>
    <t>COG1768R</t>
  </si>
  <si>
    <t>5945434..5945976</t>
  </si>
  <si>
    <t>BT_4527</t>
  </si>
  <si>
    <t>5945992..5946576</t>
  </si>
  <si>
    <t>BT_4528</t>
  </si>
  <si>
    <t>COG4186R</t>
  </si>
  <si>
    <t>5947018..5947287</t>
  </si>
  <si>
    <t>BT_4529</t>
  </si>
  <si>
    <t>5947293..5948714</t>
  </si>
  <si>
    <t>BT_4530</t>
  </si>
  <si>
    <t>5948861..5949916</t>
  </si>
  <si>
    <t>BT_4531</t>
  </si>
  <si>
    <t>5949985..5950302</t>
  </si>
  <si>
    <t>BT_4532</t>
  </si>
  <si>
    <t>5950782..5952131</t>
  </si>
  <si>
    <t>BT_4533</t>
  </si>
  <si>
    <t>5952273..5952557</t>
  </si>
  <si>
    <t>BT_4534</t>
  </si>
  <si>
    <t>5952578..5955406</t>
  </si>
  <si>
    <t>BT_4535</t>
  </si>
  <si>
    <t>COG0610V</t>
  </si>
  <si>
    <t>typeI restriction enzyme EcoR124II R protein</t>
  </si>
  <si>
    <t>5955409..5956332</t>
  </si>
  <si>
    <t>BT_4536</t>
  </si>
  <si>
    <t>COG3586S</t>
  </si>
  <si>
    <t>5956337..5958040</t>
  </si>
  <si>
    <t>BT_4537</t>
  </si>
  <si>
    <t>COG3472S</t>
  </si>
  <si>
    <t>5958057..5959610</t>
  </si>
  <si>
    <t>BT_4538</t>
  </si>
  <si>
    <t>typeI restriction enzyme EcoR124II M protein</t>
  </si>
  <si>
    <t>5959656..5961044</t>
  </si>
  <si>
    <t>BT_4539</t>
  </si>
  <si>
    <t>5961050..5962336</t>
  </si>
  <si>
    <t>BT_4540</t>
  </si>
  <si>
    <t>typeI restriction enzyme MjaXP specificity protein</t>
  </si>
  <si>
    <t>5962329..5962931</t>
  </si>
  <si>
    <t>BT_4541</t>
  </si>
  <si>
    <t>typeI restriction modification DNA specificity protein</t>
  </si>
  <si>
    <t>5962864..5963418</t>
  </si>
  <si>
    <t>BT_4542</t>
  </si>
  <si>
    <t>typeI restriction enzyme EcoR124II specificity protein</t>
  </si>
  <si>
    <t>5963411..5964556</t>
  </si>
  <si>
    <t>BT_4543</t>
  </si>
  <si>
    <t>type I restriction enzyme specificity protein</t>
  </si>
  <si>
    <t>5964600..5965526</t>
  </si>
  <si>
    <t>BT_4544</t>
  </si>
  <si>
    <t>5966203..5966448</t>
  </si>
  <si>
    <t>BT_4545</t>
  </si>
  <si>
    <t>5966518..5967591</t>
  </si>
  <si>
    <t>BT_4546</t>
  </si>
  <si>
    <t>5967594..5967968</t>
  </si>
  <si>
    <t>BT_4547</t>
  </si>
  <si>
    <t>5968069..5968821</t>
  </si>
  <si>
    <t>BT_4548</t>
  </si>
  <si>
    <t>5968988..5970106</t>
  </si>
  <si>
    <t>BT_4549</t>
  </si>
  <si>
    <t>5970215..5971675</t>
  </si>
  <si>
    <t>BT_4550</t>
  </si>
  <si>
    <t>5971982..5973379</t>
  </si>
  <si>
    <t>trmE</t>
  </si>
  <si>
    <t>BT_4551</t>
  </si>
  <si>
    <t>COG0486R</t>
  </si>
  <si>
    <t>tRNA modification GTPase TrmE</t>
  </si>
  <si>
    <t>5973512..5975419</t>
  </si>
  <si>
    <t>BT_4552</t>
  </si>
  <si>
    <t>5975501..5976160</t>
  </si>
  <si>
    <t>BT_4553</t>
  </si>
  <si>
    <t>COG2910R</t>
  </si>
  <si>
    <t>5976231..5977109</t>
  </si>
  <si>
    <t>BT_4554</t>
  </si>
  <si>
    <t>COG2820F</t>
  </si>
  <si>
    <t>purine nucleoside phosphorylase II</t>
  </si>
  <si>
    <t>5977272..5978273</t>
  </si>
  <si>
    <t>BT_4555</t>
  </si>
  <si>
    <t>COG4864S</t>
  </si>
  <si>
    <t>5978297..5978767</t>
  </si>
  <si>
    <t>BT_4556</t>
  </si>
  <si>
    <t>COG1030O</t>
  </si>
  <si>
    <t>5978777..5980204</t>
  </si>
  <si>
    <t>BT_4557</t>
  </si>
  <si>
    <t>5980344..5981090</t>
  </si>
  <si>
    <t>BT_4558</t>
  </si>
  <si>
    <t>5981118..5981489</t>
  </si>
  <si>
    <t>BT_4559</t>
  </si>
  <si>
    <t>COG3169S</t>
  </si>
  <si>
    <t>5981615..5982631</t>
  </si>
  <si>
    <t>BT_4560</t>
  </si>
  <si>
    <t>thiamine biosynthesis lipoprotein apbE</t>
  </si>
  <si>
    <t>5982671..5983252</t>
  </si>
  <si>
    <t>BT_4561</t>
  </si>
  <si>
    <t>COG1971S</t>
  </si>
  <si>
    <t>5983259..5983825</t>
  </si>
  <si>
    <t>BT_4562</t>
  </si>
  <si>
    <t>5983989..5984540</t>
  </si>
  <si>
    <t>BT_4563</t>
  </si>
  <si>
    <t>5984561..5985511</t>
  </si>
  <si>
    <t>BT_4564</t>
  </si>
  <si>
    <t>5985535..5985909</t>
  </si>
  <si>
    <t>BT_4565</t>
  </si>
  <si>
    <t>5986543..5987247</t>
  </si>
  <si>
    <t>BT_4566</t>
  </si>
  <si>
    <t>two-component system response regulator protein</t>
  </si>
  <si>
    <t>5987249..5988289</t>
  </si>
  <si>
    <t>BT_4567</t>
  </si>
  <si>
    <t>5988314..5990749</t>
  </si>
  <si>
    <t>BT_4568</t>
  </si>
  <si>
    <t>5990939..5992024</t>
  </si>
  <si>
    <t>BT_4569</t>
  </si>
  <si>
    <t>5992032..5992439</t>
  </si>
  <si>
    <t>BT_4570</t>
  </si>
  <si>
    <t>5992436..5992996</t>
  </si>
  <si>
    <t>BT_4571</t>
  </si>
  <si>
    <t>5993128..5994408</t>
  </si>
  <si>
    <t>eno</t>
  </si>
  <si>
    <t>BT_4572</t>
  </si>
  <si>
    <t>COG0148G</t>
  </si>
  <si>
    <t>phosphopyruvate hydratase</t>
  </si>
  <si>
    <t>5994588..5995250</t>
  </si>
  <si>
    <t>BT_4573</t>
  </si>
  <si>
    <t>COG1357S</t>
  </si>
  <si>
    <t>5995271..5995645</t>
  </si>
  <si>
    <t>BT_4574</t>
  </si>
  <si>
    <t>COG0239D</t>
  </si>
  <si>
    <t>5995753..5996529</t>
  </si>
  <si>
    <t>BT_4575</t>
  </si>
  <si>
    <t>5996541..5997377</t>
  </si>
  <si>
    <t>BT_4576</t>
  </si>
  <si>
    <t>5997699..5998061</t>
  </si>
  <si>
    <t>BT_4577</t>
  </si>
  <si>
    <t>5998094..5998987</t>
  </si>
  <si>
    <t>BT_4578</t>
  </si>
  <si>
    <t>5999008..5999250</t>
  </si>
  <si>
    <t>BT_4579</t>
  </si>
  <si>
    <t>5999509..6000702</t>
  </si>
  <si>
    <t>BT_4580</t>
  </si>
  <si>
    <t>6001250..6003409</t>
  </si>
  <si>
    <t>BT_4581</t>
  </si>
  <si>
    <t>6003574..6004983</t>
  </si>
  <si>
    <t>BT_4582</t>
  </si>
  <si>
    <t>6005103..6006326</t>
  </si>
  <si>
    <t>BT_4583</t>
  </si>
  <si>
    <t>peptidase T</t>
  </si>
  <si>
    <t>6006376..6007461</t>
  </si>
  <si>
    <t>gcvT</t>
  </si>
  <si>
    <t>BT_4584</t>
  </si>
  <si>
    <t>COG0404E</t>
  </si>
  <si>
    <t>glycine cleavage system aminomethyltransferase T</t>
  </si>
  <si>
    <t>6007612..6009885</t>
  </si>
  <si>
    <t>BT_4585</t>
  </si>
  <si>
    <t>6009935..6010360</t>
  </si>
  <si>
    <t>BT_4586</t>
  </si>
  <si>
    <t>6010435..6010857</t>
  </si>
  <si>
    <t>BT_4587</t>
  </si>
  <si>
    <t>COG1188J</t>
  </si>
  <si>
    <t>6010959..6011528</t>
  </si>
  <si>
    <t>BT_4588</t>
  </si>
  <si>
    <t>COG0193J</t>
  </si>
  <si>
    <t>peptidyl-tRNA hydrolase</t>
  </si>
  <si>
    <t>6011664..6012254</t>
  </si>
  <si>
    <t>BT_4589</t>
  </si>
  <si>
    <t>COG1825J</t>
  </si>
  <si>
    <t>50S ribosomal protein L25</t>
  </si>
  <si>
    <t>6012391..6012795</t>
  </si>
  <si>
    <t>BT_4590</t>
  </si>
  <si>
    <t>6013108..6013890</t>
  </si>
  <si>
    <t>BT_4591</t>
  </si>
  <si>
    <t>COG0781K</t>
  </si>
  <si>
    <t>nitrogen utilization substance protein</t>
  </si>
  <si>
    <t>6013931..6014248</t>
  </si>
  <si>
    <t>BT_4592</t>
  </si>
  <si>
    <t>COG1862U</t>
  </si>
  <si>
    <t>6014270..6015283</t>
  </si>
  <si>
    <t>BT_4593</t>
  </si>
  <si>
    <t>6015273..6015887</t>
  </si>
  <si>
    <t>BT_4594</t>
  </si>
  <si>
    <t>COG0237H</t>
  </si>
  <si>
    <t>dephospho-CoA kinase</t>
  </si>
  <si>
    <t>6015912..6016346</t>
  </si>
  <si>
    <t>BT_4595</t>
  </si>
  <si>
    <t>6016568..6016816</t>
  </si>
  <si>
    <t>BT_4596</t>
  </si>
  <si>
    <t>6016876..6019464</t>
  </si>
  <si>
    <t>BT_4597</t>
  </si>
  <si>
    <t>endopeptidase Clp ATP-binding subunit B</t>
  </si>
  <si>
    <t>6019688..6020272</t>
  </si>
  <si>
    <t>BT_4598</t>
  </si>
  <si>
    <t>6020330..6021226</t>
  </si>
  <si>
    <t>BT_4599</t>
  </si>
  <si>
    <t>COG0583K</t>
  </si>
  <si>
    <t>6021228..6022919</t>
  </si>
  <si>
    <t>BT_4600</t>
  </si>
  <si>
    <t>6023316..6023954</t>
  </si>
  <si>
    <t>BT_4601</t>
  </si>
  <si>
    <t>6025064..6027442</t>
  </si>
  <si>
    <t>BT_4602</t>
  </si>
  <si>
    <t>COG0443O</t>
  </si>
  <si>
    <t>molecular chaperone DnaK</t>
  </si>
  <si>
    <t>6027445..6028641</t>
  </si>
  <si>
    <t>BT_4603</t>
  </si>
  <si>
    <t>6028644..6029672</t>
  </si>
  <si>
    <t>BT_4604</t>
  </si>
  <si>
    <t>6029684..6032143</t>
  </si>
  <si>
    <t>BT_4605</t>
  </si>
  <si>
    <t>6032244..6033428</t>
  </si>
  <si>
    <t>BT_4606</t>
  </si>
  <si>
    <t>6033573..6034016</t>
  </si>
  <si>
    <t>BT_4607</t>
  </si>
  <si>
    <t>COG5579S</t>
  </si>
  <si>
    <t>6034028..6034402</t>
  </si>
  <si>
    <t>BT_4608</t>
  </si>
  <si>
    <t>COG3304S</t>
  </si>
  <si>
    <t>6034520..6035512</t>
  </si>
  <si>
    <t>BT_4609</t>
  </si>
  <si>
    <t>6035657..6036691</t>
  </si>
  <si>
    <t>recA</t>
  </si>
  <si>
    <t>BT_4610</t>
  </si>
  <si>
    <t>COG0468L</t>
  </si>
  <si>
    <t>recombinase A</t>
  </si>
  <si>
    <t>6036716..6037171</t>
  </si>
  <si>
    <t>BT_4611</t>
  </si>
  <si>
    <t>bacterioferritin co-migratory protein</t>
  </si>
  <si>
    <t>6037186..6038379</t>
  </si>
  <si>
    <t>BT_4612</t>
  </si>
  <si>
    <t>COG1748E</t>
  </si>
  <si>
    <t>6038485..6039768</t>
  </si>
  <si>
    <t>BT_4613</t>
  </si>
  <si>
    <t>6039914..6040702</t>
  </si>
  <si>
    <t>BT_4614</t>
  </si>
  <si>
    <t>COG3187O</t>
  </si>
  <si>
    <t>6041039..6042955</t>
  </si>
  <si>
    <t>dnaK</t>
  </si>
  <si>
    <t>BT_4615</t>
  </si>
  <si>
    <t>6043159..6043704</t>
  </si>
  <si>
    <t>BT_4616</t>
  </si>
  <si>
    <t>6043701..6044963</t>
  </si>
  <si>
    <t>BT_4617</t>
  </si>
  <si>
    <t>6045278..6045631</t>
  </si>
  <si>
    <t>BT_4618</t>
  </si>
  <si>
    <t>6045628..6046227</t>
  </si>
  <si>
    <t>BT_4619</t>
  </si>
  <si>
    <t>6046838..6047980</t>
  </si>
  <si>
    <t>BT_4620</t>
  </si>
  <si>
    <t>6048082..6048450</t>
  </si>
  <si>
    <t>BT_4621</t>
  </si>
  <si>
    <t>6048434..6049333</t>
  </si>
  <si>
    <t>BT_4622</t>
  </si>
  <si>
    <t>6049333..6049980</t>
  </si>
  <si>
    <t>BT_4623</t>
  </si>
  <si>
    <t>6050088..6050741</t>
  </si>
  <si>
    <t>mpi</t>
  </si>
  <si>
    <t>BT_4624</t>
  </si>
  <si>
    <t>COG1961L</t>
  </si>
  <si>
    <t>multiple promoter invertase</t>
  </si>
  <si>
    <t>6050725..6051981</t>
  </si>
  <si>
    <t>BT_4625</t>
  </si>
  <si>
    <t>DNA modification methylase BstVI</t>
  </si>
  <si>
    <t>6052251..6053048</t>
  </si>
  <si>
    <t>BT_4626</t>
  </si>
  <si>
    <t>6053107..6056082</t>
  </si>
  <si>
    <t>BT_4627</t>
  </si>
  <si>
    <t>DNA modification methylase</t>
  </si>
  <si>
    <t>6056095..6059568</t>
  </si>
  <si>
    <t>BT_4628</t>
  </si>
  <si>
    <t>6059601..6060305</t>
  </si>
  <si>
    <t>BT_4629</t>
  </si>
  <si>
    <t>6060322..6061863</t>
  </si>
  <si>
    <t>BT_4630</t>
  </si>
  <si>
    <t>6062271..6063833</t>
  </si>
  <si>
    <t>BT_4631</t>
  </si>
  <si>
    <t>6063874..6065208</t>
  </si>
  <si>
    <t>BT_4632</t>
  </si>
  <si>
    <t>6065247..6067130</t>
  </si>
  <si>
    <t>BT_4633</t>
  </si>
  <si>
    <t>6067146..6070535</t>
  </si>
  <si>
    <t>BT_4634</t>
  </si>
  <si>
    <t>6070725..6071939</t>
  </si>
  <si>
    <t>BT_4635</t>
  </si>
  <si>
    <t>6072022..6072615</t>
  </si>
  <si>
    <t>BT_4636</t>
  </si>
  <si>
    <t>6072867..6073886</t>
  </si>
  <si>
    <t>BT_4637</t>
  </si>
  <si>
    <t>inorganic phosphate transporter</t>
  </si>
  <si>
    <t>6073903..6074550</t>
  </si>
  <si>
    <t>BT_4638</t>
  </si>
  <si>
    <t>COG1392P</t>
  </si>
  <si>
    <t>6074630..6075271</t>
  </si>
  <si>
    <t>BT_4639</t>
  </si>
  <si>
    <t>6075422..6075862</t>
  </si>
  <si>
    <t>BT_4640</t>
  </si>
  <si>
    <t>6075974..6076411</t>
  </si>
  <si>
    <t>BT_4641</t>
  </si>
  <si>
    <t>6076551..6077807</t>
  </si>
  <si>
    <t>BT_4642</t>
  </si>
  <si>
    <t>6077858..6078409</t>
  </si>
  <si>
    <t>BT_4643</t>
  </si>
  <si>
    <t>6078406..6079248</t>
  </si>
  <si>
    <t>BT_4644</t>
  </si>
  <si>
    <t>6079264..6080805</t>
  </si>
  <si>
    <t>BT_4645</t>
  </si>
  <si>
    <t>6080867..6081043</t>
  </si>
  <si>
    <t>BT_4646</t>
  </si>
  <si>
    <t>6081242..6081778</t>
  </si>
  <si>
    <t>BT_4647</t>
  </si>
  <si>
    <t>6081783..6082142</t>
  </si>
  <si>
    <t>BT_4648</t>
  </si>
  <si>
    <t>6082175..6082759</t>
  </si>
  <si>
    <t>BT_4649</t>
  </si>
  <si>
    <t>6083076..6084650</t>
  </si>
  <si>
    <t>BT_4650</t>
  </si>
  <si>
    <t>voltage-gated chloride channel protein</t>
  </si>
  <si>
    <t>6084667..6085500</t>
  </si>
  <si>
    <t>BT_4651</t>
  </si>
  <si>
    <t>COG0648L</t>
  </si>
  <si>
    <t>endonuclease IV</t>
  </si>
  <si>
    <t>6085860..6088478</t>
  </si>
  <si>
    <t>BT_4652</t>
  </si>
  <si>
    <t>6088483..6089730</t>
  </si>
  <si>
    <t>BT_4653</t>
  </si>
  <si>
    <t>6089786..6090739</t>
  </si>
  <si>
    <t>BT_4654</t>
  </si>
  <si>
    <t>6090900..6092417</t>
  </si>
  <si>
    <t>BT_4655</t>
  </si>
  <si>
    <t>6092550..6094226</t>
  </si>
  <si>
    <t>BT_4656</t>
  </si>
  <si>
    <t>N-acetylglucosamine-6-sulfatase</t>
  </si>
  <si>
    <t>6094272..6096272</t>
  </si>
  <si>
    <t>BT_4657</t>
  </si>
  <si>
    <t>heparinase III protein</t>
  </si>
  <si>
    <t>6096328..6097632</t>
  </si>
  <si>
    <t>BT_4658</t>
  </si>
  <si>
    <t>glucuronyl hydrolase</t>
  </si>
  <si>
    <t>6097817..6099490</t>
  </si>
  <si>
    <t>BT_4659</t>
  </si>
  <si>
    <t>6099508..6102651</t>
  </si>
  <si>
    <t>BT_4660</t>
  </si>
  <si>
    <t>6102676..6104856</t>
  </si>
  <si>
    <t>BT_4661</t>
  </si>
  <si>
    <t>6104875..6106983</t>
  </si>
  <si>
    <t>BT_4662</t>
  </si>
  <si>
    <t>heparitin sulfate lyase</t>
  </si>
  <si>
    <t>6107409..6111470</t>
  </si>
  <si>
    <t>BT_4663</t>
  </si>
  <si>
    <t>two-component system sensor histidine kinase/response</t>
  </si>
  <si>
    <t>6111641..6113011</t>
  </si>
  <si>
    <t>BT_4664</t>
  </si>
  <si>
    <t>COG1350R</t>
  </si>
  <si>
    <t>6113157..6114986</t>
  </si>
  <si>
    <t>BT_4665</t>
  </si>
  <si>
    <t>K+ uptake protein</t>
  </si>
  <si>
    <t>6114991..6115677</t>
  </si>
  <si>
    <t>BT_4666</t>
  </si>
  <si>
    <t>K+ uptake system protein</t>
  </si>
  <si>
    <t>6116237..6118684</t>
  </si>
  <si>
    <t>BT_4667</t>
  </si>
  <si>
    <t>6118695..6119756</t>
  </si>
  <si>
    <t>BT_4668</t>
  </si>
  <si>
    <t>COG3867G</t>
  </si>
  <si>
    <t>arabinogalactan endo-1,4-beta-galactosidase</t>
  </si>
  <si>
    <t>6119767..6121479</t>
  </si>
  <si>
    <t>BT_4669</t>
  </si>
  <si>
    <t>6121491..6123065</t>
  </si>
  <si>
    <t>BT_4670</t>
  </si>
  <si>
    <t>6123116..6126094</t>
  </si>
  <si>
    <t>BT_4671</t>
  </si>
  <si>
    <t>6126097..6126321</t>
  </si>
  <si>
    <t>BT_4672</t>
  </si>
  <si>
    <t>6126437..6129985</t>
  </si>
  <si>
    <t>BT_4673</t>
  </si>
  <si>
    <t>6130115..6130666</t>
  </si>
  <si>
    <t>BT_4674</t>
  </si>
  <si>
    <t>6130850..6131980</t>
  </si>
  <si>
    <t>BT_4675</t>
  </si>
  <si>
    <t>heparin lyase I</t>
  </si>
  <si>
    <t>6132204..6132647</t>
  </si>
  <si>
    <t>BT_4676</t>
  </si>
  <si>
    <t>6132693..6133193</t>
  </si>
  <si>
    <t>BT_4677</t>
  </si>
  <si>
    <t>6133246..6134481</t>
  </si>
  <si>
    <t>BT_4678</t>
  </si>
  <si>
    <t>COG1760E</t>
  </si>
  <si>
    <t>L-serine dehydratase</t>
  </si>
  <si>
    <t>6134472..6135524</t>
  </si>
  <si>
    <t>BT_4679</t>
  </si>
  <si>
    <t>Mg2+/Co2+ transport protein</t>
  </si>
  <si>
    <t>6135613..6138114</t>
  </si>
  <si>
    <t>BT_4680</t>
  </si>
  <si>
    <t>6139160..6140770</t>
  </si>
  <si>
    <t>BT_4681</t>
  </si>
  <si>
    <t>6140802..6143240</t>
  </si>
  <si>
    <t>BT_4682</t>
  </si>
  <si>
    <t>6143443..6145014</t>
  </si>
  <si>
    <t>BT_4683</t>
  </si>
  <si>
    <t>6145069..6147756</t>
  </si>
  <si>
    <t>BT_4684</t>
  </si>
  <si>
    <t>6147951..6148466</t>
  </si>
  <si>
    <t>BT_4685</t>
  </si>
  <si>
    <t>6148490..6148696</t>
  </si>
  <si>
    <t>BT_4686</t>
  </si>
  <si>
    <t>6148864..6149067</t>
  </si>
  <si>
    <t>BT_4687</t>
  </si>
  <si>
    <t>6149376..6150440</t>
  </si>
  <si>
    <t>BT_4688</t>
  </si>
  <si>
    <t>6150497..6152464</t>
  </si>
  <si>
    <t>BT_4689</t>
  </si>
  <si>
    <t>6152762..6154207</t>
  </si>
  <si>
    <t>BT_4690</t>
  </si>
  <si>
    <t>6154324..6155247</t>
  </si>
  <si>
    <t>BT_4691</t>
  </si>
  <si>
    <t>COG3129R</t>
  </si>
  <si>
    <t>SAM-dependent methyltransferase</t>
  </si>
  <si>
    <t>6155495..6158530</t>
  </si>
  <si>
    <t>BT_4692</t>
  </si>
  <si>
    <t>6158774..6159877</t>
  </si>
  <si>
    <t>BT_4693</t>
  </si>
  <si>
    <t>6159884..6162991</t>
  </si>
  <si>
    <t>BT_4694</t>
  </si>
  <si>
    <t>6162969..6164219</t>
  </si>
  <si>
    <t>BT_4695</t>
  </si>
  <si>
    <t>6164556..6165323</t>
  </si>
  <si>
    <t>BT_4696</t>
  </si>
  <si>
    <t>6165702..6167471</t>
  </si>
  <si>
    <t>BT_4697</t>
  </si>
  <si>
    <t>6167542..6167904</t>
  </si>
  <si>
    <t>BT_4698</t>
  </si>
  <si>
    <t>COG3189S</t>
  </si>
  <si>
    <t>6167989..6169221</t>
  </si>
  <si>
    <t>BT_4699</t>
  </si>
  <si>
    <t>6169218..6170330</t>
  </si>
  <si>
    <t>BT_4700</t>
  </si>
  <si>
    <t>COG1169HQ</t>
  </si>
  <si>
    <t>isochorismate synthase entC</t>
  </si>
  <si>
    <t>6170350..6172017</t>
  </si>
  <si>
    <t>BT_4701</t>
  </si>
  <si>
    <t>COG1165H</t>
  </si>
  <si>
    <t>2-oxoglutarate decarboxylase</t>
  </si>
  <si>
    <t>6172021..6172845</t>
  </si>
  <si>
    <t>BT_4702</t>
  </si>
  <si>
    <t>COG0447H</t>
  </si>
  <si>
    <t>naphthoate synthase</t>
  </si>
  <si>
    <t>6172849..6173874</t>
  </si>
  <si>
    <t>BT_4703</t>
  </si>
  <si>
    <t>chloromuconate cycloisomerase</t>
  </si>
  <si>
    <t>6173871..6174977</t>
  </si>
  <si>
    <t>BT_4704</t>
  </si>
  <si>
    <t>O-succinylbenzoic acid--CoA ligase</t>
  </si>
  <si>
    <t>6174951..6175520</t>
  </si>
  <si>
    <t>BT_4705</t>
  </si>
  <si>
    <t>6175745..6176668</t>
  </si>
  <si>
    <t>BT_4706</t>
  </si>
  <si>
    <t>6176918..6180217</t>
  </si>
  <si>
    <t>BT_4707</t>
  </si>
  <si>
    <t>6180242..6181837</t>
  </si>
  <si>
    <t>BT_4708</t>
  </si>
  <si>
    <t>6181880..6182821</t>
  </si>
  <si>
    <t>BT_4709</t>
  </si>
  <si>
    <t>6182845..6184053</t>
  </si>
  <si>
    <t>BT_4710</t>
  </si>
  <si>
    <t>6184071..6185033</t>
  </si>
  <si>
    <t>BT_4711</t>
  </si>
  <si>
    <t>6185096..6185842</t>
  </si>
  <si>
    <t>BT_4712</t>
  </si>
  <si>
    <t>6186061..6187803</t>
  </si>
  <si>
    <t>BT_4713</t>
  </si>
  <si>
    <t>6188192..6190501</t>
  </si>
  <si>
    <t>BT_4714</t>
  </si>
  <si>
    <t>periplasmic beta-glucosidase , xylosidase/arabinosidase</t>
  </si>
  <si>
    <t>6190607..6191083</t>
  </si>
  <si>
    <t>BT_4715</t>
  </si>
  <si>
    <t>COG0783P</t>
  </si>
  <si>
    <t>non-specific DNA-binding protein Dps</t>
  </si>
  <si>
    <t>6191220..6192146</t>
  </si>
  <si>
    <t>BT_4716</t>
  </si>
  <si>
    <t>redox-sensitive transcriptional activator</t>
  </si>
  <si>
    <t>6192153..6193085</t>
  </si>
  <si>
    <t>BT_4717</t>
  </si>
  <si>
    <t>6193228..6193896</t>
  </si>
  <si>
    <t>BT_4718</t>
  </si>
  <si>
    <t>COG0580G</t>
  </si>
  <si>
    <t>aquaporin</t>
  </si>
  <si>
    <t>6194015..6194737</t>
  </si>
  <si>
    <t>BT_4719</t>
  </si>
  <si>
    <t>6194917..6195465</t>
  </si>
  <si>
    <t>BT_4720</t>
  </si>
  <si>
    <t>6195474..6196730</t>
  </si>
  <si>
    <t>BT_4721</t>
  </si>
  <si>
    <t>6196911..6197498</t>
  </si>
  <si>
    <t>BT_4722</t>
  </si>
  <si>
    <t>6197572..6198549</t>
  </si>
  <si>
    <t>BT_4723</t>
  </si>
  <si>
    <t>6198720..6202139</t>
  </si>
  <si>
    <t>BT_4724</t>
  </si>
  <si>
    <t>6202152..6203495</t>
  </si>
  <si>
    <t>BT_4725</t>
  </si>
  <si>
    <t>6203517..6206048</t>
  </si>
  <si>
    <t>BT_4726</t>
  </si>
  <si>
    <t>6206078..6206983</t>
  </si>
  <si>
    <t>BT_4727</t>
  </si>
  <si>
    <t>6206999..6208357</t>
  </si>
  <si>
    <t>BT_4728</t>
  </si>
  <si>
    <t>6208402..6208626</t>
  </si>
  <si>
    <t>BT_4729</t>
  </si>
  <si>
    <t>6208627..6208881</t>
  </si>
  <si>
    <t>BT_4730</t>
  </si>
  <si>
    <t>6209038..6209454</t>
  </si>
  <si>
    <t>BT_4731</t>
  </si>
  <si>
    <t>6209471..6209803</t>
  </si>
  <si>
    <t>BT_4732</t>
  </si>
  <si>
    <t>COG4679S</t>
  </si>
  <si>
    <t>6209784..6210089</t>
  </si>
  <si>
    <t>BT_4733</t>
  </si>
  <si>
    <t>6210159..6212225</t>
  </si>
  <si>
    <t>BT_4734</t>
  </si>
  <si>
    <t>6212784..6213287</t>
  </si>
  <si>
    <t>BT_4735</t>
  </si>
  <si>
    <t>6213501..6213950</t>
  </si>
  <si>
    <t>BT_4736</t>
  </si>
  <si>
    <t>6213943..6214671</t>
  </si>
  <si>
    <t>BT_4737</t>
  </si>
  <si>
    <t>6214685..6216913</t>
  </si>
  <si>
    <t>BT_4738</t>
  </si>
  <si>
    <t>formate acetyltransferase</t>
  </si>
  <si>
    <t>6217479..6218702</t>
  </si>
  <si>
    <t>BT_4739</t>
  </si>
  <si>
    <t>6218881..6219876</t>
  </si>
  <si>
    <t>BT_4740</t>
  </si>
  <si>
    <t>6220589..6221977</t>
  </si>
  <si>
    <t>BT_4741</t>
  </si>
  <si>
    <t>6222387..6222485</t>
  </si>
  <si>
    <t>BT_4742</t>
  </si>
  <si>
    <t>tetracycline resistance element regulator RteB</t>
  </si>
  <si>
    <t>6222804..6223052</t>
  </si>
  <si>
    <t>BT_4743</t>
  </si>
  <si>
    <t>6223442..6224719</t>
  </si>
  <si>
    <t>BT_4744</t>
  </si>
  <si>
    <t>multiple inositol polyphosphate histidine phosphatase 1</t>
  </si>
  <si>
    <t>6225109..6228777</t>
  </si>
  <si>
    <t>BT_4745</t>
  </si>
  <si>
    <t>6229336..6229590</t>
  </si>
  <si>
    <t>BT_4746</t>
  </si>
  <si>
    <t>6229596..6229925</t>
  </si>
  <si>
    <t>BT_4747</t>
  </si>
  <si>
    <t>6230088..6231110</t>
  </si>
  <si>
    <t>BT_4748</t>
  </si>
  <si>
    <t>6231192..6235154</t>
  </si>
  <si>
    <t>BT_4749</t>
  </si>
  <si>
    <t>6235266..6235463</t>
  </si>
  <si>
    <t>BT_4750</t>
  </si>
  <si>
    <t>6235477..6235920</t>
  </si>
  <si>
    <t>BT_4751</t>
  </si>
  <si>
    <t>6236032..6237327</t>
  </si>
  <si>
    <t>BT_4752</t>
  </si>
  <si>
    <t>6237756..6237974</t>
  </si>
  <si>
    <t>BT_4753</t>
  </si>
  <si>
    <t>6237974..6239182</t>
  </si>
  <si>
    <t>BT_4754</t>
  </si>
  <si>
    <t>COG0270L</t>
  </si>
  <si>
    <t>cytosine-specific methyltransferase</t>
  </si>
  <si>
    <t>6239185..6241797</t>
  </si>
  <si>
    <t>BT_4755</t>
  </si>
  <si>
    <t>6241794..6242489</t>
  </si>
  <si>
    <t>BT_4756</t>
  </si>
  <si>
    <t>6242494..6243225</t>
  </si>
  <si>
    <t>BT_4757</t>
  </si>
  <si>
    <t>6243356..6244891</t>
  </si>
  <si>
    <t>BT_4758</t>
  </si>
  <si>
    <t>6245427..6246608</t>
  </si>
  <si>
    <t>BT_4759</t>
  </si>
  <si>
    <t>6246751..6247119</t>
  </si>
  <si>
    <t>BT_4760</t>
  </si>
  <si>
    <t>6248072..6248212</t>
  </si>
  <si>
    <t>BT_4761</t>
  </si>
  <si>
    <t>6248249..6248686</t>
  </si>
  <si>
    <t>BT_4762</t>
  </si>
  <si>
    <t>6248689..6249183</t>
  </si>
  <si>
    <t>BT_4763</t>
  </si>
  <si>
    <t>6249187..6250119</t>
  </si>
  <si>
    <t>BT_4764</t>
  </si>
  <si>
    <t>6250448..6250903</t>
  </si>
  <si>
    <t>BT_4765</t>
  </si>
  <si>
    <t>6250925..6251353</t>
  </si>
  <si>
    <t>BT_4766</t>
  </si>
  <si>
    <t>6251626..6251925</t>
  </si>
  <si>
    <t>BT_4767</t>
  </si>
  <si>
    <t>6251950..6252270</t>
  </si>
  <si>
    <t>BT_4768</t>
  </si>
  <si>
    <t>6252274..6252444</t>
  </si>
  <si>
    <t>BT_4769</t>
  </si>
  <si>
    <t>6252460..6254778</t>
  </si>
  <si>
    <t>BT_4770</t>
  </si>
  <si>
    <t>6254933..6255208</t>
  </si>
  <si>
    <t>BT_4771</t>
  </si>
  <si>
    <t>6255213..6255371</t>
  </si>
  <si>
    <t>BT_4772</t>
  </si>
  <si>
    <t>6255531..6255842</t>
  </si>
  <si>
    <t>BT_4773</t>
  </si>
  <si>
    <t>6255871..6256884</t>
  </si>
  <si>
    <t>BT_4774</t>
  </si>
  <si>
    <t>6256915..6257022</t>
  </si>
  <si>
    <t>BT_4775</t>
  </si>
  <si>
    <t>6257089..6257538</t>
  </si>
  <si>
    <t>BT_4776</t>
  </si>
  <si>
    <t>6257528..6257818</t>
  </si>
  <si>
    <t>BT_4777</t>
  </si>
  <si>
    <t>6257802..6258647</t>
  </si>
  <si>
    <t>BT_4778</t>
  </si>
  <si>
    <t>6258660..6259064</t>
  </si>
  <si>
    <t>BT_4779</t>
  </si>
  <si>
    <t>6259069..6259968</t>
  </si>
  <si>
    <t>BT_4780</t>
  </si>
  <si>
    <t>Bacteroides thetaiotaomicron VPI-5482 plasmid p5482, complete sequence - 1..33038</t>
  </si>
  <si>
    <t>38 proteins</t>
  </si>
  <si>
    <t>1..528</t>
  </si>
  <si>
    <t>BT_p548201</t>
  </si>
  <si>
    <t>525..1004</t>
  </si>
  <si>
    <t>BT_p548202</t>
  </si>
  <si>
    <t>1077..1469</t>
  </si>
  <si>
    <t>BT_p548203</t>
  </si>
  <si>
    <t>1785..2471</t>
  </si>
  <si>
    <t>BT_p548204</t>
  </si>
  <si>
    <t>2747..3787</t>
  </si>
  <si>
    <t>BT_p548205</t>
  </si>
  <si>
    <t>putative replication protein B</t>
  </si>
  <si>
    <t>4547..5167</t>
  </si>
  <si>
    <t>BT_p548206</t>
  </si>
  <si>
    <t>mobilization protein A</t>
  </si>
  <si>
    <t>5172..7421</t>
  </si>
  <si>
    <t>BT_p548207</t>
  </si>
  <si>
    <t>mobilization protein B</t>
  </si>
  <si>
    <t>7423..8862</t>
  </si>
  <si>
    <t>BT_p548208</t>
  </si>
  <si>
    <t>mobilization protein C</t>
  </si>
  <si>
    <t>9126..9413</t>
  </si>
  <si>
    <t>BT_p548209</t>
  </si>
  <si>
    <t>9413..9715</t>
  </si>
  <si>
    <t>BT_p548210</t>
  </si>
  <si>
    <t>9727..12171</t>
  </si>
  <si>
    <t>BT_p548211</t>
  </si>
  <si>
    <t>TraG-like protein</t>
  </si>
  <si>
    <t>12149..12718</t>
  </si>
  <si>
    <t>BT_p548212</t>
  </si>
  <si>
    <t>TraI-like protein</t>
  </si>
  <si>
    <t>12723..13496</t>
  </si>
  <si>
    <t>BT_p548213</t>
  </si>
  <si>
    <t>13508..14152</t>
  </si>
  <si>
    <t>BT_p548214</t>
  </si>
  <si>
    <t>14157..15047</t>
  </si>
  <si>
    <t>BT_p548215</t>
  </si>
  <si>
    <t>TraM-like protein</t>
  </si>
  <si>
    <t>15044..16141</t>
  </si>
  <si>
    <t>BT_p548216</t>
  </si>
  <si>
    <t>TraN-like protein</t>
  </si>
  <si>
    <t>16678..16887</t>
  </si>
  <si>
    <t>BT_p548217</t>
  </si>
  <si>
    <t>16898..17605</t>
  </si>
  <si>
    <t>BT_p548218</t>
  </si>
  <si>
    <t>17610..18116</t>
  </si>
  <si>
    <t>BT_p548219</t>
  </si>
  <si>
    <t>18135..18590</t>
  </si>
  <si>
    <t>BT_p548220</t>
  </si>
  <si>
    <t>19147..19419</t>
  </si>
  <si>
    <t>BT_p548221</t>
  </si>
  <si>
    <t>19502..19945</t>
  </si>
  <si>
    <t>BT_p548222</t>
  </si>
  <si>
    <t>20285..20521</t>
  </si>
  <si>
    <t>BT_p548223</t>
  </si>
  <si>
    <t>20646..20846</t>
  </si>
  <si>
    <t>BT_p548224</t>
  </si>
  <si>
    <t>21020..21346</t>
  </si>
  <si>
    <t>BT_p548225</t>
  </si>
  <si>
    <t>21509..21904</t>
  </si>
  <si>
    <t>BT_p548226</t>
  </si>
  <si>
    <t>22343..23404</t>
  </si>
  <si>
    <t>BT_p548227</t>
  </si>
  <si>
    <t>23353..24321</t>
  </si>
  <si>
    <t>BT_p548228</t>
  </si>
  <si>
    <t>24365..25486</t>
  </si>
  <si>
    <t>BT_p548229</t>
  </si>
  <si>
    <t>25675..25932</t>
  </si>
  <si>
    <t>BT_p548230</t>
  </si>
  <si>
    <t>25937..26695</t>
  </si>
  <si>
    <t>BT_p548231</t>
  </si>
  <si>
    <t>chromosome-partitioning ATPase</t>
  </si>
  <si>
    <t>26983..27312</t>
  </si>
  <si>
    <t>BT_p548232</t>
  </si>
  <si>
    <t>27316..28146</t>
  </si>
  <si>
    <t>BT_p548233</t>
  </si>
  <si>
    <t>putative DNA-binding protein</t>
  </si>
  <si>
    <t>28160..28798</t>
  </si>
  <si>
    <t>BT_p548234</t>
  </si>
  <si>
    <t>DNA resolvase</t>
  </si>
  <si>
    <t>28902..30410</t>
  </si>
  <si>
    <t>BT_p548235</t>
  </si>
  <si>
    <t>30433..30831</t>
  </si>
  <si>
    <t>BT_p548236</t>
  </si>
  <si>
    <t>31012..31395</t>
  </si>
  <si>
    <t>BT_p548237</t>
  </si>
  <si>
    <t>31850..32866</t>
  </si>
  <si>
    <t>BT_p548238</t>
  </si>
  <si>
    <t>COG4227L</t>
  </si>
  <si>
    <t>86 RNAs</t>
  </si>
  <si>
    <t>111386..111473</t>
  </si>
  <si>
    <t>BT_t01</t>
  </si>
  <si>
    <t>Ser tRNA</t>
  </si>
  <si>
    <t>520217..520289</t>
  </si>
  <si>
    <t>BT_t02</t>
  </si>
  <si>
    <t>Thr tRNA</t>
  </si>
  <si>
    <t>835573..835645</t>
  </si>
  <si>
    <t>BT_t03</t>
  </si>
  <si>
    <t>Gly tRNA</t>
  </si>
  <si>
    <t>835680..835764</t>
  </si>
  <si>
    <t>BT_t04</t>
  </si>
  <si>
    <t>Leu tRNA</t>
  </si>
  <si>
    <t>835786..835869</t>
  </si>
  <si>
    <t>BT_t05</t>
  </si>
  <si>
    <t>835888..835960</t>
  </si>
  <si>
    <t>BT_t06</t>
  </si>
  <si>
    <t>835993..836077</t>
  </si>
  <si>
    <t>BT_t07</t>
  </si>
  <si>
    <t>836113..836188</t>
  </si>
  <si>
    <t>BT_t08</t>
  </si>
  <si>
    <t>951833..951906</t>
  </si>
  <si>
    <t>BT_t09</t>
  </si>
  <si>
    <t>Arg tRNA</t>
  </si>
  <si>
    <t>1015955..1016030</t>
  </si>
  <si>
    <t>BT_t10</t>
  </si>
  <si>
    <t>Lys tRNA</t>
  </si>
  <si>
    <t>1016059..1016134</t>
  </si>
  <si>
    <t>BT_t11</t>
  </si>
  <si>
    <t>1041339..1041416</t>
  </si>
  <si>
    <t>BT_t12</t>
  </si>
  <si>
    <t>Pro tRNA</t>
  </si>
  <si>
    <t>1041448..1041525</t>
  </si>
  <si>
    <t>BT_t13</t>
  </si>
  <si>
    <t>1099844..1099920</t>
  </si>
  <si>
    <t>BT_t14</t>
  </si>
  <si>
    <t>1099941..1100014</t>
  </si>
  <si>
    <t>BT_t15</t>
  </si>
  <si>
    <t>1100035..1100108</t>
  </si>
  <si>
    <t>BT_t16</t>
  </si>
  <si>
    <t>1144682..1144760</t>
  </si>
  <si>
    <t>BT_t17</t>
  </si>
  <si>
    <t>Xaa tRNA</t>
  </si>
  <si>
    <t>1163463..1163535</t>
  </si>
  <si>
    <t>BT_t18</t>
  </si>
  <si>
    <t>1363731..1363804</t>
  </si>
  <si>
    <t>BT_t19</t>
  </si>
  <si>
    <t>Asp tRNA</t>
  </si>
  <si>
    <t>1483219..1483291</t>
  </si>
  <si>
    <t>BT_t20</t>
  </si>
  <si>
    <t>1534143..1534232</t>
  </si>
  <si>
    <t>BT_t21</t>
  </si>
  <si>
    <t>1534296..1534367</t>
  </si>
  <si>
    <t>BT_t22</t>
  </si>
  <si>
    <t>Glu tRNA</t>
  </si>
  <si>
    <t>1626552..1626585</t>
  </si>
  <si>
    <t>BT_r01</t>
  </si>
  <si>
    <t>5S ribosomal RNA</t>
  </si>
  <si>
    <t>1626942..1629594</t>
  </si>
  <si>
    <t>BT_r02</t>
  </si>
  <si>
    <t>23S ribosomal RNA</t>
  </si>
  <si>
    <t>1629769..1629842</t>
  </si>
  <si>
    <t>BT_t23</t>
  </si>
  <si>
    <t>Ala tRNA</t>
  </si>
  <si>
    <t>1629897..1629970</t>
  </si>
  <si>
    <t>BT_t24</t>
  </si>
  <si>
    <t>Ile tRNA</t>
  </si>
  <si>
    <t>1630184..1631563</t>
  </si>
  <si>
    <t>BT_r03</t>
  </si>
  <si>
    <t>16S ribosomal RNA</t>
  </si>
  <si>
    <t>1709813..1709886</t>
  </si>
  <si>
    <t>BT_t25</t>
  </si>
  <si>
    <t>1709940..1710013</t>
  </si>
  <si>
    <t>BT_t26</t>
  </si>
  <si>
    <t>1946747..1946820</t>
  </si>
  <si>
    <t>BT_t27</t>
  </si>
  <si>
    <t>1955593..1955664</t>
  </si>
  <si>
    <t>BT_t28</t>
  </si>
  <si>
    <t>Cys tRNA</t>
  </si>
  <si>
    <t>1980662..1980740</t>
  </si>
  <si>
    <t>BT_t29</t>
  </si>
  <si>
    <t>His tRNA</t>
  </si>
  <si>
    <t>2058727..2058803</t>
  </si>
  <si>
    <t>BT_t30</t>
  </si>
  <si>
    <t>2337015..2337048</t>
  </si>
  <si>
    <t>BT_r04</t>
  </si>
  <si>
    <t>2337467..2340119</t>
  </si>
  <si>
    <t>BT_r05</t>
  </si>
  <si>
    <t>2340294..2340367</t>
  </si>
  <si>
    <t>BT_t31</t>
  </si>
  <si>
    <t>2340422..2340495</t>
  </si>
  <si>
    <t>BT_t32</t>
  </si>
  <si>
    <t>2340709..2342191</t>
  </si>
  <si>
    <t>BT_r06</t>
  </si>
  <si>
    <t>2370156..2370231</t>
  </si>
  <si>
    <t>BT_t33</t>
  </si>
  <si>
    <t>Phe tRNA</t>
  </si>
  <si>
    <t>2575512..2575599</t>
  </si>
  <si>
    <t>BT_t34</t>
  </si>
  <si>
    <t>2680617..2680689</t>
  </si>
  <si>
    <t>BT_t35</t>
  </si>
  <si>
    <t>2857505..2857577</t>
  </si>
  <si>
    <t>BT_t36</t>
  </si>
  <si>
    <t>3020708..3020781</t>
  </si>
  <si>
    <t>BT_t37</t>
  </si>
  <si>
    <t>Met tRNA</t>
  </si>
  <si>
    <t>3031020..3031053</t>
  </si>
  <si>
    <t>BT_r07</t>
  </si>
  <si>
    <t>3031472..3034124</t>
  </si>
  <si>
    <t>BT_r08</t>
  </si>
  <si>
    <t>3034299..3034372</t>
  </si>
  <si>
    <t>BT_t38</t>
  </si>
  <si>
    <t>3034427..3034500</t>
  </si>
  <si>
    <t>BT_t39</t>
  </si>
  <si>
    <t>3034714..3036195</t>
  </si>
  <si>
    <t>BT_r09</t>
  </si>
  <si>
    <t>3214407..3214482</t>
  </si>
  <si>
    <t>BT_t40</t>
  </si>
  <si>
    <t>3316905..3316980</t>
  </si>
  <si>
    <t>BT_t41</t>
  </si>
  <si>
    <t>3325270..3325303</t>
  </si>
  <si>
    <t>BT_r10</t>
  </si>
  <si>
    <t>3325722..3328375</t>
  </si>
  <si>
    <t>BT_r11</t>
  </si>
  <si>
    <t>3328550..3328623</t>
  </si>
  <si>
    <t>BT_t42</t>
  </si>
  <si>
    <t>3328678..3328751</t>
  </si>
  <si>
    <t>BT_t43</t>
  </si>
  <si>
    <t>3328965..3330446</t>
  </si>
  <si>
    <t>BT_r12</t>
  </si>
  <si>
    <t>3393792..3393867</t>
  </si>
  <si>
    <t>BT_t44</t>
  </si>
  <si>
    <t>Trp tRNA</t>
  </si>
  <si>
    <t>3395157..3395228</t>
  </si>
  <si>
    <t>BT_t45</t>
  </si>
  <si>
    <t>3395241..3395313</t>
  </si>
  <si>
    <t>BT_t46</t>
  </si>
  <si>
    <t>3395339..3395424</t>
  </si>
  <si>
    <t>BT_t47</t>
  </si>
  <si>
    <t>Tyr tRNA</t>
  </si>
  <si>
    <t>3395580..3395656</t>
  </si>
  <si>
    <t>BT_t48</t>
  </si>
  <si>
    <t>3448642..3448728</t>
  </si>
  <si>
    <t>BT_t49</t>
  </si>
  <si>
    <t>3474693..3474769</t>
  </si>
  <si>
    <t>BT_t50</t>
  </si>
  <si>
    <t>Asn tRNA</t>
  </si>
  <si>
    <t>3474794..3474870</t>
  </si>
  <si>
    <t>BT_t51</t>
  </si>
  <si>
    <t>3537572..3537646</t>
  </si>
  <si>
    <t>BT_t52</t>
  </si>
  <si>
    <t>3757436..3757512</t>
  </si>
  <si>
    <t>BT_t53</t>
  </si>
  <si>
    <t>4120754..4120827</t>
  </si>
  <si>
    <t>BT_t54</t>
  </si>
  <si>
    <t>Gln tRNA</t>
  </si>
  <si>
    <t>4420770..4420844</t>
  </si>
  <si>
    <t>BT_t55</t>
  </si>
  <si>
    <t>4629775..4629856</t>
  </si>
  <si>
    <t>BT_t56</t>
  </si>
  <si>
    <t>4844016..4844088</t>
  </si>
  <si>
    <t>BT_t57</t>
  </si>
  <si>
    <t>4844103..4844189</t>
  </si>
  <si>
    <t>BT_t58</t>
  </si>
  <si>
    <t>4890894..4890966</t>
  </si>
  <si>
    <t>BT_t59</t>
  </si>
  <si>
    <t>4983424..4984906</t>
  </si>
  <si>
    <t>BT_r13</t>
  </si>
  <si>
    <t>4985120..4985193</t>
  </si>
  <si>
    <t>BT_t60</t>
  </si>
  <si>
    <t>4985248..4985321</t>
  </si>
  <si>
    <t>BT_t61</t>
  </si>
  <si>
    <t>4985496..4988149</t>
  </si>
  <si>
    <t>BT_r14</t>
  </si>
  <si>
    <t>4988506..4988539</t>
  </si>
  <si>
    <t>BT_r15</t>
  </si>
  <si>
    <t>5043396..5043473</t>
  </si>
  <si>
    <t>BT_t62</t>
  </si>
  <si>
    <t>Val tRNA</t>
  </si>
  <si>
    <t>5043503..5043580</t>
  </si>
  <si>
    <t>BT_t63</t>
  </si>
  <si>
    <t>5174492..5174568</t>
  </si>
  <si>
    <t>BT_t64</t>
  </si>
  <si>
    <t>5222604..5222677</t>
  </si>
  <si>
    <t>BT_t65</t>
  </si>
  <si>
    <t>5604544..5604616</t>
  </si>
  <si>
    <t>BT_t66</t>
  </si>
  <si>
    <t>5604622..5604707</t>
  </si>
  <si>
    <t>BT_t67</t>
  </si>
  <si>
    <t>5877796..5877871</t>
  </si>
  <si>
    <t>BT_t68</t>
  </si>
  <si>
    <t>5986401..5986474</t>
  </si>
  <si>
    <t>BT_t69</t>
  </si>
  <si>
    <t>6138247..6138331</t>
  </si>
  <si>
    <t>BT_t70</t>
  </si>
  <si>
    <t>6217154..6217238</t>
  </si>
  <si>
    <t>BT_t71</t>
  </si>
  <si>
    <t>Карман</t>
  </si>
  <si>
    <t>0-50</t>
  </si>
  <si>
    <t>50-100</t>
  </si>
  <si>
    <t>100-150</t>
  </si>
  <si>
    <t>150-200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</si>
  <si>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</si>
  <si>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</si>
  <si>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</si>
  <si>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</si>
  <si>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</si>
  <si>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</si>
  <si>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</si>
  <si>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</si>
  <si>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</si>
  <si>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</si>
  <si>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</si>
  <si>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</si>
  <si>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</si>
  <si>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 xml:space="preserve">Частота 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</si>
  <si>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</si>
  <si>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</si>
  <si>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</si>
  <si>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</si>
  <si>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</si>
  <si>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</si>
  <si>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</si>
  <si>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</si>
  <si>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1250-1300</t>
  </si>
  <si>
    <t>1300-1350</t>
  </si>
  <si>
    <t>1350-1400</t>
  </si>
  <si>
    <t>1400-1450</t>
  </si>
  <si>
    <t>1450-1500</t>
  </si>
  <si>
    <t>1500-1550</t>
  </si>
  <si>
    <t>1550-1600</t>
  </si>
  <si>
    <t>1600-1650</t>
  </si>
  <si>
    <t>1650-1700</t>
  </si>
  <si>
    <t>1700-1750</t>
  </si>
  <si>
    <t>1750-1800</t>
  </si>
  <si>
    <t>1800-1850</t>
  </si>
  <si>
    <t>1850-1900</t>
  </si>
  <si>
    <t>Максимальная длина</t>
  </si>
  <si>
    <t>Минимальная длина</t>
  </si>
  <si>
    <t>"+"</t>
  </si>
  <si>
    <t>"-"</t>
  </si>
  <si>
    <t xml:space="preserve">Chromosome </t>
  </si>
  <si>
    <t>Plasmid</t>
  </si>
  <si>
    <t>RNA</t>
  </si>
  <si>
    <t>Total sum</t>
  </si>
  <si>
    <t>p-value</t>
  </si>
  <si>
    <t>Randomness check</t>
  </si>
  <si>
    <t>Chromosome</t>
  </si>
  <si>
    <t>Total</t>
  </si>
  <si>
    <t>Среднее</t>
  </si>
  <si>
    <t>1900-1950</t>
  </si>
  <si>
    <t>1950-2000</t>
  </si>
  <si>
    <t>2000-2050</t>
  </si>
  <si>
    <t>2050-2100</t>
  </si>
  <si>
    <t>2100-2150</t>
  </si>
  <si>
    <t>2150-2200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</si>
</sst>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Unicode MS"/>
      <family val="2"/>
      <charset val="204"/>
    </font>
    <font>
      <b/>
      <sz val="8"/>
      <color rgb="FF000000"/>
      <name val="Arial Unicode MS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Гистограмма</a:t>
            </a:r>
            <a:r>
              <a:rPr lang="ru-RU" baseline="0"/>
              <a:t> распределения длин белков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Histogram!$B$2:$B$45</c:f>
              <c:strCache>
                <c:ptCount val="44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1500-1550</c:v>
                </c:pt>
                <c:pt idx="31">
                  <c:v>1550-1600</c:v>
                </c:pt>
                <c:pt idx="32">
                  <c:v>1600-1650</c:v>
                </c:pt>
                <c:pt idx="33">
                  <c:v>1650-1700</c:v>
                </c:pt>
                <c:pt idx="34">
                  <c:v>1700-1750</c:v>
                </c:pt>
                <c:pt idx="35">
                  <c:v>1750-1800</c:v>
                </c:pt>
                <c:pt idx="36">
                  <c:v>1800-1850</c:v>
                </c:pt>
                <c:pt idx="37">
                  <c:v>1850-1900</c:v>
                </c:pt>
                <c:pt idx="38">
                  <c:v>1900-1950</c:v>
                </c:pt>
                <c:pt idx="39">
                  <c:v>1950-2000</c:v>
                </c:pt>
                <c:pt idx="40">
                  <c:v>2000-2050</c:v>
                </c:pt>
                <c:pt idx="41">
                  <c:v>2050-2100</c:v>
                </c:pt>
                <c:pt idx="42">
                  <c:v>2100-2150</c:v>
                </c:pt>
                <c:pt idx="43">
                  <c:v>2150-2200</c:v>
                </c:pt>
              </c:strCache>
            </c:strRef>
          </c:cat>
          <c:val>
            <c:numRef>
              <c:f>Histogram!$C$2:$C$45</c:f>
              <c:numCache>
                <c:formatCode>General</c:formatCode>
                <c:ptCount val="44"/>
                <c:pt idx="0">
                  <c:v>6</c:v>
                </c:pt>
                <c:pt idx="1">
                  <c:v>331</c:v>
                </c:pt>
                <c:pt idx="2">
                  <c:v>446</c:v>
                </c:pt>
                <c:pt idx="3">
                  <c:v>478</c:v>
                </c:pt>
                <c:pt idx="4">
                  <c:v>449</c:v>
                </c:pt>
                <c:pt idx="5">
                  <c:v>414</c:v>
                </c:pt>
                <c:pt idx="6">
                  <c:v>444</c:v>
                </c:pt>
                <c:pt idx="7">
                  <c:v>423</c:v>
                </c:pt>
                <c:pt idx="8">
                  <c:v>369</c:v>
                </c:pt>
                <c:pt idx="9">
                  <c:v>283</c:v>
                </c:pt>
                <c:pt idx="10">
                  <c:v>203</c:v>
                </c:pt>
                <c:pt idx="11">
                  <c:v>152</c:v>
                </c:pt>
                <c:pt idx="12">
                  <c:v>126</c:v>
                </c:pt>
                <c:pt idx="13">
                  <c:v>130</c:v>
                </c:pt>
                <c:pt idx="14">
                  <c:v>82</c:v>
                </c:pt>
                <c:pt idx="15">
                  <c:v>72</c:v>
                </c:pt>
                <c:pt idx="16">
                  <c:v>59</c:v>
                </c:pt>
                <c:pt idx="17">
                  <c:v>52</c:v>
                </c:pt>
                <c:pt idx="18">
                  <c:v>39</c:v>
                </c:pt>
                <c:pt idx="19">
                  <c:v>32</c:v>
                </c:pt>
                <c:pt idx="20">
                  <c:v>72</c:v>
                </c:pt>
                <c:pt idx="21">
                  <c:v>43</c:v>
                </c:pt>
                <c:pt idx="22">
                  <c:v>34</c:v>
                </c:pt>
                <c:pt idx="23">
                  <c:v>11</c:v>
                </c:pt>
                <c:pt idx="24">
                  <c:v>5</c:v>
                </c:pt>
                <c:pt idx="25">
                  <c:v>6</c:v>
                </c:pt>
                <c:pt idx="26">
                  <c:v>24</c:v>
                </c:pt>
                <c:pt idx="27">
                  <c:v>8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3897304"/>
        <c:axId val="363896912"/>
      </c:barChart>
      <c:catAx>
        <c:axId val="363897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Длина</a:t>
                </a:r>
                <a:r>
                  <a:rPr lang="ru-RU" baseline="0"/>
                  <a:t>, АО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40952646544181981"/>
              <c:y val="0.898217410323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896912"/>
        <c:crosses val="autoZero"/>
        <c:auto val="1"/>
        <c:lblAlgn val="ctr"/>
        <c:lblOffset val="100"/>
        <c:noMultiLvlLbl val="0"/>
      </c:catAx>
      <c:valAx>
        <c:axId val="36389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89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1215390</xdr:colOff>
      <xdr:row>8</xdr:row>
      <xdr:rowOff>38100</xdr:rowOff>
    </xdr:from>
    <xdr:to>
      <xdr:col>10</xdr:col>
      <xdr:colOff>34290</xdr:colOff>
      <xdr:row>23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1"/>
  <sheetViews>
    <sheetView topLeftCell="A22" workbookViewId="0"/>
  </sheetViews>
  <sheetFormatPr defaultRowHeight="14.4" x14ac:dyDescent="0.3"/>
  <cols>
    <col min="1" max="1" width="59.21875" customWidth="1"/>
    <col min="8" max="8" width="12" customWidth="1"/>
    <col min="9" max="9" width="66" customWidth="1"/>
  </cols>
  <sheetData>
    <row r="1" spans="1:9" x14ac:dyDescent="0.3">
      <c r="A1" s="4" t="s">
        <v>0</v>
      </c>
    </row>
    <row r="2" spans="1:9" ht="15" x14ac:dyDescent="0.3">
      <c r="A2" s="1" t="s">
        <v>1</v>
      </c>
    </row>
    <row r="3" spans="1:9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x14ac:dyDescent="0.3">
      <c r="A4" t="s">
        <v>11</v>
      </c>
      <c r="B4" t="s">
        <v>12</v>
      </c>
      <c r="C4">
        <v>205</v>
      </c>
      <c r="D4">
        <v>29345411</v>
      </c>
      <c r="E4" t="s">
        <v>13</v>
      </c>
      <c r="F4" t="s">
        <v>14</v>
      </c>
      <c r="G4" t="s">
        <v>13</v>
      </c>
      <c r="H4" t="s">
        <v>13</v>
      </c>
      <c r="I4" t="s">
        <v>15</v>
      </c>
    </row>
    <row r="5" spans="1:9" x14ac:dyDescent="0.3">
      <c r="A5" t="s">
        <v>16</v>
      </c>
      <c r="B5" t="s">
        <v>12</v>
      </c>
      <c r="C5">
        <v>331</v>
      </c>
      <c r="D5">
        <v>29345412</v>
      </c>
      <c r="E5" t="s">
        <v>13</v>
      </c>
      <c r="F5" t="s">
        <v>17</v>
      </c>
      <c r="G5" t="s">
        <v>13</v>
      </c>
      <c r="H5" t="s">
        <v>13</v>
      </c>
      <c r="I5" t="s">
        <v>15</v>
      </c>
    </row>
    <row r="6" spans="1:9" x14ac:dyDescent="0.3">
      <c r="A6" t="s">
        <v>18</v>
      </c>
      <c r="B6" t="s">
        <v>12</v>
      </c>
      <c r="C6">
        <v>258</v>
      </c>
      <c r="D6">
        <v>29345413</v>
      </c>
      <c r="E6" t="s">
        <v>13</v>
      </c>
      <c r="F6" t="s">
        <v>19</v>
      </c>
      <c r="G6" t="s">
        <v>13</v>
      </c>
      <c r="H6" t="s">
        <v>13</v>
      </c>
      <c r="I6" t="s">
        <v>15</v>
      </c>
    </row>
    <row r="7" spans="1:9" x14ac:dyDescent="0.3">
      <c r="A7" t="s">
        <v>20</v>
      </c>
      <c r="B7" t="s">
        <v>12</v>
      </c>
      <c r="C7">
        <v>222</v>
      </c>
      <c r="D7">
        <v>29345414</v>
      </c>
      <c r="E7" t="s">
        <v>13</v>
      </c>
      <c r="F7" t="s">
        <v>21</v>
      </c>
      <c r="G7" t="s">
        <v>13</v>
      </c>
      <c r="H7" t="s">
        <v>13</v>
      </c>
      <c r="I7" t="s">
        <v>15</v>
      </c>
    </row>
    <row r="8" spans="1:9" x14ac:dyDescent="0.3">
      <c r="A8" t="s">
        <v>22</v>
      </c>
      <c r="B8" t="s">
        <v>12</v>
      </c>
      <c r="C8">
        <v>178</v>
      </c>
      <c r="D8">
        <v>29345415</v>
      </c>
      <c r="E8" t="s">
        <v>13</v>
      </c>
      <c r="F8" t="s">
        <v>23</v>
      </c>
      <c r="G8" t="s">
        <v>13</v>
      </c>
      <c r="H8" t="s">
        <v>24</v>
      </c>
      <c r="I8" t="s">
        <v>25</v>
      </c>
    </row>
    <row r="9" spans="1:9" x14ac:dyDescent="0.3">
      <c r="A9" t="s">
        <v>26</v>
      </c>
      <c r="B9" t="s">
        <v>12</v>
      </c>
      <c r="C9">
        <v>148</v>
      </c>
      <c r="D9">
        <v>29345416</v>
      </c>
      <c r="E9" t="s">
        <v>13</v>
      </c>
      <c r="F9" t="s">
        <v>27</v>
      </c>
      <c r="G9" t="s">
        <v>13</v>
      </c>
      <c r="H9" t="s">
        <v>13</v>
      </c>
      <c r="I9" t="s">
        <v>15</v>
      </c>
    </row>
    <row r="10" spans="1:9" x14ac:dyDescent="0.3">
      <c r="A10" t="s">
        <v>28</v>
      </c>
      <c r="B10" t="s">
        <v>13</v>
      </c>
      <c r="C10">
        <v>130</v>
      </c>
      <c r="D10">
        <v>29345417</v>
      </c>
      <c r="E10" t="s">
        <v>13</v>
      </c>
      <c r="F10" t="s">
        <v>29</v>
      </c>
      <c r="G10" t="s">
        <v>13</v>
      </c>
      <c r="H10" t="s">
        <v>13</v>
      </c>
      <c r="I10" t="s">
        <v>15</v>
      </c>
    </row>
    <row r="11" spans="1:9" x14ac:dyDescent="0.3">
      <c r="A11" t="s">
        <v>30</v>
      </c>
      <c r="B11" t="s">
        <v>12</v>
      </c>
      <c r="C11">
        <v>181</v>
      </c>
      <c r="D11">
        <v>29345418</v>
      </c>
      <c r="E11" t="s">
        <v>13</v>
      </c>
      <c r="F11" t="s">
        <v>31</v>
      </c>
      <c r="G11" t="s">
        <v>13</v>
      </c>
      <c r="H11" t="s">
        <v>13</v>
      </c>
      <c r="I11" t="s">
        <v>15</v>
      </c>
    </row>
    <row r="12" spans="1:9" x14ac:dyDescent="0.3">
      <c r="A12" t="s">
        <v>32</v>
      </c>
      <c r="B12" t="s">
        <v>12</v>
      </c>
      <c r="C12">
        <v>369</v>
      </c>
      <c r="D12">
        <v>29345419</v>
      </c>
      <c r="E12" t="s">
        <v>13</v>
      </c>
      <c r="F12" t="s">
        <v>33</v>
      </c>
      <c r="G12" t="s">
        <v>13</v>
      </c>
      <c r="H12" t="s">
        <v>34</v>
      </c>
      <c r="I12" t="s">
        <v>35</v>
      </c>
    </row>
    <row r="13" spans="1:9" x14ac:dyDescent="0.3">
      <c r="A13" t="s">
        <v>36</v>
      </c>
      <c r="B13" t="s">
        <v>12</v>
      </c>
      <c r="C13">
        <v>357</v>
      </c>
      <c r="D13">
        <v>29345420</v>
      </c>
      <c r="E13" t="s">
        <v>13</v>
      </c>
      <c r="F13" t="s">
        <v>37</v>
      </c>
      <c r="G13" t="s">
        <v>13</v>
      </c>
      <c r="H13" t="s">
        <v>13</v>
      </c>
      <c r="I13" t="s">
        <v>15</v>
      </c>
    </row>
    <row r="14" spans="1:9" x14ac:dyDescent="0.3">
      <c r="A14" t="s">
        <v>38</v>
      </c>
      <c r="B14" t="s">
        <v>12</v>
      </c>
      <c r="C14">
        <v>282</v>
      </c>
      <c r="D14">
        <v>29345421</v>
      </c>
      <c r="E14" t="s">
        <v>13</v>
      </c>
      <c r="F14" t="s">
        <v>39</v>
      </c>
      <c r="G14" t="s">
        <v>13</v>
      </c>
      <c r="H14" t="s">
        <v>13</v>
      </c>
      <c r="I14" t="s">
        <v>15</v>
      </c>
    </row>
    <row r="15" spans="1:9" x14ac:dyDescent="0.3">
      <c r="A15" t="s">
        <v>40</v>
      </c>
      <c r="B15" t="s">
        <v>12</v>
      </c>
      <c r="C15">
        <v>388</v>
      </c>
      <c r="D15">
        <v>29345422</v>
      </c>
      <c r="E15" t="s">
        <v>13</v>
      </c>
      <c r="F15" t="s">
        <v>41</v>
      </c>
      <c r="G15" t="s">
        <v>13</v>
      </c>
      <c r="H15" t="s">
        <v>13</v>
      </c>
      <c r="I15" t="s">
        <v>15</v>
      </c>
    </row>
    <row r="16" spans="1:9" x14ac:dyDescent="0.3">
      <c r="A16" t="s">
        <v>42</v>
      </c>
      <c r="B16" t="s">
        <v>12</v>
      </c>
      <c r="C16">
        <v>180</v>
      </c>
      <c r="D16">
        <v>29345423</v>
      </c>
      <c r="E16" t="s">
        <v>13</v>
      </c>
      <c r="F16" t="s">
        <v>43</v>
      </c>
      <c r="G16" t="s">
        <v>13</v>
      </c>
      <c r="H16" t="s">
        <v>13</v>
      </c>
      <c r="I16" t="s">
        <v>15</v>
      </c>
    </row>
    <row r="17" spans="1:9" x14ac:dyDescent="0.3">
      <c r="A17" t="s">
        <v>44</v>
      </c>
      <c r="B17" t="s">
        <v>12</v>
      </c>
      <c r="C17">
        <v>807</v>
      </c>
      <c r="D17">
        <v>29345424</v>
      </c>
      <c r="E17" t="s">
        <v>13</v>
      </c>
      <c r="F17" t="s">
        <v>45</v>
      </c>
      <c r="G17" t="s">
        <v>13</v>
      </c>
      <c r="H17" t="s">
        <v>46</v>
      </c>
      <c r="I17" t="s">
        <v>47</v>
      </c>
    </row>
    <row r="18" spans="1:9" x14ac:dyDescent="0.3">
      <c r="A18" t="s">
        <v>48</v>
      </c>
      <c r="B18" t="s">
        <v>12</v>
      </c>
      <c r="C18">
        <v>432</v>
      </c>
      <c r="D18">
        <v>29345425</v>
      </c>
      <c r="E18" t="s">
        <v>13</v>
      </c>
      <c r="F18" t="s">
        <v>49</v>
      </c>
      <c r="G18" t="s">
        <v>13</v>
      </c>
      <c r="H18" t="s">
        <v>50</v>
      </c>
      <c r="I18" t="s">
        <v>51</v>
      </c>
    </row>
    <row r="19" spans="1:9" x14ac:dyDescent="0.3">
      <c r="A19" t="s">
        <v>52</v>
      </c>
      <c r="B19" t="s">
        <v>12</v>
      </c>
      <c r="C19">
        <v>212</v>
      </c>
      <c r="D19">
        <v>29345426</v>
      </c>
      <c r="E19" t="s">
        <v>13</v>
      </c>
      <c r="F19" t="s">
        <v>53</v>
      </c>
      <c r="G19" t="s">
        <v>13</v>
      </c>
      <c r="H19" t="s">
        <v>13</v>
      </c>
      <c r="I19" t="s">
        <v>15</v>
      </c>
    </row>
    <row r="20" spans="1:9" x14ac:dyDescent="0.3">
      <c r="A20" t="s">
        <v>54</v>
      </c>
      <c r="B20" t="s">
        <v>12</v>
      </c>
      <c r="C20">
        <v>315</v>
      </c>
      <c r="D20">
        <v>29345427</v>
      </c>
      <c r="E20" t="s">
        <v>13</v>
      </c>
      <c r="F20" t="s">
        <v>55</v>
      </c>
      <c r="G20" t="s">
        <v>13</v>
      </c>
      <c r="H20" t="s">
        <v>13</v>
      </c>
      <c r="I20" t="s">
        <v>15</v>
      </c>
    </row>
    <row r="21" spans="1:9" x14ac:dyDescent="0.3">
      <c r="A21" t="s">
        <v>56</v>
      </c>
      <c r="B21" t="s">
        <v>12</v>
      </c>
      <c r="C21">
        <v>238</v>
      </c>
      <c r="D21">
        <v>29345428</v>
      </c>
      <c r="E21" t="s">
        <v>13</v>
      </c>
      <c r="F21" t="s">
        <v>57</v>
      </c>
      <c r="G21" t="s">
        <v>13</v>
      </c>
      <c r="H21" t="s">
        <v>13</v>
      </c>
      <c r="I21" t="s">
        <v>15</v>
      </c>
    </row>
    <row r="22" spans="1:9" x14ac:dyDescent="0.3">
      <c r="A22" t="s">
        <v>58</v>
      </c>
      <c r="B22" t="s">
        <v>12</v>
      </c>
      <c r="C22">
        <v>106</v>
      </c>
      <c r="D22">
        <v>29345429</v>
      </c>
      <c r="E22" t="s">
        <v>13</v>
      </c>
      <c r="F22" t="s">
        <v>59</v>
      </c>
      <c r="G22" t="s">
        <v>13</v>
      </c>
      <c r="H22" t="s">
        <v>13</v>
      </c>
      <c r="I22" t="s">
        <v>15</v>
      </c>
    </row>
    <row r="23" spans="1:9" x14ac:dyDescent="0.3">
      <c r="A23" t="s">
        <v>60</v>
      </c>
      <c r="B23" t="s">
        <v>12</v>
      </c>
      <c r="C23">
        <v>152</v>
      </c>
      <c r="D23">
        <v>29345430</v>
      </c>
      <c r="E23" t="s">
        <v>13</v>
      </c>
      <c r="F23" t="s">
        <v>61</v>
      </c>
      <c r="G23" t="s">
        <v>13</v>
      </c>
      <c r="H23" t="s">
        <v>13</v>
      </c>
      <c r="I23" t="s">
        <v>15</v>
      </c>
    </row>
    <row r="24" spans="1:9" x14ac:dyDescent="0.3">
      <c r="A24" t="s">
        <v>62</v>
      </c>
      <c r="B24" t="s">
        <v>13</v>
      </c>
      <c r="C24">
        <v>222</v>
      </c>
      <c r="D24">
        <v>29345431</v>
      </c>
      <c r="E24" t="s">
        <v>13</v>
      </c>
      <c r="F24" t="s">
        <v>63</v>
      </c>
      <c r="G24" t="s">
        <v>13</v>
      </c>
      <c r="H24" t="s">
        <v>13</v>
      </c>
      <c r="I24" t="s">
        <v>15</v>
      </c>
    </row>
    <row r="25" spans="1:9" x14ac:dyDescent="0.3">
      <c r="A25" t="s">
        <v>64</v>
      </c>
      <c r="B25" t="s">
        <v>12</v>
      </c>
      <c r="C25">
        <v>96</v>
      </c>
      <c r="D25">
        <v>29345432</v>
      </c>
      <c r="E25" t="s">
        <v>13</v>
      </c>
      <c r="F25" t="s">
        <v>65</v>
      </c>
      <c r="G25" t="s">
        <v>13</v>
      </c>
      <c r="H25" t="s">
        <v>13</v>
      </c>
      <c r="I25" t="s">
        <v>15</v>
      </c>
    </row>
    <row r="26" spans="1:9" x14ac:dyDescent="0.3">
      <c r="A26" t="s">
        <v>66</v>
      </c>
      <c r="B26" t="s">
        <v>13</v>
      </c>
      <c r="C26">
        <v>121</v>
      </c>
      <c r="D26">
        <v>29345433</v>
      </c>
      <c r="E26" t="s">
        <v>13</v>
      </c>
      <c r="F26" t="s">
        <v>67</v>
      </c>
      <c r="G26" t="s">
        <v>13</v>
      </c>
      <c r="H26" t="s">
        <v>68</v>
      </c>
      <c r="I26" t="s">
        <v>69</v>
      </c>
    </row>
    <row r="27" spans="1:9" x14ac:dyDescent="0.3">
      <c r="A27" t="s">
        <v>70</v>
      </c>
      <c r="B27" t="s">
        <v>13</v>
      </c>
      <c r="C27">
        <v>178</v>
      </c>
      <c r="D27">
        <v>29345434</v>
      </c>
      <c r="E27" t="s">
        <v>13</v>
      </c>
      <c r="F27" t="s">
        <v>71</v>
      </c>
      <c r="G27" t="s">
        <v>13</v>
      </c>
      <c r="H27" t="s">
        <v>68</v>
      </c>
      <c r="I27" t="s">
        <v>69</v>
      </c>
    </row>
    <row r="28" spans="1:9" x14ac:dyDescent="0.3">
      <c r="A28" t="s">
        <v>72</v>
      </c>
      <c r="B28" t="s">
        <v>13</v>
      </c>
      <c r="C28">
        <v>45</v>
      </c>
      <c r="D28">
        <v>29345435</v>
      </c>
      <c r="E28" t="s">
        <v>13</v>
      </c>
      <c r="F28" t="s">
        <v>73</v>
      </c>
      <c r="G28" t="s">
        <v>13</v>
      </c>
      <c r="H28" t="s">
        <v>68</v>
      </c>
      <c r="I28" t="s">
        <v>69</v>
      </c>
    </row>
    <row r="29" spans="1:9" x14ac:dyDescent="0.3">
      <c r="A29" t="s">
        <v>74</v>
      </c>
      <c r="B29" t="s">
        <v>13</v>
      </c>
      <c r="C29">
        <v>140</v>
      </c>
      <c r="D29">
        <v>29345436</v>
      </c>
      <c r="E29" t="s">
        <v>13</v>
      </c>
      <c r="F29" t="s">
        <v>75</v>
      </c>
      <c r="G29" t="s">
        <v>13</v>
      </c>
      <c r="H29" t="s">
        <v>76</v>
      </c>
      <c r="I29" t="s">
        <v>69</v>
      </c>
    </row>
    <row r="30" spans="1:9" x14ac:dyDescent="0.3">
      <c r="A30" t="s">
        <v>77</v>
      </c>
      <c r="B30" t="s">
        <v>13</v>
      </c>
      <c r="C30">
        <v>178</v>
      </c>
      <c r="D30">
        <v>29345437</v>
      </c>
      <c r="E30" t="s">
        <v>13</v>
      </c>
      <c r="F30" t="s">
        <v>78</v>
      </c>
      <c r="G30" t="s">
        <v>13</v>
      </c>
      <c r="H30" t="s">
        <v>79</v>
      </c>
      <c r="I30" t="s">
        <v>69</v>
      </c>
    </row>
    <row r="31" spans="1:9" x14ac:dyDescent="0.3">
      <c r="A31" t="s">
        <v>80</v>
      </c>
      <c r="B31" t="s">
        <v>12</v>
      </c>
      <c r="C31">
        <v>92</v>
      </c>
      <c r="D31">
        <v>29345438</v>
      </c>
      <c r="E31" t="s">
        <v>13</v>
      </c>
      <c r="F31" t="s">
        <v>81</v>
      </c>
      <c r="G31" t="s">
        <v>13</v>
      </c>
      <c r="H31" t="s">
        <v>82</v>
      </c>
      <c r="I31" t="s">
        <v>83</v>
      </c>
    </row>
    <row r="32" spans="1:9" x14ac:dyDescent="0.3">
      <c r="A32" t="s">
        <v>84</v>
      </c>
      <c r="B32" t="s">
        <v>12</v>
      </c>
      <c r="C32">
        <v>1087</v>
      </c>
      <c r="D32">
        <v>29345439</v>
      </c>
      <c r="E32" t="s">
        <v>13</v>
      </c>
      <c r="F32" t="s">
        <v>85</v>
      </c>
      <c r="G32" t="s">
        <v>13</v>
      </c>
      <c r="H32" t="s">
        <v>86</v>
      </c>
      <c r="I32" t="s">
        <v>15</v>
      </c>
    </row>
    <row r="33" spans="1:9" x14ac:dyDescent="0.3">
      <c r="A33" t="s">
        <v>87</v>
      </c>
      <c r="B33" t="s">
        <v>12</v>
      </c>
      <c r="C33">
        <v>609</v>
      </c>
      <c r="D33">
        <v>29345440</v>
      </c>
      <c r="E33" t="s">
        <v>13</v>
      </c>
      <c r="F33" t="s">
        <v>88</v>
      </c>
      <c r="G33" t="s">
        <v>13</v>
      </c>
      <c r="H33" t="s">
        <v>13</v>
      </c>
      <c r="I33" t="s">
        <v>15</v>
      </c>
    </row>
    <row r="34" spans="1:9" x14ac:dyDescent="0.3">
      <c r="A34" t="s">
        <v>89</v>
      </c>
      <c r="B34" t="s">
        <v>12</v>
      </c>
      <c r="C34">
        <v>354</v>
      </c>
      <c r="D34">
        <v>29345441</v>
      </c>
      <c r="E34" t="s">
        <v>13</v>
      </c>
      <c r="F34" t="s">
        <v>90</v>
      </c>
      <c r="G34" t="s">
        <v>13</v>
      </c>
      <c r="H34" t="s">
        <v>91</v>
      </c>
      <c r="I34" t="s">
        <v>15</v>
      </c>
    </row>
    <row r="35" spans="1:9" x14ac:dyDescent="0.3">
      <c r="A35" t="s">
        <v>92</v>
      </c>
      <c r="B35" t="s">
        <v>12</v>
      </c>
      <c r="C35">
        <v>65</v>
      </c>
      <c r="D35">
        <v>29345442</v>
      </c>
      <c r="E35" t="s">
        <v>13</v>
      </c>
      <c r="F35" t="s">
        <v>93</v>
      </c>
      <c r="G35" t="s">
        <v>13</v>
      </c>
      <c r="H35" t="s">
        <v>13</v>
      </c>
      <c r="I35" t="s">
        <v>15</v>
      </c>
    </row>
    <row r="36" spans="1:9" x14ac:dyDescent="0.3">
      <c r="A36" t="s">
        <v>94</v>
      </c>
      <c r="B36" t="s">
        <v>12</v>
      </c>
      <c r="C36">
        <v>96</v>
      </c>
      <c r="D36">
        <v>29345443</v>
      </c>
      <c r="E36" t="s">
        <v>13</v>
      </c>
      <c r="F36" t="s">
        <v>95</v>
      </c>
      <c r="G36" t="s">
        <v>13</v>
      </c>
      <c r="H36" t="s">
        <v>96</v>
      </c>
      <c r="I36" t="s">
        <v>15</v>
      </c>
    </row>
    <row r="37" spans="1:9" x14ac:dyDescent="0.3">
      <c r="A37" t="s">
        <v>97</v>
      </c>
      <c r="B37" t="s">
        <v>12</v>
      </c>
      <c r="C37">
        <v>403</v>
      </c>
      <c r="D37">
        <v>29345444</v>
      </c>
      <c r="E37" t="s">
        <v>13</v>
      </c>
      <c r="F37" t="s">
        <v>98</v>
      </c>
      <c r="G37" t="s">
        <v>13</v>
      </c>
      <c r="H37" t="s">
        <v>13</v>
      </c>
      <c r="I37" t="s">
        <v>15</v>
      </c>
    </row>
    <row r="38" spans="1:9" x14ac:dyDescent="0.3">
      <c r="A38" t="s">
        <v>99</v>
      </c>
      <c r="B38" t="s">
        <v>13</v>
      </c>
      <c r="C38">
        <v>67</v>
      </c>
      <c r="D38">
        <v>29345445</v>
      </c>
      <c r="E38" t="s">
        <v>13</v>
      </c>
      <c r="F38" t="s">
        <v>100</v>
      </c>
      <c r="G38" t="s">
        <v>13</v>
      </c>
      <c r="H38" t="s">
        <v>13</v>
      </c>
      <c r="I38" t="s">
        <v>15</v>
      </c>
    </row>
    <row r="39" spans="1:9" x14ac:dyDescent="0.3">
      <c r="A39" t="s">
        <v>101</v>
      </c>
      <c r="B39" t="s">
        <v>12</v>
      </c>
      <c r="C39">
        <v>403</v>
      </c>
      <c r="D39">
        <v>29345446</v>
      </c>
      <c r="E39" t="s">
        <v>13</v>
      </c>
      <c r="F39" t="s">
        <v>102</v>
      </c>
      <c r="G39" t="s">
        <v>13</v>
      </c>
      <c r="H39" t="s">
        <v>103</v>
      </c>
      <c r="I39" t="s">
        <v>104</v>
      </c>
    </row>
    <row r="40" spans="1:9" x14ac:dyDescent="0.3">
      <c r="A40" t="s">
        <v>105</v>
      </c>
      <c r="B40" t="s">
        <v>12</v>
      </c>
      <c r="C40">
        <v>351</v>
      </c>
      <c r="D40">
        <v>29345447</v>
      </c>
      <c r="E40" t="s">
        <v>13</v>
      </c>
      <c r="F40" t="s">
        <v>106</v>
      </c>
      <c r="G40" t="s">
        <v>13</v>
      </c>
      <c r="H40" t="s">
        <v>13</v>
      </c>
      <c r="I40" t="s">
        <v>107</v>
      </c>
    </row>
    <row r="41" spans="1:9" x14ac:dyDescent="0.3">
      <c r="A41" t="s">
        <v>108</v>
      </c>
      <c r="B41" t="s">
        <v>12</v>
      </c>
      <c r="C41">
        <v>145</v>
      </c>
      <c r="D41">
        <v>29345448</v>
      </c>
      <c r="E41" t="s">
        <v>13</v>
      </c>
      <c r="F41" t="s">
        <v>109</v>
      </c>
      <c r="G41" t="s">
        <v>13</v>
      </c>
      <c r="H41" t="s">
        <v>13</v>
      </c>
      <c r="I41" t="s">
        <v>15</v>
      </c>
    </row>
    <row r="42" spans="1:9" x14ac:dyDescent="0.3">
      <c r="A42" t="s">
        <v>110</v>
      </c>
      <c r="B42" t="s">
        <v>12</v>
      </c>
      <c r="C42">
        <v>142</v>
      </c>
      <c r="D42">
        <v>29345449</v>
      </c>
      <c r="E42" t="s">
        <v>13</v>
      </c>
      <c r="F42" t="s">
        <v>111</v>
      </c>
      <c r="G42" t="s">
        <v>13</v>
      </c>
      <c r="H42" t="s">
        <v>112</v>
      </c>
      <c r="I42" t="s">
        <v>15</v>
      </c>
    </row>
    <row r="43" spans="1:9" x14ac:dyDescent="0.3">
      <c r="A43" t="s">
        <v>113</v>
      </c>
      <c r="B43" t="s">
        <v>12</v>
      </c>
      <c r="C43">
        <v>513</v>
      </c>
      <c r="D43">
        <v>29345450</v>
      </c>
      <c r="E43" t="s">
        <v>13</v>
      </c>
      <c r="F43" t="s">
        <v>114</v>
      </c>
      <c r="G43" t="s">
        <v>13</v>
      </c>
      <c r="H43" t="s">
        <v>115</v>
      </c>
      <c r="I43" t="s">
        <v>15</v>
      </c>
    </row>
    <row r="44" spans="1:9" x14ac:dyDescent="0.3">
      <c r="A44" t="s">
        <v>116</v>
      </c>
      <c r="B44" t="s">
        <v>12</v>
      </c>
      <c r="C44">
        <v>400</v>
      </c>
      <c r="D44">
        <v>29345451</v>
      </c>
      <c r="E44" t="s">
        <v>13</v>
      </c>
      <c r="F44" t="s">
        <v>117</v>
      </c>
      <c r="G44" t="s">
        <v>13</v>
      </c>
      <c r="H44" t="s">
        <v>118</v>
      </c>
      <c r="I44" t="s">
        <v>119</v>
      </c>
    </row>
    <row r="45" spans="1:9" x14ac:dyDescent="0.3">
      <c r="A45" t="s">
        <v>120</v>
      </c>
      <c r="B45" t="s">
        <v>12</v>
      </c>
      <c r="C45">
        <v>386</v>
      </c>
      <c r="D45">
        <v>29345452</v>
      </c>
      <c r="E45" t="s">
        <v>13</v>
      </c>
      <c r="F45" t="s">
        <v>121</v>
      </c>
      <c r="G45" t="s">
        <v>13</v>
      </c>
      <c r="H45" t="s">
        <v>122</v>
      </c>
      <c r="I45" t="s">
        <v>15</v>
      </c>
    </row>
    <row r="46" spans="1:9" x14ac:dyDescent="0.3">
      <c r="A46" t="s">
        <v>123</v>
      </c>
      <c r="B46" t="s">
        <v>12</v>
      </c>
      <c r="C46">
        <v>58</v>
      </c>
      <c r="D46">
        <v>29345453</v>
      </c>
      <c r="E46" t="s">
        <v>13</v>
      </c>
      <c r="F46" t="s">
        <v>124</v>
      </c>
      <c r="G46" t="s">
        <v>13</v>
      </c>
      <c r="H46" t="s">
        <v>125</v>
      </c>
      <c r="I46" t="s">
        <v>126</v>
      </c>
    </row>
    <row r="47" spans="1:9" x14ac:dyDescent="0.3">
      <c r="A47" t="s">
        <v>127</v>
      </c>
      <c r="B47" t="s">
        <v>12</v>
      </c>
      <c r="C47">
        <v>314</v>
      </c>
      <c r="D47">
        <v>29345454</v>
      </c>
      <c r="E47" t="s">
        <v>13</v>
      </c>
      <c r="F47" t="s">
        <v>128</v>
      </c>
      <c r="G47" t="s">
        <v>13</v>
      </c>
      <c r="H47" t="s">
        <v>125</v>
      </c>
      <c r="I47" t="s">
        <v>126</v>
      </c>
    </row>
    <row r="48" spans="1:9" x14ac:dyDescent="0.3">
      <c r="A48" t="s">
        <v>129</v>
      </c>
      <c r="B48" t="s">
        <v>12</v>
      </c>
      <c r="C48">
        <v>388</v>
      </c>
      <c r="D48">
        <v>29345455</v>
      </c>
      <c r="E48" t="s">
        <v>13</v>
      </c>
      <c r="F48" t="s">
        <v>130</v>
      </c>
      <c r="G48" t="s">
        <v>13</v>
      </c>
      <c r="H48" t="s">
        <v>13</v>
      </c>
      <c r="I48" t="s">
        <v>131</v>
      </c>
    </row>
    <row r="49" spans="1:9" x14ac:dyDescent="0.3">
      <c r="A49" t="s">
        <v>132</v>
      </c>
      <c r="B49" t="s">
        <v>12</v>
      </c>
      <c r="C49">
        <v>310</v>
      </c>
      <c r="D49">
        <v>29345456</v>
      </c>
      <c r="E49" t="s">
        <v>13</v>
      </c>
      <c r="F49" t="s">
        <v>133</v>
      </c>
      <c r="G49" t="s">
        <v>13</v>
      </c>
      <c r="H49" t="s">
        <v>125</v>
      </c>
      <c r="I49" t="s">
        <v>126</v>
      </c>
    </row>
    <row r="50" spans="1:9" x14ac:dyDescent="0.3">
      <c r="A50" t="s">
        <v>134</v>
      </c>
      <c r="B50" t="s">
        <v>12</v>
      </c>
      <c r="C50">
        <v>131</v>
      </c>
      <c r="D50">
        <v>29345457</v>
      </c>
      <c r="E50" t="s">
        <v>13</v>
      </c>
      <c r="F50" t="s">
        <v>135</v>
      </c>
      <c r="G50" t="s">
        <v>13</v>
      </c>
      <c r="H50" t="s">
        <v>125</v>
      </c>
      <c r="I50" t="s">
        <v>126</v>
      </c>
    </row>
    <row r="51" spans="1:9" x14ac:dyDescent="0.3">
      <c r="A51" t="s">
        <v>136</v>
      </c>
      <c r="B51" t="s">
        <v>12</v>
      </c>
      <c r="C51">
        <v>158</v>
      </c>
      <c r="D51">
        <v>29345458</v>
      </c>
      <c r="E51" t="s">
        <v>13</v>
      </c>
      <c r="F51" t="s">
        <v>137</v>
      </c>
      <c r="G51" t="s">
        <v>13</v>
      </c>
      <c r="H51" t="s">
        <v>13</v>
      </c>
      <c r="I51" t="s">
        <v>15</v>
      </c>
    </row>
    <row r="52" spans="1:9" x14ac:dyDescent="0.3">
      <c r="A52" t="s">
        <v>138</v>
      </c>
      <c r="B52" t="s">
        <v>12</v>
      </c>
      <c r="C52">
        <v>311</v>
      </c>
      <c r="D52">
        <v>29345459</v>
      </c>
      <c r="E52" t="s">
        <v>13</v>
      </c>
      <c r="F52" t="s">
        <v>139</v>
      </c>
      <c r="G52" t="s">
        <v>13</v>
      </c>
      <c r="H52" t="s">
        <v>13</v>
      </c>
      <c r="I52" t="s">
        <v>126</v>
      </c>
    </row>
    <row r="53" spans="1:9" x14ac:dyDescent="0.3">
      <c r="A53" t="s">
        <v>140</v>
      </c>
      <c r="B53" t="s">
        <v>12</v>
      </c>
      <c r="C53">
        <v>323</v>
      </c>
      <c r="D53">
        <v>29345460</v>
      </c>
      <c r="E53" t="s">
        <v>13</v>
      </c>
      <c r="F53" t="s">
        <v>141</v>
      </c>
      <c r="G53" t="s">
        <v>13</v>
      </c>
      <c r="H53" t="s">
        <v>125</v>
      </c>
      <c r="I53" t="s">
        <v>126</v>
      </c>
    </row>
    <row r="54" spans="1:9" x14ac:dyDescent="0.3">
      <c r="A54" t="s">
        <v>142</v>
      </c>
      <c r="B54" t="s">
        <v>12</v>
      </c>
      <c r="C54">
        <v>326</v>
      </c>
      <c r="D54">
        <v>29345461</v>
      </c>
      <c r="E54" t="s">
        <v>13</v>
      </c>
      <c r="F54" t="s">
        <v>143</v>
      </c>
      <c r="G54" t="s">
        <v>13</v>
      </c>
      <c r="H54" t="s">
        <v>125</v>
      </c>
      <c r="I54" t="s">
        <v>126</v>
      </c>
    </row>
    <row r="55" spans="1:9" x14ac:dyDescent="0.3">
      <c r="A55" t="s">
        <v>144</v>
      </c>
      <c r="B55" t="s">
        <v>12</v>
      </c>
      <c r="C55">
        <v>372</v>
      </c>
      <c r="D55">
        <v>29345462</v>
      </c>
      <c r="E55" t="s">
        <v>13</v>
      </c>
      <c r="F55" t="s">
        <v>145</v>
      </c>
      <c r="G55" t="s">
        <v>13</v>
      </c>
      <c r="H55" t="s">
        <v>13</v>
      </c>
      <c r="I55" t="s">
        <v>15</v>
      </c>
    </row>
    <row r="56" spans="1:9" x14ac:dyDescent="0.3">
      <c r="A56" t="s">
        <v>146</v>
      </c>
      <c r="B56" t="s">
        <v>12</v>
      </c>
      <c r="C56">
        <v>374</v>
      </c>
      <c r="D56">
        <v>29345463</v>
      </c>
      <c r="E56" t="s">
        <v>13</v>
      </c>
      <c r="F56" t="s">
        <v>147</v>
      </c>
      <c r="G56" t="s">
        <v>13</v>
      </c>
      <c r="H56" t="s">
        <v>148</v>
      </c>
      <c r="I56" t="s">
        <v>126</v>
      </c>
    </row>
    <row r="57" spans="1:9" x14ac:dyDescent="0.3">
      <c r="A57" t="s">
        <v>149</v>
      </c>
      <c r="B57" t="s">
        <v>12</v>
      </c>
      <c r="C57">
        <v>373</v>
      </c>
      <c r="D57">
        <v>29345464</v>
      </c>
      <c r="E57" t="s">
        <v>13</v>
      </c>
      <c r="F57" t="s">
        <v>150</v>
      </c>
      <c r="G57" t="s">
        <v>13</v>
      </c>
      <c r="H57" t="s">
        <v>148</v>
      </c>
      <c r="I57" t="s">
        <v>126</v>
      </c>
    </row>
    <row r="58" spans="1:9" x14ac:dyDescent="0.3">
      <c r="A58" t="s">
        <v>151</v>
      </c>
      <c r="B58" t="s">
        <v>12</v>
      </c>
      <c r="C58">
        <v>371</v>
      </c>
      <c r="D58">
        <v>29345465</v>
      </c>
      <c r="E58" t="s">
        <v>13</v>
      </c>
      <c r="F58" t="s">
        <v>152</v>
      </c>
      <c r="G58" t="s">
        <v>13</v>
      </c>
      <c r="H58" t="s">
        <v>148</v>
      </c>
      <c r="I58" t="s">
        <v>126</v>
      </c>
    </row>
    <row r="59" spans="1:9" x14ac:dyDescent="0.3">
      <c r="A59" t="s">
        <v>153</v>
      </c>
      <c r="B59" t="s">
        <v>12</v>
      </c>
      <c r="C59">
        <v>340</v>
      </c>
      <c r="D59">
        <v>29345466</v>
      </c>
      <c r="E59" t="s">
        <v>13</v>
      </c>
      <c r="F59" t="s">
        <v>154</v>
      </c>
      <c r="G59" t="s">
        <v>13</v>
      </c>
      <c r="H59" t="s">
        <v>155</v>
      </c>
      <c r="I59" t="s">
        <v>126</v>
      </c>
    </row>
    <row r="60" spans="1:9" x14ac:dyDescent="0.3">
      <c r="A60" t="s">
        <v>156</v>
      </c>
      <c r="B60" t="s">
        <v>12</v>
      </c>
      <c r="C60">
        <v>95</v>
      </c>
      <c r="D60">
        <v>29345467</v>
      </c>
      <c r="E60" t="s">
        <v>13</v>
      </c>
      <c r="F60" t="s">
        <v>157</v>
      </c>
      <c r="G60" t="s">
        <v>13</v>
      </c>
      <c r="H60" t="s">
        <v>13</v>
      </c>
      <c r="I60" t="s">
        <v>15</v>
      </c>
    </row>
    <row r="61" spans="1:9" x14ac:dyDescent="0.3">
      <c r="A61" t="s">
        <v>158</v>
      </c>
      <c r="B61" t="s">
        <v>12</v>
      </c>
      <c r="C61">
        <v>376</v>
      </c>
      <c r="D61">
        <v>29345468</v>
      </c>
      <c r="E61" t="s">
        <v>13</v>
      </c>
      <c r="F61" t="s">
        <v>159</v>
      </c>
      <c r="G61" t="s">
        <v>13</v>
      </c>
      <c r="H61" t="s">
        <v>13</v>
      </c>
      <c r="I61" t="s">
        <v>15</v>
      </c>
    </row>
    <row r="62" spans="1:9" x14ac:dyDescent="0.3">
      <c r="A62" t="s">
        <v>160</v>
      </c>
      <c r="B62" t="s">
        <v>12</v>
      </c>
      <c r="C62">
        <v>313</v>
      </c>
      <c r="D62">
        <v>29345469</v>
      </c>
      <c r="E62" t="s">
        <v>13</v>
      </c>
      <c r="F62" t="s">
        <v>161</v>
      </c>
      <c r="G62" t="s">
        <v>13</v>
      </c>
      <c r="H62" t="s">
        <v>162</v>
      </c>
      <c r="I62" t="s">
        <v>15</v>
      </c>
    </row>
    <row r="63" spans="1:9" x14ac:dyDescent="0.3">
      <c r="A63" t="s">
        <v>163</v>
      </c>
      <c r="B63" t="s">
        <v>12</v>
      </c>
      <c r="C63">
        <v>261</v>
      </c>
      <c r="D63">
        <v>29345470</v>
      </c>
      <c r="E63" t="s">
        <v>13</v>
      </c>
      <c r="F63" t="s">
        <v>164</v>
      </c>
      <c r="G63" t="s">
        <v>13</v>
      </c>
      <c r="H63" t="s">
        <v>165</v>
      </c>
      <c r="I63" t="s">
        <v>166</v>
      </c>
    </row>
    <row r="64" spans="1:9" x14ac:dyDescent="0.3">
      <c r="A64" t="s">
        <v>167</v>
      </c>
      <c r="B64" t="s">
        <v>12</v>
      </c>
      <c r="C64">
        <v>779</v>
      </c>
      <c r="D64">
        <v>29345471</v>
      </c>
      <c r="E64" t="s">
        <v>13</v>
      </c>
      <c r="F64" t="s">
        <v>168</v>
      </c>
      <c r="G64" t="s">
        <v>13</v>
      </c>
      <c r="H64" t="s">
        <v>169</v>
      </c>
      <c r="I64" t="s">
        <v>170</v>
      </c>
    </row>
    <row r="65" spans="1:9" x14ac:dyDescent="0.3">
      <c r="A65" t="s">
        <v>171</v>
      </c>
      <c r="B65" t="s">
        <v>12</v>
      </c>
      <c r="C65">
        <v>70</v>
      </c>
      <c r="D65">
        <v>29345472</v>
      </c>
      <c r="E65" t="s">
        <v>13</v>
      </c>
      <c r="F65" t="s">
        <v>172</v>
      </c>
      <c r="G65" t="s">
        <v>13</v>
      </c>
      <c r="H65" t="s">
        <v>13</v>
      </c>
      <c r="I65" t="s">
        <v>15</v>
      </c>
    </row>
    <row r="66" spans="1:9" x14ac:dyDescent="0.3">
      <c r="A66" t="s">
        <v>173</v>
      </c>
      <c r="B66" t="s">
        <v>12</v>
      </c>
      <c r="C66">
        <v>66</v>
      </c>
      <c r="D66">
        <v>29345473</v>
      </c>
      <c r="E66" t="s">
        <v>13</v>
      </c>
      <c r="F66" t="s">
        <v>174</v>
      </c>
      <c r="G66" t="s">
        <v>13</v>
      </c>
      <c r="H66" t="s">
        <v>13</v>
      </c>
      <c r="I66" t="s">
        <v>15</v>
      </c>
    </row>
    <row r="67" spans="1:9" x14ac:dyDescent="0.3">
      <c r="A67" t="s">
        <v>175</v>
      </c>
      <c r="B67" t="s">
        <v>12</v>
      </c>
      <c r="C67">
        <v>724</v>
      </c>
      <c r="D67">
        <v>29345474</v>
      </c>
      <c r="E67" t="s">
        <v>13</v>
      </c>
      <c r="F67" t="s">
        <v>176</v>
      </c>
      <c r="G67" t="s">
        <v>13</v>
      </c>
      <c r="H67" t="s">
        <v>13</v>
      </c>
      <c r="I67" t="s">
        <v>15</v>
      </c>
    </row>
    <row r="68" spans="1:9" x14ac:dyDescent="0.3">
      <c r="A68" t="s">
        <v>177</v>
      </c>
      <c r="B68" t="s">
        <v>12</v>
      </c>
      <c r="C68">
        <v>845</v>
      </c>
      <c r="D68">
        <v>29345475</v>
      </c>
      <c r="E68" t="s">
        <v>13</v>
      </c>
      <c r="F68" t="s">
        <v>178</v>
      </c>
      <c r="G68" t="s">
        <v>13</v>
      </c>
      <c r="H68" t="s">
        <v>179</v>
      </c>
      <c r="I68" t="s">
        <v>180</v>
      </c>
    </row>
    <row r="69" spans="1:9" x14ac:dyDescent="0.3">
      <c r="A69" t="s">
        <v>181</v>
      </c>
      <c r="B69" t="s">
        <v>12</v>
      </c>
      <c r="C69">
        <v>400</v>
      </c>
      <c r="D69">
        <v>29345476</v>
      </c>
      <c r="E69" t="s">
        <v>13</v>
      </c>
      <c r="F69" t="s">
        <v>182</v>
      </c>
      <c r="G69" t="s">
        <v>13</v>
      </c>
      <c r="H69" t="s">
        <v>183</v>
      </c>
      <c r="I69" t="s">
        <v>184</v>
      </c>
    </row>
    <row r="70" spans="1:9" x14ac:dyDescent="0.3">
      <c r="A70" t="s">
        <v>185</v>
      </c>
      <c r="B70" t="s">
        <v>12</v>
      </c>
      <c r="C70">
        <v>83</v>
      </c>
      <c r="D70">
        <v>29345477</v>
      </c>
      <c r="E70" t="s">
        <v>13</v>
      </c>
      <c r="F70" t="s">
        <v>186</v>
      </c>
      <c r="G70" t="s">
        <v>13</v>
      </c>
      <c r="H70" t="s">
        <v>13</v>
      </c>
      <c r="I70" t="s">
        <v>15</v>
      </c>
    </row>
    <row r="71" spans="1:9" x14ac:dyDescent="0.3">
      <c r="A71" t="s">
        <v>187</v>
      </c>
      <c r="B71" t="s">
        <v>12</v>
      </c>
      <c r="C71">
        <v>159</v>
      </c>
      <c r="D71">
        <v>29345478</v>
      </c>
      <c r="E71" t="s">
        <v>13</v>
      </c>
      <c r="F71" t="s">
        <v>188</v>
      </c>
      <c r="G71" t="s">
        <v>13</v>
      </c>
      <c r="H71" t="s">
        <v>13</v>
      </c>
      <c r="I71" t="s">
        <v>15</v>
      </c>
    </row>
    <row r="72" spans="1:9" x14ac:dyDescent="0.3">
      <c r="A72" t="s">
        <v>189</v>
      </c>
      <c r="B72" t="s">
        <v>13</v>
      </c>
      <c r="C72">
        <v>268</v>
      </c>
      <c r="D72">
        <v>29345479</v>
      </c>
      <c r="E72" t="s">
        <v>13</v>
      </c>
      <c r="F72" t="s">
        <v>190</v>
      </c>
      <c r="G72" t="s">
        <v>13</v>
      </c>
      <c r="H72" t="s">
        <v>13</v>
      </c>
      <c r="I72" t="s">
        <v>15</v>
      </c>
    </row>
    <row r="73" spans="1:9" x14ac:dyDescent="0.3">
      <c r="A73" t="s">
        <v>191</v>
      </c>
      <c r="B73" t="s">
        <v>13</v>
      </c>
      <c r="C73">
        <v>207</v>
      </c>
      <c r="D73">
        <v>29345480</v>
      </c>
      <c r="E73" t="s">
        <v>13</v>
      </c>
      <c r="F73" t="s">
        <v>192</v>
      </c>
      <c r="G73" t="s">
        <v>13</v>
      </c>
      <c r="H73" t="s">
        <v>79</v>
      </c>
      <c r="I73" t="s">
        <v>15</v>
      </c>
    </row>
    <row r="74" spans="1:9" x14ac:dyDescent="0.3">
      <c r="A74" t="s">
        <v>193</v>
      </c>
      <c r="B74" t="s">
        <v>13</v>
      </c>
      <c r="C74">
        <v>165</v>
      </c>
      <c r="D74">
        <v>29345481</v>
      </c>
      <c r="E74" t="s">
        <v>13</v>
      </c>
      <c r="F74" t="s">
        <v>194</v>
      </c>
      <c r="G74" t="s">
        <v>13</v>
      </c>
      <c r="H74" t="s">
        <v>13</v>
      </c>
      <c r="I74" t="s">
        <v>15</v>
      </c>
    </row>
    <row r="75" spans="1:9" x14ac:dyDescent="0.3">
      <c r="A75" t="s">
        <v>195</v>
      </c>
      <c r="B75" t="s">
        <v>13</v>
      </c>
      <c r="C75">
        <v>83</v>
      </c>
      <c r="D75">
        <v>29345482</v>
      </c>
      <c r="E75" t="s">
        <v>13</v>
      </c>
      <c r="F75" t="s">
        <v>196</v>
      </c>
      <c r="G75" t="s">
        <v>13</v>
      </c>
      <c r="H75" t="s">
        <v>197</v>
      </c>
      <c r="I75" t="s">
        <v>198</v>
      </c>
    </row>
    <row r="76" spans="1:9" x14ac:dyDescent="0.3">
      <c r="A76" t="s">
        <v>199</v>
      </c>
      <c r="B76" t="s">
        <v>13</v>
      </c>
      <c r="C76">
        <v>476</v>
      </c>
      <c r="D76">
        <v>29345483</v>
      </c>
      <c r="E76" t="s">
        <v>13</v>
      </c>
      <c r="F76" t="s">
        <v>200</v>
      </c>
      <c r="G76" t="s">
        <v>13</v>
      </c>
      <c r="H76" t="s">
        <v>201</v>
      </c>
      <c r="I76" t="s">
        <v>198</v>
      </c>
    </row>
    <row r="77" spans="1:9" x14ac:dyDescent="0.3">
      <c r="A77" t="s">
        <v>202</v>
      </c>
      <c r="B77" t="s">
        <v>13</v>
      </c>
      <c r="C77">
        <v>163</v>
      </c>
      <c r="D77">
        <v>29345484</v>
      </c>
      <c r="E77" t="s">
        <v>13</v>
      </c>
      <c r="F77" t="s">
        <v>203</v>
      </c>
      <c r="G77" t="s">
        <v>13</v>
      </c>
      <c r="H77" t="s">
        <v>204</v>
      </c>
      <c r="I77" t="s">
        <v>15</v>
      </c>
    </row>
    <row r="78" spans="1:9" x14ac:dyDescent="0.3">
      <c r="A78" t="s">
        <v>205</v>
      </c>
      <c r="B78" t="s">
        <v>12</v>
      </c>
      <c r="C78">
        <v>96</v>
      </c>
      <c r="D78">
        <v>29345485</v>
      </c>
      <c r="E78" t="s">
        <v>13</v>
      </c>
      <c r="F78" t="s">
        <v>206</v>
      </c>
      <c r="G78" t="s">
        <v>13</v>
      </c>
      <c r="H78" t="s">
        <v>13</v>
      </c>
      <c r="I78" t="s">
        <v>15</v>
      </c>
    </row>
    <row r="79" spans="1:9" x14ac:dyDescent="0.3">
      <c r="A79" t="s">
        <v>207</v>
      </c>
      <c r="B79" t="s">
        <v>12</v>
      </c>
      <c r="C79">
        <v>410</v>
      </c>
      <c r="D79">
        <v>29345486</v>
      </c>
      <c r="E79" t="s">
        <v>13</v>
      </c>
      <c r="F79" t="s">
        <v>208</v>
      </c>
      <c r="G79" t="s">
        <v>13</v>
      </c>
      <c r="H79" t="s">
        <v>103</v>
      </c>
      <c r="I79" t="s">
        <v>69</v>
      </c>
    </row>
    <row r="80" spans="1:9" x14ac:dyDescent="0.3">
      <c r="A80" t="s">
        <v>209</v>
      </c>
      <c r="B80" t="s">
        <v>12</v>
      </c>
      <c r="C80">
        <v>168</v>
      </c>
      <c r="D80">
        <v>29345487</v>
      </c>
      <c r="E80" t="s">
        <v>13</v>
      </c>
      <c r="F80" t="s">
        <v>210</v>
      </c>
      <c r="G80" t="s">
        <v>13</v>
      </c>
      <c r="H80" t="s">
        <v>13</v>
      </c>
      <c r="I80" t="s">
        <v>15</v>
      </c>
    </row>
    <row r="81" spans="1:9" x14ac:dyDescent="0.3">
      <c r="A81" t="s">
        <v>211</v>
      </c>
      <c r="B81" t="s">
        <v>12</v>
      </c>
      <c r="C81">
        <v>150</v>
      </c>
      <c r="D81">
        <v>29345488</v>
      </c>
      <c r="E81" t="s">
        <v>13</v>
      </c>
      <c r="F81" t="s">
        <v>212</v>
      </c>
      <c r="G81" t="s">
        <v>13</v>
      </c>
      <c r="H81" t="s">
        <v>213</v>
      </c>
      <c r="I81" t="s">
        <v>214</v>
      </c>
    </row>
    <row r="82" spans="1:9" x14ac:dyDescent="0.3">
      <c r="A82" t="s">
        <v>215</v>
      </c>
      <c r="B82" t="s">
        <v>12</v>
      </c>
      <c r="C82">
        <v>177</v>
      </c>
      <c r="D82">
        <v>29345489</v>
      </c>
      <c r="E82" t="s">
        <v>13</v>
      </c>
      <c r="F82" t="s">
        <v>216</v>
      </c>
      <c r="G82" t="s">
        <v>13</v>
      </c>
      <c r="H82" t="s">
        <v>217</v>
      </c>
      <c r="I82" t="s">
        <v>218</v>
      </c>
    </row>
    <row r="83" spans="1:9" x14ac:dyDescent="0.3">
      <c r="A83" t="s">
        <v>219</v>
      </c>
      <c r="B83" t="s">
        <v>12</v>
      </c>
      <c r="C83">
        <v>70</v>
      </c>
      <c r="D83">
        <v>29345490</v>
      </c>
      <c r="E83" t="s">
        <v>13</v>
      </c>
      <c r="F83" t="s">
        <v>220</v>
      </c>
      <c r="G83" t="s">
        <v>13</v>
      </c>
      <c r="H83" t="s">
        <v>13</v>
      </c>
      <c r="I83" t="s">
        <v>15</v>
      </c>
    </row>
    <row r="84" spans="1:9" x14ac:dyDescent="0.3">
      <c r="A84" t="s">
        <v>221</v>
      </c>
      <c r="B84" t="s">
        <v>12</v>
      </c>
      <c r="C84">
        <v>64</v>
      </c>
      <c r="D84">
        <v>29345491</v>
      </c>
      <c r="E84" t="s">
        <v>13</v>
      </c>
      <c r="F84" t="s">
        <v>222</v>
      </c>
      <c r="G84" t="s">
        <v>13</v>
      </c>
      <c r="H84" t="s">
        <v>13</v>
      </c>
      <c r="I84" t="s">
        <v>15</v>
      </c>
    </row>
    <row r="85" spans="1:9" x14ac:dyDescent="0.3">
      <c r="A85" t="s">
        <v>223</v>
      </c>
      <c r="B85" t="s">
        <v>13</v>
      </c>
      <c r="C85">
        <v>306</v>
      </c>
      <c r="D85">
        <v>29345492</v>
      </c>
      <c r="E85" t="s">
        <v>13</v>
      </c>
      <c r="F85" t="s">
        <v>224</v>
      </c>
      <c r="G85" t="s">
        <v>13</v>
      </c>
      <c r="H85" t="s">
        <v>13</v>
      </c>
      <c r="I85" t="s">
        <v>15</v>
      </c>
    </row>
    <row r="86" spans="1:9" x14ac:dyDescent="0.3">
      <c r="A86" t="s">
        <v>225</v>
      </c>
      <c r="B86" t="s">
        <v>13</v>
      </c>
      <c r="C86">
        <v>288</v>
      </c>
      <c r="D86">
        <v>29345493</v>
      </c>
      <c r="E86" t="s">
        <v>13</v>
      </c>
      <c r="F86" t="s">
        <v>226</v>
      </c>
      <c r="G86" t="s">
        <v>13</v>
      </c>
      <c r="H86" t="s">
        <v>13</v>
      </c>
      <c r="I86" t="s">
        <v>15</v>
      </c>
    </row>
    <row r="87" spans="1:9" x14ac:dyDescent="0.3">
      <c r="A87" t="s">
        <v>227</v>
      </c>
      <c r="B87" t="s">
        <v>13</v>
      </c>
      <c r="C87">
        <v>147</v>
      </c>
      <c r="D87">
        <v>29345494</v>
      </c>
      <c r="E87" t="s">
        <v>13</v>
      </c>
      <c r="F87" t="s">
        <v>228</v>
      </c>
      <c r="G87" t="s">
        <v>13</v>
      </c>
      <c r="H87" t="s">
        <v>13</v>
      </c>
      <c r="I87" t="s">
        <v>229</v>
      </c>
    </row>
    <row r="88" spans="1:9" x14ac:dyDescent="0.3">
      <c r="A88" t="s">
        <v>230</v>
      </c>
      <c r="B88" t="s">
        <v>13</v>
      </c>
      <c r="C88">
        <v>192</v>
      </c>
      <c r="D88">
        <v>29345495</v>
      </c>
      <c r="E88" t="s">
        <v>13</v>
      </c>
      <c r="F88" t="s">
        <v>231</v>
      </c>
      <c r="G88" t="s">
        <v>13</v>
      </c>
      <c r="H88" t="s">
        <v>13</v>
      </c>
      <c r="I88" t="s">
        <v>229</v>
      </c>
    </row>
    <row r="89" spans="1:9" x14ac:dyDescent="0.3">
      <c r="A89" t="s">
        <v>232</v>
      </c>
      <c r="B89" t="s">
        <v>13</v>
      </c>
      <c r="C89">
        <v>302</v>
      </c>
      <c r="D89">
        <v>29345496</v>
      </c>
      <c r="E89" t="s">
        <v>13</v>
      </c>
      <c r="F89" t="s">
        <v>233</v>
      </c>
      <c r="G89" t="s">
        <v>13</v>
      </c>
      <c r="H89" t="s">
        <v>13</v>
      </c>
      <c r="I89" t="s">
        <v>229</v>
      </c>
    </row>
    <row r="90" spans="1:9" x14ac:dyDescent="0.3">
      <c r="A90" t="s">
        <v>234</v>
      </c>
      <c r="B90" t="s">
        <v>13</v>
      </c>
      <c r="C90">
        <v>461</v>
      </c>
      <c r="D90">
        <v>29345497</v>
      </c>
      <c r="E90" t="s">
        <v>13</v>
      </c>
      <c r="F90" t="s">
        <v>235</v>
      </c>
      <c r="G90" t="s">
        <v>13</v>
      </c>
      <c r="H90" t="s">
        <v>13</v>
      </c>
      <c r="I90" t="s">
        <v>229</v>
      </c>
    </row>
    <row r="91" spans="1:9" x14ac:dyDescent="0.3">
      <c r="A91" t="s">
        <v>236</v>
      </c>
      <c r="B91" t="s">
        <v>13</v>
      </c>
      <c r="C91">
        <v>101</v>
      </c>
      <c r="D91">
        <v>29345498</v>
      </c>
      <c r="E91" t="s">
        <v>13</v>
      </c>
      <c r="F91" t="s">
        <v>237</v>
      </c>
      <c r="G91" t="s">
        <v>13</v>
      </c>
      <c r="H91" t="s">
        <v>13</v>
      </c>
      <c r="I91" t="s">
        <v>229</v>
      </c>
    </row>
    <row r="92" spans="1:9" x14ac:dyDescent="0.3">
      <c r="A92" t="s">
        <v>238</v>
      </c>
      <c r="B92" t="s">
        <v>13</v>
      </c>
      <c r="C92">
        <v>207</v>
      </c>
      <c r="D92">
        <v>29345499</v>
      </c>
      <c r="E92" t="s">
        <v>13</v>
      </c>
      <c r="F92" t="s">
        <v>239</v>
      </c>
      <c r="G92" t="s">
        <v>13</v>
      </c>
      <c r="H92" t="s">
        <v>13</v>
      </c>
      <c r="I92" t="s">
        <v>229</v>
      </c>
    </row>
    <row r="93" spans="1:9" x14ac:dyDescent="0.3">
      <c r="A93" t="s">
        <v>240</v>
      </c>
      <c r="B93" t="s">
        <v>13</v>
      </c>
      <c r="C93">
        <v>341</v>
      </c>
      <c r="D93">
        <v>29345500</v>
      </c>
      <c r="E93" t="s">
        <v>13</v>
      </c>
      <c r="F93" t="s">
        <v>241</v>
      </c>
      <c r="G93" t="s">
        <v>13</v>
      </c>
      <c r="H93" t="s">
        <v>13</v>
      </c>
      <c r="I93" t="s">
        <v>229</v>
      </c>
    </row>
    <row r="94" spans="1:9" x14ac:dyDescent="0.3">
      <c r="A94" t="s">
        <v>242</v>
      </c>
      <c r="B94" t="s">
        <v>13</v>
      </c>
      <c r="C94">
        <v>209</v>
      </c>
      <c r="D94">
        <v>29345501</v>
      </c>
      <c r="E94" t="s">
        <v>13</v>
      </c>
      <c r="F94" t="s">
        <v>243</v>
      </c>
      <c r="G94" t="s">
        <v>13</v>
      </c>
      <c r="H94" t="s">
        <v>13</v>
      </c>
      <c r="I94" t="s">
        <v>229</v>
      </c>
    </row>
    <row r="95" spans="1:9" x14ac:dyDescent="0.3">
      <c r="A95" t="s">
        <v>244</v>
      </c>
      <c r="B95" t="s">
        <v>13</v>
      </c>
      <c r="C95">
        <v>118</v>
      </c>
      <c r="D95">
        <v>29345502</v>
      </c>
      <c r="E95" t="s">
        <v>13</v>
      </c>
      <c r="F95" t="s">
        <v>245</v>
      </c>
      <c r="G95" t="s">
        <v>13</v>
      </c>
      <c r="H95" t="s">
        <v>13</v>
      </c>
      <c r="I95" t="s">
        <v>229</v>
      </c>
    </row>
    <row r="96" spans="1:9" x14ac:dyDescent="0.3">
      <c r="A96" t="s">
        <v>246</v>
      </c>
      <c r="B96" t="s">
        <v>13</v>
      </c>
      <c r="C96">
        <v>834</v>
      </c>
      <c r="D96">
        <v>29345503</v>
      </c>
      <c r="E96" t="s">
        <v>13</v>
      </c>
      <c r="F96" t="s">
        <v>247</v>
      </c>
      <c r="G96" t="s">
        <v>13</v>
      </c>
      <c r="H96" t="s">
        <v>248</v>
      </c>
      <c r="I96" t="s">
        <v>229</v>
      </c>
    </row>
    <row r="97" spans="1:9" x14ac:dyDescent="0.3">
      <c r="A97" t="s">
        <v>249</v>
      </c>
      <c r="B97" t="s">
        <v>13</v>
      </c>
      <c r="C97">
        <v>108</v>
      </c>
      <c r="D97">
        <v>29345504</v>
      </c>
      <c r="E97" t="s">
        <v>13</v>
      </c>
      <c r="F97" t="s">
        <v>250</v>
      </c>
      <c r="G97" t="s">
        <v>13</v>
      </c>
      <c r="H97" t="s">
        <v>13</v>
      </c>
      <c r="I97" t="s">
        <v>229</v>
      </c>
    </row>
    <row r="98" spans="1:9" x14ac:dyDescent="0.3">
      <c r="A98" t="s">
        <v>251</v>
      </c>
      <c r="B98" t="s">
        <v>13</v>
      </c>
      <c r="C98">
        <v>98</v>
      </c>
      <c r="D98">
        <v>29345505</v>
      </c>
      <c r="E98" t="s">
        <v>13</v>
      </c>
      <c r="F98" t="s">
        <v>252</v>
      </c>
      <c r="G98" t="s">
        <v>13</v>
      </c>
      <c r="H98" t="s">
        <v>13</v>
      </c>
      <c r="I98" t="s">
        <v>229</v>
      </c>
    </row>
    <row r="99" spans="1:9" x14ac:dyDescent="0.3">
      <c r="A99" t="s">
        <v>253</v>
      </c>
      <c r="B99" t="s">
        <v>13</v>
      </c>
      <c r="C99">
        <v>226</v>
      </c>
      <c r="D99">
        <v>29345506</v>
      </c>
      <c r="E99" t="s">
        <v>13</v>
      </c>
      <c r="F99" t="s">
        <v>254</v>
      </c>
      <c r="G99" t="s">
        <v>13</v>
      </c>
      <c r="H99" t="s">
        <v>13</v>
      </c>
      <c r="I99" t="s">
        <v>15</v>
      </c>
    </row>
    <row r="100" spans="1:9" x14ac:dyDescent="0.3">
      <c r="A100" t="s">
        <v>255</v>
      </c>
      <c r="B100" t="s">
        <v>13</v>
      </c>
      <c r="C100">
        <v>145</v>
      </c>
      <c r="D100">
        <v>29345507</v>
      </c>
      <c r="E100" t="s">
        <v>13</v>
      </c>
      <c r="F100" t="s">
        <v>256</v>
      </c>
      <c r="G100" t="s">
        <v>13</v>
      </c>
      <c r="H100" t="s">
        <v>13</v>
      </c>
      <c r="I100" t="s">
        <v>229</v>
      </c>
    </row>
    <row r="101" spans="1:9" x14ac:dyDescent="0.3">
      <c r="A101" t="s">
        <v>257</v>
      </c>
      <c r="B101" t="s">
        <v>13</v>
      </c>
      <c r="C101">
        <v>253</v>
      </c>
      <c r="D101">
        <v>29345508</v>
      </c>
      <c r="E101" t="s">
        <v>13</v>
      </c>
      <c r="F101" t="s">
        <v>258</v>
      </c>
      <c r="G101" t="s">
        <v>13</v>
      </c>
      <c r="H101" t="s">
        <v>259</v>
      </c>
      <c r="I101" t="s">
        <v>229</v>
      </c>
    </row>
    <row r="102" spans="1:9" x14ac:dyDescent="0.3">
      <c r="A102" t="s">
        <v>260</v>
      </c>
      <c r="B102" t="s">
        <v>12</v>
      </c>
      <c r="C102">
        <v>93</v>
      </c>
      <c r="D102">
        <v>29345509</v>
      </c>
      <c r="E102" t="s">
        <v>13</v>
      </c>
      <c r="F102" t="s">
        <v>261</v>
      </c>
      <c r="G102" t="s">
        <v>13</v>
      </c>
      <c r="H102" t="s">
        <v>13</v>
      </c>
      <c r="I102" t="s">
        <v>15</v>
      </c>
    </row>
    <row r="103" spans="1:9" x14ac:dyDescent="0.3">
      <c r="A103" t="s">
        <v>262</v>
      </c>
      <c r="B103" t="s">
        <v>12</v>
      </c>
      <c r="C103">
        <v>145</v>
      </c>
      <c r="D103">
        <v>29345510</v>
      </c>
      <c r="E103" t="s">
        <v>13</v>
      </c>
      <c r="F103" t="s">
        <v>263</v>
      </c>
      <c r="G103" t="s">
        <v>13</v>
      </c>
      <c r="H103" t="s">
        <v>13</v>
      </c>
      <c r="I103" t="s">
        <v>15</v>
      </c>
    </row>
    <row r="104" spans="1:9" x14ac:dyDescent="0.3">
      <c r="A104" t="s">
        <v>264</v>
      </c>
      <c r="B104" t="s">
        <v>12</v>
      </c>
      <c r="C104">
        <v>412</v>
      </c>
      <c r="D104">
        <v>29345511</v>
      </c>
      <c r="E104" t="s">
        <v>13</v>
      </c>
      <c r="F104" t="s">
        <v>265</v>
      </c>
      <c r="G104" t="s">
        <v>13</v>
      </c>
      <c r="H104" t="s">
        <v>13</v>
      </c>
      <c r="I104" t="s">
        <v>15</v>
      </c>
    </row>
    <row r="105" spans="1:9" x14ac:dyDescent="0.3">
      <c r="A105" t="s">
        <v>266</v>
      </c>
      <c r="B105" t="s">
        <v>12</v>
      </c>
      <c r="C105">
        <v>669</v>
      </c>
      <c r="D105">
        <v>29345512</v>
      </c>
      <c r="E105" t="s">
        <v>13</v>
      </c>
      <c r="F105" t="s">
        <v>267</v>
      </c>
      <c r="G105" t="s">
        <v>13</v>
      </c>
      <c r="H105" t="s">
        <v>268</v>
      </c>
      <c r="I105" t="s">
        <v>15</v>
      </c>
    </row>
    <row r="106" spans="1:9" x14ac:dyDescent="0.3">
      <c r="A106" t="s">
        <v>269</v>
      </c>
      <c r="B106" t="s">
        <v>12</v>
      </c>
      <c r="C106">
        <v>511</v>
      </c>
      <c r="D106">
        <v>29345513</v>
      </c>
      <c r="E106" t="s">
        <v>13</v>
      </c>
      <c r="F106" t="s">
        <v>270</v>
      </c>
      <c r="G106" t="s">
        <v>13</v>
      </c>
      <c r="H106" t="s">
        <v>13</v>
      </c>
      <c r="I106" t="s">
        <v>15</v>
      </c>
    </row>
    <row r="107" spans="1:9" x14ac:dyDescent="0.3">
      <c r="A107" t="s">
        <v>271</v>
      </c>
      <c r="B107" t="s">
        <v>12</v>
      </c>
      <c r="C107">
        <v>62</v>
      </c>
      <c r="D107">
        <v>29345514</v>
      </c>
      <c r="E107" t="s">
        <v>13</v>
      </c>
      <c r="F107" t="s">
        <v>272</v>
      </c>
      <c r="G107" t="s">
        <v>13</v>
      </c>
      <c r="H107" t="s">
        <v>13</v>
      </c>
      <c r="I107" t="s">
        <v>15</v>
      </c>
    </row>
    <row r="108" spans="1:9" x14ac:dyDescent="0.3">
      <c r="A108" t="s">
        <v>273</v>
      </c>
      <c r="B108" t="s">
        <v>12</v>
      </c>
      <c r="C108">
        <v>693</v>
      </c>
      <c r="D108">
        <v>29345515</v>
      </c>
      <c r="E108" t="s">
        <v>13</v>
      </c>
      <c r="F108" t="s">
        <v>274</v>
      </c>
      <c r="G108" t="s">
        <v>13</v>
      </c>
      <c r="H108" t="s">
        <v>275</v>
      </c>
      <c r="I108" t="s">
        <v>276</v>
      </c>
    </row>
    <row r="109" spans="1:9" x14ac:dyDescent="0.3">
      <c r="A109" t="s">
        <v>277</v>
      </c>
      <c r="B109" t="s">
        <v>13</v>
      </c>
      <c r="C109">
        <v>148</v>
      </c>
      <c r="D109">
        <v>29345516</v>
      </c>
      <c r="E109" t="s">
        <v>13</v>
      </c>
      <c r="F109" t="s">
        <v>278</v>
      </c>
      <c r="G109" t="s">
        <v>13</v>
      </c>
      <c r="H109" t="s">
        <v>279</v>
      </c>
      <c r="I109" t="s">
        <v>15</v>
      </c>
    </row>
    <row r="110" spans="1:9" x14ac:dyDescent="0.3">
      <c r="A110" t="s">
        <v>280</v>
      </c>
      <c r="B110" t="s">
        <v>13</v>
      </c>
      <c r="C110">
        <v>92</v>
      </c>
      <c r="D110">
        <v>29345517</v>
      </c>
      <c r="E110" t="s">
        <v>13</v>
      </c>
      <c r="F110" t="s">
        <v>281</v>
      </c>
      <c r="G110" t="s">
        <v>13</v>
      </c>
      <c r="H110" t="s">
        <v>13</v>
      </c>
      <c r="I110" t="s">
        <v>15</v>
      </c>
    </row>
    <row r="111" spans="1:9" x14ac:dyDescent="0.3">
      <c r="A111" t="s">
        <v>282</v>
      </c>
      <c r="B111" t="s">
        <v>13</v>
      </c>
      <c r="C111">
        <v>666</v>
      </c>
      <c r="D111">
        <v>29345518</v>
      </c>
      <c r="E111" t="s">
        <v>13</v>
      </c>
      <c r="F111" t="s">
        <v>283</v>
      </c>
      <c r="G111" t="s">
        <v>13</v>
      </c>
      <c r="H111" t="s">
        <v>284</v>
      </c>
      <c r="I111" t="s">
        <v>15</v>
      </c>
    </row>
    <row r="112" spans="1:9" x14ac:dyDescent="0.3">
      <c r="A112" t="s">
        <v>285</v>
      </c>
      <c r="B112" t="s">
        <v>13</v>
      </c>
      <c r="C112">
        <v>119</v>
      </c>
      <c r="D112">
        <v>29345519</v>
      </c>
      <c r="E112" t="s">
        <v>13</v>
      </c>
      <c r="F112" t="s">
        <v>286</v>
      </c>
      <c r="G112" t="s">
        <v>13</v>
      </c>
      <c r="H112" t="s">
        <v>13</v>
      </c>
      <c r="I112" t="s">
        <v>15</v>
      </c>
    </row>
    <row r="113" spans="1:9" x14ac:dyDescent="0.3">
      <c r="A113" t="s">
        <v>287</v>
      </c>
      <c r="B113" t="s">
        <v>13</v>
      </c>
      <c r="C113">
        <v>286</v>
      </c>
      <c r="D113">
        <v>29345520</v>
      </c>
      <c r="E113" t="s">
        <v>13</v>
      </c>
      <c r="F113" t="s">
        <v>288</v>
      </c>
      <c r="G113" t="s">
        <v>13</v>
      </c>
      <c r="H113" t="s">
        <v>13</v>
      </c>
      <c r="I113" t="s">
        <v>289</v>
      </c>
    </row>
    <row r="114" spans="1:9" x14ac:dyDescent="0.3">
      <c r="A114" t="s">
        <v>290</v>
      </c>
      <c r="B114" t="s">
        <v>13</v>
      </c>
      <c r="C114">
        <v>83</v>
      </c>
      <c r="D114">
        <v>29345521</v>
      </c>
      <c r="E114" t="s">
        <v>13</v>
      </c>
      <c r="F114" t="s">
        <v>291</v>
      </c>
      <c r="G114" t="s">
        <v>13</v>
      </c>
      <c r="H114" t="s">
        <v>13</v>
      </c>
      <c r="I114" t="s">
        <v>15</v>
      </c>
    </row>
    <row r="115" spans="1:9" x14ac:dyDescent="0.3">
      <c r="A115" t="s">
        <v>292</v>
      </c>
      <c r="B115" t="s">
        <v>13</v>
      </c>
      <c r="C115">
        <v>301</v>
      </c>
      <c r="D115">
        <v>29345522</v>
      </c>
      <c r="E115" t="s">
        <v>13</v>
      </c>
      <c r="F115" t="s">
        <v>293</v>
      </c>
      <c r="G115" t="s">
        <v>13</v>
      </c>
      <c r="H115" t="s">
        <v>294</v>
      </c>
      <c r="I115" t="s">
        <v>295</v>
      </c>
    </row>
    <row r="116" spans="1:9" x14ac:dyDescent="0.3">
      <c r="A116" t="s">
        <v>296</v>
      </c>
      <c r="B116" t="s">
        <v>13</v>
      </c>
      <c r="C116">
        <v>166</v>
      </c>
      <c r="D116">
        <v>29345523</v>
      </c>
      <c r="E116" t="s">
        <v>13</v>
      </c>
      <c r="F116" t="s">
        <v>297</v>
      </c>
      <c r="G116" t="s">
        <v>13</v>
      </c>
      <c r="H116" t="s">
        <v>298</v>
      </c>
      <c r="I116" t="s">
        <v>15</v>
      </c>
    </row>
    <row r="117" spans="1:9" x14ac:dyDescent="0.3">
      <c r="A117" t="s">
        <v>299</v>
      </c>
      <c r="B117" t="s">
        <v>13</v>
      </c>
      <c r="C117">
        <v>348</v>
      </c>
      <c r="D117">
        <v>29345524</v>
      </c>
      <c r="E117" t="s">
        <v>13</v>
      </c>
      <c r="F117" t="s">
        <v>300</v>
      </c>
      <c r="G117" t="s">
        <v>13</v>
      </c>
      <c r="H117" t="s">
        <v>301</v>
      </c>
      <c r="I117" t="s">
        <v>302</v>
      </c>
    </row>
    <row r="118" spans="1:9" x14ac:dyDescent="0.3">
      <c r="A118" t="s">
        <v>303</v>
      </c>
      <c r="B118" t="s">
        <v>13</v>
      </c>
      <c r="C118">
        <v>142</v>
      </c>
      <c r="D118">
        <v>29345525</v>
      </c>
      <c r="E118" t="s">
        <v>13</v>
      </c>
      <c r="F118" t="s">
        <v>304</v>
      </c>
      <c r="G118" t="s">
        <v>13</v>
      </c>
      <c r="H118" t="s">
        <v>305</v>
      </c>
      <c r="I118" t="s">
        <v>306</v>
      </c>
    </row>
    <row r="119" spans="1:9" x14ac:dyDescent="0.3">
      <c r="A119" t="s">
        <v>307</v>
      </c>
      <c r="B119" t="s">
        <v>13</v>
      </c>
      <c r="C119">
        <v>570</v>
      </c>
      <c r="D119">
        <v>29345526</v>
      </c>
      <c r="E119" t="s">
        <v>13</v>
      </c>
      <c r="F119" t="s">
        <v>308</v>
      </c>
      <c r="G119" t="s">
        <v>13</v>
      </c>
      <c r="H119" t="s">
        <v>309</v>
      </c>
      <c r="I119" t="s">
        <v>310</v>
      </c>
    </row>
    <row r="120" spans="1:9" x14ac:dyDescent="0.3">
      <c r="A120" t="s">
        <v>311</v>
      </c>
      <c r="B120" t="s">
        <v>13</v>
      </c>
      <c r="C120">
        <v>108</v>
      </c>
      <c r="D120">
        <v>29345527</v>
      </c>
      <c r="E120" t="s">
        <v>13</v>
      </c>
      <c r="F120" t="s">
        <v>312</v>
      </c>
      <c r="G120" t="s">
        <v>13</v>
      </c>
      <c r="H120" t="s">
        <v>13</v>
      </c>
      <c r="I120" t="s">
        <v>313</v>
      </c>
    </row>
    <row r="121" spans="1:9" x14ac:dyDescent="0.3">
      <c r="A121" t="s">
        <v>314</v>
      </c>
      <c r="B121" t="s">
        <v>13</v>
      </c>
      <c r="C121">
        <v>235</v>
      </c>
      <c r="D121">
        <v>29345528</v>
      </c>
      <c r="E121" t="s">
        <v>13</v>
      </c>
      <c r="F121" t="s">
        <v>315</v>
      </c>
      <c r="G121" t="s">
        <v>13</v>
      </c>
      <c r="H121" t="s">
        <v>316</v>
      </c>
      <c r="I121" t="s">
        <v>317</v>
      </c>
    </row>
    <row r="122" spans="1:9" x14ac:dyDescent="0.3">
      <c r="A122" t="s">
        <v>318</v>
      </c>
      <c r="B122" t="s">
        <v>13</v>
      </c>
      <c r="C122">
        <v>147</v>
      </c>
      <c r="D122">
        <v>29345529</v>
      </c>
      <c r="E122" t="s">
        <v>13</v>
      </c>
      <c r="F122" t="s">
        <v>319</v>
      </c>
      <c r="G122" t="s">
        <v>13</v>
      </c>
      <c r="H122" t="s">
        <v>13</v>
      </c>
      <c r="I122" t="s">
        <v>15</v>
      </c>
    </row>
    <row r="123" spans="1:9" x14ac:dyDescent="0.3">
      <c r="A123" t="s">
        <v>320</v>
      </c>
      <c r="B123" t="s">
        <v>13</v>
      </c>
      <c r="C123">
        <v>77</v>
      </c>
      <c r="D123">
        <v>29345530</v>
      </c>
      <c r="E123" t="s">
        <v>13</v>
      </c>
      <c r="F123" t="s">
        <v>321</v>
      </c>
      <c r="G123" t="s">
        <v>13</v>
      </c>
      <c r="H123" t="s">
        <v>13</v>
      </c>
      <c r="I123" t="s">
        <v>15</v>
      </c>
    </row>
    <row r="124" spans="1:9" x14ac:dyDescent="0.3">
      <c r="A124" t="s">
        <v>322</v>
      </c>
      <c r="B124" t="s">
        <v>13</v>
      </c>
      <c r="C124">
        <v>89</v>
      </c>
      <c r="D124">
        <v>29345531</v>
      </c>
      <c r="E124" t="s">
        <v>13</v>
      </c>
      <c r="F124" t="s">
        <v>323</v>
      </c>
      <c r="G124" t="s">
        <v>13</v>
      </c>
      <c r="H124" t="s">
        <v>324</v>
      </c>
      <c r="I124" t="s">
        <v>325</v>
      </c>
    </row>
    <row r="125" spans="1:9" x14ac:dyDescent="0.3">
      <c r="A125" t="s">
        <v>326</v>
      </c>
      <c r="B125" t="s">
        <v>12</v>
      </c>
      <c r="C125">
        <v>335</v>
      </c>
      <c r="D125">
        <v>29345532</v>
      </c>
      <c r="E125" t="s">
        <v>13</v>
      </c>
      <c r="F125" t="s">
        <v>327</v>
      </c>
      <c r="G125" t="s">
        <v>13</v>
      </c>
      <c r="H125" t="s">
        <v>328</v>
      </c>
      <c r="I125" t="s">
        <v>329</v>
      </c>
    </row>
    <row r="126" spans="1:9" x14ac:dyDescent="0.3">
      <c r="A126" t="s">
        <v>330</v>
      </c>
      <c r="B126" t="s">
        <v>13</v>
      </c>
      <c r="C126">
        <v>158</v>
      </c>
      <c r="D126">
        <v>29345533</v>
      </c>
      <c r="E126" t="s">
        <v>13</v>
      </c>
      <c r="F126" t="s">
        <v>331</v>
      </c>
      <c r="G126" t="s">
        <v>13</v>
      </c>
      <c r="H126" t="s">
        <v>332</v>
      </c>
      <c r="I126" t="s">
        <v>333</v>
      </c>
    </row>
    <row r="127" spans="1:9" x14ac:dyDescent="0.3">
      <c r="A127" t="s">
        <v>334</v>
      </c>
      <c r="B127" t="s">
        <v>13</v>
      </c>
      <c r="C127">
        <v>588</v>
      </c>
      <c r="D127">
        <v>29345534</v>
      </c>
      <c r="E127" t="s">
        <v>13</v>
      </c>
      <c r="F127" t="s">
        <v>335</v>
      </c>
      <c r="G127" t="s">
        <v>13</v>
      </c>
      <c r="H127" t="s">
        <v>336</v>
      </c>
      <c r="I127" t="s">
        <v>337</v>
      </c>
    </row>
    <row r="128" spans="1:9" x14ac:dyDescent="0.3">
      <c r="A128" t="s">
        <v>338</v>
      </c>
      <c r="B128" t="s">
        <v>13</v>
      </c>
      <c r="C128">
        <v>635</v>
      </c>
      <c r="D128">
        <v>29345535</v>
      </c>
      <c r="E128" t="s">
        <v>13</v>
      </c>
      <c r="F128" t="s">
        <v>339</v>
      </c>
      <c r="G128" t="s">
        <v>13</v>
      </c>
      <c r="H128" t="s">
        <v>340</v>
      </c>
      <c r="I128" t="s">
        <v>337</v>
      </c>
    </row>
    <row r="129" spans="1:9" x14ac:dyDescent="0.3">
      <c r="A129" t="s">
        <v>341</v>
      </c>
      <c r="B129" t="s">
        <v>12</v>
      </c>
      <c r="C129">
        <v>918</v>
      </c>
      <c r="D129">
        <v>29345536</v>
      </c>
      <c r="E129" t="s">
        <v>13</v>
      </c>
      <c r="F129" t="s">
        <v>342</v>
      </c>
      <c r="G129" t="s">
        <v>13</v>
      </c>
      <c r="H129" t="s">
        <v>13</v>
      </c>
      <c r="I129" t="s">
        <v>15</v>
      </c>
    </row>
    <row r="130" spans="1:9" x14ac:dyDescent="0.3">
      <c r="A130" t="s">
        <v>343</v>
      </c>
      <c r="B130" t="s">
        <v>12</v>
      </c>
      <c r="C130">
        <v>1097</v>
      </c>
      <c r="D130">
        <v>29345537</v>
      </c>
      <c r="E130" t="s">
        <v>13</v>
      </c>
      <c r="F130" t="s">
        <v>344</v>
      </c>
      <c r="G130" t="s">
        <v>13</v>
      </c>
      <c r="H130" t="s">
        <v>345</v>
      </c>
      <c r="I130" t="s">
        <v>346</v>
      </c>
    </row>
    <row r="131" spans="1:9" x14ac:dyDescent="0.3">
      <c r="A131" t="s">
        <v>347</v>
      </c>
      <c r="B131" t="s">
        <v>12</v>
      </c>
      <c r="C131">
        <v>132</v>
      </c>
      <c r="D131">
        <v>29345538</v>
      </c>
      <c r="E131" t="s">
        <v>13</v>
      </c>
      <c r="F131" t="s">
        <v>348</v>
      </c>
      <c r="G131" t="s">
        <v>13</v>
      </c>
      <c r="H131" t="s">
        <v>13</v>
      </c>
      <c r="I131" t="s">
        <v>15</v>
      </c>
    </row>
    <row r="132" spans="1:9" x14ac:dyDescent="0.3">
      <c r="A132" t="s">
        <v>349</v>
      </c>
      <c r="B132" t="s">
        <v>13</v>
      </c>
      <c r="C132">
        <v>395</v>
      </c>
      <c r="D132">
        <v>29345539</v>
      </c>
      <c r="E132" t="s">
        <v>13</v>
      </c>
      <c r="F132" t="s">
        <v>350</v>
      </c>
      <c r="G132" t="s">
        <v>13</v>
      </c>
      <c r="H132" t="s">
        <v>351</v>
      </c>
      <c r="I132" t="s">
        <v>352</v>
      </c>
    </row>
    <row r="133" spans="1:9" x14ac:dyDescent="0.3">
      <c r="A133" t="s">
        <v>353</v>
      </c>
      <c r="B133" t="s">
        <v>13</v>
      </c>
      <c r="C133">
        <v>271</v>
      </c>
      <c r="D133">
        <v>29345540</v>
      </c>
      <c r="E133" t="s">
        <v>13</v>
      </c>
      <c r="F133" t="s">
        <v>354</v>
      </c>
      <c r="G133" t="s">
        <v>13</v>
      </c>
      <c r="H133" t="s">
        <v>355</v>
      </c>
      <c r="I133" t="s">
        <v>356</v>
      </c>
    </row>
    <row r="134" spans="1:9" x14ac:dyDescent="0.3">
      <c r="A134" t="s">
        <v>357</v>
      </c>
      <c r="B134" t="s">
        <v>12</v>
      </c>
      <c r="C134">
        <v>310</v>
      </c>
      <c r="D134">
        <v>29345541</v>
      </c>
      <c r="E134" t="s">
        <v>13</v>
      </c>
      <c r="F134" t="s">
        <v>358</v>
      </c>
      <c r="G134" t="s">
        <v>13</v>
      </c>
      <c r="H134" t="s">
        <v>359</v>
      </c>
      <c r="I134" t="s">
        <v>69</v>
      </c>
    </row>
    <row r="135" spans="1:9" x14ac:dyDescent="0.3">
      <c r="A135" t="s">
        <v>360</v>
      </c>
      <c r="B135" t="s">
        <v>12</v>
      </c>
      <c r="C135">
        <v>644</v>
      </c>
      <c r="D135">
        <v>29345542</v>
      </c>
      <c r="E135" t="s">
        <v>13</v>
      </c>
      <c r="F135" t="s">
        <v>361</v>
      </c>
      <c r="G135" t="s">
        <v>13</v>
      </c>
      <c r="H135" t="s">
        <v>13</v>
      </c>
      <c r="I135" t="s">
        <v>362</v>
      </c>
    </row>
    <row r="136" spans="1:9" x14ac:dyDescent="0.3">
      <c r="A136" t="s">
        <v>363</v>
      </c>
      <c r="B136" t="s">
        <v>13</v>
      </c>
      <c r="C136">
        <v>277</v>
      </c>
      <c r="D136">
        <v>29345543</v>
      </c>
      <c r="E136" t="s">
        <v>364</v>
      </c>
      <c r="F136" t="s">
        <v>365</v>
      </c>
      <c r="G136" t="s">
        <v>13</v>
      </c>
      <c r="H136" t="s">
        <v>366</v>
      </c>
      <c r="I136" t="s">
        <v>367</v>
      </c>
    </row>
    <row r="137" spans="1:9" x14ac:dyDescent="0.3">
      <c r="A137" t="s">
        <v>368</v>
      </c>
      <c r="B137" t="s">
        <v>13</v>
      </c>
      <c r="C137">
        <v>127</v>
      </c>
      <c r="D137">
        <v>29345544</v>
      </c>
      <c r="E137" t="s">
        <v>13</v>
      </c>
      <c r="F137" t="s">
        <v>369</v>
      </c>
      <c r="G137" t="s">
        <v>13</v>
      </c>
      <c r="H137" t="s">
        <v>13</v>
      </c>
      <c r="I137" t="s">
        <v>15</v>
      </c>
    </row>
    <row r="138" spans="1:9" x14ac:dyDescent="0.3">
      <c r="A138" t="s">
        <v>370</v>
      </c>
      <c r="B138" t="s">
        <v>13</v>
      </c>
      <c r="C138">
        <v>260</v>
      </c>
      <c r="D138">
        <v>29345545</v>
      </c>
      <c r="E138" t="s">
        <v>13</v>
      </c>
      <c r="F138" t="s">
        <v>371</v>
      </c>
      <c r="G138" t="s">
        <v>13</v>
      </c>
      <c r="H138" t="s">
        <v>13</v>
      </c>
      <c r="I138" t="s">
        <v>15</v>
      </c>
    </row>
    <row r="139" spans="1:9" x14ac:dyDescent="0.3">
      <c r="A139" t="s">
        <v>372</v>
      </c>
      <c r="B139" t="s">
        <v>12</v>
      </c>
      <c r="C139">
        <v>536</v>
      </c>
      <c r="D139">
        <v>29345546</v>
      </c>
      <c r="E139" t="s">
        <v>13</v>
      </c>
      <c r="F139" t="s">
        <v>373</v>
      </c>
      <c r="G139" t="s">
        <v>13</v>
      </c>
      <c r="H139" t="s">
        <v>13</v>
      </c>
      <c r="I139" t="s">
        <v>15</v>
      </c>
    </row>
    <row r="140" spans="1:9" x14ac:dyDescent="0.3">
      <c r="A140" t="s">
        <v>374</v>
      </c>
      <c r="B140" t="s">
        <v>12</v>
      </c>
      <c r="C140">
        <v>641</v>
      </c>
      <c r="D140">
        <v>29345547</v>
      </c>
      <c r="E140" t="s">
        <v>13</v>
      </c>
      <c r="F140" t="s">
        <v>375</v>
      </c>
      <c r="G140" t="s">
        <v>13</v>
      </c>
      <c r="H140" t="s">
        <v>376</v>
      </c>
      <c r="I140" t="s">
        <v>15</v>
      </c>
    </row>
    <row r="141" spans="1:9" x14ac:dyDescent="0.3">
      <c r="A141" t="s">
        <v>377</v>
      </c>
      <c r="B141" t="s">
        <v>12</v>
      </c>
      <c r="C141">
        <v>915</v>
      </c>
      <c r="D141">
        <v>29345548</v>
      </c>
      <c r="E141" t="s">
        <v>13</v>
      </c>
      <c r="F141" t="s">
        <v>378</v>
      </c>
      <c r="G141" t="s">
        <v>13</v>
      </c>
      <c r="H141" t="s">
        <v>379</v>
      </c>
      <c r="I141" t="s">
        <v>380</v>
      </c>
    </row>
    <row r="142" spans="1:9" x14ac:dyDescent="0.3">
      <c r="A142" t="s">
        <v>381</v>
      </c>
      <c r="B142" t="s">
        <v>12</v>
      </c>
      <c r="C142">
        <v>171</v>
      </c>
      <c r="D142">
        <v>29345549</v>
      </c>
      <c r="E142" t="s">
        <v>13</v>
      </c>
      <c r="F142" t="s">
        <v>382</v>
      </c>
      <c r="G142" t="s">
        <v>13</v>
      </c>
      <c r="H142" t="s">
        <v>383</v>
      </c>
      <c r="I142" t="s">
        <v>384</v>
      </c>
    </row>
    <row r="143" spans="1:9" x14ac:dyDescent="0.3">
      <c r="A143" t="s">
        <v>385</v>
      </c>
      <c r="B143" t="s">
        <v>12</v>
      </c>
      <c r="C143">
        <v>1097</v>
      </c>
      <c r="D143">
        <v>29345550</v>
      </c>
      <c r="E143" t="s">
        <v>13</v>
      </c>
      <c r="F143" t="s">
        <v>386</v>
      </c>
      <c r="G143" t="s">
        <v>13</v>
      </c>
      <c r="H143" t="s">
        <v>387</v>
      </c>
      <c r="I143" t="s">
        <v>15</v>
      </c>
    </row>
    <row r="144" spans="1:9" x14ac:dyDescent="0.3">
      <c r="A144" t="s">
        <v>388</v>
      </c>
      <c r="B144" t="s">
        <v>12</v>
      </c>
      <c r="C144">
        <v>579</v>
      </c>
      <c r="D144">
        <v>29345551</v>
      </c>
      <c r="E144" t="s">
        <v>13</v>
      </c>
      <c r="F144" t="s">
        <v>389</v>
      </c>
      <c r="G144" t="s">
        <v>13</v>
      </c>
      <c r="H144" t="s">
        <v>13</v>
      </c>
      <c r="I144" t="s">
        <v>15</v>
      </c>
    </row>
    <row r="145" spans="1:9" x14ac:dyDescent="0.3">
      <c r="A145" t="s">
        <v>390</v>
      </c>
      <c r="B145" t="s">
        <v>12</v>
      </c>
      <c r="C145">
        <v>461</v>
      </c>
      <c r="D145">
        <v>29345552</v>
      </c>
      <c r="E145" t="s">
        <v>13</v>
      </c>
      <c r="F145" t="s">
        <v>391</v>
      </c>
      <c r="G145" t="s">
        <v>13</v>
      </c>
      <c r="H145" t="s">
        <v>392</v>
      </c>
      <c r="I145" t="s">
        <v>15</v>
      </c>
    </row>
    <row r="146" spans="1:9" x14ac:dyDescent="0.3">
      <c r="A146" t="s">
        <v>393</v>
      </c>
      <c r="B146" t="s">
        <v>12</v>
      </c>
      <c r="C146">
        <v>458</v>
      </c>
      <c r="D146">
        <v>29345553</v>
      </c>
      <c r="E146" t="s">
        <v>13</v>
      </c>
      <c r="F146" t="s">
        <v>394</v>
      </c>
      <c r="G146" t="s">
        <v>13</v>
      </c>
      <c r="H146" t="s">
        <v>13</v>
      </c>
      <c r="I146" t="s">
        <v>346</v>
      </c>
    </row>
    <row r="147" spans="1:9" x14ac:dyDescent="0.3">
      <c r="A147" t="s">
        <v>395</v>
      </c>
      <c r="B147" t="s">
        <v>12</v>
      </c>
      <c r="C147">
        <v>76</v>
      </c>
      <c r="D147">
        <v>29345554</v>
      </c>
      <c r="E147" t="s">
        <v>13</v>
      </c>
      <c r="F147" t="s">
        <v>396</v>
      </c>
      <c r="G147" t="s">
        <v>13</v>
      </c>
      <c r="H147" t="s">
        <v>397</v>
      </c>
      <c r="I147" t="s">
        <v>398</v>
      </c>
    </row>
    <row r="148" spans="1:9" x14ac:dyDescent="0.3">
      <c r="A148" t="s">
        <v>399</v>
      </c>
      <c r="B148" t="s">
        <v>12</v>
      </c>
      <c r="C148">
        <v>419</v>
      </c>
      <c r="D148">
        <v>29345555</v>
      </c>
      <c r="E148" t="s">
        <v>13</v>
      </c>
      <c r="F148" t="s">
        <v>400</v>
      </c>
      <c r="G148" t="s">
        <v>13</v>
      </c>
      <c r="H148" t="s">
        <v>397</v>
      </c>
      <c r="I148" t="s">
        <v>398</v>
      </c>
    </row>
    <row r="149" spans="1:9" x14ac:dyDescent="0.3">
      <c r="A149" t="s">
        <v>401</v>
      </c>
      <c r="B149" t="s">
        <v>12</v>
      </c>
      <c r="C149">
        <v>406</v>
      </c>
      <c r="D149">
        <v>29345556</v>
      </c>
      <c r="E149" t="s">
        <v>13</v>
      </c>
      <c r="F149" t="s">
        <v>402</v>
      </c>
      <c r="G149" t="s">
        <v>13</v>
      </c>
      <c r="H149" t="s">
        <v>403</v>
      </c>
      <c r="I149" t="s">
        <v>404</v>
      </c>
    </row>
    <row r="150" spans="1:9" x14ac:dyDescent="0.3">
      <c r="A150" t="s">
        <v>405</v>
      </c>
      <c r="B150" t="s">
        <v>13</v>
      </c>
      <c r="C150">
        <v>153</v>
      </c>
      <c r="D150">
        <v>29345557</v>
      </c>
      <c r="E150" t="s">
        <v>13</v>
      </c>
      <c r="F150" t="s">
        <v>406</v>
      </c>
      <c r="G150" t="s">
        <v>13</v>
      </c>
      <c r="H150" t="s">
        <v>407</v>
      </c>
      <c r="I150" t="s">
        <v>15</v>
      </c>
    </row>
    <row r="151" spans="1:9" x14ac:dyDescent="0.3">
      <c r="A151" t="s">
        <v>408</v>
      </c>
      <c r="B151" t="s">
        <v>13</v>
      </c>
      <c r="C151">
        <v>429</v>
      </c>
      <c r="D151">
        <v>29345558</v>
      </c>
      <c r="E151" t="s">
        <v>13</v>
      </c>
      <c r="F151" t="s">
        <v>409</v>
      </c>
      <c r="G151" t="s">
        <v>13</v>
      </c>
      <c r="H151" t="s">
        <v>410</v>
      </c>
      <c r="I151" t="s">
        <v>411</v>
      </c>
    </row>
    <row r="152" spans="1:9" x14ac:dyDescent="0.3">
      <c r="A152" t="s">
        <v>412</v>
      </c>
      <c r="B152" t="s">
        <v>13</v>
      </c>
      <c r="C152">
        <v>260</v>
      </c>
      <c r="D152">
        <v>29345559</v>
      </c>
      <c r="E152" t="s">
        <v>13</v>
      </c>
      <c r="F152" t="s">
        <v>413</v>
      </c>
      <c r="G152" t="s">
        <v>13</v>
      </c>
      <c r="H152" t="s">
        <v>414</v>
      </c>
      <c r="I152" t="s">
        <v>415</v>
      </c>
    </row>
    <row r="153" spans="1:9" x14ac:dyDescent="0.3">
      <c r="A153" t="s">
        <v>416</v>
      </c>
      <c r="B153" t="s">
        <v>13</v>
      </c>
      <c r="C153">
        <v>792</v>
      </c>
      <c r="D153">
        <v>29345560</v>
      </c>
      <c r="E153" t="s">
        <v>13</v>
      </c>
      <c r="F153" t="s">
        <v>417</v>
      </c>
      <c r="G153" t="s">
        <v>13</v>
      </c>
      <c r="H153" t="s">
        <v>418</v>
      </c>
      <c r="I153" t="s">
        <v>419</v>
      </c>
    </row>
    <row r="154" spans="1:9" x14ac:dyDescent="0.3">
      <c r="A154" t="s">
        <v>420</v>
      </c>
      <c r="B154" t="s">
        <v>12</v>
      </c>
      <c r="C154">
        <v>144</v>
      </c>
      <c r="D154">
        <v>29345561</v>
      </c>
      <c r="E154" t="s">
        <v>13</v>
      </c>
      <c r="F154" t="s">
        <v>421</v>
      </c>
      <c r="G154" t="s">
        <v>13</v>
      </c>
      <c r="H154" t="s">
        <v>13</v>
      </c>
      <c r="I154" t="s">
        <v>15</v>
      </c>
    </row>
    <row r="155" spans="1:9" x14ac:dyDescent="0.3">
      <c r="A155" t="s">
        <v>422</v>
      </c>
      <c r="B155" t="s">
        <v>12</v>
      </c>
      <c r="C155">
        <v>272</v>
      </c>
      <c r="D155">
        <v>29345562</v>
      </c>
      <c r="E155" t="s">
        <v>13</v>
      </c>
      <c r="F155" t="s">
        <v>423</v>
      </c>
      <c r="G155" t="s">
        <v>13</v>
      </c>
      <c r="H155" t="s">
        <v>424</v>
      </c>
      <c r="I155" t="s">
        <v>425</v>
      </c>
    </row>
    <row r="156" spans="1:9" x14ac:dyDescent="0.3">
      <c r="A156" t="s">
        <v>426</v>
      </c>
      <c r="B156" t="s">
        <v>13</v>
      </c>
      <c r="C156">
        <v>291</v>
      </c>
      <c r="D156">
        <v>29345563</v>
      </c>
      <c r="E156" t="s">
        <v>13</v>
      </c>
      <c r="F156" t="s">
        <v>427</v>
      </c>
      <c r="G156" t="s">
        <v>13</v>
      </c>
      <c r="H156" t="s">
        <v>13</v>
      </c>
      <c r="I156" t="s">
        <v>15</v>
      </c>
    </row>
    <row r="157" spans="1:9" x14ac:dyDescent="0.3">
      <c r="A157" t="s">
        <v>428</v>
      </c>
      <c r="B157" t="s">
        <v>13</v>
      </c>
      <c r="C157">
        <v>484</v>
      </c>
      <c r="D157">
        <v>29345564</v>
      </c>
      <c r="E157" t="s">
        <v>13</v>
      </c>
      <c r="F157" t="s">
        <v>429</v>
      </c>
      <c r="G157" t="s">
        <v>13</v>
      </c>
      <c r="H157" t="s">
        <v>430</v>
      </c>
      <c r="I157" t="s">
        <v>431</v>
      </c>
    </row>
    <row r="158" spans="1:9" x14ac:dyDescent="0.3">
      <c r="A158" t="s">
        <v>432</v>
      </c>
      <c r="B158" t="s">
        <v>12</v>
      </c>
      <c r="C158">
        <v>355</v>
      </c>
      <c r="D158">
        <v>29345565</v>
      </c>
      <c r="E158" t="s">
        <v>433</v>
      </c>
      <c r="F158" t="s">
        <v>434</v>
      </c>
      <c r="G158" t="s">
        <v>13</v>
      </c>
      <c r="H158" t="s">
        <v>435</v>
      </c>
      <c r="I158" t="s">
        <v>436</v>
      </c>
    </row>
    <row r="159" spans="1:9" x14ac:dyDescent="0.3">
      <c r="A159" t="s">
        <v>437</v>
      </c>
      <c r="B159" t="s">
        <v>13</v>
      </c>
      <c r="C159">
        <v>220</v>
      </c>
      <c r="D159">
        <v>29345566</v>
      </c>
      <c r="E159" t="s">
        <v>13</v>
      </c>
      <c r="F159" t="s">
        <v>438</v>
      </c>
      <c r="G159" t="s">
        <v>13</v>
      </c>
      <c r="H159" t="s">
        <v>439</v>
      </c>
      <c r="I159" t="s">
        <v>380</v>
      </c>
    </row>
    <row r="160" spans="1:9" x14ac:dyDescent="0.3">
      <c r="A160" t="s">
        <v>440</v>
      </c>
      <c r="B160" t="s">
        <v>13</v>
      </c>
      <c r="C160">
        <v>196</v>
      </c>
      <c r="D160">
        <v>29345567</v>
      </c>
      <c r="E160" t="s">
        <v>13</v>
      </c>
      <c r="F160" t="s">
        <v>441</v>
      </c>
      <c r="G160" t="s">
        <v>13</v>
      </c>
      <c r="H160" t="s">
        <v>13</v>
      </c>
      <c r="I160" t="s">
        <v>15</v>
      </c>
    </row>
    <row r="161" spans="1:9" x14ac:dyDescent="0.3">
      <c r="A161" t="s">
        <v>442</v>
      </c>
      <c r="B161" t="s">
        <v>13</v>
      </c>
      <c r="C161">
        <v>475</v>
      </c>
      <c r="D161">
        <v>29345568</v>
      </c>
      <c r="E161" t="s">
        <v>13</v>
      </c>
      <c r="F161" t="s">
        <v>443</v>
      </c>
      <c r="G161" t="s">
        <v>13</v>
      </c>
      <c r="H161" t="s">
        <v>444</v>
      </c>
      <c r="I161" t="s">
        <v>445</v>
      </c>
    </row>
    <row r="162" spans="1:9" x14ac:dyDescent="0.3">
      <c r="A162" t="s">
        <v>446</v>
      </c>
      <c r="B162" t="s">
        <v>13</v>
      </c>
      <c r="C162">
        <v>290</v>
      </c>
      <c r="D162">
        <v>29345569</v>
      </c>
      <c r="E162" t="s">
        <v>13</v>
      </c>
      <c r="F162" t="s">
        <v>447</v>
      </c>
      <c r="G162" t="s">
        <v>13</v>
      </c>
      <c r="H162" t="s">
        <v>448</v>
      </c>
      <c r="I162" t="s">
        <v>15</v>
      </c>
    </row>
    <row r="163" spans="1:9" x14ac:dyDescent="0.3">
      <c r="A163" t="s">
        <v>449</v>
      </c>
      <c r="B163" t="s">
        <v>13</v>
      </c>
      <c r="C163">
        <v>144</v>
      </c>
      <c r="D163">
        <v>29345570</v>
      </c>
      <c r="E163" t="s">
        <v>13</v>
      </c>
      <c r="F163" t="s">
        <v>450</v>
      </c>
      <c r="G163" t="s">
        <v>13</v>
      </c>
      <c r="H163" t="s">
        <v>13</v>
      </c>
      <c r="I163" t="s">
        <v>15</v>
      </c>
    </row>
    <row r="164" spans="1:9" x14ac:dyDescent="0.3">
      <c r="A164" t="s">
        <v>451</v>
      </c>
      <c r="B164" t="s">
        <v>13</v>
      </c>
      <c r="C164">
        <v>391</v>
      </c>
      <c r="D164">
        <v>29345571</v>
      </c>
      <c r="E164" t="s">
        <v>13</v>
      </c>
      <c r="F164" t="s">
        <v>452</v>
      </c>
      <c r="G164" t="s">
        <v>13</v>
      </c>
      <c r="H164" t="s">
        <v>453</v>
      </c>
      <c r="I164" t="s">
        <v>295</v>
      </c>
    </row>
    <row r="165" spans="1:9" x14ac:dyDescent="0.3">
      <c r="A165" t="s">
        <v>454</v>
      </c>
      <c r="B165" t="s">
        <v>13</v>
      </c>
      <c r="C165">
        <v>772</v>
      </c>
      <c r="D165">
        <v>29345572</v>
      </c>
      <c r="E165" t="s">
        <v>13</v>
      </c>
      <c r="F165" t="s">
        <v>455</v>
      </c>
      <c r="G165" t="s">
        <v>13</v>
      </c>
      <c r="H165" t="s">
        <v>456</v>
      </c>
      <c r="I165" t="s">
        <v>457</v>
      </c>
    </row>
    <row r="166" spans="1:9" x14ac:dyDescent="0.3">
      <c r="A166" t="s">
        <v>458</v>
      </c>
      <c r="B166" t="s">
        <v>13</v>
      </c>
      <c r="C166">
        <v>88</v>
      </c>
      <c r="D166">
        <v>29345573</v>
      </c>
      <c r="E166" t="s">
        <v>13</v>
      </c>
      <c r="F166" t="s">
        <v>459</v>
      </c>
      <c r="G166" t="s">
        <v>13</v>
      </c>
      <c r="H166" t="s">
        <v>460</v>
      </c>
      <c r="I166" t="s">
        <v>15</v>
      </c>
    </row>
    <row r="167" spans="1:9" x14ac:dyDescent="0.3">
      <c r="A167" t="s">
        <v>461</v>
      </c>
      <c r="B167" t="s">
        <v>13</v>
      </c>
      <c r="C167">
        <v>1791</v>
      </c>
      <c r="D167">
        <v>29345574</v>
      </c>
      <c r="E167" t="s">
        <v>13</v>
      </c>
      <c r="F167" t="s">
        <v>462</v>
      </c>
      <c r="G167" t="s">
        <v>13</v>
      </c>
      <c r="H167" t="s">
        <v>460</v>
      </c>
      <c r="I167" t="s">
        <v>15</v>
      </c>
    </row>
    <row r="168" spans="1:9" x14ac:dyDescent="0.3">
      <c r="A168" t="s">
        <v>463</v>
      </c>
      <c r="B168" t="s">
        <v>12</v>
      </c>
      <c r="C168">
        <v>133</v>
      </c>
      <c r="D168">
        <v>29345575</v>
      </c>
      <c r="E168" t="s">
        <v>13</v>
      </c>
      <c r="F168" t="s">
        <v>464</v>
      </c>
      <c r="G168" t="s">
        <v>13</v>
      </c>
      <c r="H168" t="s">
        <v>465</v>
      </c>
      <c r="I168" t="s">
        <v>466</v>
      </c>
    </row>
    <row r="169" spans="1:9" x14ac:dyDescent="0.3">
      <c r="A169" t="s">
        <v>467</v>
      </c>
      <c r="B169" t="s">
        <v>12</v>
      </c>
      <c r="C169">
        <v>185</v>
      </c>
      <c r="D169">
        <v>29345576</v>
      </c>
      <c r="E169" t="s">
        <v>13</v>
      </c>
      <c r="F169" t="s">
        <v>468</v>
      </c>
      <c r="G169" t="s">
        <v>13</v>
      </c>
      <c r="H169" t="s">
        <v>469</v>
      </c>
      <c r="I169" t="s">
        <v>470</v>
      </c>
    </row>
    <row r="170" spans="1:9" x14ac:dyDescent="0.3">
      <c r="A170" t="s">
        <v>471</v>
      </c>
      <c r="B170" t="s">
        <v>13</v>
      </c>
      <c r="C170">
        <v>112</v>
      </c>
      <c r="D170">
        <v>29345577</v>
      </c>
      <c r="E170" t="s">
        <v>13</v>
      </c>
      <c r="F170" t="s">
        <v>472</v>
      </c>
      <c r="G170" t="s">
        <v>13</v>
      </c>
      <c r="H170" t="s">
        <v>473</v>
      </c>
      <c r="I170" t="s">
        <v>15</v>
      </c>
    </row>
    <row r="171" spans="1:9" x14ac:dyDescent="0.3">
      <c r="A171" t="s">
        <v>474</v>
      </c>
      <c r="B171" t="s">
        <v>13</v>
      </c>
      <c r="C171">
        <v>99</v>
      </c>
      <c r="D171">
        <v>29345578</v>
      </c>
      <c r="E171" t="s">
        <v>13</v>
      </c>
      <c r="F171" t="s">
        <v>475</v>
      </c>
      <c r="G171" t="s">
        <v>13</v>
      </c>
      <c r="H171" t="s">
        <v>476</v>
      </c>
      <c r="I171" t="s">
        <v>15</v>
      </c>
    </row>
    <row r="172" spans="1:9" x14ac:dyDescent="0.3">
      <c r="A172" t="s">
        <v>477</v>
      </c>
      <c r="B172" t="s">
        <v>13</v>
      </c>
      <c r="C172">
        <v>351</v>
      </c>
      <c r="D172">
        <v>29345579</v>
      </c>
      <c r="E172" t="s">
        <v>13</v>
      </c>
      <c r="F172" t="s">
        <v>478</v>
      </c>
      <c r="G172" t="s">
        <v>13</v>
      </c>
      <c r="H172" t="s">
        <v>479</v>
      </c>
      <c r="I172" t="s">
        <v>15</v>
      </c>
    </row>
    <row r="173" spans="1:9" x14ac:dyDescent="0.3">
      <c r="A173" t="s">
        <v>480</v>
      </c>
      <c r="B173" t="s">
        <v>13</v>
      </c>
      <c r="C173">
        <v>117</v>
      </c>
      <c r="D173">
        <v>29345580</v>
      </c>
      <c r="E173" t="s">
        <v>13</v>
      </c>
      <c r="F173" t="s">
        <v>481</v>
      </c>
      <c r="G173" t="s">
        <v>13</v>
      </c>
      <c r="H173" t="s">
        <v>482</v>
      </c>
      <c r="I173" t="s">
        <v>15</v>
      </c>
    </row>
    <row r="174" spans="1:9" x14ac:dyDescent="0.3">
      <c r="A174" t="s">
        <v>483</v>
      </c>
      <c r="B174" t="s">
        <v>13</v>
      </c>
      <c r="C174">
        <v>427</v>
      </c>
      <c r="D174">
        <v>29345581</v>
      </c>
      <c r="E174" t="s">
        <v>13</v>
      </c>
      <c r="F174" t="s">
        <v>484</v>
      </c>
      <c r="G174" t="s">
        <v>13</v>
      </c>
      <c r="H174" t="s">
        <v>13</v>
      </c>
      <c r="I174" t="s">
        <v>15</v>
      </c>
    </row>
    <row r="175" spans="1:9" x14ac:dyDescent="0.3">
      <c r="A175" t="s">
        <v>485</v>
      </c>
      <c r="B175" t="s">
        <v>13</v>
      </c>
      <c r="C175">
        <v>131</v>
      </c>
      <c r="D175">
        <v>29345582</v>
      </c>
      <c r="E175" t="s">
        <v>13</v>
      </c>
      <c r="F175" t="s">
        <v>486</v>
      </c>
      <c r="G175" t="s">
        <v>13</v>
      </c>
      <c r="H175" t="s">
        <v>13</v>
      </c>
      <c r="I175" t="s">
        <v>15</v>
      </c>
    </row>
    <row r="176" spans="1:9" x14ac:dyDescent="0.3">
      <c r="A176" t="s">
        <v>487</v>
      </c>
      <c r="B176" t="s">
        <v>13</v>
      </c>
      <c r="C176">
        <v>336</v>
      </c>
      <c r="D176">
        <v>29345583</v>
      </c>
      <c r="E176" t="s">
        <v>13</v>
      </c>
      <c r="F176" t="s">
        <v>488</v>
      </c>
      <c r="G176" t="s">
        <v>13</v>
      </c>
      <c r="H176" t="s">
        <v>13</v>
      </c>
      <c r="I176" t="s">
        <v>15</v>
      </c>
    </row>
    <row r="177" spans="1:9" x14ac:dyDescent="0.3">
      <c r="A177" t="s">
        <v>489</v>
      </c>
      <c r="B177" t="s">
        <v>13</v>
      </c>
      <c r="C177">
        <v>233</v>
      </c>
      <c r="D177">
        <v>29345584</v>
      </c>
      <c r="E177" t="s">
        <v>13</v>
      </c>
      <c r="F177" t="s">
        <v>490</v>
      </c>
      <c r="G177" t="s">
        <v>13</v>
      </c>
      <c r="H177" t="s">
        <v>491</v>
      </c>
      <c r="I177" t="s">
        <v>15</v>
      </c>
    </row>
    <row r="178" spans="1:9" x14ac:dyDescent="0.3">
      <c r="A178" t="s">
        <v>492</v>
      </c>
      <c r="B178" t="s">
        <v>12</v>
      </c>
      <c r="C178">
        <v>134</v>
      </c>
      <c r="D178">
        <v>29345585</v>
      </c>
      <c r="E178" t="s">
        <v>13</v>
      </c>
      <c r="F178" t="s">
        <v>493</v>
      </c>
      <c r="G178" t="s">
        <v>13</v>
      </c>
      <c r="H178" t="s">
        <v>13</v>
      </c>
      <c r="I178" t="s">
        <v>15</v>
      </c>
    </row>
    <row r="179" spans="1:9" x14ac:dyDescent="0.3">
      <c r="A179" t="s">
        <v>494</v>
      </c>
      <c r="B179" t="s">
        <v>12</v>
      </c>
      <c r="C179">
        <v>162</v>
      </c>
      <c r="D179">
        <v>29345586</v>
      </c>
      <c r="E179" t="s">
        <v>13</v>
      </c>
      <c r="F179" t="s">
        <v>495</v>
      </c>
      <c r="G179" t="s">
        <v>13</v>
      </c>
      <c r="H179" t="s">
        <v>13</v>
      </c>
      <c r="I179" t="s">
        <v>15</v>
      </c>
    </row>
    <row r="180" spans="1:9" x14ac:dyDescent="0.3">
      <c r="A180" t="s">
        <v>496</v>
      </c>
      <c r="B180" t="s">
        <v>12</v>
      </c>
      <c r="C180">
        <v>263</v>
      </c>
      <c r="D180">
        <v>29345587</v>
      </c>
      <c r="E180" t="s">
        <v>13</v>
      </c>
      <c r="F180" t="s">
        <v>497</v>
      </c>
      <c r="G180" t="s">
        <v>13</v>
      </c>
      <c r="H180" t="s">
        <v>13</v>
      </c>
      <c r="I180" t="s">
        <v>15</v>
      </c>
    </row>
    <row r="181" spans="1:9" x14ac:dyDescent="0.3">
      <c r="A181" t="s">
        <v>498</v>
      </c>
      <c r="B181" t="s">
        <v>12</v>
      </c>
      <c r="C181">
        <v>181</v>
      </c>
      <c r="D181">
        <v>29345588</v>
      </c>
      <c r="E181" t="s">
        <v>13</v>
      </c>
      <c r="F181" t="s">
        <v>499</v>
      </c>
      <c r="G181" t="s">
        <v>13</v>
      </c>
      <c r="H181" t="s">
        <v>13</v>
      </c>
      <c r="I181" t="s">
        <v>15</v>
      </c>
    </row>
    <row r="182" spans="1:9" x14ac:dyDescent="0.3">
      <c r="A182" t="s">
        <v>500</v>
      </c>
      <c r="B182" t="s">
        <v>12</v>
      </c>
      <c r="C182">
        <v>150</v>
      </c>
      <c r="D182">
        <v>29345589</v>
      </c>
      <c r="E182" t="s">
        <v>501</v>
      </c>
      <c r="F182" t="s">
        <v>502</v>
      </c>
      <c r="G182" t="s">
        <v>13</v>
      </c>
      <c r="H182" t="s">
        <v>503</v>
      </c>
      <c r="I182" t="s">
        <v>504</v>
      </c>
    </row>
    <row r="183" spans="1:9" x14ac:dyDescent="0.3">
      <c r="A183" t="s">
        <v>505</v>
      </c>
      <c r="B183" t="s">
        <v>12</v>
      </c>
      <c r="C183">
        <v>915</v>
      </c>
      <c r="D183">
        <v>29345590</v>
      </c>
      <c r="E183" t="s">
        <v>13</v>
      </c>
      <c r="F183" t="s">
        <v>506</v>
      </c>
      <c r="G183" t="s">
        <v>13</v>
      </c>
      <c r="H183" t="s">
        <v>507</v>
      </c>
      <c r="I183" t="s">
        <v>508</v>
      </c>
    </row>
    <row r="184" spans="1:9" x14ac:dyDescent="0.3">
      <c r="A184" t="s">
        <v>509</v>
      </c>
      <c r="B184" t="s">
        <v>12</v>
      </c>
      <c r="C184">
        <v>199</v>
      </c>
      <c r="D184">
        <v>29345591</v>
      </c>
      <c r="E184" t="s">
        <v>13</v>
      </c>
      <c r="F184" t="s">
        <v>510</v>
      </c>
      <c r="G184" t="s">
        <v>13</v>
      </c>
      <c r="H184" t="s">
        <v>511</v>
      </c>
      <c r="I184" t="s">
        <v>512</v>
      </c>
    </row>
    <row r="185" spans="1:9" x14ac:dyDescent="0.3">
      <c r="A185" t="s">
        <v>513</v>
      </c>
      <c r="B185" t="s">
        <v>12</v>
      </c>
      <c r="C185">
        <v>516</v>
      </c>
      <c r="D185">
        <v>29345592</v>
      </c>
      <c r="E185" t="s">
        <v>13</v>
      </c>
      <c r="F185" t="s">
        <v>514</v>
      </c>
      <c r="G185" t="s">
        <v>13</v>
      </c>
      <c r="H185" t="s">
        <v>515</v>
      </c>
      <c r="I185" t="s">
        <v>516</v>
      </c>
    </row>
    <row r="186" spans="1:9" x14ac:dyDescent="0.3">
      <c r="A186" t="s">
        <v>517</v>
      </c>
      <c r="B186" t="s">
        <v>13</v>
      </c>
      <c r="C186">
        <v>462</v>
      </c>
      <c r="D186">
        <v>29345593</v>
      </c>
      <c r="E186" t="s">
        <v>13</v>
      </c>
      <c r="F186" t="s">
        <v>518</v>
      </c>
      <c r="G186" t="s">
        <v>13</v>
      </c>
      <c r="H186" t="s">
        <v>519</v>
      </c>
      <c r="I186" t="s">
        <v>520</v>
      </c>
    </row>
    <row r="187" spans="1:9" x14ac:dyDescent="0.3">
      <c r="A187" t="s">
        <v>521</v>
      </c>
      <c r="B187" t="s">
        <v>13</v>
      </c>
      <c r="C187">
        <v>205</v>
      </c>
      <c r="D187">
        <v>29345594</v>
      </c>
      <c r="E187" t="s">
        <v>13</v>
      </c>
      <c r="F187" t="s">
        <v>522</v>
      </c>
      <c r="G187" t="s">
        <v>13</v>
      </c>
      <c r="H187" t="s">
        <v>523</v>
      </c>
      <c r="I187" t="s">
        <v>524</v>
      </c>
    </row>
    <row r="188" spans="1:9" x14ac:dyDescent="0.3">
      <c r="A188" t="s">
        <v>525</v>
      </c>
      <c r="B188" t="s">
        <v>12</v>
      </c>
      <c r="C188">
        <v>99</v>
      </c>
      <c r="D188">
        <v>29345595</v>
      </c>
      <c r="E188" t="s">
        <v>13</v>
      </c>
      <c r="F188" t="s">
        <v>526</v>
      </c>
      <c r="G188" t="s">
        <v>13</v>
      </c>
      <c r="H188" t="s">
        <v>13</v>
      </c>
      <c r="I188" t="s">
        <v>15</v>
      </c>
    </row>
    <row r="189" spans="1:9" x14ac:dyDescent="0.3">
      <c r="A189" t="s">
        <v>527</v>
      </c>
      <c r="B189" t="s">
        <v>12</v>
      </c>
      <c r="C189">
        <v>686</v>
      </c>
      <c r="D189">
        <v>29345596</v>
      </c>
      <c r="E189" t="s">
        <v>13</v>
      </c>
      <c r="F189" t="s">
        <v>528</v>
      </c>
      <c r="G189" t="s">
        <v>13</v>
      </c>
      <c r="H189" t="s">
        <v>529</v>
      </c>
      <c r="I189" t="s">
        <v>530</v>
      </c>
    </row>
    <row r="190" spans="1:9" x14ac:dyDescent="0.3">
      <c r="A190" t="s">
        <v>531</v>
      </c>
      <c r="B190" t="s">
        <v>13</v>
      </c>
      <c r="C190">
        <v>234</v>
      </c>
      <c r="D190">
        <v>29345597</v>
      </c>
      <c r="E190" t="s">
        <v>13</v>
      </c>
      <c r="F190" t="s">
        <v>532</v>
      </c>
      <c r="G190" t="s">
        <v>13</v>
      </c>
      <c r="H190" t="s">
        <v>533</v>
      </c>
      <c r="I190" t="s">
        <v>15</v>
      </c>
    </row>
    <row r="191" spans="1:9" x14ac:dyDescent="0.3">
      <c r="A191" t="s">
        <v>534</v>
      </c>
      <c r="B191" t="s">
        <v>12</v>
      </c>
      <c r="C191">
        <v>200</v>
      </c>
      <c r="D191">
        <v>29345598</v>
      </c>
      <c r="E191" t="s">
        <v>13</v>
      </c>
      <c r="F191" t="s">
        <v>535</v>
      </c>
      <c r="G191" t="s">
        <v>13</v>
      </c>
      <c r="H191" t="s">
        <v>383</v>
      </c>
      <c r="I191" t="s">
        <v>384</v>
      </c>
    </row>
    <row r="192" spans="1:9" x14ac:dyDescent="0.3">
      <c r="A192" t="s">
        <v>536</v>
      </c>
      <c r="B192" t="s">
        <v>12</v>
      </c>
      <c r="C192">
        <v>327</v>
      </c>
      <c r="D192">
        <v>29345599</v>
      </c>
      <c r="E192" t="s">
        <v>13</v>
      </c>
      <c r="F192" t="s">
        <v>537</v>
      </c>
      <c r="G192" t="s">
        <v>13</v>
      </c>
      <c r="H192" t="s">
        <v>538</v>
      </c>
      <c r="I192" t="s">
        <v>539</v>
      </c>
    </row>
    <row r="193" spans="1:9" x14ac:dyDescent="0.3">
      <c r="A193" t="s">
        <v>540</v>
      </c>
      <c r="B193" t="s">
        <v>12</v>
      </c>
      <c r="C193">
        <v>1146</v>
      </c>
      <c r="D193">
        <v>29345600</v>
      </c>
      <c r="E193" t="s">
        <v>13</v>
      </c>
      <c r="F193" t="s">
        <v>541</v>
      </c>
      <c r="G193" t="s">
        <v>13</v>
      </c>
      <c r="H193" t="s">
        <v>86</v>
      </c>
      <c r="I193" t="s">
        <v>15</v>
      </c>
    </row>
    <row r="194" spans="1:9" x14ac:dyDescent="0.3">
      <c r="A194" t="s">
        <v>542</v>
      </c>
      <c r="B194" t="s">
        <v>12</v>
      </c>
      <c r="C194">
        <v>463</v>
      </c>
      <c r="D194">
        <v>29345601</v>
      </c>
      <c r="E194" t="s">
        <v>13</v>
      </c>
      <c r="F194" t="s">
        <v>543</v>
      </c>
      <c r="G194" t="s">
        <v>13</v>
      </c>
      <c r="H194" t="s">
        <v>13</v>
      </c>
      <c r="I194" t="s">
        <v>15</v>
      </c>
    </row>
    <row r="195" spans="1:9" x14ac:dyDescent="0.3">
      <c r="A195" t="s">
        <v>544</v>
      </c>
      <c r="B195" t="s">
        <v>12</v>
      </c>
      <c r="C195">
        <v>655</v>
      </c>
      <c r="D195">
        <v>29345602</v>
      </c>
      <c r="E195" t="s">
        <v>13</v>
      </c>
      <c r="F195" t="s">
        <v>545</v>
      </c>
      <c r="G195" t="s">
        <v>13</v>
      </c>
      <c r="H195" t="s">
        <v>546</v>
      </c>
      <c r="I195" t="s">
        <v>547</v>
      </c>
    </row>
    <row r="196" spans="1:9" x14ac:dyDescent="0.3">
      <c r="A196" t="s">
        <v>548</v>
      </c>
      <c r="B196" t="s">
        <v>12</v>
      </c>
      <c r="C196">
        <v>293</v>
      </c>
      <c r="D196">
        <v>29345603</v>
      </c>
      <c r="E196" t="s">
        <v>13</v>
      </c>
      <c r="F196" t="s">
        <v>549</v>
      </c>
      <c r="G196" t="s">
        <v>13</v>
      </c>
      <c r="H196" t="s">
        <v>550</v>
      </c>
      <c r="I196" t="s">
        <v>15</v>
      </c>
    </row>
    <row r="197" spans="1:9" x14ac:dyDescent="0.3">
      <c r="A197" t="s">
        <v>551</v>
      </c>
      <c r="B197" t="s">
        <v>12</v>
      </c>
      <c r="C197">
        <v>352</v>
      </c>
      <c r="D197">
        <v>29345604</v>
      </c>
      <c r="E197" t="s">
        <v>13</v>
      </c>
      <c r="F197" t="s">
        <v>552</v>
      </c>
      <c r="G197" t="s">
        <v>13</v>
      </c>
      <c r="H197" t="s">
        <v>13</v>
      </c>
      <c r="I197" t="s">
        <v>15</v>
      </c>
    </row>
    <row r="198" spans="1:9" x14ac:dyDescent="0.3">
      <c r="A198" t="s">
        <v>553</v>
      </c>
      <c r="B198" t="s">
        <v>12</v>
      </c>
      <c r="C198">
        <v>299</v>
      </c>
      <c r="D198">
        <v>29345605</v>
      </c>
      <c r="E198" t="s">
        <v>13</v>
      </c>
      <c r="F198" t="s">
        <v>554</v>
      </c>
      <c r="G198" t="s">
        <v>13</v>
      </c>
      <c r="H198" t="s">
        <v>555</v>
      </c>
      <c r="I198" t="s">
        <v>556</v>
      </c>
    </row>
    <row r="199" spans="1:9" x14ac:dyDescent="0.3">
      <c r="A199" t="s">
        <v>557</v>
      </c>
      <c r="B199" t="s">
        <v>12</v>
      </c>
      <c r="C199">
        <v>448</v>
      </c>
      <c r="D199">
        <v>29345606</v>
      </c>
      <c r="E199" t="s">
        <v>13</v>
      </c>
      <c r="F199" t="s">
        <v>558</v>
      </c>
      <c r="G199" t="s">
        <v>13</v>
      </c>
      <c r="H199" t="s">
        <v>559</v>
      </c>
      <c r="I199" t="s">
        <v>560</v>
      </c>
    </row>
    <row r="200" spans="1:9" x14ac:dyDescent="0.3">
      <c r="A200" t="s">
        <v>561</v>
      </c>
      <c r="B200" t="s">
        <v>12</v>
      </c>
      <c r="C200">
        <v>199</v>
      </c>
      <c r="D200">
        <v>29345607</v>
      </c>
      <c r="E200" t="s">
        <v>13</v>
      </c>
      <c r="F200" t="s">
        <v>562</v>
      </c>
      <c r="G200" t="s">
        <v>13</v>
      </c>
      <c r="H200" t="s">
        <v>13</v>
      </c>
      <c r="I200" t="s">
        <v>15</v>
      </c>
    </row>
    <row r="201" spans="1:9" x14ac:dyDescent="0.3">
      <c r="A201" t="s">
        <v>563</v>
      </c>
      <c r="B201" t="s">
        <v>12</v>
      </c>
      <c r="C201">
        <v>634</v>
      </c>
      <c r="D201">
        <v>29345608</v>
      </c>
      <c r="E201" t="s">
        <v>13</v>
      </c>
      <c r="F201" t="s">
        <v>564</v>
      </c>
      <c r="G201" t="s">
        <v>13</v>
      </c>
      <c r="H201" t="s">
        <v>13</v>
      </c>
      <c r="I201" t="s">
        <v>15</v>
      </c>
    </row>
    <row r="202" spans="1:9" x14ac:dyDescent="0.3">
      <c r="A202" t="s">
        <v>565</v>
      </c>
      <c r="B202" t="s">
        <v>12</v>
      </c>
      <c r="C202">
        <v>163</v>
      </c>
      <c r="D202">
        <v>29345609</v>
      </c>
      <c r="E202" t="s">
        <v>13</v>
      </c>
      <c r="F202" t="s">
        <v>566</v>
      </c>
      <c r="G202" t="s">
        <v>13</v>
      </c>
      <c r="H202" t="s">
        <v>567</v>
      </c>
      <c r="I202" t="s">
        <v>15</v>
      </c>
    </row>
    <row r="203" spans="1:9" x14ac:dyDescent="0.3">
      <c r="A203" t="s">
        <v>568</v>
      </c>
      <c r="B203" t="s">
        <v>12</v>
      </c>
      <c r="C203">
        <v>283</v>
      </c>
      <c r="D203">
        <v>29345610</v>
      </c>
      <c r="E203" t="s">
        <v>569</v>
      </c>
      <c r="F203" t="s">
        <v>570</v>
      </c>
      <c r="G203" t="s">
        <v>13</v>
      </c>
      <c r="H203" t="s">
        <v>571</v>
      </c>
      <c r="I203" t="s">
        <v>572</v>
      </c>
    </row>
    <row r="204" spans="1:9" x14ac:dyDescent="0.3">
      <c r="A204" t="s">
        <v>573</v>
      </c>
      <c r="B204" t="s">
        <v>12</v>
      </c>
      <c r="C204">
        <v>428</v>
      </c>
      <c r="D204">
        <v>29345611</v>
      </c>
      <c r="E204" t="s">
        <v>574</v>
      </c>
      <c r="F204" t="s">
        <v>575</v>
      </c>
      <c r="G204" t="s">
        <v>13</v>
      </c>
      <c r="H204" t="s">
        <v>576</v>
      </c>
      <c r="I204" t="s">
        <v>577</v>
      </c>
    </row>
    <row r="205" spans="1:9" x14ac:dyDescent="0.3">
      <c r="A205" t="s">
        <v>578</v>
      </c>
      <c r="B205" t="s">
        <v>12</v>
      </c>
      <c r="C205">
        <v>346</v>
      </c>
      <c r="D205">
        <v>29345612</v>
      </c>
      <c r="E205" t="s">
        <v>13</v>
      </c>
      <c r="F205" t="s">
        <v>579</v>
      </c>
      <c r="G205" t="s">
        <v>13</v>
      </c>
      <c r="H205" t="s">
        <v>580</v>
      </c>
      <c r="I205" t="s">
        <v>581</v>
      </c>
    </row>
    <row r="206" spans="1:9" x14ac:dyDescent="0.3">
      <c r="A206" t="s">
        <v>582</v>
      </c>
      <c r="B206" t="s">
        <v>12</v>
      </c>
      <c r="C206">
        <v>374</v>
      </c>
      <c r="D206">
        <v>29345613</v>
      </c>
      <c r="E206" t="s">
        <v>13</v>
      </c>
      <c r="F206" t="s">
        <v>583</v>
      </c>
      <c r="G206" t="s">
        <v>13</v>
      </c>
      <c r="H206" t="s">
        <v>584</v>
      </c>
      <c r="I206" t="s">
        <v>585</v>
      </c>
    </row>
    <row r="207" spans="1:9" x14ac:dyDescent="0.3">
      <c r="A207" t="s">
        <v>586</v>
      </c>
      <c r="B207" t="s">
        <v>12</v>
      </c>
      <c r="C207">
        <v>169</v>
      </c>
      <c r="D207">
        <v>29345614</v>
      </c>
      <c r="E207" t="s">
        <v>13</v>
      </c>
      <c r="F207" t="s">
        <v>587</v>
      </c>
      <c r="G207" t="s">
        <v>13</v>
      </c>
      <c r="H207" t="s">
        <v>588</v>
      </c>
      <c r="I207" t="s">
        <v>15</v>
      </c>
    </row>
    <row r="208" spans="1:9" x14ac:dyDescent="0.3">
      <c r="A208" t="s">
        <v>589</v>
      </c>
      <c r="B208" t="s">
        <v>13</v>
      </c>
      <c r="C208">
        <v>641</v>
      </c>
      <c r="D208">
        <v>29345615</v>
      </c>
      <c r="E208" t="s">
        <v>590</v>
      </c>
      <c r="F208" t="s">
        <v>591</v>
      </c>
      <c r="G208" t="s">
        <v>13</v>
      </c>
      <c r="H208" t="s">
        <v>592</v>
      </c>
      <c r="I208" t="s">
        <v>593</v>
      </c>
    </row>
    <row r="209" spans="1:9" x14ac:dyDescent="0.3">
      <c r="A209" t="s">
        <v>594</v>
      </c>
      <c r="B209" t="s">
        <v>12</v>
      </c>
      <c r="C209">
        <v>980</v>
      </c>
      <c r="D209">
        <v>29345616</v>
      </c>
      <c r="E209" t="s">
        <v>13</v>
      </c>
      <c r="F209" t="s">
        <v>595</v>
      </c>
      <c r="G209" t="s">
        <v>13</v>
      </c>
      <c r="H209" t="s">
        <v>418</v>
      </c>
      <c r="I209" t="s">
        <v>15</v>
      </c>
    </row>
    <row r="210" spans="1:9" x14ac:dyDescent="0.3">
      <c r="A210" t="s">
        <v>596</v>
      </c>
      <c r="B210" t="s">
        <v>12</v>
      </c>
      <c r="C210">
        <v>511</v>
      </c>
      <c r="D210">
        <v>29345617</v>
      </c>
      <c r="E210" t="s">
        <v>13</v>
      </c>
      <c r="F210" t="s">
        <v>597</v>
      </c>
      <c r="G210" t="s">
        <v>13</v>
      </c>
      <c r="H210" t="s">
        <v>13</v>
      </c>
      <c r="I210" t="s">
        <v>15</v>
      </c>
    </row>
    <row r="211" spans="1:9" x14ac:dyDescent="0.3">
      <c r="A211" t="s">
        <v>598</v>
      </c>
      <c r="B211" t="s">
        <v>12</v>
      </c>
      <c r="C211">
        <v>299</v>
      </c>
      <c r="D211">
        <v>29345618</v>
      </c>
      <c r="E211" t="s">
        <v>13</v>
      </c>
      <c r="F211" t="s">
        <v>599</v>
      </c>
      <c r="G211" t="s">
        <v>13</v>
      </c>
      <c r="H211" t="s">
        <v>13</v>
      </c>
      <c r="I211" t="s">
        <v>15</v>
      </c>
    </row>
    <row r="212" spans="1:9" x14ac:dyDescent="0.3">
      <c r="A212" t="s">
        <v>600</v>
      </c>
      <c r="B212" t="s">
        <v>12</v>
      </c>
      <c r="C212">
        <v>650</v>
      </c>
      <c r="D212">
        <v>29345619</v>
      </c>
      <c r="E212" t="s">
        <v>13</v>
      </c>
      <c r="F212" t="s">
        <v>601</v>
      </c>
      <c r="G212" t="s">
        <v>13</v>
      </c>
      <c r="H212" t="s">
        <v>13</v>
      </c>
      <c r="I212" t="s">
        <v>15</v>
      </c>
    </row>
    <row r="213" spans="1:9" x14ac:dyDescent="0.3">
      <c r="A213" t="s">
        <v>602</v>
      </c>
      <c r="B213" t="s">
        <v>12</v>
      </c>
      <c r="C213">
        <v>904</v>
      </c>
      <c r="D213">
        <v>29345620</v>
      </c>
      <c r="E213" t="s">
        <v>13</v>
      </c>
      <c r="F213" t="s">
        <v>603</v>
      </c>
      <c r="G213" t="s">
        <v>13</v>
      </c>
      <c r="H213" t="s">
        <v>604</v>
      </c>
      <c r="I213" t="s">
        <v>15</v>
      </c>
    </row>
    <row r="214" spans="1:9" x14ac:dyDescent="0.3">
      <c r="A214" t="s">
        <v>605</v>
      </c>
      <c r="B214" t="s">
        <v>12</v>
      </c>
      <c r="C214">
        <v>660</v>
      </c>
      <c r="D214">
        <v>29345621</v>
      </c>
      <c r="E214" t="s">
        <v>13</v>
      </c>
      <c r="F214" t="s">
        <v>606</v>
      </c>
      <c r="G214" t="s">
        <v>13</v>
      </c>
      <c r="H214" t="s">
        <v>13</v>
      </c>
      <c r="I214" t="s">
        <v>15</v>
      </c>
    </row>
    <row r="215" spans="1:9" x14ac:dyDescent="0.3">
      <c r="A215" t="s">
        <v>607</v>
      </c>
      <c r="B215" t="s">
        <v>12</v>
      </c>
      <c r="C215">
        <v>695</v>
      </c>
      <c r="D215">
        <v>29345622</v>
      </c>
      <c r="E215" t="s">
        <v>13</v>
      </c>
      <c r="F215" t="s">
        <v>608</v>
      </c>
      <c r="G215" t="s">
        <v>13</v>
      </c>
      <c r="H215" t="s">
        <v>609</v>
      </c>
      <c r="I215" t="s">
        <v>610</v>
      </c>
    </row>
    <row r="216" spans="1:9" x14ac:dyDescent="0.3">
      <c r="A216" t="s">
        <v>611</v>
      </c>
      <c r="B216" t="s">
        <v>12</v>
      </c>
      <c r="C216">
        <v>271</v>
      </c>
      <c r="D216">
        <v>29345623</v>
      </c>
      <c r="E216" t="s">
        <v>13</v>
      </c>
      <c r="F216" t="s">
        <v>612</v>
      </c>
      <c r="G216" t="s">
        <v>13</v>
      </c>
      <c r="H216" t="s">
        <v>13</v>
      </c>
      <c r="I216" t="s">
        <v>15</v>
      </c>
    </row>
    <row r="217" spans="1:9" x14ac:dyDescent="0.3">
      <c r="A217" t="s">
        <v>613</v>
      </c>
      <c r="B217" t="s">
        <v>12</v>
      </c>
      <c r="C217">
        <v>158</v>
      </c>
      <c r="D217">
        <v>29345624</v>
      </c>
      <c r="E217" t="s">
        <v>13</v>
      </c>
      <c r="F217" t="s">
        <v>614</v>
      </c>
      <c r="G217" t="s">
        <v>13</v>
      </c>
      <c r="H217" t="s">
        <v>13</v>
      </c>
      <c r="I217" t="s">
        <v>15</v>
      </c>
    </row>
    <row r="218" spans="1:9" x14ac:dyDescent="0.3">
      <c r="A218" t="s">
        <v>615</v>
      </c>
      <c r="B218" t="s">
        <v>12</v>
      </c>
      <c r="C218">
        <v>142</v>
      </c>
      <c r="D218">
        <v>29345625</v>
      </c>
      <c r="E218" t="s">
        <v>13</v>
      </c>
      <c r="F218" t="s">
        <v>616</v>
      </c>
      <c r="G218" t="s">
        <v>13</v>
      </c>
      <c r="H218" t="s">
        <v>617</v>
      </c>
      <c r="I218" t="s">
        <v>618</v>
      </c>
    </row>
    <row r="219" spans="1:9" x14ac:dyDescent="0.3">
      <c r="A219" t="s">
        <v>619</v>
      </c>
      <c r="B219" t="s">
        <v>12</v>
      </c>
      <c r="C219">
        <v>186</v>
      </c>
      <c r="D219">
        <v>29345626</v>
      </c>
      <c r="E219" t="s">
        <v>13</v>
      </c>
      <c r="F219" t="s">
        <v>620</v>
      </c>
      <c r="G219" t="s">
        <v>13</v>
      </c>
      <c r="H219" t="s">
        <v>621</v>
      </c>
      <c r="I219" t="s">
        <v>622</v>
      </c>
    </row>
    <row r="220" spans="1:9" x14ac:dyDescent="0.3">
      <c r="A220" t="s">
        <v>623</v>
      </c>
      <c r="B220" t="s">
        <v>12</v>
      </c>
      <c r="C220">
        <v>200</v>
      </c>
      <c r="D220">
        <v>29345627</v>
      </c>
      <c r="E220" t="s">
        <v>13</v>
      </c>
      <c r="F220" t="s">
        <v>624</v>
      </c>
      <c r="G220" t="s">
        <v>13</v>
      </c>
      <c r="H220" t="s">
        <v>511</v>
      </c>
      <c r="I220" t="s">
        <v>15</v>
      </c>
    </row>
    <row r="221" spans="1:9" x14ac:dyDescent="0.3">
      <c r="A221" t="s">
        <v>625</v>
      </c>
      <c r="B221" t="s">
        <v>13</v>
      </c>
      <c r="C221">
        <v>154</v>
      </c>
      <c r="D221">
        <v>29345628</v>
      </c>
      <c r="E221" t="s">
        <v>13</v>
      </c>
      <c r="F221" t="s">
        <v>626</v>
      </c>
      <c r="G221" t="s">
        <v>13</v>
      </c>
      <c r="H221" t="s">
        <v>627</v>
      </c>
      <c r="I221" t="s">
        <v>628</v>
      </c>
    </row>
    <row r="222" spans="1:9" x14ac:dyDescent="0.3">
      <c r="A222" t="s">
        <v>629</v>
      </c>
      <c r="B222" t="s">
        <v>13</v>
      </c>
      <c r="C222">
        <v>99</v>
      </c>
      <c r="D222">
        <v>29345629</v>
      </c>
      <c r="E222" t="s">
        <v>13</v>
      </c>
      <c r="F222" t="s">
        <v>630</v>
      </c>
      <c r="G222" t="s">
        <v>13</v>
      </c>
      <c r="H222" t="s">
        <v>627</v>
      </c>
      <c r="I222" t="s">
        <v>628</v>
      </c>
    </row>
    <row r="223" spans="1:9" x14ac:dyDescent="0.3">
      <c r="A223" t="s">
        <v>631</v>
      </c>
      <c r="B223" t="s">
        <v>13</v>
      </c>
      <c r="C223">
        <v>61</v>
      </c>
      <c r="D223">
        <v>29345630</v>
      </c>
      <c r="E223" t="s">
        <v>13</v>
      </c>
      <c r="F223" t="s">
        <v>632</v>
      </c>
      <c r="G223" t="s">
        <v>13</v>
      </c>
      <c r="H223" t="s">
        <v>13</v>
      </c>
      <c r="I223" t="s">
        <v>15</v>
      </c>
    </row>
    <row r="224" spans="1:9" x14ac:dyDescent="0.3">
      <c r="A224" t="s">
        <v>633</v>
      </c>
      <c r="B224" t="s">
        <v>12</v>
      </c>
      <c r="C224">
        <v>419</v>
      </c>
      <c r="D224">
        <v>29345631</v>
      </c>
      <c r="E224" t="s">
        <v>13</v>
      </c>
      <c r="F224" t="s">
        <v>634</v>
      </c>
      <c r="G224" t="s">
        <v>13</v>
      </c>
      <c r="H224" t="s">
        <v>635</v>
      </c>
      <c r="I224" t="s">
        <v>15</v>
      </c>
    </row>
    <row r="225" spans="1:9" x14ac:dyDescent="0.3">
      <c r="A225" t="s">
        <v>636</v>
      </c>
      <c r="B225" t="s">
        <v>12</v>
      </c>
      <c r="C225">
        <v>341</v>
      </c>
      <c r="D225">
        <v>29345632</v>
      </c>
      <c r="E225" t="s">
        <v>13</v>
      </c>
      <c r="F225" t="s">
        <v>637</v>
      </c>
      <c r="G225" t="s">
        <v>13</v>
      </c>
      <c r="H225" t="s">
        <v>638</v>
      </c>
      <c r="I225" t="s">
        <v>639</v>
      </c>
    </row>
    <row r="226" spans="1:9" x14ac:dyDescent="0.3">
      <c r="A226" t="s">
        <v>640</v>
      </c>
      <c r="B226" t="s">
        <v>12</v>
      </c>
      <c r="C226">
        <v>230</v>
      </c>
      <c r="D226">
        <v>29345633</v>
      </c>
      <c r="E226" t="s">
        <v>13</v>
      </c>
      <c r="F226" t="s">
        <v>641</v>
      </c>
      <c r="G226" t="s">
        <v>13</v>
      </c>
      <c r="H226" t="s">
        <v>642</v>
      </c>
      <c r="I226" t="s">
        <v>643</v>
      </c>
    </row>
    <row r="227" spans="1:9" x14ac:dyDescent="0.3">
      <c r="A227" t="s">
        <v>644</v>
      </c>
      <c r="B227" t="s">
        <v>13</v>
      </c>
      <c r="C227">
        <v>134</v>
      </c>
      <c r="D227">
        <v>29345634</v>
      </c>
      <c r="E227" t="s">
        <v>13</v>
      </c>
      <c r="F227" t="s">
        <v>645</v>
      </c>
      <c r="G227" t="s">
        <v>13</v>
      </c>
      <c r="H227" t="s">
        <v>13</v>
      </c>
      <c r="I227" t="s">
        <v>15</v>
      </c>
    </row>
    <row r="228" spans="1:9" x14ac:dyDescent="0.3">
      <c r="A228" t="s">
        <v>646</v>
      </c>
      <c r="B228" t="s">
        <v>13</v>
      </c>
      <c r="C228">
        <v>197</v>
      </c>
      <c r="D228">
        <v>29345635</v>
      </c>
      <c r="E228" t="s">
        <v>13</v>
      </c>
      <c r="F228" t="s">
        <v>647</v>
      </c>
      <c r="G228" t="s">
        <v>13</v>
      </c>
      <c r="H228" t="s">
        <v>13</v>
      </c>
      <c r="I228" t="s">
        <v>15</v>
      </c>
    </row>
    <row r="229" spans="1:9" x14ac:dyDescent="0.3">
      <c r="A229" t="s">
        <v>648</v>
      </c>
      <c r="B229" t="s">
        <v>13</v>
      </c>
      <c r="C229">
        <v>181</v>
      </c>
      <c r="D229">
        <v>29345636</v>
      </c>
      <c r="E229" t="s">
        <v>13</v>
      </c>
      <c r="F229" t="s">
        <v>649</v>
      </c>
      <c r="G229" t="s">
        <v>13</v>
      </c>
      <c r="H229" t="s">
        <v>13</v>
      </c>
      <c r="I229" t="s">
        <v>15</v>
      </c>
    </row>
    <row r="230" spans="1:9" x14ac:dyDescent="0.3">
      <c r="A230" t="s">
        <v>650</v>
      </c>
      <c r="B230" t="s">
        <v>13</v>
      </c>
      <c r="C230">
        <v>209</v>
      </c>
      <c r="D230">
        <v>29345637</v>
      </c>
      <c r="E230" t="s">
        <v>13</v>
      </c>
      <c r="F230" t="s">
        <v>651</v>
      </c>
      <c r="G230" t="s">
        <v>13</v>
      </c>
      <c r="H230" t="s">
        <v>13</v>
      </c>
      <c r="I230" t="s">
        <v>15</v>
      </c>
    </row>
    <row r="231" spans="1:9" x14ac:dyDescent="0.3">
      <c r="A231" t="s">
        <v>652</v>
      </c>
      <c r="B231" t="s">
        <v>13</v>
      </c>
      <c r="C231">
        <v>677</v>
      </c>
      <c r="D231">
        <v>29345638</v>
      </c>
      <c r="E231" t="s">
        <v>13</v>
      </c>
      <c r="F231" t="s">
        <v>653</v>
      </c>
      <c r="G231" t="s">
        <v>13</v>
      </c>
      <c r="H231" t="s">
        <v>13</v>
      </c>
      <c r="I231" t="s">
        <v>15</v>
      </c>
    </row>
    <row r="232" spans="1:9" x14ac:dyDescent="0.3">
      <c r="A232" t="s">
        <v>654</v>
      </c>
      <c r="B232" t="s">
        <v>13</v>
      </c>
      <c r="C232">
        <v>341</v>
      </c>
      <c r="D232">
        <v>29345639</v>
      </c>
      <c r="E232" t="s">
        <v>13</v>
      </c>
      <c r="F232" t="s">
        <v>655</v>
      </c>
      <c r="G232" t="s">
        <v>13</v>
      </c>
      <c r="H232" t="s">
        <v>13</v>
      </c>
      <c r="I232" t="s">
        <v>15</v>
      </c>
    </row>
    <row r="233" spans="1:9" x14ac:dyDescent="0.3">
      <c r="A233" t="s">
        <v>656</v>
      </c>
      <c r="B233" t="s">
        <v>13</v>
      </c>
      <c r="C233">
        <v>452</v>
      </c>
      <c r="D233">
        <v>29345640</v>
      </c>
      <c r="E233" t="s">
        <v>13</v>
      </c>
      <c r="F233" t="s">
        <v>657</v>
      </c>
      <c r="G233" t="s">
        <v>13</v>
      </c>
      <c r="H233" t="s">
        <v>13</v>
      </c>
      <c r="I233" t="s">
        <v>15</v>
      </c>
    </row>
    <row r="234" spans="1:9" x14ac:dyDescent="0.3">
      <c r="A234" t="s">
        <v>658</v>
      </c>
      <c r="B234" t="s">
        <v>13</v>
      </c>
      <c r="C234">
        <v>123</v>
      </c>
      <c r="D234">
        <v>29345641</v>
      </c>
      <c r="E234" t="s">
        <v>13</v>
      </c>
      <c r="F234" t="s">
        <v>659</v>
      </c>
      <c r="G234" t="s">
        <v>13</v>
      </c>
      <c r="H234" t="s">
        <v>13</v>
      </c>
      <c r="I234" t="s">
        <v>660</v>
      </c>
    </row>
    <row r="235" spans="1:9" x14ac:dyDescent="0.3">
      <c r="A235" t="s">
        <v>661</v>
      </c>
      <c r="B235" t="s">
        <v>13</v>
      </c>
      <c r="C235">
        <v>255</v>
      </c>
      <c r="D235">
        <v>29345642</v>
      </c>
      <c r="E235" t="s">
        <v>13</v>
      </c>
      <c r="F235" t="s">
        <v>662</v>
      </c>
      <c r="G235" t="s">
        <v>13</v>
      </c>
      <c r="H235" t="s">
        <v>13</v>
      </c>
      <c r="I235" t="s">
        <v>15</v>
      </c>
    </row>
    <row r="236" spans="1:9" x14ac:dyDescent="0.3">
      <c r="A236" t="s">
        <v>663</v>
      </c>
      <c r="B236" t="s">
        <v>13</v>
      </c>
      <c r="C236">
        <v>373</v>
      </c>
      <c r="D236">
        <v>29345643</v>
      </c>
      <c r="E236" t="s">
        <v>13</v>
      </c>
      <c r="F236" t="s">
        <v>664</v>
      </c>
      <c r="G236" t="s">
        <v>13</v>
      </c>
      <c r="H236" t="s">
        <v>103</v>
      </c>
      <c r="I236" t="s">
        <v>104</v>
      </c>
    </row>
    <row r="237" spans="1:9" x14ac:dyDescent="0.3">
      <c r="A237" t="s">
        <v>665</v>
      </c>
      <c r="B237" t="s">
        <v>13</v>
      </c>
      <c r="C237">
        <v>316</v>
      </c>
      <c r="D237">
        <v>29345644</v>
      </c>
      <c r="E237" t="s">
        <v>13</v>
      </c>
      <c r="F237" t="s">
        <v>666</v>
      </c>
      <c r="G237" t="s">
        <v>13</v>
      </c>
      <c r="H237" t="s">
        <v>13</v>
      </c>
      <c r="I237" t="s">
        <v>69</v>
      </c>
    </row>
    <row r="238" spans="1:9" x14ac:dyDescent="0.3">
      <c r="A238" t="s">
        <v>667</v>
      </c>
      <c r="B238" t="s">
        <v>12</v>
      </c>
      <c r="C238">
        <v>375</v>
      </c>
      <c r="D238">
        <v>29345645</v>
      </c>
      <c r="E238" t="s">
        <v>13</v>
      </c>
      <c r="F238" t="s">
        <v>668</v>
      </c>
      <c r="G238" t="s">
        <v>13</v>
      </c>
      <c r="H238" t="s">
        <v>669</v>
      </c>
      <c r="I238" t="s">
        <v>15</v>
      </c>
    </row>
    <row r="239" spans="1:9" x14ac:dyDescent="0.3">
      <c r="A239" t="s">
        <v>670</v>
      </c>
      <c r="B239" t="s">
        <v>13</v>
      </c>
      <c r="C239">
        <v>682</v>
      </c>
      <c r="D239">
        <v>29345646</v>
      </c>
      <c r="E239" t="s">
        <v>13</v>
      </c>
      <c r="F239" t="s">
        <v>671</v>
      </c>
      <c r="G239" t="s">
        <v>13</v>
      </c>
      <c r="H239" t="s">
        <v>13</v>
      </c>
      <c r="I239" t="s">
        <v>15</v>
      </c>
    </row>
    <row r="240" spans="1:9" x14ac:dyDescent="0.3">
      <c r="A240" t="s">
        <v>672</v>
      </c>
      <c r="B240" t="s">
        <v>13</v>
      </c>
      <c r="C240">
        <v>695</v>
      </c>
      <c r="D240">
        <v>29345647</v>
      </c>
      <c r="E240" t="s">
        <v>13</v>
      </c>
      <c r="F240" t="s">
        <v>673</v>
      </c>
      <c r="G240" t="s">
        <v>13</v>
      </c>
      <c r="H240" t="s">
        <v>13</v>
      </c>
      <c r="I240" t="s">
        <v>15</v>
      </c>
    </row>
    <row r="241" spans="1:9" x14ac:dyDescent="0.3">
      <c r="A241" t="s">
        <v>674</v>
      </c>
      <c r="B241" t="s">
        <v>13</v>
      </c>
      <c r="C241">
        <v>414</v>
      </c>
      <c r="D241">
        <v>29345648</v>
      </c>
      <c r="E241" t="s">
        <v>13</v>
      </c>
      <c r="F241" t="s">
        <v>675</v>
      </c>
      <c r="G241" t="s">
        <v>13</v>
      </c>
      <c r="H241" t="s">
        <v>676</v>
      </c>
      <c r="I241" t="s">
        <v>677</v>
      </c>
    </row>
    <row r="242" spans="1:9" x14ac:dyDescent="0.3">
      <c r="A242" t="s">
        <v>678</v>
      </c>
      <c r="B242" t="s">
        <v>12</v>
      </c>
      <c r="C242">
        <v>244</v>
      </c>
      <c r="D242">
        <v>29345649</v>
      </c>
      <c r="E242" t="s">
        <v>13</v>
      </c>
      <c r="F242" t="s">
        <v>679</v>
      </c>
      <c r="G242" t="s">
        <v>13</v>
      </c>
      <c r="H242" t="s">
        <v>13</v>
      </c>
      <c r="I242" t="s">
        <v>15</v>
      </c>
    </row>
    <row r="243" spans="1:9" x14ac:dyDescent="0.3">
      <c r="A243" t="s">
        <v>680</v>
      </c>
      <c r="B243" t="s">
        <v>12</v>
      </c>
      <c r="C243">
        <v>584</v>
      </c>
      <c r="D243">
        <v>29345650</v>
      </c>
      <c r="E243" t="s">
        <v>13</v>
      </c>
      <c r="F243" t="s">
        <v>681</v>
      </c>
      <c r="G243" t="s">
        <v>13</v>
      </c>
      <c r="H243" t="s">
        <v>682</v>
      </c>
      <c r="I243" t="s">
        <v>15</v>
      </c>
    </row>
    <row r="244" spans="1:9" x14ac:dyDescent="0.3">
      <c r="A244" t="s">
        <v>683</v>
      </c>
      <c r="B244" t="s">
        <v>12</v>
      </c>
      <c r="C244">
        <v>127</v>
      </c>
      <c r="D244">
        <v>29345651</v>
      </c>
      <c r="E244" t="s">
        <v>13</v>
      </c>
      <c r="F244" t="s">
        <v>684</v>
      </c>
      <c r="G244" t="s">
        <v>13</v>
      </c>
      <c r="H244" t="s">
        <v>13</v>
      </c>
      <c r="I244" t="s">
        <v>15</v>
      </c>
    </row>
    <row r="245" spans="1:9" x14ac:dyDescent="0.3">
      <c r="A245" t="s">
        <v>685</v>
      </c>
      <c r="B245" t="s">
        <v>12</v>
      </c>
      <c r="C245">
        <v>158</v>
      </c>
      <c r="D245">
        <v>29345652</v>
      </c>
      <c r="E245" t="s">
        <v>13</v>
      </c>
      <c r="F245" t="s">
        <v>686</v>
      </c>
      <c r="G245" t="s">
        <v>13</v>
      </c>
      <c r="H245" t="s">
        <v>13</v>
      </c>
      <c r="I245" t="s">
        <v>687</v>
      </c>
    </row>
    <row r="246" spans="1:9" x14ac:dyDescent="0.3">
      <c r="A246" t="s">
        <v>688</v>
      </c>
      <c r="B246" t="s">
        <v>13</v>
      </c>
      <c r="C246">
        <v>275</v>
      </c>
      <c r="D246">
        <v>29345653</v>
      </c>
      <c r="E246" t="s">
        <v>13</v>
      </c>
      <c r="F246" t="s">
        <v>689</v>
      </c>
      <c r="G246" t="s">
        <v>13</v>
      </c>
      <c r="H246" t="s">
        <v>690</v>
      </c>
      <c r="I246" t="s">
        <v>691</v>
      </c>
    </row>
    <row r="247" spans="1:9" x14ac:dyDescent="0.3">
      <c r="A247" t="s">
        <v>692</v>
      </c>
      <c r="B247" t="s">
        <v>12</v>
      </c>
      <c r="C247">
        <v>416</v>
      </c>
      <c r="D247">
        <v>29345654</v>
      </c>
      <c r="E247" t="s">
        <v>13</v>
      </c>
      <c r="F247" t="s">
        <v>693</v>
      </c>
      <c r="G247" t="s">
        <v>13</v>
      </c>
      <c r="H247" t="s">
        <v>694</v>
      </c>
      <c r="I247" t="s">
        <v>695</v>
      </c>
    </row>
    <row r="248" spans="1:9" x14ac:dyDescent="0.3">
      <c r="A248" t="s">
        <v>696</v>
      </c>
      <c r="B248" t="s">
        <v>12</v>
      </c>
      <c r="C248">
        <v>954</v>
      </c>
      <c r="D248">
        <v>29345655</v>
      </c>
      <c r="E248" t="s">
        <v>13</v>
      </c>
      <c r="F248" t="s">
        <v>697</v>
      </c>
      <c r="G248" t="s">
        <v>13</v>
      </c>
      <c r="H248" t="s">
        <v>698</v>
      </c>
      <c r="I248" t="s">
        <v>699</v>
      </c>
    </row>
    <row r="249" spans="1:9" x14ac:dyDescent="0.3">
      <c r="A249" t="s">
        <v>700</v>
      </c>
      <c r="B249" t="s">
        <v>13</v>
      </c>
      <c r="C249">
        <v>388</v>
      </c>
      <c r="D249">
        <v>29345656</v>
      </c>
      <c r="E249" t="s">
        <v>13</v>
      </c>
      <c r="F249" t="s">
        <v>701</v>
      </c>
      <c r="G249" t="s">
        <v>13</v>
      </c>
      <c r="H249" t="s">
        <v>702</v>
      </c>
      <c r="I249" t="s">
        <v>703</v>
      </c>
    </row>
    <row r="250" spans="1:9" x14ac:dyDescent="0.3">
      <c r="A250" t="s">
        <v>704</v>
      </c>
      <c r="B250" t="s">
        <v>13</v>
      </c>
      <c r="C250">
        <v>192</v>
      </c>
      <c r="D250">
        <v>29345657</v>
      </c>
      <c r="E250" t="s">
        <v>13</v>
      </c>
      <c r="F250" t="s">
        <v>705</v>
      </c>
      <c r="G250" t="s">
        <v>13</v>
      </c>
      <c r="H250" t="s">
        <v>13</v>
      </c>
      <c r="I250" t="s">
        <v>15</v>
      </c>
    </row>
    <row r="251" spans="1:9" x14ac:dyDescent="0.3">
      <c r="A251" t="s">
        <v>706</v>
      </c>
      <c r="B251" t="s">
        <v>13</v>
      </c>
      <c r="C251">
        <v>169</v>
      </c>
      <c r="D251">
        <v>29345658</v>
      </c>
      <c r="E251" t="s">
        <v>13</v>
      </c>
      <c r="F251" t="s">
        <v>707</v>
      </c>
      <c r="G251" t="s">
        <v>13</v>
      </c>
      <c r="H251" t="s">
        <v>383</v>
      </c>
      <c r="I251" t="s">
        <v>384</v>
      </c>
    </row>
    <row r="252" spans="1:9" x14ac:dyDescent="0.3">
      <c r="A252" t="s">
        <v>708</v>
      </c>
      <c r="B252" t="s">
        <v>13</v>
      </c>
      <c r="C252">
        <v>300</v>
      </c>
      <c r="D252">
        <v>29345659</v>
      </c>
      <c r="E252" t="s">
        <v>13</v>
      </c>
      <c r="F252" t="s">
        <v>709</v>
      </c>
      <c r="G252" t="s">
        <v>13</v>
      </c>
      <c r="H252" t="s">
        <v>507</v>
      </c>
      <c r="I252" t="s">
        <v>508</v>
      </c>
    </row>
    <row r="253" spans="1:9" x14ac:dyDescent="0.3">
      <c r="A253" t="s">
        <v>710</v>
      </c>
      <c r="B253" t="s">
        <v>13</v>
      </c>
      <c r="C253">
        <v>445</v>
      </c>
      <c r="D253">
        <v>29345660</v>
      </c>
      <c r="E253" t="s">
        <v>13</v>
      </c>
      <c r="F253" t="s">
        <v>711</v>
      </c>
      <c r="G253" t="s">
        <v>13</v>
      </c>
      <c r="H253" t="s">
        <v>712</v>
      </c>
      <c r="I253" t="s">
        <v>713</v>
      </c>
    </row>
    <row r="254" spans="1:9" x14ac:dyDescent="0.3">
      <c r="A254" t="s">
        <v>714</v>
      </c>
      <c r="B254" t="s">
        <v>13</v>
      </c>
      <c r="C254">
        <v>247</v>
      </c>
      <c r="D254">
        <v>29345661</v>
      </c>
      <c r="E254" t="s">
        <v>13</v>
      </c>
      <c r="F254" t="s">
        <v>715</v>
      </c>
      <c r="G254" t="s">
        <v>13</v>
      </c>
      <c r="H254" t="s">
        <v>125</v>
      </c>
      <c r="I254" t="s">
        <v>716</v>
      </c>
    </row>
    <row r="255" spans="1:9" x14ac:dyDescent="0.3">
      <c r="A255" t="s">
        <v>717</v>
      </c>
      <c r="B255" t="s">
        <v>12</v>
      </c>
      <c r="C255">
        <v>1127</v>
      </c>
      <c r="D255">
        <v>29345662</v>
      </c>
      <c r="E255" t="s">
        <v>13</v>
      </c>
      <c r="F255" t="s">
        <v>718</v>
      </c>
      <c r="G255" t="s">
        <v>13</v>
      </c>
      <c r="H255" t="s">
        <v>719</v>
      </c>
      <c r="I255" t="s">
        <v>720</v>
      </c>
    </row>
    <row r="256" spans="1:9" x14ac:dyDescent="0.3">
      <c r="A256" t="s">
        <v>721</v>
      </c>
      <c r="B256" t="s">
        <v>12</v>
      </c>
      <c r="C256">
        <v>281</v>
      </c>
      <c r="D256">
        <v>29345663</v>
      </c>
      <c r="E256" t="s">
        <v>13</v>
      </c>
      <c r="F256" t="s">
        <v>722</v>
      </c>
      <c r="G256" t="s">
        <v>13</v>
      </c>
      <c r="H256" t="s">
        <v>13</v>
      </c>
      <c r="I256" t="s">
        <v>15</v>
      </c>
    </row>
    <row r="257" spans="1:9" x14ac:dyDescent="0.3">
      <c r="A257" t="s">
        <v>723</v>
      </c>
      <c r="B257" t="s">
        <v>13</v>
      </c>
      <c r="C257">
        <v>620</v>
      </c>
      <c r="D257">
        <v>29345664</v>
      </c>
      <c r="E257" t="s">
        <v>13</v>
      </c>
      <c r="F257" t="s">
        <v>724</v>
      </c>
      <c r="G257" t="s">
        <v>13</v>
      </c>
      <c r="H257" t="s">
        <v>725</v>
      </c>
      <c r="I257" t="s">
        <v>15</v>
      </c>
    </row>
    <row r="258" spans="1:9" x14ac:dyDescent="0.3">
      <c r="A258" t="s">
        <v>726</v>
      </c>
      <c r="B258" t="s">
        <v>13</v>
      </c>
      <c r="C258">
        <v>74</v>
      </c>
      <c r="D258">
        <v>29345665</v>
      </c>
      <c r="E258" t="s">
        <v>13</v>
      </c>
      <c r="F258" t="s">
        <v>727</v>
      </c>
      <c r="G258" t="s">
        <v>13</v>
      </c>
      <c r="H258" t="s">
        <v>13</v>
      </c>
      <c r="I258" t="s">
        <v>15</v>
      </c>
    </row>
    <row r="259" spans="1:9" x14ac:dyDescent="0.3">
      <c r="A259" t="s">
        <v>728</v>
      </c>
      <c r="B259" t="s">
        <v>13</v>
      </c>
      <c r="C259">
        <v>105</v>
      </c>
      <c r="D259">
        <v>29345666</v>
      </c>
      <c r="E259" t="s">
        <v>13</v>
      </c>
      <c r="F259" t="s">
        <v>729</v>
      </c>
      <c r="G259" t="s">
        <v>13</v>
      </c>
      <c r="H259" t="s">
        <v>13</v>
      </c>
      <c r="I259" t="s">
        <v>15</v>
      </c>
    </row>
    <row r="260" spans="1:9" x14ac:dyDescent="0.3">
      <c r="A260" t="s">
        <v>730</v>
      </c>
      <c r="B260" t="s">
        <v>13</v>
      </c>
      <c r="C260">
        <v>970</v>
      </c>
      <c r="D260">
        <v>29345667</v>
      </c>
      <c r="E260" t="s">
        <v>13</v>
      </c>
      <c r="F260" t="s">
        <v>731</v>
      </c>
      <c r="G260" t="s">
        <v>13</v>
      </c>
      <c r="H260" t="s">
        <v>732</v>
      </c>
      <c r="I260" t="s">
        <v>733</v>
      </c>
    </row>
    <row r="261" spans="1:9" x14ac:dyDescent="0.3">
      <c r="A261" t="s">
        <v>734</v>
      </c>
      <c r="B261" t="s">
        <v>13</v>
      </c>
      <c r="C261">
        <v>663</v>
      </c>
      <c r="D261">
        <v>29345668</v>
      </c>
      <c r="E261" t="s">
        <v>13</v>
      </c>
      <c r="F261" t="s">
        <v>735</v>
      </c>
      <c r="G261" t="s">
        <v>13</v>
      </c>
      <c r="H261" t="s">
        <v>736</v>
      </c>
      <c r="I261" t="s">
        <v>737</v>
      </c>
    </row>
    <row r="262" spans="1:9" x14ac:dyDescent="0.3">
      <c r="A262" t="s">
        <v>738</v>
      </c>
      <c r="B262" t="s">
        <v>13</v>
      </c>
      <c r="C262">
        <v>261</v>
      </c>
      <c r="D262">
        <v>29345669</v>
      </c>
      <c r="E262" t="s">
        <v>13</v>
      </c>
      <c r="F262" t="s">
        <v>739</v>
      </c>
      <c r="G262" t="s">
        <v>13</v>
      </c>
      <c r="H262" t="s">
        <v>740</v>
      </c>
      <c r="I262" t="s">
        <v>741</v>
      </c>
    </row>
    <row r="263" spans="1:9" x14ac:dyDescent="0.3">
      <c r="A263" t="s">
        <v>742</v>
      </c>
      <c r="B263" t="s">
        <v>13</v>
      </c>
      <c r="C263">
        <v>184</v>
      </c>
      <c r="D263">
        <v>29345670</v>
      </c>
      <c r="E263" t="s">
        <v>13</v>
      </c>
      <c r="F263" t="s">
        <v>743</v>
      </c>
      <c r="G263" t="s">
        <v>13</v>
      </c>
      <c r="H263" t="s">
        <v>690</v>
      </c>
      <c r="I263" t="s">
        <v>744</v>
      </c>
    </row>
    <row r="264" spans="1:9" x14ac:dyDescent="0.3">
      <c r="A264" t="s">
        <v>745</v>
      </c>
      <c r="B264" t="s">
        <v>13</v>
      </c>
      <c r="C264">
        <v>89</v>
      </c>
      <c r="D264">
        <v>29345671</v>
      </c>
      <c r="E264" t="s">
        <v>13</v>
      </c>
      <c r="F264" t="s">
        <v>746</v>
      </c>
      <c r="G264" t="s">
        <v>13</v>
      </c>
      <c r="H264" t="s">
        <v>13</v>
      </c>
      <c r="I264" t="s">
        <v>15</v>
      </c>
    </row>
    <row r="265" spans="1:9" x14ac:dyDescent="0.3">
      <c r="A265" t="s">
        <v>747</v>
      </c>
      <c r="B265" t="s">
        <v>12</v>
      </c>
      <c r="C265">
        <v>211</v>
      </c>
      <c r="D265">
        <v>29345672</v>
      </c>
      <c r="E265" t="s">
        <v>13</v>
      </c>
      <c r="F265" t="s">
        <v>748</v>
      </c>
      <c r="G265" t="s">
        <v>13</v>
      </c>
      <c r="H265" t="s">
        <v>13</v>
      </c>
      <c r="I265" t="s">
        <v>15</v>
      </c>
    </row>
    <row r="266" spans="1:9" x14ac:dyDescent="0.3">
      <c r="A266" t="s">
        <v>749</v>
      </c>
      <c r="B266" t="s">
        <v>12</v>
      </c>
      <c r="C266">
        <v>470</v>
      </c>
      <c r="D266">
        <v>29345673</v>
      </c>
      <c r="E266" t="s">
        <v>13</v>
      </c>
      <c r="F266" t="s">
        <v>750</v>
      </c>
      <c r="G266" t="s">
        <v>13</v>
      </c>
      <c r="H266" t="s">
        <v>13</v>
      </c>
      <c r="I266" t="s">
        <v>15</v>
      </c>
    </row>
    <row r="267" spans="1:9" x14ac:dyDescent="0.3">
      <c r="A267" t="s">
        <v>751</v>
      </c>
      <c r="B267" t="s">
        <v>13</v>
      </c>
      <c r="C267">
        <v>582</v>
      </c>
      <c r="D267">
        <v>29345674</v>
      </c>
      <c r="E267" t="s">
        <v>13</v>
      </c>
      <c r="F267" t="s">
        <v>752</v>
      </c>
      <c r="G267" t="s">
        <v>13</v>
      </c>
      <c r="H267" t="s">
        <v>13</v>
      </c>
      <c r="I267" t="s">
        <v>15</v>
      </c>
    </row>
    <row r="268" spans="1:9" x14ac:dyDescent="0.3">
      <c r="A268" t="s">
        <v>753</v>
      </c>
      <c r="B268" t="s">
        <v>13</v>
      </c>
      <c r="C268">
        <v>493</v>
      </c>
      <c r="D268">
        <v>29345675</v>
      </c>
      <c r="E268" t="s">
        <v>13</v>
      </c>
      <c r="F268" t="s">
        <v>754</v>
      </c>
      <c r="G268" t="s">
        <v>13</v>
      </c>
      <c r="H268" t="s">
        <v>397</v>
      </c>
      <c r="I268" t="s">
        <v>15</v>
      </c>
    </row>
    <row r="269" spans="1:9" x14ac:dyDescent="0.3">
      <c r="A269" t="s">
        <v>755</v>
      </c>
      <c r="B269" t="s">
        <v>13</v>
      </c>
      <c r="C269">
        <v>486</v>
      </c>
      <c r="D269">
        <v>29345676</v>
      </c>
      <c r="E269" t="s">
        <v>13</v>
      </c>
      <c r="F269" t="s">
        <v>756</v>
      </c>
      <c r="G269" t="s">
        <v>13</v>
      </c>
      <c r="H269" t="s">
        <v>13</v>
      </c>
      <c r="I269" t="s">
        <v>15</v>
      </c>
    </row>
    <row r="270" spans="1:9" x14ac:dyDescent="0.3">
      <c r="A270" t="s">
        <v>757</v>
      </c>
      <c r="B270" t="s">
        <v>12</v>
      </c>
      <c r="C270">
        <v>1370</v>
      </c>
      <c r="D270">
        <v>29345677</v>
      </c>
      <c r="E270" t="s">
        <v>13</v>
      </c>
      <c r="F270" t="s">
        <v>758</v>
      </c>
      <c r="G270" t="s">
        <v>13</v>
      </c>
      <c r="H270" t="s">
        <v>46</v>
      </c>
      <c r="I270" t="s">
        <v>759</v>
      </c>
    </row>
    <row r="271" spans="1:9" x14ac:dyDescent="0.3">
      <c r="A271" t="s">
        <v>760</v>
      </c>
      <c r="B271" t="s">
        <v>12</v>
      </c>
      <c r="C271">
        <v>977</v>
      </c>
      <c r="D271">
        <v>29345678</v>
      </c>
      <c r="E271" t="s">
        <v>13</v>
      </c>
      <c r="F271" t="s">
        <v>761</v>
      </c>
      <c r="G271" t="s">
        <v>13</v>
      </c>
      <c r="H271" t="s">
        <v>418</v>
      </c>
      <c r="I271" t="s">
        <v>15</v>
      </c>
    </row>
    <row r="272" spans="1:9" x14ac:dyDescent="0.3">
      <c r="A272" t="s">
        <v>762</v>
      </c>
      <c r="B272" t="s">
        <v>12</v>
      </c>
      <c r="C272">
        <v>512</v>
      </c>
      <c r="D272">
        <v>29345679</v>
      </c>
      <c r="E272" t="s">
        <v>13</v>
      </c>
      <c r="F272" t="s">
        <v>763</v>
      </c>
      <c r="G272" t="s">
        <v>13</v>
      </c>
      <c r="H272" t="s">
        <v>13</v>
      </c>
      <c r="I272" t="s">
        <v>15</v>
      </c>
    </row>
    <row r="273" spans="1:9" x14ac:dyDescent="0.3">
      <c r="A273" t="s">
        <v>764</v>
      </c>
      <c r="B273" t="s">
        <v>12</v>
      </c>
      <c r="C273">
        <v>264</v>
      </c>
      <c r="D273">
        <v>29345680</v>
      </c>
      <c r="E273" t="s">
        <v>13</v>
      </c>
      <c r="F273" t="s">
        <v>765</v>
      </c>
      <c r="G273" t="s">
        <v>13</v>
      </c>
      <c r="H273" t="s">
        <v>13</v>
      </c>
      <c r="I273" t="s">
        <v>15</v>
      </c>
    </row>
    <row r="274" spans="1:9" x14ac:dyDescent="0.3">
      <c r="A274" t="s">
        <v>766</v>
      </c>
      <c r="B274" t="s">
        <v>12</v>
      </c>
      <c r="C274">
        <v>291</v>
      </c>
      <c r="D274">
        <v>29345681</v>
      </c>
      <c r="E274" t="s">
        <v>13</v>
      </c>
      <c r="F274" t="s">
        <v>767</v>
      </c>
      <c r="G274" t="s">
        <v>13</v>
      </c>
      <c r="H274" t="s">
        <v>13</v>
      </c>
      <c r="I274" t="s">
        <v>15</v>
      </c>
    </row>
    <row r="275" spans="1:9" x14ac:dyDescent="0.3">
      <c r="A275" t="s">
        <v>768</v>
      </c>
      <c r="B275" t="s">
        <v>12</v>
      </c>
      <c r="C275">
        <v>1056</v>
      </c>
      <c r="D275">
        <v>29345682</v>
      </c>
      <c r="E275" t="s">
        <v>13</v>
      </c>
      <c r="F275" t="s">
        <v>769</v>
      </c>
      <c r="G275" t="s">
        <v>13</v>
      </c>
      <c r="H275" t="s">
        <v>418</v>
      </c>
      <c r="I275" t="s">
        <v>15</v>
      </c>
    </row>
    <row r="276" spans="1:9" x14ac:dyDescent="0.3">
      <c r="A276" t="s">
        <v>770</v>
      </c>
      <c r="B276" t="s">
        <v>12</v>
      </c>
      <c r="C276">
        <v>503</v>
      </c>
      <c r="D276">
        <v>29345683</v>
      </c>
      <c r="E276" t="s">
        <v>13</v>
      </c>
      <c r="F276" t="s">
        <v>771</v>
      </c>
      <c r="G276" t="s">
        <v>13</v>
      </c>
      <c r="H276" t="s">
        <v>13</v>
      </c>
      <c r="I276" t="s">
        <v>15</v>
      </c>
    </row>
    <row r="277" spans="1:9" x14ac:dyDescent="0.3">
      <c r="A277" t="s">
        <v>772</v>
      </c>
      <c r="B277" t="s">
        <v>12</v>
      </c>
      <c r="C277">
        <v>240</v>
      </c>
      <c r="D277">
        <v>29345684</v>
      </c>
      <c r="E277" t="s">
        <v>13</v>
      </c>
      <c r="F277" t="s">
        <v>773</v>
      </c>
      <c r="G277" t="s">
        <v>13</v>
      </c>
      <c r="H277" t="s">
        <v>13</v>
      </c>
      <c r="I277" t="s">
        <v>15</v>
      </c>
    </row>
    <row r="278" spans="1:9" x14ac:dyDescent="0.3">
      <c r="A278" t="s">
        <v>774</v>
      </c>
      <c r="B278" t="s">
        <v>12</v>
      </c>
      <c r="C278">
        <v>561</v>
      </c>
      <c r="D278">
        <v>29345685</v>
      </c>
      <c r="E278" t="s">
        <v>13</v>
      </c>
      <c r="F278" t="s">
        <v>775</v>
      </c>
      <c r="G278" t="s">
        <v>13</v>
      </c>
      <c r="H278" t="s">
        <v>13</v>
      </c>
      <c r="I278" t="s">
        <v>15</v>
      </c>
    </row>
    <row r="279" spans="1:9" x14ac:dyDescent="0.3">
      <c r="A279" t="s">
        <v>776</v>
      </c>
      <c r="B279" t="s">
        <v>12</v>
      </c>
      <c r="C279">
        <v>601</v>
      </c>
      <c r="D279">
        <v>29345686</v>
      </c>
      <c r="E279" t="s">
        <v>13</v>
      </c>
      <c r="F279" t="s">
        <v>777</v>
      </c>
      <c r="G279" t="s">
        <v>13</v>
      </c>
      <c r="H279" t="s">
        <v>13</v>
      </c>
      <c r="I279" t="s">
        <v>15</v>
      </c>
    </row>
    <row r="280" spans="1:9" x14ac:dyDescent="0.3">
      <c r="A280" t="s">
        <v>778</v>
      </c>
      <c r="B280" t="s">
        <v>12</v>
      </c>
      <c r="C280">
        <v>705</v>
      </c>
      <c r="D280">
        <v>29345687</v>
      </c>
      <c r="E280" t="s">
        <v>13</v>
      </c>
      <c r="F280" t="s">
        <v>779</v>
      </c>
      <c r="G280" t="s">
        <v>13</v>
      </c>
      <c r="H280" t="s">
        <v>13</v>
      </c>
      <c r="I280" t="s">
        <v>15</v>
      </c>
    </row>
    <row r="281" spans="1:9" x14ac:dyDescent="0.3">
      <c r="A281" t="s">
        <v>780</v>
      </c>
      <c r="B281" t="s">
        <v>12</v>
      </c>
      <c r="C281">
        <v>590</v>
      </c>
      <c r="D281">
        <v>29345688</v>
      </c>
      <c r="E281" t="s">
        <v>13</v>
      </c>
      <c r="F281" t="s">
        <v>781</v>
      </c>
      <c r="G281" t="s">
        <v>13</v>
      </c>
      <c r="H281" t="s">
        <v>782</v>
      </c>
      <c r="I281" t="s">
        <v>15</v>
      </c>
    </row>
    <row r="282" spans="1:9" x14ac:dyDescent="0.3">
      <c r="A282" t="s">
        <v>783</v>
      </c>
      <c r="B282" t="s">
        <v>12</v>
      </c>
      <c r="C282">
        <v>250</v>
      </c>
      <c r="D282">
        <v>29345689</v>
      </c>
      <c r="E282" t="s">
        <v>13</v>
      </c>
      <c r="F282" t="s">
        <v>784</v>
      </c>
      <c r="G282" t="s">
        <v>13</v>
      </c>
      <c r="H282" t="s">
        <v>13</v>
      </c>
      <c r="I282" t="s">
        <v>15</v>
      </c>
    </row>
    <row r="283" spans="1:9" x14ac:dyDescent="0.3">
      <c r="A283" t="s">
        <v>785</v>
      </c>
      <c r="B283" t="s">
        <v>12</v>
      </c>
      <c r="C283">
        <v>405</v>
      </c>
      <c r="D283">
        <v>29345690</v>
      </c>
      <c r="E283" t="s">
        <v>13</v>
      </c>
      <c r="F283" t="s">
        <v>786</v>
      </c>
      <c r="G283" t="s">
        <v>13</v>
      </c>
      <c r="H283" t="s">
        <v>68</v>
      </c>
      <c r="I283" t="s">
        <v>787</v>
      </c>
    </row>
    <row r="284" spans="1:9" x14ac:dyDescent="0.3">
      <c r="A284" t="s">
        <v>788</v>
      </c>
      <c r="B284" t="s">
        <v>13</v>
      </c>
      <c r="C284">
        <v>213</v>
      </c>
      <c r="D284">
        <v>29345691</v>
      </c>
      <c r="E284" t="s">
        <v>13</v>
      </c>
      <c r="F284" t="s">
        <v>789</v>
      </c>
      <c r="G284" t="s">
        <v>13</v>
      </c>
      <c r="H284" t="s">
        <v>790</v>
      </c>
      <c r="I284" t="s">
        <v>791</v>
      </c>
    </row>
    <row r="285" spans="1:9" x14ac:dyDescent="0.3">
      <c r="A285" t="s">
        <v>792</v>
      </c>
      <c r="B285" t="s">
        <v>12</v>
      </c>
      <c r="C285">
        <v>431</v>
      </c>
      <c r="D285">
        <v>29345692</v>
      </c>
      <c r="E285" t="s">
        <v>13</v>
      </c>
      <c r="F285" t="s">
        <v>793</v>
      </c>
      <c r="G285" t="s">
        <v>13</v>
      </c>
      <c r="H285" t="s">
        <v>794</v>
      </c>
      <c r="I285" t="s">
        <v>15</v>
      </c>
    </row>
    <row r="286" spans="1:9" x14ac:dyDescent="0.3">
      <c r="A286" t="s">
        <v>795</v>
      </c>
      <c r="B286" t="s">
        <v>12</v>
      </c>
      <c r="C286">
        <v>61</v>
      </c>
      <c r="D286">
        <v>29345693</v>
      </c>
      <c r="E286" t="s">
        <v>13</v>
      </c>
      <c r="F286" t="s">
        <v>796</v>
      </c>
      <c r="G286" t="s">
        <v>13</v>
      </c>
      <c r="H286" t="s">
        <v>13</v>
      </c>
      <c r="I286" t="s">
        <v>15</v>
      </c>
    </row>
    <row r="287" spans="1:9" x14ac:dyDescent="0.3">
      <c r="A287" t="s">
        <v>797</v>
      </c>
      <c r="B287" t="s">
        <v>12</v>
      </c>
      <c r="C287">
        <v>483</v>
      </c>
      <c r="D287">
        <v>29345694</v>
      </c>
      <c r="E287" t="s">
        <v>13</v>
      </c>
      <c r="F287" t="s">
        <v>798</v>
      </c>
      <c r="G287" t="s">
        <v>13</v>
      </c>
      <c r="H287" t="s">
        <v>13</v>
      </c>
      <c r="I287" t="s">
        <v>799</v>
      </c>
    </row>
    <row r="288" spans="1:9" x14ac:dyDescent="0.3">
      <c r="A288" t="s">
        <v>800</v>
      </c>
      <c r="B288" t="s">
        <v>12</v>
      </c>
      <c r="C288">
        <v>472</v>
      </c>
      <c r="D288">
        <v>29345695</v>
      </c>
      <c r="E288" t="s">
        <v>13</v>
      </c>
      <c r="F288" t="s">
        <v>801</v>
      </c>
      <c r="G288" t="s">
        <v>13</v>
      </c>
      <c r="H288" t="s">
        <v>802</v>
      </c>
      <c r="I288" t="s">
        <v>803</v>
      </c>
    </row>
    <row r="289" spans="1:9" x14ac:dyDescent="0.3">
      <c r="A289" t="s">
        <v>804</v>
      </c>
      <c r="B289" t="s">
        <v>12</v>
      </c>
      <c r="C289">
        <v>148</v>
      </c>
      <c r="D289">
        <v>29345696</v>
      </c>
      <c r="E289" t="s">
        <v>13</v>
      </c>
      <c r="F289" t="s">
        <v>805</v>
      </c>
      <c r="G289" t="s">
        <v>13</v>
      </c>
      <c r="H289" t="s">
        <v>806</v>
      </c>
      <c r="I289" t="s">
        <v>15</v>
      </c>
    </row>
    <row r="290" spans="1:9" x14ac:dyDescent="0.3">
      <c r="A290" t="s">
        <v>807</v>
      </c>
      <c r="B290" t="s">
        <v>12</v>
      </c>
      <c r="C290">
        <v>141</v>
      </c>
      <c r="D290">
        <v>29345697</v>
      </c>
      <c r="E290" t="s">
        <v>13</v>
      </c>
      <c r="F290" t="s">
        <v>808</v>
      </c>
      <c r="G290" t="s">
        <v>13</v>
      </c>
      <c r="H290" t="s">
        <v>806</v>
      </c>
      <c r="I290" t="s">
        <v>809</v>
      </c>
    </row>
    <row r="291" spans="1:9" x14ac:dyDescent="0.3">
      <c r="A291" t="s">
        <v>810</v>
      </c>
      <c r="B291" t="s">
        <v>12</v>
      </c>
      <c r="C291">
        <v>507</v>
      </c>
      <c r="D291">
        <v>29345698</v>
      </c>
      <c r="E291" t="s">
        <v>13</v>
      </c>
      <c r="F291" t="s">
        <v>811</v>
      </c>
      <c r="G291" t="s">
        <v>13</v>
      </c>
      <c r="H291" t="s">
        <v>812</v>
      </c>
      <c r="I291" t="s">
        <v>15</v>
      </c>
    </row>
    <row r="292" spans="1:9" x14ac:dyDescent="0.3">
      <c r="A292" t="s">
        <v>813</v>
      </c>
      <c r="B292" t="s">
        <v>13</v>
      </c>
      <c r="C292">
        <v>896</v>
      </c>
      <c r="D292">
        <v>29345699</v>
      </c>
      <c r="E292" t="s">
        <v>13</v>
      </c>
      <c r="F292" t="s">
        <v>814</v>
      </c>
      <c r="G292" t="s">
        <v>13</v>
      </c>
      <c r="H292" t="s">
        <v>418</v>
      </c>
      <c r="I292" t="s">
        <v>15</v>
      </c>
    </row>
    <row r="293" spans="1:9" x14ac:dyDescent="0.3">
      <c r="A293" t="s">
        <v>815</v>
      </c>
      <c r="B293" t="s">
        <v>12</v>
      </c>
      <c r="C293">
        <v>779</v>
      </c>
      <c r="D293">
        <v>29345700</v>
      </c>
      <c r="E293" t="s">
        <v>13</v>
      </c>
      <c r="F293" t="s">
        <v>816</v>
      </c>
      <c r="G293" t="s">
        <v>13</v>
      </c>
      <c r="H293" t="s">
        <v>817</v>
      </c>
      <c r="I293" t="s">
        <v>818</v>
      </c>
    </row>
    <row r="294" spans="1:9" x14ac:dyDescent="0.3">
      <c r="A294" t="s">
        <v>819</v>
      </c>
      <c r="B294" t="s">
        <v>12</v>
      </c>
      <c r="C294">
        <v>321</v>
      </c>
      <c r="D294">
        <v>29345701</v>
      </c>
      <c r="E294" t="s">
        <v>13</v>
      </c>
      <c r="F294" t="s">
        <v>820</v>
      </c>
      <c r="G294" t="s">
        <v>13</v>
      </c>
      <c r="H294" t="s">
        <v>103</v>
      </c>
      <c r="I294" t="s">
        <v>104</v>
      </c>
    </row>
    <row r="295" spans="1:9" x14ac:dyDescent="0.3">
      <c r="A295" t="s">
        <v>821</v>
      </c>
      <c r="B295" t="s">
        <v>12</v>
      </c>
      <c r="C295">
        <v>249</v>
      </c>
      <c r="D295">
        <v>29345702</v>
      </c>
      <c r="E295" t="s">
        <v>13</v>
      </c>
      <c r="F295" t="s">
        <v>822</v>
      </c>
      <c r="G295" t="s">
        <v>13</v>
      </c>
      <c r="H295" t="s">
        <v>13</v>
      </c>
      <c r="I295" t="s">
        <v>15</v>
      </c>
    </row>
    <row r="296" spans="1:9" x14ac:dyDescent="0.3">
      <c r="A296" t="s">
        <v>823</v>
      </c>
      <c r="B296" t="s">
        <v>12</v>
      </c>
      <c r="C296">
        <v>410</v>
      </c>
      <c r="D296">
        <v>29345703</v>
      </c>
      <c r="E296" t="s">
        <v>13</v>
      </c>
      <c r="F296" t="s">
        <v>824</v>
      </c>
      <c r="G296" t="s">
        <v>13</v>
      </c>
      <c r="H296" t="s">
        <v>13</v>
      </c>
      <c r="I296" t="s">
        <v>15</v>
      </c>
    </row>
    <row r="297" spans="1:9" x14ac:dyDescent="0.3">
      <c r="A297" t="s">
        <v>825</v>
      </c>
      <c r="B297" t="s">
        <v>12</v>
      </c>
      <c r="C297">
        <v>476</v>
      </c>
      <c r="D297">
        <v>29345704</v>
      </c>
      <c r="E297" t="s">
        <v>13</v>
      </c>
      <c r="F297" t="s">
        <v>826</v>
      </c>
      <c r="G297" t="s">
        <v>13</v>
      </c>
      <c r="H297" t="s">
        <v>13</v>
      </c>
      <c r="I297" t="s">
        <v>15</v>
      </c>
    </row>
    <row r="298" spans="1:9" x14ac:dyDescent="0.3">
      <c r="A298" t="s">
        <v>827</v>
      </c>
      <c r="B298" t="s">
        <v>12</v>
      </c>
      <c r="C298">
        <v>297</v>
      </c>
      <c r="D298">
        <v>29345705</v>
      </c>
      <c r="E298" t="s">
        <v>13</v>
      </c>
      <c r="F298" t="s">
        <v>828</v>
      </c>
      <c r="G298" t="s">
        <v>13</v>
      </c>
      <c r="H298" t="s">
        <v>829</v>
      </c>
      <c r="I298" t="s">
        <v>198</v>
      </c>
    </row>
    <row r="299" spans="1:9" x14ac:dyDescent="0.3">
      <c r="A299" t="s">
        <v>830</v>
      </c>
      <c r="B299" t="s">
        <v>12</v>
      </c>
      <c r="C299">
        <v>1101</v>
      </c>
      <c r="D299">
        <v>29345706</v>
      </c>
      <c r="E299" t="s">
        <v>13</v>
      </c>
      <c r="F299" t="s">
        <v>831</v>
      </c>
      <c r="G299" t="s">
        <v>13</v>
      </c>
      <c r="H299" t="s">
        <v>832</v>
      </c>
      <c r="I299" t="s">
        <v>833</v>
      </c>
    </row>
    <row r="300" spans="1:9" x14ac:dyDescent="0.3">
      <c r="A300" t="s">
        <v>834</v>
      </c>
      <c r="B300" t="s">
        <v>12</v>
      </c>
      <c r="C300">
        <v>498</v>
      </c>
      <c r="D300">
        <v>29345707</v>
      </c>
      <c r="E300" t="s">
        <v>13</v>
      </c>
      <c r="F300" t="s">
        <v>835</v>
      </c>
      <c r="G300" t="s">
        <v>13</v>
      </c>
      <c r="H300" t="s">
        <v>836</v>
      </c>
      <c r="I300" t="s">
        <v>837</v>
      </c>
    </row>
    <row r="301" spans="1:9" x14ac:dyDescent="0.3">
      <c r="A301" t="s">
        <v>838</v>
      </c>
      <c r="B301" t="s">
        <v>12</v>
      </c>
      <c r="C301">
        <v>353</v>
      </c>
      <c r="D301">
        <v>29345708</v>
      </c>
      <c r="E301" t="s">
        <v>13</v>
      </c>
      <c r="F301" t="s">
        <v>839</v>
      </c>
      <c r="G301" t="s">
        <v>13</v>
      </c>
      <c r="H301" t="s">
        <v>840</v>
      </c>
      <c r="I301" t="s">
        <v>841</v>
      </c>
    </row>
    <row r="302" spans="1:9" x14ac:dyDescent="0.3">
      <c r="A302" t="s">
        <v>842</v>
      </c>
      <c r="B302" t="s">
        <v>12</v>
      </c>
      <c r="C302">
        <v>1038</v>
      </c>
      <c r="D302">
        <v>29345709</v>
      </c>
      <c r="E302" t="s">
        <v>13</v>
      </c>
      <c r="F302" t="s">
        <v>843</v>
      </c>
      <c r="G302" t="s">
        <v>13</v>
      </c>
      <c r="H302" t="s">
        <v>844</v>
      </c>
      <c r="I302" t="s">
        <v>845</v>
      </c>
    </row>
    <row r="303" spans="1:9" x14ac:dyDescent="0.3">
      <c r="A303" t="s">
        <v>846</v>
      </c>
      <c r="B303" t="s">
        <v>12</v>
      </c>
      <c r="C303">
        <v>1064</v>
      </c>
      <c r="D303">
        <v>29345710</v>
      </c>
      <c r="E303" t="s">
        <v>13</v>
      </c>
      <c r="F303" t="s">
        <v>847</v>
      </c>
      <c r="G303" t="s">
        <v>13</v>
      </c>
      <c r="H303" t="s">
        <v>844</v>
      </c>
      <c r="I303" t="s">
        <v>845</v>
      </c>
    </row>
    <row r="304" spans="1:9" x14ac:dyDescent="0.3">
      <c r="A304" t="s">
        <v>848</v>
      </c>
      <c r="B304" t="s">
        <v>12</v>
      </c>
      <c r="C304">
        <v>503</v>
      </c>
      <c r="D304">
        <v>29345711</v>
      </c>
      <c r="E304" t="s">
        <v>13</v>
      </c>
      <c r="F304" t="s">
        <v>849</v>
      </c>
      <c r="G304" t="s">
        <v>13</v>
      </c>
      <c r="H304" t="s">
        <v>829</v>
      </c>
      <c r="I304" t="s">
        <v>850</v>
      </c>
    </row>
    <row r="305" spans="1:9" x14ac:dyDescent="0.3">
      <c r="A305" t="s">
        <v>851</v>
      </c>
      <c r="B305" t="s">
        <v>12</v>
      </c>
      <c r="C305">
        <v>233</v>
      </c>
      <c r="D305">
        <v>29345712</v>
      </c>
      <c r="E305" t="s">
        <v>13</v>
      </c>
      <c r="F305" t="s">
        <v>852</v>
      </c>
      <c r="G305" t="s">
        <v>13</v>
      </c>
      <c r="H305" t="s">
        <v>13</v>
      </c>
      <c r="I305" t="s">
        <v>15</v>
      </c>
    </row>
    <row r="306" spans="1:9" x14ac:dyDescent="0.3">
      <c r="A306" t="s">
        <v>853</v>
      </c>
      <c r="B306" t="s">
        <v>13</v>
      </c>
      <c r="C306">
        <v>738</v>
      </c>
      <c r="D306">
        <v>29345713</v>
      </c>
      <c r="E306" t="s">
        <v>13</v>
      </c>
      <c r="F306" t="s">
        <v>854</v>
      </c>
      <c r="G306" t="s">
        <v>13</v>
      </c>
      <c r="H306" t="s">
        <v>855</v>
      </c>
      <c r="I306" t="s">
        <v>856</v>
      </c>
    </row>
    <row r="307" spans="1:9" x14ac:dyDescent="0.3">
      <c r="A307" t="s">
        <v>857</v>
      </c>
      <c r="B307" t="s">
        <v>12</v>
      </c>
      <c r="C307">
        <v>411</v>
      </c>
      <c r="D307">
        <v>29345714</v>
      </c>
      <c r="E307" t="s">
        <v>13</v>
      </c>
      <c r="F307" t="s">
        <v>858</v>
      </c>
      <c r="G307" t="s">
        <v>13</v>
      </c>
      <c r="H307" t="s">
        <v>840</v>
      </c>
      <c r="I307" t="s">
        <v>859</v>
      </c>
    </row>
    <row r="308" spans="1:9" x14ac:dyDescent="0.3">
      <c r="A308" t="s">
        <v>860</v>
      </c>
      <c r="B308" t="s">
        <v>12</v>
      </c>
      <c r="C308">
        <v>1034</v>
      </c>
      <c r="D308">
        <v>29345715</v>
      </c>
      <c r="E308" t="s">
        <v>13</v>
      </c>
      <c r="F308" t="s">
        <v>861</v>
      </c>
      <c r="G308" t="s">
        <v>13</v>
      </c>
      <c r="H308" t="s">
        <v>844</v>
      </c>
      <c r="I308" t="s">
        <v>862</v>
      </c>
    </row>
    <row r="309" spans="1:9" x14ac:dyDescent="0.3">
      <c r="A309" t="s">
        <v>863</v>
      </c>
      <c r="B309" t="s">
        <v>12</v>
      </c>
      <c r="C309">
        <v>457</v>
      </c>
      <c r="D309">
        <v>29345716</v>
      </c>
      <c r="E309" t="s">
        <v>13</v>
      </c>
      <c r="F309" t="s">
        <v>864</v>
      </c>
      <c r="G309" t="s">
        <v>13</v>
      </c>
      <c r="H309" t="s">
        <v>836</v>
      </c>
      <c r="I309" t="s">
        <v>865</v>
      </c>
    </row>
    <row r="310" spans="1:9" x14ac:dyDescent="0.3">
      <c r="A310" t="s">
        <v>866</v>
      </c>
      <c r="B310" t="s">
        <v>12</v>
      </c>
      <c r="C310">
        <v>548</v>
      </c>
      <c r="D310">
        <v>29345717</v>
      </c>
      <c r="E310" t="s">
        <v>13</v>
      </c>
      <c r="F310" t="s">
        <v>867</v>
      </c>
      <c r="G310" t="s">
        <v>13</v>
      </c>
      <c r="H310" t="s">
        <v>868</v>
      </c>
      <c r="I310" t="s">
        <v>869</v>
      </c>
    </row>
    <row r="311" spans="1:9" x14ac:dyDescent="0.3">
      <c r="A311" t="s">
        <v>870</v>
      </c>
      <c r="B311" t="s">
        <v>12</v>
      </c>
      <c r="C311">
        <v>234</v>
      </c>
      <c r="D311">
        <v>29345718</v>
      </c>
      <c r="E311" t="s">
        <v>13</v>
      </c>
      <c r="F311" t="s">
        <v>871</v>
      </c>
      <c r="G311" t="s">
        <v>13</v>
      </c>
      <c r="H311" t="s">
        <v>872</v>
      </c>
      <c r="I311" t="s">
        <v>873</v>
      </c>
    </row>
    <row r="312" spans="1:9" x14ac:dyDescent="0.3">
      <c r="A312" t="s">
        <v>874</v>
      </c>
      <c r="B312" t="s">
        <v>12</v>
      </c>
      <c r="C312">
        <v>447</v>
      </c>
      <c r="D312">
        <v>29345719</v>
      </c>
      <c r="E312" t="s">
        <v>13</v>
      </c>
      <c r="F312" t="s">
        <v>875</v>
      </c>
      <c r="G312" t="s">
        <v>13</v>
      </c>
      <c r="H312" t="s">
        <v>876</v>
      </c>
      <c r="I312" t="s">
        <v>877</v>
      </c>
    </row>
    <row r="313" spans="1:9" x14ac:dyDescent="0.3">
      <c r="A313" t="s">
        <v>878</v>
      </c>
      <c r="B313" t="s">
        <v>12</v>
      </c>
      <c r="C313">
        <v>239</v>
      </c>
      <c r="D313">
        <v>29345720</v>
      </c>
      <c r="E313" t="s">
        <v>13</v>
      </c>
      <c r="F313" t="s">
        <v>879</v>
      </c>
      <c r="G313" t="s">
        <v>13</v>
      </c>
      <c r="H313" t="s">
        <v>880</v>
      </c>
      <c r="I313" t="s">
        <v>881</v>
      </c>
    </row>
    <row r="314" spans="1:9" x14ac:dyDescent="0.3">
      <c r="A314" t="s">
        <v>882</v>
      </c>
      <c r="B314" t="s">
        <v>12</v>
      </c>
      <c r="C314">
        <v>456</v>
      </c>
      <c r="D314">
        <v>29345721</v>
      </c>
      <c r="E314" t="s">
        <v>13</v>
      </c>
      <c r="F314" t="s">
        <v>883</v>
      </c>
      <c r="G314" t="s">
        <v>13</v>
      </c>
      <c r="H314" t="s">
        <v>884</v>
      </c>
      <c r="I314" t="s">
        <v>885</v>
      </c>
    </row>
    <row r="315" spans="1:9" x14ac:dyDescent="0.3">
      <c r="A315" t="s">
        <v>886</v>
      </c>
      <c r="B315" t="s">
        <v>12</v>
      </c>
      <c r="C315">
        <v>678</v>
      </c>
      <c r="D315">
        <v>29345722</v>
      </c>
      <c r="E315" t="s">
        <v>13</v>
      </c>
      <c r="F315" t="s">
        <v>887</v>
      </c>
      <c r="G315" t="s">
        <v>13</v>
      </c>
      <c r="H315" t="s">
        <v>888</v>
      </c>
      <c r="I315" t="s">
        <v>889</v>
      </c>
    </row>
    <row r="316" spans="1:9" x14ac:dyDescent="0.3">
      <c r="A316" t="s">
        <v>890</v>
      </c>
      <c r="B316" t="s">
        <v>12</v>
      </c>
      <c r="C316">
        <v>171</v>
      </c>
      <c r="D316">
        <v>29345723</v>
      </c>
      <c r="E316" t="s">
        <v>13</v>
      </c>
      <c r="F316" t="s">
        <v>891</v>
      </c>
      <c r="G316" t="s">
        <v>13</v>
      </c>
      <c r="H316" t="s">
        <v>892</v>
      </c>
      <c r="I316" t="s">
        <v>893</v>
      </c>
    </row>
    <row r="317" spans="1:9" x14ac:dyDescent="0.3">
      <c r="A317" t="s">
        <v>894</v>
      </c>
      <c r="B317" t="s">
        <v>13</v>
      </c>
      <c r="C317">
        <v>280</v>
      </c>
      <c r="D317">
        <v>29345724</v>
      </c>
      <c r="E317" t="s">
        <v>895</v>
      </c>
      <c r="F317" t="s">
        <v>896</v>
      </c>
      <c r="G317" t="s">
        <v>13</v>
      </c>
      <c r="H317" t="s">
        <v>897</v>
      </c>
      <c r="I317" t="s">
        <v>898</v>
      </c>
    </row>
    <row r="318" spans="1:9" x14ac:dyDescent="0.3">
      <c r="A318" t="s">
        <v>899</v>
      </c>
      <c r="B318" t="s">
        <v>12</v>
      </c>
      <c r="C318">
        <v>429</v>
      </c>
      <c r="D318">
        <v>29345725</v>
      </c>
      <c r="E318" t="s">
        <v>13</v>
      </c>
      <c r="F318" t="s">
        <v>900</v>
      </c>
      <c r="G318" t="s">
        <v>13</v>
      </c>
      <c r="H318" t="s">
        <v>901</v>
      </c>
      <c r="I318" t="s">
        <v>15</v>
      </c>
    </row>
    <row r="319" spans="1:9" x14ac:dyDescent="0.3">
      <c r="A319" t="s">
        <v>902</v>
      </c>
      <c r="B319" t="s">
        <v>12</v>
      </c>
      <c r="C319">
        <v>534</v>
      </c>
      <c r="D319">
        <v>29345726</v>
      </c>
      <c r="E319" t="s">
        <v>13</v>
      </c>
      <c r="F319" t="s">
        <v>903</v>
      </c>
      <c r="G319" t="s">
        <v>13</v>
      </c>
      <c r="H319" t="s">
        <v>13</v>
      </c>
      <c r="I319" t="s">
        <v>904</v>
      </c>
    </row>
    <row r="320" spans="1:9" x14ac:dyDescent="0.3">
      <c r="A320" t="s">
        <v>905</v>
      </c>
      <c r="B320" t="s">
        <v>12</v>
      </c>
      <c r="C320">
        <v>1062</v>
      </c>
      <c r="D320">
        <v>29345727</v>
      </c>
      <c r="E320" t="s">
        <v>13</v>
      </c>
      <c r="F320" t="s">
        <v>906</v>
      </c>
      <c r="G320" t="s">
        <v>13</v>
      </c>
      <c r="H320" t="s">
        <v>418</v>
      </c>
      <c r="I320" t="s">
        <v>15</v>
      </c>
    </row>
    <row r="321" spans="1:9" x14ac:dyDescent="0.3">
      <c r="A321" t="s">
        <v>907</v>
      </c>
      <c r="B321" t="s">
        <v>12</v>
      </c>
      <c r="C321">
        <v>404</v>
      </c>
      <c r="D321">
        <v>29345728</v>
      </c>
      <c r="E321" t="s">
        <v>13</v>
      </c>
      <c r="F321" t="s">
        <v>908</v>
      </c>
      <c r="G321" t="s">
        <v>13</v>
      </c>
      <c r="H321" t="s">
        <v>13</v>
      </c>
      <c r="I321" t="s">
        <v>15</v>
      </c>
    </row>
    <row r="322" spans="1:9" x14ac:dyDescent="0.3">
      <c r="A322" t="s">
        <v>909</v>
      </c>
      <c r="B322" t="s">
        <v>12</v>
      </c>
      <c r="C322">
        <v>123</v>
      </c>
      <c r="D322">
        <v>29345729</v>
      </c>
      <c r="E322" t="s">
        <v>13</v>
      </c>
      <c r="F322" t="s">
        <v>910</v>
      </c>
      <c r="G322" t="s">
        <v>13</v>
      </c>
      <c r="H322" t="s">
        <v>13</v>
      </c>
      <c r="I322" t="s">
        <v>15</v>
      </c>
    </row>
    <row r="323" spans="1:9" x14ac:dyDescent="0.3">
      <c r="A323" t="s">
        <v>911</v>
      </c>
      <c r="B323" t="s">
        <v>13</v>
      </c>
      <c r="C323">
        <v>267</v>
      </c>
      <c r="D323">
        <v>29345730</v>
      </c>
      <c r="E323" t="s">
        <v>13</v>
      </c>
      <c r="F323" t="s">
        <v>912</v>
      </c>
      <c r="G323" t="s">
        <v>13</v>
      </c>
      <c r="H323" t="s">
        <v>13</v>
      </c>
      <c r="I323" t="s">
        <v>15</v>
      </c>
    </row>
    <row r="324" spans="1:9" x14ac:dyDescent="0.3">
      <c r="A324" t="s">
        <v>913</v>
      </c>
      <c r="B324" t="s">
        <v>13</v>
      </c>
      <c r="C324">
        <v>156</v>
      </c>
      <c r="D324">
        <v>29345731</v>
      </c>
      <c r="E324" t="s">
        <v>13</v>
      </c>
      <c r="F324" t="s">
        <v>914</v>
      </c>
      <c r="G324" t="s">
        <v>13</v>
      </c>
      <c r="H324" t="s">
        <v>915</v>
      </c>
      <c r="I324" t="s">
        <v>916</v>
      </c>
    </row>
    <row r="325" spans="1:9" x14ac:dyDescent="0.3">
      <c r="A325" t="s">
        <v>917</v>
      </c>
      <c r="B325" t="s">
        <v>13</v>
      </c>
      <c r="C325">
        <v>324</v>
      </c>
      <c r="D325">
        <v>29345732</v>
      </c>
      <c r="E325" t="s">
        <v>13</v>
      </c>
      <c r="F325" t="s">
        <v>918</v>
      </c>
      <c r="G325" t="s">
        <v>13</v>
      </c>
      <c r="H325" t="s">
        <v>919</v>
      </c>
      <c r="I325" t="s">
        <v>920</v>
      </c>
    </row>
    <row r="326" spans="1:9" x14ac:dyDescent="0.3">
      <c r="A326" t="s">
        <v>921</v>
      </c>
      <c r="B326" t="s">
        <v>13</v>
      </c>
      <c r="C326">
        <v>300</v>
      </c>
      <c r="D326">
        <v>29345733</v>
      </c>
      <c r="E326" t="s">
        <v>13</v>
      </c>
      <c r="F326" t="s">
        <v>922</v>
      </c>
      <c r="G326" t="s">
        <v>13</v>
      </c>
      <c r="H326" t="s">
        <v>13</v>
      </c>
      <c r="I326" t="s">
        <v>15</v>
      </c>
    </row>
    <row r="327" spans="1:9" x14ac:dyDescent="0.3">
      <c r="A327" t="s">
        <v>923</v>
      </c>
      <c r="B327" t="s">
        <v>13</v>
      </c>
      <c r="C327">
        <v>149</v>
      </c>
      <c r="D327">
        <v>29345734</v>
      </c>
      <c r="E327" t="s">
        <v>13</v>
      </c>
      <c r="F327" t="s">
        <v>924</v>
      </c>
      <c r="G327" t="s">
        <v>13</v>
      </c>
      <c r="H327" t="s">
        <v>13</v>
      </c>
      <c r="I327" t="s">
        <v>15</v>
      </c>
    </row>
    <row r="328" spans="1:9" x14ac:dyDescent="0.3">
      <c r="A328" t="s">
        <v>925</v>
      </c>
      <c r="B328" t="s">
        <v>13</v>
      </c>
      <c r="C328">
        <v>153</v>
      </c>
      <c r="D328">
        <v>29345735</v>
      </c>
      <c r="E328" t="s">
        <v>13</v>
      </c>
      <c r="F328" t="s">
        <v>926</v>
      </c>
      <c r="G328" t="s">
        <v>13</v>
      </c>
      <c r="H328" t="s">
        <v>13</v>
      </c>
      <c r="I328" t="s">
        <v>15</v>
      </c>
    </row>
    <row r="329" spans="1:9" x14ac:dyDescent="0.3">
      <c r="A329" t="s">
        <v>927</v>
      </c>
      <c r="B329" t="s">
        <v>13</v>
      </c>
      <c r="C329">
        <v>173</v>
      </c>
      <c r="D329">
        <v>29345736</v>
      </c>
      <c r="E329" t="s">
        <v>13</v>
      </c>
      <c r="F329" t="s">
        <v>928</v>
      </c>
      <c r="G329" t="s">
        <v>13</v>
      </c>
      <c r="H329" t="s">
        <v>383</v>
      </c>
      <c r="I329" t="s">
        <v>384</v>
      </c>
    </row>
    <row r="330" spans="1:9" x14ac:dyDescent="0.3">
      <c r="A330" t="s">
        <v>929</v>
      </c>
      <c r="B330" t="s">
        <v>13</v>
      </c>
      <c r="C330">
        <v>279</v>
      </c>
      <c r="D330">
        <v>29345737</v>
      </c>
      <c r="E330" t="s">
        <v>13</v>
      </c>
      <c r="F330" t="s">
        <v>930</v>
      </c>
      <c r="G330" t="s">
        <v>13</v>
      </c>
      <c r="H330" t="s">
        <v>519</v>
      </c>
      <c r="I330" t="s">
        <v>931</v>
      </c>
    </row>
    <row r="331" spans="1:9" x14ac:dyDescent="0.3">
      <c r="A331" t="s">
        <v>932</v>
      </c>
      <c r="B331" t="s">
        <v>13</v>
      </c>
      <c r="C331">
        <v>680</v>
      </c>
      <c r="D331">
        <v>29345738</v>
      </c>
      <c r="E331" t="s">
        <v>13</v>
      </c>
      <c r="F331" t="s">
        <v>933</v>
      </c>
      <c r="G331" t="s">
        <v>13</v>
      </c>
      <c r="H331" t="s">
        <v>13</v>
      </c>
      <c r="I331" t="s">
        <v>15</v>
      </c>
    </row>
    <row r="332" spans="1:9" x14ac:dyDescent="0.3">
      <c r="A332" t="s">
        <v>934</v>
      </c>
      <c r="B332" t="s">
        <v>13</v>
      </c>
      <c r="C332">
        <v>180</v>
      </c>
      <c r="D332">
        <v>29345739</v>
      </c>
      <c r="E332" t="s">
        <v>13</v>
      </c>
      <c r="F332" t="s">
        <v>935</v>
      </c>
      <c r="G332" t="s">
        <v>13</v>
      </c>
      <c r="H332" t="s">
        <v>936</v>
      </c>
      <c r="I332" t="s">
        <v>937</v>
      </c>
    </row>
    <row r="333" spans="1:9" x14ac:dyDescent="0.3">
      <c r="A333" t="s">
        <v>938</v>
      </c>
      <c r="B333" t="s">
        <v>13</v>
      </c>
      <c r="C333">
        <v>235</v>
      </c>
      <c r="D333">
        <v>29345740</v>
      </c>
      <c r="E333" t="s">
        <v>13</v>
      </c>
      <c r="F333" t="s">
        <v>939</v>
      </c>
      <c r="G333" t="s">
        <v>13</v>
      </c>
      <c r="H333" t="s">
        <v>940</v>
      </c>
      <c r="I333" t="s">
        <v>937</v>
      </c>
    </row>
    <row r="334" spans="1:9" x14ac:dyDescent="0.3">
      <c r="A334" t="s">
        <v>941</v>
      </c>
      <c r="B334" t="s">
        <v>13</v>
      </c>
      <c r="C334">
        <v>295</v>
      </c>
      <c r="D334">
        <v>29345741</v>
      </c>
      <c r="E334" t="s">
        <v>13</v>
      </c>
      <c r="F334" t="s">
        <v>942</v>
      </c>
      <c r="G334" t="s">
        <v>13</v>
      </c>
      <c r="H334" t="s">
        <v>943</v>
      </c>
      <c r="I334" t="s">
        <v>944</v>
      </c>
    </row>
    <row r="335" spans="1:9" x14ac:dyDescent="0.3">
      <c r="A335" t="s">
        <v>945</v>
      </c>
      <c r="B335" t="s">
        <v>13</v>
      </c>
      <c r="C335">
        <v>59</v>
      </c>
      <c r="D335">
        <v>29345742</v>
      </c>
      <c r="E335" t="s">
        <v>13</v>
      </c>
      <c r="F335" t="s">
        <v>946</v>
      </c>
      <c r="G335" t="s">
        <v>13</v>
      </c>
      <c r="H335" t="s">
        <v>943</v>
      </c>
      <c r="I335" t="s">
        <v>947</v>
      </c>
    </row>
    <row r="336" spans="1:9" x14ac:dyDescent="0.3">
      <c r="A336" t="s">
        <v>948</v>
      </c>
      <c r="B336" t="s">
        <v>13</v>
      </c>
      <c r="C336">
        <v>75</v>
      </c>
      <c r="D336">
        <v>29345743</v>
      </c>
      <c r="E336" t="s">
        <v>13</v>
      </c>
      <c r="F336" t="s">
        <v>949</v>
      </c>
      <c r="G336" t="s">
        <v>13</v>
      </c>
      <c r="H336" t="s">
        <v>950</v>
      </c>
      <c r="I336" t="s">
        <v>15</v>
      </c>
    </row>
    <row r="337" spans="1:9" x14ac:dyDescent="0.3">
      <c r="A337" t="s">
        <v>951</v>
      </c>
      <c r="B337" t="s">
        <v>13</v>
      </c>
      <c r="C337">
        <v>93</v>
      </c>
      <c r="D337">
        <v>29345744</v>
      </c>
      <c r="E337" t="s">
        <v>13</v>
      </c>
      <c r="F337" t="s">
        <v>952</v>
      </c>
      <c r="G337" t="s">
        <v>13</v>
      </c>
      <c r="H337" t="s">
        <v>953</v>
      </c>
      <c r="I337" t="s">
        <v>15</v>
      </c>
    </row>
    <row r="338" spans="1:9" x14ac:dyDescent="0.3">
      <c r="A338" t="s">
        <v>954</v>
      </c>
      <c r="B338" t="s">
        <v>12</v>
      </c>
      <c r="C338">
        <v>517</v>
      </c>
      <c r="D338">
        <v>29345745</v>
      </c>
      <c r="E338" t="s">
        <v>13</v>
      </c>
      <c r="F338" t="s">
        <v>955</v>
      </c>
      <c r="G338" t="s">
        <v>13</v>
      </c>
      <c r="H338" t="s">
        <v>956</v>
      </c>
      <c r="I338" t="s">
        <v>957</v>
      </c>
    </row>
    <row r="339" spans="1:9" x14ac:dyDescent="0.3">
      <c r="A339" t="s">
        <v>958</v>
      </c>
      <c r="B339" t="s">
        <v>12</v>
      </c>
      <c r="C339">
        <v>480</v>
      </c>
      <c r="D339">
        <v>29345746</v>
      </c>
      <c r="E339" t="s">
        <v>13</v>
      </c>
      <c r="F339" t="s">
        <v>959</v>
      </c>
      <c r="G339" t="s">
        <v>13</v>
      </c>
      <c r="H339" t="s">
        <v>960</v>
      </c>
      <c r="I339" t="s">
        <v>15</v>
      </c>
    </row>
    <row r="340" spans="1:9" x14ac:dyDescent="0.3">
      <c r="A340" t="s">
        <v>961</v>
      </c>
      <c r="B340" t="s">
        <v>12</v>
      </c>
      <c r="C340">
        <v>160</v>
      </c>
      <c r="D340">
        <v>29345747</v>
      </c>
      <c r="E340" t="s">
        <v>13</v>
      </c>
      <c r="F340" t="s">
        <v>962</v>
      </c>
      <c r="G340" t="s">
        <v>13</v>
      </c>
      <c r="H340" t="s">
        <v>963</v>
      </c>
      <c r="I340" t="s">
        <v>15</v>
      </c>
    </row>
    <row r="341" spans="1:9" x14ac:dyDescent="0.3">
      <c r="A341" t="s">
        <v>964</v>
      </c>
      <c r="B341" t="s">
        <v>12</v>
      </c>
      <c r="C341">
        <v>616</v>
      </c>
      <c r="D341">
        <v>29345748</v>
      </c>
      <c r="E341" t="s">
        <v>13</v>
      </c>
      <c r="F341" t="s">
        <v>965</v>
      </c>
      <c r="G341" t="s">
        <v>13</v>
      </c>
      <c r="H341" t="s">
        <v>13</v>
      </c>
      <c r="I341" t="s">
        <v>15</v>
      </c>
    </row>
    <row r="342" spans="1:9" x14ac:dyDescent="0.3">
      <c r="A342" t="s">
        <v>966</v>
      </c>
      <c r="B342" t="s">
        <v>12</v>
      </c>
      <c r="C342">
        <v>748</v>
      </c>
      <c r="D342">
        <v>29345749</v>
      </c>
      <c r="E342" t="s">
        <v>13</v>
      </c>
      <c r="F342" t="s">
        <v>967</v>
      </c>
      <c r="G342" t="s">
        <v>13</v>
      </c>
      <c r="H342" t="s">
        <v>968</v>
      </c>
      <c r="I342" t="s">
        <v>362</v>
      </c>
    </row>
    <row r="343" spans="1:9" x14ac:dyDescent="0.3">
      <c r="A343" t="s">
        <v>969</v>
      </c>
      <c r="B343" t="s">
        <v>12</v>
      </c>
      <c r="C343">
        <v>602</v>
      </c>
      <c r="D343">
        <v>29345750</v>
      </c>
      <c r="E343" t="s">
        <v>13</v>
      </c>
      <c r="F343" t="s">
        <v>970</v>
      </c>
      <c r="G343" t="s">
        <v>13</v>
      </c>
      <c r="H343" t="s">
        <v>971</v>
      </c>
      <c r="I343" t="s">
        <v>972</v>
      </c>
    </row>
    <row r="344" spans="1:9" x14ac:dyDescent="0.3">
      <c r="A344" t="s">
        <v>973</v>
      </c>
      <c r="B344" t="s">
        <v>12</v>
      </c>
      <c r="C344">
        <v>523</v>
      </c>
      <c r="D344">
        <v>29345751</v>
      </c>
      <c r="E344" t="s">
        <v>13</v>
      </c>
      <c r="F344" t="s">
        <v>974</v>
      </c>
      <c r="G344" t="s">
        <v>13</v>
      </c>
      <c r="H344" t="s">
        <v>975</v>
      </c>
      <c r="I344" t="s">
        <v>976</v>
      </c>
    </row>
    <row r="345" spans="1:9" x14ac:dyDescent="0.3">
      <c r="A345" t="s">
        <v>977</v>
      </c>
      <c r="B345" t="s">
        <v>13</v>
      </c>
      <c r="C345">
        <v>257</v>
      </c>
      <c r="D345">
        <v>29345752</v>
      </c>
      <c r="E345" t="s">
        <v>13</v>
      </c>
      <c r="F345" t="s">
        <v>978</v>
      </c>
      <c r="G345" t="s">
        <v>13</v>
      </c>
      <c r="H345" t="s">
        <v>507</v>
      </c>
      <c r="I345" t="s">
        <v>15</v>
      </c>
    </row>
    <row r="346" spans="1:9" x14ac:dyDescent="0.3">
      <c r="A346" t="s">
        <v>979</v>
      </c>
      <c r="B346" t="s">
        <v>13</v>
      </c>
      <c r="C346">
        <v>338</v>
      </c>
      <c r="D346">
        <v>29345753</v>
      </c>
      <c r="E346" t="s">
        <v>13</v>
      </c>
      <c r="F346" t="s">
        <v>980</v>
      </c>
      <c r="G346" t="s">
        <v>13</v>
      </c>
      <c r="H346" t="s">
        <v>981</v>
      </c>
      <c r="I346" t="s">
        <v>982</v>
      </c>
    </row>
    <row r="347" spans="1:9" x14ac:dyDescent="0.3">
      <c r="A347" t="s">
        <v>983</v>
      </c>
      <c r="B347" t="s">
        <v>12</v>
      </c>
      <c r="C347">
        <v>281</v>
      </c>
      <c r="D347">
        <v>29345754</v>
      </c>
      <c r="E347" t="s">
        <v>13</v>
      </c>
      <c r="F347" t="s">
        <v>984</v>
      </c>
      <c r="G347" t="s">
        <v>13</v>
      </c>
      <c r="H347" t="s">
        <v>13</v>
      </c>
      <c r="I347" t="s">
        <v>15</v>
      </c>
    </row>
    <row r="348" spans="1:9" x14ac:dyDescent="0.3">
      <c r="A348" t="s">
        <v>985</v>
      </c>
      <c r="B348" t="s">
        <v>12</v>
      </c>
      <c r="C348">
        <v>236</v>
      </c>
      <c r="D348">
        <v>29345755</v>
      </c>
      <c r="E348" t="s">
        <v>13</v>
      </c>
      <c r="F348" t="s">
        <v>986</v>
      </c>
      <c r="G348" t="s">
        <v>13</v>
      </c>
      <c r="H348" t="s">
        <v>13</v>
      </c>
      <c r="I348" t="s">
        <v>15</v>
      </c>
    </row>
    <row r="349" spans="1:9" x14ac:dyDescent="0.3">
      <c r="A349" t="s">
        <v>987</v>
      </c>
      <c r="B349" t="s">
        <v>13</v>
      </c>
      <c r="C349">
        <v>144</v>
      </c>
      <c r="D349">
        <v>29345756</v>
      </c>
      <c r="E349" t="s">
        <v>13</v>
      </c>
      <c r="F349" t="s">
        <v>988</v>
      </c>
      <c r="G349" t="s">
        <v>13</v>
      </c>
      <c r="H349" t="s">
        <v>989</v>
      </c>
      <c r="I349" t="s">
        <v>990</v>
      </c>
    </row>
    <row r="350" spans="1:9" x14ac:dyDescent="0.3">
      <c r="A350" t="s">
        <v>991</v>
      </c>
      <c r="B350" t="s">
        <v>13</v>
      </c>
      <c r="C350">
        <v>669</v>
      </c>
      <c r="D350">
        <v>29345757</v>
      </c>
      <c r="E350" t="s">
        <v>13</v>
      </c>
      <c r="F350" t="s">
        <v>992</v>
      </c>
      <c r="G350" t="s">
        <v>13</v>
      </c>
      <c r="H350" t="s">
        <v>993</v>
      </c>
      <c r="I350" t="s">
        <v>994</v>
      </c>
    </row>
    <row r="351" spans="1:9" x14ac:dyDescent="0.3">
      <c r="A351" t="s">
        <v>995</v>
      </c>
      <c r="B351" t="s">
        <v>13</v>
      </c>
      <c r="C351">
        <v>514</v>
      </c>
      <c r="D351">
        <v>29345758</v>
      </c>
      <c r="E351" t="s">
        <v>13</v>
      </c>
      <c r="F351" t="s">
        <v>996</v>
      </c>
      <c r="G351" t="s">
        <v>13</v>
      </c>
      <c r="H351" t="s">
        <v>997</v>
      </c>
      <c r="I351" t="s">
        <v>998</v>
      </c>
    </row>
    <row r="352" spans="1:9" x14ac:dyDescent="0.3">
      <c r="A352" t="s">
        <v>999</v>
      </c>
      <c r="B352" t="s">
        <v>13</v>
      </c>
      <c r="C352">
        <v>802</v>
      </c>
      <c r="D352">
        <v>29345759</v>
      </c>
      <c r="E352" t="s">
        <v>13</v>
      </c>
      <c r="F352" t="s">
        <v>1000</v>
      </c>
      <c r="G352" t="s">
        <v>13</v>
      </c>
      <c r="H352" t="s">
        <v>376</v>
      </c>
      <c r="I352" t="s">
        <v>15</v>
      </c>
    </row>
    <row r="353" spans="1:9" x14ac:dyDescent="0.3">
      <c r="A353" t="s">
        <v>1001</v>
      </c>
      <c r="B353" t="s">
        <v>13</v>
      </c>
      <c r="C353">
        <v>531</v>
      </c>
      <c r="D353">
        <v>29345760</v>
      </c>
      <c r="E353" t="s">
        <v>13</v>
      </c>
      <c r="F353" t="s">
        <v>1002</v>
      </c>
      <c r="G353" t="s">
        <v>13</v>
      </c>
      <c r="H353" t="s">
        <v>1003</v>
      </c>
      <c r="I353" t="s">
        <v>1004</v>
      </c>
    </row>
    <row r="354" spans="1:9" x14ac:dyDescent="0.3">
      <c r="A354" t="s">
        <v>1005</v>
      </c>
      <c r="B354" t="s">
        <v>13</v>
      </c>
      <c r="C354">
        <v>509</v>
      </c>
      <c r="D354">
        <v>29345761</v>
      </c>
      <c r="E354" t="s">
        <v>13</v>
      </c>
      <c r="F354" t="s">
        <v>1006</v>
      </c>
      <c r="G354" t="s">
        <v>13</v>
      </c>
      <c r="H354" t="s">
        <v>1007</v>
      </c>
      <c r="I354" t="s">
        <v>1008</v>
      </c>
    </row>
    <row r="355" spans="1:9" x14ac:dyDescent="0.3">
      <c r="A355" t="s">
        <v>1009</v>
      </c>
      <c r="B355" t="s">
        <v>13</v>
      </c>
      <c r="C355">
        <v>120</v>
      </c>
      <c r="D355">
        <v>29345762</v>
      </c>
      <c r="E355" t="s">
        <v>13</v>
      </c>
      <c r="F355" t="s">
        <v>1010</v>
      </c>
      <c r="G355" t="s">
        <v>13</v>
      </c>
      <c r="H355" t="s">
        <v>13</v>
      </c>
      <c r="I355" t="s">
        <v>15</v>
      </c>
    </row>
    <row r="356" spans="1:9" x14ac:dyDescent="0.3">
      <c r="A356" t="s">
        <v>1011</v>
      </c>
      <c r="B356" t="s">
        <v>13</v>
      </c>
      <c r="C356">
        <v>227</v>
      </c>
      <c r="D356">
        <v>29345763</v>
      </c>
      <c r="E356" t="s">
        <v>1012</v>
      </c>
      <c r="F356" t="s">
        <v>1013</v>
      </c>
      <c r="G356" t="s">
        <v>13</v>
      </c>
      <c r="H356" t="s">
        <v>1014</v>
      </c>
      <c r="I356" t="s">
        <v>1015</v>
      </c>
    </row>
    <row r="357" spans="1:9" x14ac:dyDescent="0.3">
      <c r="A357" t="s">
        <v>1016</v>
      </c>
      <c r="B357" t="s">
        <v>13</v>
      </c>
      <c r="C357">
        <v>225</v>
      </c>
      <c r="D357">
        <v>29345764</v>
      </c>
      <c r="E357" t="s">
        <v>13</v>
      </c>
      <c r="F357" t="s">
        <v>1017</v>
      </c>
      <c r="G357" t="s">
        <v>13</v>
      </c>
      <c r="H357" t="s">
        <v>1018</v>
      </c>
      <c r="I357" t="s">
        <v>15</v>
      </c>
    </row>
    <row r="358" spans="1:9" x14ac:dyDescent="0.3">
      <c r="A358" t="s">
        <v>1019</v>
      </c>
      <c r="B358" t="s">
        <v>13</v>
      </c>
      <c r="C358">
        <v>564</v>
      </c>
      <c r="D358">
        <v>29345765</v>
      </c>
      <c r="E358" t="s">
        <v>13</v>
      </c>
      <c r="F358" t="s">
        <v>1020</v>
      </c>
      <c r="G358" t="s">
        <v>13</v>
      </c>
      <c r="H358" t="s">
        <v>975</v>
      </c>
      <c r="I358" t="s">
        <v>976</v>
      </c>
    </row>
    <row r="359" spans="1:9" x14ac:dyDescent="0.3">
      <c r="A359" t="s">
        <v>1021</v>
      </c>
      <c r="B359" t="s">
        <v>13</v>
      </c>
      <c r="C359">
        <v>379</v>
      </c>
      <c r="D359">
        <v>29345766</v>
      </c>
      <c r="E359" t="s">
        <v>13</v>
      </c>
      <c r="F359" t="s">
        <v>1022</v>
      </c>
      <c r="G359" t="s">
        <v>13</v>
      </c>
      <c r="H359" t="s">
        <v>1023</v>
      </c>
      <c r="I359" t="s">
        <v>1024</v>
      </c>
    </row>
    <row r="360" spans="1:9" x14ac:dyDescent="0.3">
      <c r="A360" t="s">
        <v>1025</v>
      </c>
      <c r="B360" t="s">
        <v>12</v>
      </c>
      <c r="C360">
        <v>82</v>
      </c>
      <c r="D360">
        <v>29345767</v>
      </c>
      <c r="E360" t="s">
        <v>13</v>
      </c>
      <c r="F360" t="s">
        <v>1026</v>
      </c>
      <c r="G360" t="s">
        <v>13</v>
      </c>
      <c r="H360" t="s">
        <v>13</v>
      </c>
      <c r="I360" t="s">
        <v>15</v>
      </c>
    </row>
    <row r="361" spans="1:9" x14ac:dyDescent="0.3">
      <c r="A361" t="s">
        <v>1027</v>
      </c>
      <c r="B361" t="s">
        <v>13</v>
      </c>
      <c r="C361">
        <v>297</v>
      </c>
      <c r="D361">
        <v>29345768</v>
      </c>
      <c r="E361" t="s">
        <v>13</v>
      </c>
      <c r="F361" t="s">
        <v>1028</v>
      </c>
      <c r="G361" t="s">
        <v>13</v>
      </c>
      <c r="H361" t="s">
        <v>1029</v>
      </c>
      <c r="I361" t="s">
        <v>69</v>
      </c>
    </row>
    <row r="362" spans="1:9" x14ac:dyDescent="0.3">
      <c r="A362" t="s">
        <v>1030</v>
      </c>
      <c r="B362" t="s">
        <v>13</v>
      </c>
      <c r="C362">
        <v>115</v>
      </c>
      <c r="D362">
        <v>29345769</v>
      </c>
      <c r="E362" t="s">
        <v>13</v>
      </c>
      <c r="F362" t="s">
        <v>1031</v>
      </c>
      <c r="G362" t="s">
        <v>13</v>
      </c>
      <c r="H362" t="s">
        <v>13</v>
      </c>
      <c r="I362" t="s">
        <v>15</v>
      </c>
    </row>
    <row r="363" spans="1:9" x14ac:dyDescent="0.3">
      <c r="A363" t="s">
        <v>1032</v>
      </c>
      <c r="B363" t="s">
        <v>13</v>
      </c>
      <c r="C363">
        <v>641</v>
      </c>
      <c r="D363">
        <v>29345770</v>
      </c>
      <c r="E363" t="s">
        <v>13</v>
      </c>
      <c r="F363" t="s">
        <v>1033</v>
      </c>
      <c r="G363" t="s">
        <v>13</v>
      </c>
      <c r="H363" t="s">
        <v>397</v>
      </c>
      <c r="I363" t="s">
        <v>1034</v>
      </c>
    </row>
    <row r="364" spans="1:9" x14ac:dyDescent="0.3">
      <c r="A364" t="s">
        <v>1035</v>
      </c>
      <c r="B364" t="s">
        <v>13</v>
      </c>
      <c r="C364">
        <v>601</v>
      </c>
      <c r="D364">
        <v>29345771</v>
      </c>
      <c r="E364" t="s">
        <v>13</v>
      </c>
      <c r="F364" t="s">
        <v>1036</v>
      </c>
      <c r="G364" t="s">
        <v>13</v>
      </c>
      <c r="H364" t="s">
        <v>13</v>
      </c>
      <c r="I364" t="s">
        <v>15</v>
      </c>
    </row>
    <row r="365" spans="1:9" x14ac:dyDescent="0.3">
      <c r="A365" t="s">
        <v>1037</v>
      </c>
      <c r="B365" t="s">
        <v>13</v>
      </c>
      <c r="C365">
        <v>1049</v>
      </c>
      <c r="D365">
        <v>29345772</v>
      </c>
      <c r="E365" t="s">
        <v>13</v>
      </c>
      <c r="F365" t="s">
        <v>1038</v>
      </c>
      <c r="G365" t="s">
        <v>13</v>
      </c>
      <c r="H365" t="s">
        <v>418</v>
      </c>
      <c r="I365" t="s">
        <v>15</v>
      </c>
    </row>
    <row r="366" spans="1:9" x14ac:dyDescent="0.3">
      <c r="A366" t="s">
        <v>1039</v>
      </c>
      <c r="B366" t="s">
        <v>13</v>
      </c>
      <c r="C366">
        <v>591</v>
      </c>
      <c r="D366">
        <v>29345773</v>
      </c>
      <c r="E366" t="s">
        <v>13</v>
      </c>
      <c r="F366" t="s">
        <v>1040</v>
      </c>
      <c r="G366" t="s">
        <v>13</v>
      </c>
      <c r="H366" t="s">
        <v>13</v>
      </c>
      <c r="I366" t="s">
        <v>15</v>
      </c>
    </row>
    <row r="367" spans="1:9" x14ac:dyDescent="0.3">
      <c r="A367" t="s">
        <v>1041</v>
      </c>
      <c r="B367" t="s">
        <v>13</v>
      </c>
      <c r="C367">
        <v>1027</v>
      </c>
      <c r="D367">
        <v>29345774</v>
      </c>
      <c r="E367" t="s">
        <v>13</v>
      </c>
      <c r="F367" t="s">
        <v>1042</v>
      </c>
      <c r="G367" t="s">
        <v>13</v>
      </c>
      <c r="H367" t="s">
        <v>387</v>
      </c>
      <c r="I367" t="s">
        <v>15</v>
      </c>
    </row>
    <row r="368" spans="1:9" x14ac:dyDescent="0.3">
      <c r="A368" t="s">
        <v>1043</v>
      </c>
      <c r="B368" t="s">
        <v>13</v>
      </c>
      <c r="C368">
        <v>759</v>
      </c>
      <c r="D368">
        <v>29345775</v>
      </c>
      <c r="E368" t="s">
        <v>13</v>
      </c>
      <c r="F368" t="s">
        <v>1044</v>
      </c>
      <c r="G368" t="s">
        <v>13</v>
      </c>
      <c r="H368" t="s">
        <v>13</v>
      </c>
      <c r="I368" t="s">
        <v>15</v>
      </c>
    </row>
    <row r="369" spans="1:9" x14ac:dyDescent="0.3">
      <c r="A369" t="s">
        <v>1045</v>
      </c>
      <c r="B369" t="s">
        <v>13</v>
      </c>
      <c r="C369">
        <v>1420</v>
      </c>
      <c r="D369">
        <v>29345776</v>
      </c>
      <c r="E369" t="s">
        <v>13</v>
      </c>
      <c r="F369" t="s">
        <v>1046</v>
      </c>
      <c r="G369" t="s">
        <v>13</v>
      </c>
      <c r="H369" t="s">
        <v>46</v>
      </c>
      <c r="I369" t="s">
        <v>759</v>
      </c>
    </row>
    <row r="370" spans="1:9" x14ac:dyDescent="0.3">
      <c r="A370" t="s">
        <v>1047</v>
      </c>
      <c r="B370" t="s">
        <v>12</v>
      </c>
      <c r="C370">
        <v>513</v>
      </c>
      <c r="D370">
        <v>29345777</v>
      </c>
      <c r="E370" t="s">
        <v>13</v>
      </c>
      <c r="F370" t="s">
        <v>1048</v>
      </c>
      <c r="G370" t="s">
        <v>13</v>
      </c>
      <c r="H370" t="s">
        <v>397</v>
      </c>
      <c r="I370" t="s">
        <v>1049</v>
      </c>
    </row>
    <row r="371" spans="1:9" x14ac:dyDescent="0.3">
      <c r="A371" t="s">
        <v>1050</v>
      </c>
      <c r="B371" t="s">
        <v>12</v>
      </c>
      <c r="C371">
        <v>660</v>
      </c>
      <c r="D371">
        <v>29345778</v>
      </c>
      <c r="E371" t="s">
        <v>13</v>
      </c>
      <c r="F371" t="s">
        <v>1051</v>
      </c>
      <c r="G371" t="s">
        <v>13</v>
      </c>
      <c r="H371" t="s">
        <v>997</v>
      </c>
      <c r="I371" t="s">
        <v>998</v>
      </c>
    </row>
    <row r="372" spans="1:9" x14ac:dyDescent="0.3">
      <c r="A372" t="s">
        <v>1052</v>
      </c>
      <c r="B372" t="s">
        <v>12</v>
      </c>
      <c r="C372">
        <v>321</v>
      </c>
      <c r="D372">
        <v>29345779</v>
      </c>
      <c r="E372" t="s">
        <v>13</v>
      </c>
      <c r="F372" t="s">
        <v>1053</v>
      </c>
      <c r="G372" t="s">
        <v>13</v>
      </c>
      <c r="H372" t="s">
        <v>397</v>
      </c>
      <c r="I372" t="s">
        <v>1054</v>
      </c>
    </row>
    <row r="373" spans="1:9" x14ac:dyDescent="0.3">
      <c r="A373" t="s">
        <v>1055</v>
      </c>
      <c r="B373" t="s">
        <v>13</v>
      </c>
      <c r="C373">
        <v>384</v>
      </c>
      <c r="D373">
        <v>29345780</v>
      </c>
      <c r="E373" t="s">
        <v>13</v>
      </c>
      <c r="F373" t="s">
        <v>1056</v>
      </c>
      <c r="G373" t="s">
        <v>13</v>
      </c>
      <c r="H373" t="s">
        <v>1057</v>
      </c>
      <c r="I373" t="s">
        <v>1058</v>
      </c>
    </row>
    <row r="374" spans="1:9" x14ac:dyDescent="0.3">
      <c r="A374" t="s">
        <v>1059</v>
      </c>
      <c r="B374" t="s">
        <v>13</v>
      </c>
      <c r="C374">
        <v>436</v>
      </c>
      <c r="D374">
        <v>29345781</v>
      </c>
      <c r="E374" t="s">
        <v>13</v>
      </c>
      <c r="F374" t="s">
        <v>1060</v>
      </c>
      <c r="G374" t="s">
        <v>13</v>
      </c>
      <c r="H374" t="s">
        <v>1061</v>
      </c>
      <c r="I374" t="s">
        <v>1062</v>
      </c>
    </row>
    <row r="375" spans="1:9" x14ac:dyDescent="0.3">
      <c r="A375" t="s">
        <v>1063</v>
      </c>
      <c r="B375" t="s">
        <v>13</v>
      </c>
      <c r="C375">
        <v>365</v>
      </c>
      <c r="D375">
        <v>29345782</v>
      </c>
      <c r="E375" t="s">
        <v>13</v>
      </c>
      <c r="F375" t="s">
        <v>1064</v>
      </c>
      <c r="G375" t="s">
        <v>13</v>
      </c>
      <c r="H375" t="s">
        <v>1023</v>
      </c>
      <c r="I375" t="s">
        <v>1024</v>
      </c>
    </row>
    <row r="376" spans="1:9" x14ac:dyDescent="0.3">
      <c r="A376" t="s">
        <v>1065</v>
      </c>
      <c r="B376" t="s">
        <v>12</v>
      </c>
      <c r="C376">
        <v>323</v>
      </c>
      <c r="D376">
        <v>29345783</v>
      </c>
      <c r="E376" t="s">
        <v>13</v>
      </c>
      <c r="F376" t="s">
        <v>1066</v>
      </c>
      <c r="G376" t="s">
        <v>13</v>
      </c>
      <c r="H376" t="s">
        <v>1067</v>
      </c>
      <c r="I376" t="s">
        <v>1068</v>
      </c>
    </row>
    <row r="377" spans="1:9" x14ac:dyDescent="0.3">
      <c r="A377" t="s">
        <v>1069</v>
      </c>
      <c r="B377" t="s">
        <v>12</v>
      </c>
      <c r="C377">
        <v>516</v>
      </c>
      <c r="D377">
        <v>29345784</v>
      </c>
      <c r="E377" t="s">
        <v>13</v>
      </c>
      <c r="F377" t="s">
        <v>1070</v>
      </c>
      <c r="G377" t="s">
        <v>13</v>
      </c>
      <c r="H377" t="s">
        <v>13</v>
      </c>
      <c r="I377" t="s">
        <v>15</v>
      </c>
    </row>
    <row r="378" spans="1:9" x14ac:dyDescent="0.3">
      <c r="A378" t="s">
        <v>1071</v>
      </c>
      <c r="B378" t="s">
        <v>12</v>
      </c>
      <c r="C378">
        <v>229</v>
      </c>
      <c r="D378">
        <v>29345785</v>
      </c>
      <c r="E378" t="s">
        <v>13</v>
      </c>
      <c r="F378" t="s">
        <v>1072</v>
      </c>
      <c r="G378" t="s">
        <v>13</v>
      </c>
      <c r="H378" t="s">
        <v>103</v>
      </c>
      <c r="I378" t="s">
        <v>104</v>
      </c>
    </row>
    <row r="379" spans="1:9" x14ac:dyDescent="0.3">
      <c r="A379" t="s">
        <v>1073</v>
      </c>
      <c r="B379" t="s">
        <v>12</v>
      </c>
      <c r="C379">
        <v>192</v>
      </c>
      <c r="D379">
        <v>29345786</v>
      </c>
      <c r="E379" t="s">
        <v>13</v>
      </c>
      <c r="F379" t="s">
        <v>1074</v>
      </c>
      <c r="G379" t="s">
        <v>13</v>
      </c>
      <c r="H379" t="s">
        <v>1075</v>
      </c>
      <c r="I379" t="s">
        <v>380</v>
      </c>
    </row>
    <row r="380" spans="1:9" x14ac:dyDescent="0.3">
      <c r="A380" t="s">
        <v>1076</v>
      </c>
      <c r="B380" t="s">
        <v>12</v>
      </c>
      <c r="C380">
        <v>119</v>
      </c>
      <c r="D380">
        <v>29345787</v>
      </c>
      <c r="E380" t="s">
        <v>13</v>
      </c>
      <c r="F380" t="s">
        <v>1077</v>
      </c>
      <c r="G380" t="s">
        <v>13</v>
      </c>
      <c r="H380" t="s">
        <v>13</v>
      </c>
      <c r="I380" t="s">
        <v>15</v>
      </c>
    </row>
    <row r="381" spans="1:9" x14ac:dyDescent="0.3">
      <c r="A381" t="s">
        <v>1078</v>
      </c>
      <c r="B381" t="s">
        <v>12</v>
      </c>
      <c r="C381">
        <v>641</v>
      </c>
      <c r="D381">
        <v>29345788</v>
      </c>
      <c r="E381" t="s">
        <v>13</v>
      </c>
      <c r="F381" t="s">
        <v>1079</v>
      </c>
      <c r="G381" t="s">
        <v>13</v>
      </c>
      <c r="H381" t="s">
        <v>1080</v>
      </c>
      <c r="I381" t="s">
        <v>1081</v>
      </c>
    </row>
    <row r="382" spans="1:9" x14ac:dyDescent="0.3">
      <c r="A382" t="s">
        <v>1082</v>
      </c>
      <c r="B382" t="s">
        <v>12</v>
      </c>
      <c r="C382">
        <v>438</v>
      </c>
      <c r="D382">
        <v>29345789</v>
      </c>
      <c r="E382" t="s">
        <v>13</v>
      </c>
      <c r="F382" t="s">
        <v>1083</v>
      </c>
      <c r="G382" t="s">
        <v>13</v>
      </c>
      <c r="H382" t="s">
        <v>1084</v>
      </c>
      <c r="I382" t="s">
        <v>1085</v>
      </c>
    </row>
    <row r="383" spans="1:9" x14ac:dyDescent="0.3">
      <c r="A383" t="s">
        <v>1086</v>
      </c>
      <c r="B383" t="s">
        <v>12</v>
      </c>
      <c r="C383">
        <v>357</v>
      </c>
      <c r="D383">
        <v>29345790</v>
      </c>
      <c r="E383" t="s">
        <v>13</v>
      </c>
      <c r="F383" t="s">
        <v>1087</v>
      </c>
      <c r="G383" t="s">
        <v>13</v>
      </c>
      <c r="H383" t="s">
        <v>1088</v>
      </c>
      <c r="I383" t="s">
        <v>1089</v>
      </c>
    </row>
    <row r="384" spans="1:9" x14ac:dyDescent="0.3">
      <c r="A384" t="s">
        <v>1090</v>
      </c>
      <c r="B384" t="s">
        <v>12</v>
      </c>
      <c r="C384">
        <v>349</v>
      </c>
      <c r="D384">
        <v>29345791</v>
      </c>
      <c r="E384" t="s">
        <v>13</v>
      </c>
      <c r="F384" t="s">
        <v>1091</v>
      </c>
      <c r="G384" t="s">
        <v>13</v>
      </c>
      <c r="H384" t="s">
        <v>1080</v>
      </c>
      <c r="I384" t="s">
        <v>1081</v>
      </c>
    </row>
    <row r="385" spans="1:9" x14ac:dyDescent="0.3">
      <c r="A385" t="s">
        <v>1092</v>
      </c>
      <c r="B385" t="s">
        <v>12</v>
      </c>
      <c r="C385">
        <v>401</v>
      </c>
      <c r="D385">
        <v>29345792</v>
      </c>
      <c r="E385" t="s">
        <v>13</v>
      </c>
      <c r="F385" t="s">
        <v>1093</v>
      </c>
      <c r="G385" t="s">
        <v>13</v>
      </c>
      <c r="H385" t="s">
        <v>1088</v>
      </c>
      <c r="I385" t="s">
        <v>1094</v>
      </c>
    </row>
    <row r="386" spans="1:9" x14ac:dyDescent="0.3">
      <c r="A386" t="s">
        <v>1095</v>
      </c>
      <c r="B386" t="s">
        <v>12</v>
      </c>
      <c r="C386">
        <v>397</v>
      </c>
      <c r="D386">
        <v>29345793</v>
      </c>
      <c r="E386" t="s">
        <v>13</v>
      </c>
      <c r="F386" t="s">
        <v>1096</v>
      </c>
      <c r="G386" t="s">
        <v>13</v>
      </c>
      <c r="H386" t="s">
        <v>1097</v>
      </c>
      <c r="I386" t="s">
        <v>1098</v>
      </c>
    </row>
    <row r="387" spans="1:9" x14ac:dyDescent="0.3">
      <c r="A387" t="s">
        <v>1099</v>
      </c>
      <c r="B387" t="s">
        <v>12</v>
      </c>
      <c r="C387">
        <v>377</v>
      </c>
      <c r="D387">
        <v>29345794</v>
      </c>
      <c r="E387" t="s">
        <v>13</v>
      </c>
      <c r="F387" t="s">
        <v>1100</v>
      </c>
      <c r="G387" t="s">
        <v>13</v>
      </c>
      <c r="H387" t="s">
        <v>13</v>
      </c>
      <c r="I387" t="s">
        <v>15</v>
      </c>
    </row>
    <row r="388" spans="1:9" x14ac:dyDescent="0.3">
      <c r="A388" t="s">
        <v>1101</v>
      </c>
      <c r="B388" t="s">
        <v>12</v>
      </c>
      <c r="C388">
        <v>386</v>
      </c>
      <c r="D388">
        <v>29345795</v>
      </c>
      <c r="E388" t="s">
        <v>13</v>
      </c>
      <c r="F388" t="s">
        <v>1102</v>
      </c>
      <c r="G388" t="s">
        <v>13</v>
      </c>
      <c r="H388" t="s">
        <v>13</v>
      </c>
      <c r="I388" t="s">
        <v>15</v>
      </c>
    </row>
    <row r="389" spans="1:9" x14ac:dyDescent="0.3">
      <c r="A389" t="s">
        <v>1103</v>
      </c>
      <c r="B389" t="s">
        <v>12</v>
      </c>
      <c r="C389">
        <v>397</v>
      </c>
      <c r="D389">
        <v>29345796</v>
      </c>
      <c r="E389" t="s">
        <v>13</v>
      </c>
      <c r="F389" t="s">
        <v>1104</v>
      </c>
      <c r="G389" t="s">
        <v>13</v>
      </c>
      <c r="H389" t="s">
        <v>118</v>
      </c>
      <c r="I389" t="s">
        <v>1105</v>
      </c>
    </row>
    <row r="390" spans="1:9" x14ac:dyDescent="0.3">
      <c r="A390" t="s">
        <v>1106</v>
      </c>
      <c r="B390" t="s">
        <v>12</v>
      </c>
      <c r="C390">
        <v>438</v>
      </c>
      <c r="D390">
        <v>29345797</v>
      </c>
      <c r="E390" t="s">
        <v>13</v>
      </c>
      <c r="F390" t="s">
        <v>1107</v>
      </c>
      <c r="G390" t="s">
        <v>13</v>
      </c>
      <c r="H390" t="s">
        <v>13</v>
      </c>
      <c r="I390" t="s">
        <v>1108</v>
      </c>
    </row>
    <row r="391" spans="1:9" x14ac:dyDescent="0.3">
      <c r="A391" t="s">
        <v>1109</v>
      </c>
      <c r="B391" t="s">
        <v>12</v>
      </c>
      <c r="C391">
        <v>207</v>
      </c>
      <c r="D391">
        <v>29345798</v>
      </c>
      <c r="E391" t="s">
        <v>13</v>
      </c>
      <c r="F391" t="s">
        <v>1110</v>
      </c>
      <c r="G391" t="s">
        <v>13</v>
      </c>
      <c r="H391" t="s">
        <v>1111</v>
      </c>
      <c r="I391" t="s">
        <v>1112</v>
      </c>
    </row>
    <row r="392" spans="1:9" x14ac:dyDescent="0.3">
      <c r="A392" t="s">
        <v>1113</v>
      </c>
      <c r="B392" t="s">
        <v>12</v>
      </c>
      <c r="C392">
        <v>181</v>
      </c>
      <c r="D392">
        <v>29345799</v>
      </c>
      <c r="E392" t="s">
        <v>13</v>
      </c>
      <c r="F392" t="s">
        <v>1114</v>
      </c>
      <c r="G392" t="s">
        <v>13</v>
      </c>
      <c r="H392" t="s">
        <v>1111</v>
      </c>
      <c r="I392" t="s">
        <v>1115</v>
      </c>
    </row>
    <row r="393" spans="1:9" x14ac:dyDescent="0.3">
      <c r="A393" t="s">
        <v>1116</v>
      </c>
      <c r="B393" t="s">
        <v>12</v>
      </c>
      <c r="C393">
        <v>454</v>
      </c>
      <c r="D393">
        <v>29345800</v>
      </c>
      <c r="E393" t="s">
        <v>13</v>
      </c>
      <c r="F393" t="s">
        <v>1117</v>
      </c>
      <c r="G393" t="s">
        <v>13</v>
      </c>
      <c r="H393" t="s">
        <v>1118</v>
      </c>
      <c r="I393" t="s">
        <v>1119</v>
      </c>
    </row>
    <row r="394" spans="1:9" x14ac:dyDescent="0.3">
      <c r="A394" t="s">
        <v>1120</v>
      </c>
      <c r="B394" t="s">
        <v>12</v>
      </c>
      <c r="C394">
        <v>383</v>
      </c>
      <c r="D394">
        <v>29345801</v>
      </c>
      <c r="E394" t="s">
        <v>13</v>
      </c>
      <c r="F394" t="s">
        <v>1121</v>
      </c>
      <c r="G394" t="s">
        <v>13</v>
      </c>
      <c r="H394" t="s">
        <v>148</v>
      </c>
      <c r="I394" t="s">
        <v>15</v>
      </c>
    </row>
    <row r="395" spans="1:9" x14ac:dyDescent="0.3">
      <c r="A395" t="s">
        <v>1122</v>
      </c>
      <c r="B395" t="s">
        <v>12</v>
      </c>
      <c r="C395">
        <v>368</v>
      </c>
      <c r="D395">
        <v>29345802</v>
      </c>
      <c r="E395" t="s">
        <v>13</v>
      </c>
      <c r="F395" t="s">
        <v>1123</v>
      </c>
      <c r="G395" t="s">
        <v>13</v>
      </c>
      <c r="H395" t="s">
        <v>148</v>
      </c>
      <c r="I395" t="s">
        <v>1124</v>
      </c>
    </row>
    <row r="396" spans="1:9" x14ac:dyDescent="0.3">
      <c r="A396" t="s">
        <v>1125</v>
      </c>
      <c r="B396" t="s">
        <v>12</v>
      </c>
      <c r="C396">
        <v>201</v>
      </c>
      <c r="D396">
        <v>29345803</v>
      </c>
      <c r="E396" t="s">
        <v>13</v>
      </c>
      <c r="F396" t="s">
        <v>1126</v>
      </c>
      <c r="G396" t="s">
        <v>13</v>
      </c>
      <c r="H396" t="s">
        <v>1127</v>
      </c>
      <c r="I396" t="s">
        <v>1128</v>
      </c>
    </row>
    <row r="397" spans="1:9" x14ac:dyDescent="0.3">
      <c r="A397" t="s">
        <v>1129</v>
      </c>
      <c r="B397" t="s">
        <v>12</v>
      </c>
      <c r="C397">
        <v>364</v>
      </c>
      <c r="D397">
        <v>29345804</v>
      </c>
      <c r="E397" t="s">
        <v>13</v>
      </c>
      <c r="F397" t="s">
        <v>1130</v>
      </c>
      <c r="G397" t="s">
        <v>13</v>
      </c>
      <c r="H397" t="s">
        <v>148</v>
      </c>
      <c r="I397" t="s">
        <v>1131</v>
      </c>
    </row>
    <row r="398" spans="1:9" x14ac:dyDescent="0.3">
      <c r="A398" t="s">
        <v>1132</v>
      </c>
      <c r="B398" t="s">
        <v>12</v>
      </c>
      <c r="C398">
        <v>75</v>
      </c>
      <c r="D398">
        <v>29345805</v>
      </c>
      <c r="E398" t="s">
        <v>13</v>
      </c>
      <c r="F398" t="s">
        <v>1133</v>
      </c>
      <c r="G398" t="s">
        <v>13</v>
      </c>
      <c r="H398" t="s">
        <v>13</v>
      </c>
      <c r="I398" t="s">
        <v>15</v>
      </c>
    </row>
    <row r="399" spans="1:9" x14ac:dyDescent="0.3">
      <c r="A399" t="s">
        <v>1134</v>
      </c>
      <c r="B399" t="s">
        <v>12</v>
      </c>
      <c r="C399">
        <v>329</v>
      </c>
      <c r="D399">
        <v>29345806</v>
      </c>
      <c r="E399" t="s">
        <v>13</v>
      </c>
      <c r="F399" t="s">
        <v>1135</v>
      </c>
      <c r="G399" t="s">
        <v>13</v>
      </c>
      <c r="H399" t="s">
        <v>155</v>
      </c>
      <c r="I399" t="s">
        <v>1136</v>
      </c>
    </row>
    <row r="400" spans="1:9" x14ac:dyDescent="0.3">
      <c r="A400" t="s">
        <v>1137</v>
      </c>
      <c r="B400" t="s">
        <v>12</v>
      </c>
      <c r="C400">
        <v>148</v>
      </c>
      <c r="D400">
        <v>29345807</v>
      </c>
      <c r="E400" t="s">
        <v>13</v>
      </c>
      <c r="F400" t="s">
        <v>1138</v>
      </c>
      <c r="G400" t="s">
        <v>13</v>
      </c>
      <c r="H400" t="s">
        <v>13</v>
      </c>
      <c r="I400" t="s">
        <v>15</v>
      </c>
    </row>
    <row r="401" spans="1:9" x14ac:dyDescent="0.3">
      <c r="A401" t="s">
        <v>1139</v>
      </c>
      <c r="B401" t="s">
        <v>12</v>
      </c>
      <c r="C401">
        <v>264</v>
      </c>
      <c r="D401">
        <v>29345808</v>
      </c>
      <c r="E401" t="s">
        <v>13</v>
      </c>
      <c r="F401" t="s">
        <v>1140</v>
      </c>
      <c r="G401" t="s">
        <v>13</v>
      </c>
      <c r="H401" t="s">
        <v>165</v>
      </c>
      <c r="I401" t="s">
        <v>1141</v>
      </c>
    </row>
    <row r="402" spans="1:9" x14ac:dyDescent="0.3">
      <c r="A402" t="s">
        <v>1142</v>
      </c>
      <c r="B402" t="s">
        <v>12</v>
      </c>
      <c r="C402">
        <v>381</v>
      </c>
      <c r="D402">
        <v>29345809</v>
      </c>
      <c r="E402" t="s">
        <v>13</v>
      </c>
      <c r="F402" t="s">
        <v>1143</v>
      </c>
      <c r="G402" t="s">
        <v>13</v>
      </c>
      <c r="H402" t="s">
        <v>1144</v>
      </c>
      <c r="I402" t="s">
        <v>1145</v>
      </c>
    </row>
    <row r="403" spans="1:9" x14ac:dyDescent="0.3">
      <c r="A403" t="s">
        <v>1146</v>
      </c>
      <c r="B403" t="s">
        <v>12</v>
      </c>
      <c r="C403">
        <v>429</v>
      </c>
      <c r="D403">
        <v>29345810</v>
      </c>
      <c r="E403" t="s">
        <v>13</v>
      </c>
      <c r="F403" t="s">
        <v>1147</v>
      </c>
      <c r="G403" t="s">
        <v>13</v>
      </c>
      <c r="H403" t="s">
        <v>169</v>
      </c>
      <c r="I403" t="s">
        <v>1148</v>
      </c>
    </row>
    <row r="404" spans="1:9" x14ac:dyDescent="0.3">
      <c r="A404" t="s">
        <v>1149</v>
      </c>
      <c r="B404" t="s">
        <v>13</v>
      </c>
      <c r="C404">
        <v>72</v>
      </c>
      <c r="D404">
        <v>29345811</v>
      </c>
      <c r="E404" t="s">
        <v>13</v>
      </c>
      <c r="F404" t="s">
        <v>1150</v>
      </c>
      <c r="G404" t="s">
        <v>13</v>
      </c>
      <c r="H404" t="s">
        <v>13</v>
      </c>
      <c r="I404" t="s">
        <v>15</v>
      </c>
    </row>
    <row r="405" spans="1:9" x14ac:dyDescent="0.3">
      <c r="A405" t="s">
        <v>1151</v>
      </c>
      <c r="B405" t="s">
        <v>12</v>
      </c>
      <c r="C405">
        <v>169</v>
      </c>
      <c r="D405">
        <v>29345812</v>
      </c>
      <c r="E405" t="s">
        <v>13</v>
      </c>
      <c r="F405" t="s">
        <v>1152</v>
      </c>
      <c r="G405" t="s">
        <v>13</v>
      </c>
      <c r="H405" t="s">
        <v>13</v>
      </c>
      <c r="I405" t="s">
        <v>15</v>
      </c>
    </row>
    <row r="406" spans="1:9" x14ac:dyDescent="0.3">
      <c r="A406" t="s">
        <v>1153</v>
      </c>
      <c r="B406" t="s">
        <v>13</v>
      </c>
      <c r="C406">
        <v>165</v>
      </c>
      <c r="D406">
        <v>29345813</v>
      </c>
      <c r="E406" t="s">
        <v>13</v>
      </c>
      <c r="F406" t="s">
        <v>1154</v>
      </c>
      <c r="G406" t="s">
        <v>13</v>
      </c>
      <c r="H406" t="s">
        <v>13</v>
      </c>
      <c r="I406" t="s">
        <v>15</v>
      </c>
    </row>
    <row r="407" spans="1:9" x14ac:dyDescent="0.3">
      <c r="A407" t="s">
        <v>1155</v>
      </c>
      <c r="B407" t="s">
        <v>13</v>
      </c>
      <c r="C407">
        <v>775</v>
      </c>
      <c r="D407">
        <v>29345814</v>
      </c>
      <c r="E407" t="s">
        <v>13</v>
      </c>
      <c r="F407" t="s">
        <v>1156</v>
      </c>
      <c r="G407" t="s">
        <v>13</v>
      </c>
      <c r="H407" t="s">
        <v>13</v>
      </c>
      <c r="I407" t="s">
        <v>15</v>
      </c>
    </row>
    <row r="408" spans="1:9" x14ac:dyDescent="0.3">
      <c r="A408" t="s">
        <v>1157</v>
      </c>
      <c r="B408" t="s">
        <v>12</v>
      </c>
      <c r="C408">
        <v>119</v>
      </c>
      <c r="D408">
        <v>29345815</v>
      </c>
      <c r="E408" t="s">
        <v>13</v>
      </c>
      <c r="F408" t="s">
        <v>1158</v>
      </c>
      <c r="G408" t="s">
        <v>13</v>
      </c>
      <c r="H408" t="s">
        <v>13</v>
      </c>
      <c r="I408" t="s">
        <v>15</v>
      </c>
    </row>
    <row r="409" spans="1:9" x14ac:dyDescent="0.3">
      <c r="A409" t="s">
        <v>1159</v>
      </c>
      <c r="B409" t="s">
        <v>13</v>
      </c>
      <c r="C409">
        <v>85</v>
      </c>
      <c r="D409">
        <v>29345816</v>
      </c>
      <c r="E409" t="s">
        <v>13</v>
      </c>
      <c r="F409" t="s">
        <v>1160</v>
      </c>
      <c r="G409" t="s">
        <v>13</v>
      </c>
      <c r="H409" t="s">
        <v>13</v>
      </c>
      <c r="I409" t="s">
        <v>15</v>
      </c>
    </row>
    <row r="410" spans="1:9" x14ac:dyDescent="0.3">
      <c r="A410" t="s">
        <v>1161</v>
      </c>
      <c r="B410" t="s">
        <v>13</v>
      </c>
      <c r="C410">
        <v>119</v>
      </c>
      <c r="D410">
        <v>29345817</v>
      </c>
      <c r="E410" t="s">
        <v>13</v>
      </c>
      <c r="F410" t="s">
        <v>1162</v>
      </c>
      <c r="G410" t="s">
        <v>13</v>
      </c>
      <c r="H410" t="s">
        <v>13</v>
      </c>
      <c r="I410" t="s">
        <v>15</v>
      </c>
    </row>
    <row r="411" spans="1:9" x14ac:dyDescent="0.3">
      <c r="A411" t="s">
        <v>1163</v>
      </c>
      <c r="B411" t="s">
        <v>13</v>
      </c>
      <c r="C411">
        <v>69</v>
      </c>
      <c r="D411">
        <v>29345818</v>
      </c>
      <c r="E411" t="s">
        <v>13</v>
      </c>
      <c r="F411" t="s">
        <v>1164</v>
      </c>
      <c r="G411" t="s">
        <v>13</v>
      </c>
      <c r="H411" t="s">
        <v>1165</v>
      </c>
      <c r="I411" t="s">
        <v>15</v>
      </c>
    </row>
    <row r="412" spans="1:9" x14ac:dyDescent="0.3">
      <c r="A412" t="s">
        <v>1166</v>
      </c>
      <c r="B412" t="s">
        <v>12</v>
      </c>
      <c r="C412">
        <v>256</v>
      </c>
      <c r="D412">
        <v>29345819</v>
      </c>
      <c r="E412" t="s">
        <v>13</v>
      </c>
      <c r="F412" t="s">
        <v>1167</v>
      </c>
      <c r="G412" t="s">
        <v>13</v>
      </c>
      <c r="H412" t="s">
        <v>1168</v>
      </c>
      <c r="I412" t="s">
        <v>1169</v>
      </c>
    </row>
    <row r="413" spans="1:9" x14ac:dyDescent="0.3">
      <c r="A413" t="s">
        <v>1170</v>
      </c>
      <c r="B413" t="s">
        <v>12</v>
      </c>
      <c r="C413">
        <v>164</v>
      </c>
      <c r="D413">
        <v>29345820</v>
      </c>
      <c r="E413" t="s">
        <v>13</v>
      </c>
      <c r="F413" t="s">
        <v>1171</v>
      </c>
      <c r="G413" t="s">
        <v>13</v>
      </c>
      <c r="H413" t="s">
        <v>1172</v>
      </c>
      <c r="I413" t="s">
        <v>15</v>
      </c>
    </row>
    <row r="414" spans="1:9" x14ac:dyDescent="0.3">
      <c r="A414" t="s">
        <v>1173</v>
      </c>
      <c r="B414" t="s">
        <v>12</v>
      </c>
      <c r="C414">
        <v>268</v>
      </c>
      <c r="D414">
        <v>29345821</v>
      </c>
      <c r="E414" t="s">
        <v>13</v>
      </c>
      <c r="F414" t="s">
        <v>1174</v>
      </c>
      <c r="G414" t="s">
        <v>13</v>
      </c>
      <c r="H414" t="s">
        <v>1175</v>
      </c>
      <c r="I414" t="s">
        <v>1176</v>
      </c>
    </row>
    <row r="415" spans="1:9" x14ac:dyDescent="0.3">
      <c r="A415" t="s">
        <v>1177</v>
      </c>
      <c r="B415" t="s">
        <v>12</v>
      </c>
      <c r="C415">
        <v>517</v>
      </c>
      <c r="D415">
        <v>29345822</v>
      </c>
      <c r="E415" t="s">
        <v>13</v>
      </c>
      <c r="F415" t="s">
        <v>1178</v>
      </c>
      <c r="G415" t="s">
        <v>13</v>
      </c>
      <c r="H415" t="s">
        <v>1179</v>
      </c>
      <c r="I415" t="s">
        <v>1180</v>
      </c>
    </row>
    <row r="416" spans="1:9" x14ac:dyDescent="0.3">
      <c r="A416" t="s">
        <v>1181</v>
      </c>
      <c r="B416" t="s">
        <v>12</v>
      </c>
      <c r="C416">
        <v>201</v>
      </c>
      <c r="D416">
        <v>29345823</v>
      </c>
      <c r="E416" t="s">
        <v>13</v>
      </c>
      <c r="F416" t="s">
        <v>1182</v>
      </c>
      <c r="G416" t="s">
        <v>13</v>
      </c>
      <c r="H416" t="s">
        <v>1183</v>
      </c>
      <c r="I416" t="s">
        <v>1184</v>
      </c>
    </row>
    <row r="417" spans="1:9" x14ac:dyDescent="0.3">
      <c r="A417" t="s">
        <v>1185</v>
      </c>
      <c r="B417" t="s">
        <v>12</v>
      </c>
      <c r="C417">
        <v>302</v>
      </c>
      <c r="D417">
        <v>29345824</v>
      </c>
      <c r="E417" t="s">
        <v>13</v>
      </c>
      <c r="F417" t="s">
        <v>1186</v>
      </c>
      <c r="G417" t="s">
        <v>13</v>
      </c>
      <c r="H417" t="s">
        <v>1187</v>
      </c>
      <c r="I417" t="s">
        <v>1188</v>
      </c>
    </row>
    <row r="418" spans="1:9" x14ac:dyDescent="0.3">
      <c r="A418" t="s">
        <v>1189</v>
      </c>
      <c r="B418" t="s">
        <v>12</v>
      </c>
      <c r="C418">
        <v>485</v>
      </c>
      <c r="D418">
        <v>29345825</v>
      </c>
      <c r="E418" t="s">
        <v>1190</v>
      </c>
      <c r="F418" t="s">
        <v>1191</v>
      </c>
      <c r="G418" t="s">
        <v>13</v>
      </c>
      <c r="H418" t="s">
        <v>1192</v>
      </c>
      <c r="I418" t="s">
        <v>1193</v>
      </c>
    </row>
    <row r="419" spans="1:9" x14ac:dyDescent="0.3">
      <c r="A419" t="s">
        <v>1194</v>
      </c>
      <c r="B419" t="s">
        <v>12</v>
      </c>
      <c r="C419">
        <v>368</v>
      </c>
      <c r="D419">
        <v>29345826</v>
      </c>
      <c r="E419" t="s">
        <v>13</v>
      </c>
      <c r="F419" t="s">
        <v>1195</v>
      </c>
      <c r="G419" t="s">
        <v>13</v>
      </c>
      <c r="H419" t="s">
        <v>13</v>
      </c>
      <c r="I419" t="s">
        <v>15</v>
      </c>
    </row>
    <row r="420" spans="1:9" x14ac:dyDescent="0.3">
      <c r="A420" t="s">
        <v>1196</v>
      </c>
      <c r="B420" t="s">
        <v>12</v>
      </c>
      <c r="C420">
        <v>322</v>
      </c>
      <c r="D420">
        <v>29345827</v>
      </c>
      <c r="E420" t="s">
        <v>13</v>
      </c>
      <c r="F420" t="s">
        <v>1197</v>
      </c>
      <c r="G420" t="s">
        <v>13</v>
      </c>
      <c r="H420" t="s">
        <v>13</v>
      </c>
      <c r="I420" t="s">
        <v>15</v>
      </c>
    </row>
    <row r="421" spans="1:9" x14ac:dyDescent="0.3">
      <c r="A421" t="s">
        <v>1198</v>
      </c>
      <c r="B421" t="s">
        <v>12</v>
      </c>
      <c r="C421">
        <v>372</v>
      </c>
      <c r="D421">
        <v>29345828</v>
      </c>
      <c r="E421" t="s">
        <v>13</v>
      </c>
      <c r="F421" t="s">
        <v>1199</v>
      </c>
      <c r="G421" t="s">
        <v>13</v>
      </c>
      <c r="H421" t="s">
        <v>183</v>
      </c>
      <c r="I421" t="s">
        <v>1200</v>
      </c>
    </row>
    <row r="422" spans="1:9" x14ac:dyDescent="0.3">
      <c r="A422" t="s">
        <v>1201</v>
      </c>
      <c r="B422" t="s">
        <v>12</v>
      </c>
      <c r="C422">
        <v>138</v>
      </c>
      <c r="D422">
        <v>29345829</v>
      </c>
      <c r="E422" t="s">
        <v>13</v>
      </c>
      <c r="F422" t="s">
        <v>1202</v>
      </c>
      <c r="G422" t="s">
        <v>13</v>
      </c>
      <c r="H422" t="s">
        <v>1203</v>
      </c>
      <c r="I422" t="s">
        <v>1204</v>
      </c>
    </row>
    <row r="423" spans="1:9" x14ac:dyDescent="0.3">
      <c r="A423" t="s">
        <v>1205</v>
      </c>
      <c r="B423" t="s">
        <v>12</v>
      </c>
      <c r="C423">
        <v>184</v>
      </c>
      <c r="D423">
        <v>29345830</v>
      </c>
      <c r="E423" t="s">
        <v>1206</v>
      </c>
      <c r="F423" t="s">
        <v>1207</v>
      </c>
      <c r="G423" t="s">
        <v>13</v>
      </c>
      <c r="H423" t="s">
        <v>1208</v>
      </c>
      <c r="I423" t="s">
        <v>1209</v>
      </c>
    </row>
    <row r="424" spans="1:9" x14ac:dyDescent="0.3">
      <c r="A424" t="s">
        <v>1210</v>
      </c>
      <c r="B424" t="s">
        <v>12</v>
      </c>
      <c r="C424">
        <v>683</v>
      </c>
      <c r="D424">
        <v>29345831</v>
      </c>
      <c r="E424" t="s">
        <v>13</v>
      </c>
      <c r="F424" t="s">
        <v>1211</v>
      </c>
      <c r="G424" t="s">
        <v>13</v>
      </c>
      <c r="H424" t="s">
        <v>1212</v>
      </c>
      <c r="I424" t="s">
        <v>15</v>
      </c>
    </row>
    <row r="425" spans="1:9" x14ac:dyDescent="0.3">
      <c r="A425" t="s">
        <v>1213</v>
      </c>
      <c r="B425" t="s">
        <v>12</v>
      </c>
      <c r="C425">
        <v>646</v>
      </c>
      <c r="D425">
        <v>29345832</v>
      </c>
      <c r="E425" t="s">
        <v>1214</v>
      </c>
      <c r="F425" t="s">
        <v>1215</v>
      </c>
      <c r="G425" t="s">
        <v>13</v>
      </c>
      <c r="H425" t="s">
        <v>1216</v>
      </c>
      <c r="I425" t="s">
        <v>1217</v>
      </c>
    </row>
    <row r="426" spans="1:9" x14ac:dyDescent="0.3">
      <c r="A426" t="s">
        <v>1218</v>
      </c>
      <c r="B426" t="s">
        <v>12</v>
      </c>
      <c r="C426">
        <v>185</v>
      </c>
      <c r="D426">
        <v>29345833</v>
      </c>
      <c r="E426" t="s">
        <v>1219</v>
      </c>
      <c r="F426" t="s">
        <v>1220</v>
      </c>
      <c r="G426" t="s">
        <v>13</v>
      </c>
      <c r="H426" t="s">
        <v>1221</v>
      </c>
      <c r="I426" t="s">
        <v>1222</v>
      </c>
    </row>
    <row r="427" spans="1:9" x14ac:dyDescent="0.3">
      <c r="A427" t="s">
        <v>1223</v>
      </c>
      <c r="B427" t="s">
        <v>12</v>
      </c>
      <c r="C427">
        <v>65</v>
      </c>
      <c r="D427">
        <v>29345834</v>
      </c>
      <c r="E427" t="s">
        <v>1224</v>
      </c>
      <c r="F427" t="s">
        <v>1225</v>
      </c>
      <c r="G427" t="s">
        <v>13</v>
      </c>
      <c r="H427" t="s">
        <v>1226</v>
      </c>
      <c r="I427" t="s">
        <v>1227</v>
      </c>
    </row>
    <row r="428" spans="1:9" x14ac:dyDescent="0.3">
      <c r="A428" t="s">
        <v>1228</v>
      </c>
      <c r="B428" t="s">
        <v>12</v>
      </c>
      <c r="C428">
        <v>116</v>
      </c>
      <c r="D428">
        <v>29345835</v>
      </c>
      <c r="E428" t="s">
        <v>1229</v>
      </c>
      <c r="F428" t="s">
        <v>1230</v>
      </c>
      <c r="G428" t="s">
        <v>13</v>
      </c>
      <c r="H428" t="s">
        <v>1231</v>
      </c>
      <c r="I428" t="s">
        <v>1232</v>
      </c>
    </row>
    <row r="429" spans="1:9" x14ac:dyDescent="0.3">
      <c r="A429" t="s">
        <v>1233</v>
      </c>
      <c r="B429" t="s">
        <v>12</v>
      </c>
      <c r="C429">
        <v>256</v>
      </c>
      <c r="D429">
        <v>29345836</v>
      </c>
      <c r="E429" t="s">
        <v>13</v>
      </c>
      <c r="F429" t="s">
        <v>1234</v>
      </c>
      <c r="G429" t="s">
        <v>13</v>
      </c>
      <c r="H429" t="s">
        <v>1235</v>
      </c>
      <c r="I429" t="s">
        <v>15</v>
      </c>
    </row>
    <row r="430" spans="1:9" x14ac:dyDescent="0.3">
      <c r="A430" t="s">
        <v>1236</v>
      </c>
      <c r="B430" t="s">
        <v>13</v>
      </c>
      <c r="C430">
        <v>190</v>
      </c>
      <c r="D430">
        <v>29345837</v>
      </c>
      <c r="E430" t="s">
        <v>13</v>
      </c>
      <c r="F430" t="s">
        <v>1237</v>
      </c>
      <c r="G430" t="s">
        <v>13</v>
      </c>
      <c r="H430" t="s">
        <v>1238</v>
      </c>
      <c r="I430" t="s">
        <v>1239</v>
      </c>
    </row>
    <row r="431" spans="1:9" x14ac:dyDescent="0.3">
      <c r="A431" t="s">
        <v>1240</v>
      </c>
      <c r="B431" t="s">
        <v>13</v>
      </c>
      <c r="C431">
        <v>435</v>
      </c>
      <c r="D431">
        <v>29345838</v>
      </c>
      <c r="E431" t="s">
        <v>13</v>
      </c>
      <c r="F431" t="s">
        <v>1241</v>
      </c>
      <c r="G431" t="s">
        <v>13</v>
      </c>
      <c r="H431" t="s">
        <v>1242</v>
      </c>
      <c r="I431" t="s">
        <v>1243</v>
      </c>
    </row>
    <row r="432" spans="1:9" x14ac:dyDescent="0.3">
      <c r="A432" t="s">
        <v>1244</v>
      </c>
      <c r="B432" t="s">
        <v>13</v>
      </c>
      <c r="C432">
        <v>194</v>
      </c>
      <c r="D432">
        <v>29345839</v>
      </c>
      <c r="E432" t="s">
        <v>13</v>
      </c>
      <c r="F432" t="s">
        <v>1245</v>
      </c>
      <c r="G432" t="s">
        <v>13</v>
      </c>
      <c r="H432" t="s">
        <v>936</v>
      </c>
      <c r="I432" t="s">
        <v>1246</v>
      </c>
    </row>
    <row r="433" spans="1:9" x14ac:dyDescent="0.3">
      <c r="A433" t="s">
        <v>1247</v>
      </c>
      <c r="B433" t="s">
        <v>13</v>
      </c>
      <c r="C433">
        <v>530</v>
      </c>
      <c r="D433">
        <v>29345840</v>
      </c>
      <c r="E433" t="s">
        <v>13</v>
      </c>
      <c r="F433" t="s">
        <v>1248</v>
      </c>
      <c r="G433" t="s">
        <v>13</v>
      </c>
      <c r="H433" t="s">
        <v>1249</v>
      </c>
      <c r="I433" t="s">
        <v>1250</v>
      </c>
    </row>
    <row r="434" spans="1:9" x14ac:dyDescent="0.3">
      <c r="A434" t="s">
        <v>1251</v>
      </c>
      <c r="B434" t="s">
        <v>13</v>
      </c>
      <c r="C434">
        <v>345</v>
      </c>
      <c r="D434">
        <v>29345841</v>
      </c>
      <c r="E434" t="s">
        <v>13</v>
      </c>
      <c r="F434" t="s">
        <v>1252</v>
      </c>
      <c r="G434" t="s">
        <v>13</v>
      </c>
      <c r="H434" t="s">
        <v>1253</v>
      </c>
      <c r="I434" t="s">
        <v>15</v>
      </c>
    </row>
    <row r="435" spans="1:9" x14ac:dyDescent="0.3">
      <c r="A435" t="s">
        <v>1254</v>
      </c>
      <c r="B435" t="s">
        <v>13</v>
      </c>
      <c r="C435">
        <v>292</v>
      </c>
      <c r="D435">
        <v>29345842</v>
      </c>
      <c r="E435" t="s">
        <v>13</v>
      </c>
      <c r="F435" t="s">
        <v>1255</v>
      </c>
      <c r="G435" t="s">
        <v>13</v>
      </c>
      <c r="H435" t="s">
        <v>1256</v>
      </c>
      <c r="I435" t="s">
        <v>1257</v>
      </c>
    </row>
    <row r="436" spans="1:9" x14ac:dyDescent="0.3">
      <c r="A436" t="s">
        <v>1258</v>
      </c>
      <c r="B436" t="s">
        <v>13</v>
      </c>
      <c r="C436">
        <v>402</v>
      </c>
      <c r="D436">
        <v>29345843</v>
      </c>
      <c r="E436" t="s">
        <v>13</v>
      </c>
      <c r="F436" t="s">
        <v>1259</v>
      </c>
      <c r="G436" t="s">
        <v>13</v>
      </c>
      <c r="H436" t="s">
        <v>1260</v>
      </c>
      <c r="I436" t="s">
        <v>1261</v>
      </c>
    </row>
    <row r="437" spans="1:9" x14ac:dyDescent="0.3">
      <c r="A437" t="s">
        <v>1262</v>
      </c>
      <c r="B437" t="s">
        <v>12</v>
      </c>
      <c r="C437">
        <v>627</v>
      </c>
      <c r="D437">
        <v>29345844</v>
      </c>
      <c r="E437" t="s">
        <v>13</v>
      </c>
      <c r="F437" t="s">
        <v>1263</v>
      </c>
      <c r="G437" t="s">
        <v>13</v>
      </c>
      <c r="H437" t="s">
        <v>1264</v>
      </c>
      <c r="I437" t="s">
        <v>15</v>
      </c>
    </row>
    <row r="438" spans="1:9" x14ac:dyDescent="0.3">
      <c r="A438" t="s">
        <v>1265</v>
      </c>
      <c r="B438" t="s">
        <v>12</v>
      </c>
      <c r="C438">
        <v>366</v>
      </c>
      <c r="D438">
        <v>29345845</v>
      </c>
      <c r="E438" t="s">
        <v>13</v>
      </c>
      <c r="F438" t="s">
        <v>1266</v>
      </c>
      <c r="G438" t="s">
        <v>13</v>
      </c>
      <c r="H438" t="s">
        <v>13</v>
      </c>
      <c r="I438" t="s">
        <v>15</v>
      </c>
    </row>
    <row r="439" spans="1:9" x14ac:dyDescent="0.3">
      <c r="A439" t="s">
        <v>1267</v>
      </c>
      <c r="B439" t="s">
        <v>12</v>
      </c>
      <c r="C439">
        <v>468</v>
      </c>
      <c r="D439">
        <v>29345846</v>
      </c>
      <c r="E439" t="s">
        <v>13</v>
      </c>
      <c r="F439" t="s">
        <v>1268</v>
      </c>
      <c r="G439" t="s">
        <v>13</v>
      </c>
      <c r="H439" t="s">
        <v>453</v>
      </c>
      <c r="I439" t="s">
        <v>1269</v>
      </c>
    </row>
    <row r="440" spans="1:9" x14ac:dyDescent="0.3">
      <c r="A440" t="s">
        <v>1270</v>
      </c>
      <c r="B440" t="s">
        <v>12</v>
      </c>
      <c r="C440">
        <v>396</v>
      </c>
      <c r="D440">
        <v>29345847</v>
      </c>
      <c r="E440" t="s">
        <v>13</v>
      </c>
      <c r="F440" t="s">
        <v>1271</v>
      </c>
      <c r="G440" t="s">
        <v>13</v>
      </c>
      <c r="H440" t="s">
        <v>1272</v>
      </c>
      <c r="I440" t="s">
        <v>1273</v>
      </c>
    </row>
    <row r="441" spans="1:9" x14ac:dyDescent="0.3">
      <c r="A441" t="s">
        <v>1274</v>
      </c>
      <c r="B441" t="s">
        <v>12</v>
      </c>
      <c r="C441">
        <v>730</v>
      </c>
      <c r="D441">
        <v>29345848</v>
      </c>
      <c r="E441" t="s">
        <v>13</v>
      </c>
      <c r="F441" t="s">
        <v>1275</v>
      </c>
      <c r="G441" t="s">
        <v>13</v>
      </c>
      <c r="H441" t="s">
        <v>13</v>
      </c>
      <c r="I441" t="s">
        <v>1276</v>
      </c>
    </row>
    <row r="442" spans="1:9" x14ac:dyDescent="0.3">
      <c r="A442" t="s">
        <v>1277</v>
      </c>
      <c r="B442" t="s">
        <v>12</v>
      </c>
      <c r="C442">
        <v>1039</v>
      </c>
      <c r="D442">
        <v>29345849</v>
      </c>
      <c r="E442" t="s">
        <v>13</v>
      </c>
      <c r="F442" t="s">
        <v>1278</v>
      </c>
      <c r="G442" t="s">
        <v>13</v>
      </c>
      <c r="H442" t="s">
        <v>418</v>
      </c>
      <c r="I442" t="s">
        <v>15</v>
      </c>
    </row>
    <row r="443" spans="1:9" x14ac:dyDescent="0.3">
      <c r="A443" t="s">
        <v>1279</v>
      </c>
      <c r="B443" t="s">
        <v>12</v>
      </c>
      <c r="C443">
        <v>627</v>
      </c>
      <c r="D443">
        <v>29345850</v>
      </c>
      <c r="E443" t="s">
        <v>13</v>
      </c>
      <c r="F443" t="s">
        <v>1280</v>
      </c>
      <c r="G443" t="s">
        <v>13</v>
      </c>
      <c r="H443" t="s">
        <v>13</v>
      </c>
      <c r="I443" t="s">
        <v>15</v>
      </c>
    </row>
    <row r="444" spans="1:9" x14ac:dyDescent="0.3">
      <c r="A444" t="s">
        <v>1281</v>
      </c>
      <c r="B444" t="s">
        <v>12</v>
      </c>
      <c r="C444">
        <v>462</v>
      </c>
      <c r="D444">
        <v>29345851</v>
      </c>
      <c r="E444" t="s">
        <v>13</v>
      </c>
      <c r="F444" t="s">
        <v>1282</v>
      </c>
      <c r="G444" t="s">
        <v>13</v>
      </c>
      <c r="H444" t="s">
        <v>13</v>
      </c>
      <c r="I444" t="s">
        <v>15</v>
      </c>
    </row>
    <row r="445" spans="1:9" x14ac:dyDescent="0.3">
      <c r="A445" t="s">
        <v>1283</v>
      </c>
      <c r="B445" t="s">
        <v>12</v>
      </c>
      <c r="C445">
        <v>591</v>
      </c>
      <c r="D445">
        <v>29345852</v>
      </c>
      <c r="E445" t="s">
        <v>13</v>
      </c>
      <c r="F445" t="s">
        <v>1284</v>
      </c>
      <c r="G445" t="s">
        <v>13</v>
      </c>
      <c r="H445" t="s">
        <v>555</v>
      </c>
      <c r="I445" t="s">
        <v>556</v>
      </c>
    </row>
    <row r="446" spans="1:9" x14ac:dyDescent="0.3">
      <c r="A446" t="s">
        <v>1285</v>
      </c>
      <c r="B446" t="s">
        <v>12</v>
      </c>
      <c r="C446">
        <v>105</v>
      </c>
      <c r="D446">
        <v>29345853</v>
      </c>
      <c r="E446" t="s">
        <v>13</v>
      </c>
      <c r="F446" t="s">
        <v>1286</v>
      </c>
      <c r="G446" t="s">
        <v>13</v>
      </c>
      <c r="H446" t="s">
        <v>13</v>
      </c>
      <c r="I446" t="s">
        <v>1287</v>
      </c>
    </row>
    <row r="447" spans="1:9" x14ac:dyDescent="0.3">
      <c r="A447" t="s">
        <v>1288</v>
      </c>
      <c r="B447" t="s">
        <v>12</v>
      </c>
      <c r="C447">
        <v>418</v>
      </c>
      <c r="D447">
        <v>29345854</v>
      </c>
      <c r="E447" t="s">
        <v>13</v>
      </c>
      <c r="F447" t="s">
        <v>1289</v>
      </c>
      <c r="G447" t="s">
        <v>13</v>
      </c>
      <c r="H447" t="s">
        <v>13</v>
      </c>
      <c r="I447" t="s">
        <v>15</v>
      </c>
    </row>
    <row r="448" spans="1:9" x14ac:dyDescent="0.3">
      <c r="A448" t="s">
        <v>1290</v>
      </c>
      <c r="B448" t="s">
        <v>12</v>
      </c>
      <c r="C448">
        <v>366</v>
      </c>
      <c r="D448">
        <v>29345855</v>
      </c>
      <c r="E448" t="s">
        <v>13</v>
      </c>
      <c r="F448" t="s">
        <v>1291</v>
      </c>
      <c r="G448" t="s">
        <v>13</v>
      </c>
      <c r="H448" t="s">
        <v>1292</v>
      </c>
      <c r="I448" t="s">
        <v>1293</v>
      </c>
    </row>
    <row r="449" spans="1:9" x14ac:dyDescent="0.3">
      <c r="A449" t="s">
        <v>1294</v>
      </c>
      <c r="B449" t="s">
        <v>13</v>
      </c>
      <c r="C449">
        <v>469</v>
      </c>
      <c r="D449">
        <v>29345856</v>
      </c>
      <c r="E449" t="s">
        <v>13</v>
      </c>
      <c r="F449" t="s">
        <v>1295</v>
      </c>
      <c r="G449" t="s">
        <v>13</v>
      </c>
      <c r="H449" t="s">
        <v>1296</v>
      </c>
      <c r="I449" t="s">
        <v>15</v>
      </c>
    </row>
    <row r="450" spans="1:9" x14ac:dyDescent="0.3">
      <c r="A450" t="s">
        <v>1297</v>
      </c>
      <c r="B450" t="s">
        <v>13</v>
      </c>
      <c r="C450">
        <v>884</v>
      </c>
      <c r="D450">
        <v>29345857</v>
      </c>
      <c r="E450" t="s">
        <v>13</v>
      </c>
      <c r="F450" t="s">
        <v>1298</v>
      </c>
      <c r="G450" t="s">
        <v>13</v>
      </c>
      <c r="H450" t="s">
        <v>1299</v>
      </c>
      <c r="I450" t="s">
        <v>1300</v>
      </c>
    </row>
    <row r="451" spans="1:9" x14ac:dyDescent="0.3">
      <c r="A451" t="s">
        <v>1301</v>
      </c>
      <c r="B451" t="s">
        <v>13</v>
      </c>
      <c r="C451">
        <v>477</v>
      </c>
      <c r="D451">
        <v>29345858</v>
      </c>
      <c r="E451" t="s">
        <v>13</v>
      </c>
      <c r="F451" t="s">
        <v>1302</v>
      </c>
      <c r="G451" t="s">
        <v>13</v>
      </c>
      <c r="H451" t="s">
        <v>1303</v>
      </c>
      <c r="I451" t="s">
        <v>15</v>
      </c>
    </row>
    <row r="452" spans="1:9" x14ac:dyDescent="0.3">
      <c r="A452" t="s">
        <v>1304</v>
      </c>
      <c r="B452" t="s">
        <v>13</v>
      </c>
      <c r="C452">
        <v>453</v>
      </c>
      <c r="D452">
        <v>29345859</v>
      </c>
      <c r="E452" t="s">
        <v>13</v>
      </c>
      <c r="F452" t="s">
        <v>1305</v>
      </c>
      <c r="G452" t="s">
        <v>13</v>
      </c>
      <c r="H452" t="s">
        <v>1299</v>
      </c>
      <c r="I452" t="s">
        <v>1306</v>
      </c>
    </row>
    <row r="453" spans="1:9" x14ac:dyDescent="0.3">
      <c r="A453" t="s">
        <v>1307</v>
      </c>
      <c r="B453" t="s">
        <v>13</v>
      </c>
      <c r="C453">
        <v>565</v>
      </c>
      <c r="D453">
        <v>29345860</v>
      </c>
      <c r="E453" t="s">
        <v>13</v>
      </c>
      <c r="F453" t="s">
        <v>1308</v>
      </c>
      <c r="G453" t="s">
        <v>13</v>
      </c>
      <c r="H453" t="s">
        <v>13</v>
      </c>
      <c r="I453" t="s">
        <v>15</v>
      </c>
    </row>
    <row r="454" spans="1:9" x14ac:dyDescent="0.3">
      <c r="A454" t="s">
        <v>1309</v>
      </c>
      <c r="B454" t="s">
        <v>13</v>
      </c>
      <c r="C454">
        <v>553</v>
      </c>
      <c r="D454">
        <v>29345861</v>
      </c>
      <c r="E454" t="s">
        <v>13</v>
      </c>
      <c r="F454" t="s">
        <v>1310</v>
      </c>
      <c r="G454" t="s">
        <v>13</v>
      </c>
      <c r="H454" t="s">
        <v>13</v>
      </c>
      <c r="I454" t="s">
        <v>15</v>
      </c>
    </row>
    <row r="455" spans="1:9" x14ac:dyDescent="0.3">
      <c r="A455" t="s">
        <v>1311</v>
      </c>
      <c r="B455" t="s">
        <v>13</v>
      </c>
      <c r="C455">
        <v>1074</v>
      </c>
      <c r="D455">
        <v>29345862</v>
      </c>
      <c r="E455" t="s">
        <v>13</v>
      </c>
      <c r="F455" t="s">
        <v>1312</v>
      </c>
      <c r="G455" t="s">
        <v>13</v>
      </c>
      <c r="H455" t="s">
        <v>86</v>
      </c>
      <c r="I455" t="s">
        <v>15</v>
      </c>
    </row>
    <row r="456" spans="1:9" x14ac:dyDescent="0.3">
      <c r="A456" t="s">
        <v>1313</v>
      </c>
      <c r="B456" t="s">
        <v>13</v>
      </c>
      <c r="C456">
        <v>387</v>
      </c>
      <c r="D456">
        <v>29345863</v>
      </c>
      <c r="E456" t="s">
        <v>13</v>
      </c>
      <c r="F456" t="s">
        <v>1314</v>
      </c>
      <c r="G456" t="s">
        <v>13</v>
      </c>
      <c r="H456" t="s">
        <v>1272</v>
      </c>
      <c r="I456" t="s">
        <v>1273</v>
      </c>
    </row>
    <row r="457" spans="1:9" x14ac:dyDescent="0.3">
      <c r="A457" t="s">
        <v>1315</v>
      </c>
      <c r="B457" t="s">
        <v>13</v>
      </c>
      <c r="C457">
        <v>130</v>
      </c>
      <c r="D457">
        <v>29345864</v>
      </c>
      <c r="E457" t="s">
        <v>13</v>
      </c>
      <c r="F457" t="s">
        <v>1316</v>
      </c>
      <c r="G457" t="s">
        <v>13</v>
      </c>
      <c r="H457" t="s">
        <v>13</v>
      </c>
      <c r="I457" t="s">
        <v>1317</v>
      </c>
    </row>
    <row r="458" spans="1:9" x14ac:dyDescent="0.3">
      <c r="A458" t="s">
        <v>1318</v>
      </c>
      <c r="B458" t="s">
        <v>12</v>
      </c>
      <c r="C458">
        <v>544</v>
      </c>
      <c r="D458">
        <v>29345865</v>
      </c>
      <c r="E458" t="s">
        <v>13</v>
      </c>
      <c r="F458" t="s">
        <v>1319</v>
      </c>
      <c r="G458" t="s">
        <v>13</v>
      </c>
      <c r="H458" t="s">
        <v>1320</v>
      </c>
      <c r="I458" t="s">
        <v>1321</v>
      </c>
    </row>
    <row r="459" spans="1:9" x14ac:dyDescent="0.3">
      <c r="A459" t="s">
        <v>1322</v>
      </c>
      <c r="B459" t="s">
        <v>12</v>
      </c>
      <c r="C459">
        <v>670</v>
      </c>
      <c r="D459">
        <v>29345866</v>
      </c>
      <c r="E459" t="s">
        <v>13</v>
      </c>
      <c r="F459" t="s">
        <v>1323</v>
      </c>
      <c r="G459" t="s">
        <v>13</v>
      </c>
      <c r="H459" t="s">
        <v>1324</v>
      </c>
      <c r="I459" t="s">
        <v>1325</v>
      </c>
    </row>
    <row r="460" spans="1:9" x14ac:dyDescent="0.3">
      <c r="A460" t="s">
        <v>1326</v>
      </c>
      <c r="B460" t="s">
        <v>12</v>
      </c>
      <c r="C460">
        <v>692</v>
      </c>
      <c r="D460">
        <v>29345867</v>
      </c>
      <c r="E460" t="s">
        <v>13</v>
      </c>
      <c r="F460" t="s">
        <v>1327</v>
      </c>
      <c r="G460" t="s">
        <v>13</v>
      </c>
      <c r="H460" t="s">
        <v>1292</v>
      </c>
      <c r="I460" t="s">
        <v>1300</v>
      </c>
    </row>
    <row r="461" spans="1:9" x14ac:dyDescent="0.3">
      <c r="A461" t="s">
        <v>1328</v>
      </c>
      <c r="B461" t="s">
        <v>12</v>
      </c>
      <c r="C461">
        <v>864</v>
      </c>
      <c r="D461">
        <v>29345868</v>
      </c>
      <c r="E461" t="s">
        <v>13</v>
      </c>
      <c r="F461" t="s">
        <v>1329</v>
      </c>
      <c r="G461" t="s">
        <v>13</v>
      </c>
      <c r="H461" t="s">
        <v>1330</v>
      </c>
      <c r="I461" t="s">
        <v>1331</v>
      </c>
    </row>
    <row r="462" spans="1:9" x14ac:dyDescent="0.3">
      <c r="A462" t="s">
        <v>1332</v>
      </c>
      <c r="B462" t="s">
        <v>12</v>
      </c>
      <c r="C462">
        <v>774</v>
      </c>
      <c r="D462">
        <v>29345869</v>
      </c>
      <c r="E462" t="s">
        <v>13</v>
      </c>
      <c r="F462" t="s">
        <v>1333</v>
      </c>
      <c r="G462" t="s">
        <v>13</v>
      </c>
      <c r="H462" t="s">
        <v>1324</v>
      </c>
      <c r="I462" t="s">
        <v>1325</v>
      </c>
    </row>
    <row r="463" spans="1:9" x14ac:dyDescent="0.3">
      <c r="A463" t="s">
        <v>1334</v>
      </c>
      <c r="B463" t="s">
        <v>12</v>
      </c>
      <c r="C463">
        <v>691</v>
      </c>
      <c r="D463">
        <v>29345870</v>
      </c>
      <c r="E463" t="s">
        <v>13</v>
      </c>
      <c r="F463" t="s">
        <v>1335</v>
      </c>
      <c r="G463" t="s">
        <v>13</v>
      </c>
      <c r="H463" t="s">
        <v>1324</v>
      </c>
      <c r="I463" t="s">
        <v>1325</v>
      </c>
    </row>
    <row r="464" spans="1:9" x14ac:dyDescent="0.3">
      <c r="A464" t="s">
        <v>1336</v>
      </c>
      <c r="B464" t="s">
        <v>12</v>
      </c>
      <c r="C464">
        <v>839</v>
      </c>
      <c r="D464">
        <v>29345871</v>
      </c>
      <c r="E464" t="s">
        <v>13</v>
      </c>
      <c r="F464" t="s">
        <v>1337</v>
      </c>
      <c r="G464" t="s">
        <v>13</v>
      </c>
      <c r="H464" t="s">
        <v>1330</v>
      </c>
      <c r="I464" t="s">
        <v>818</v>
      </c>
    </row>
    <row r="465" spans="1:9" x14ac:dyDescent="0.3">
      <c r="A465" t="s">
        <v>1338</v>
      </c>
      <c r="B465" t="s">
        <v>12</v>
      </c>
      <c r="C465">
        <v>184</v>
      </c>
      <c r="D465">
        <v>29345872</v>
      </c>
      <c r="E465" t="s">
        <v>13</v>
      </c>
      <c r="F465" t="s">
        <v>1339</v>
      </c>
      <c r="G465" t="s">
        <v>13</v>
      </c>
      <c r="H465" t="s">
        <v>1075</v>
      </c>
      <c r="I465" t="s">
        <v>380</v>
      </c>
    </row>
    <row r="466" spans="1:9" x14ac:dyDescent="0.3">
      <c r="A466" t="s">
        <v>1340</v>
      </c>
      <c r="B466" t="s">
        <v>12</v>
      </c>
      <c r="C466">
        <v>295</v>
      </c>
      <c r="D466">
        <v>29345873</v>
      </c>
      <c r="E466" t="s">
        <v>13</v>
      </c>
      <c r="F466" t="s">
        <v>1341</v>
      </c>
      <c r="G466" t="s">
        <v>13</v>
      </c>
      <c r="H466" t="s">
        <v>1342</v>
      </c>
      <c r="I466" t="s">
        <v>1343</v>
      </c>
    </row>
    <row r="467" spans="1:9" x14ac:dyDescent="0.3">
      <c r="A467" t="s">
        <v>1344</v>
      </c>
      <c r="B467" t="s">
        <v>12</v>
      </c>
      <c r="C467">
        <v>189</v>
      </c>
      <c r="D467">
        <v>29345874</v>
      </c>
      <c r="E467" t="s">
        <v>13</v>
      </c>
      <c r="F467" t="s">
        <v>1345</v>
      </c>
      <c r="G467" t="s">
        <v>13</v>
      </c>
      <c r="H467" t="s">
        <v>1346</v>
      </c>
      <c r="I467" t="s">
        <v>1347</v>
      </c>
    </row>
    <row r="468" spans="1:9" x14ac:dyDescent="0.3">
      <c r="A468" t="s">
        <v>1348</v>
      </c>
      <c r="B468" t="s">
        <v>12</v>
      </c>
      <c r="C468">
        <v>284</v>
      </c>
      <c r="D468">
        <v>29345875</v>
      </c>
      <c r="E468" t="s">
        <v>13</v>
      </c>
      <c r="F468" t="s">
        <v>1349</v>
      </c>
      <c r="G468" t="s">
        <v>13</v>
      </c>
      <c r="H468" t="s">
        <v>1350</v>
      </c>
      <c r="I468" t="s">
        <v>1351</v>
      </c>
    </row>
    <row r="469" spans="1:9" x14ac:dyDescent="0.3">
      <c r="A469" t="s">
        <v>1352</v>
      </c>
      <c r="B469" t="s">
        <v>12</v>
      </c>
      <c r="C469">
        <v>370</v>
      </c>
      <c r="D469">
        <v>29345876</v>
      </c>
      <c r="E469" t="s">
        <v>13</v>
      </c>
      <c r="F469" t="s">
        <v>1353</v>
      </c>
      <c r="G469" t="s">
        <v>13</v>
      </c>
      <c r="H469" t="s">
        <v>1354</v>
      </c>
      <c r="I469" t="s">
        <v>1355</v>
      </c>
    </row>
    <row r="470" spans="1:9" x14ac:dyDescent="0.3">
      <c r="A470" t="s">
        <v>1356</v>
      </c>
      <c r="B470" t="s">
        <v>12</v>
      </c>
      <c r="C470">
        <v>489</v>
      </c>
      <c r="D470">
        <v>29345877</v>
      </c>
      <c r="E470" t="s">
        <v>13</v>
      </c>
      <c r="F470" t="s">
        <v>1357</v>
      </c>
      <c r="G470" t="s">
        <v>13</v>
      </c>
      <c r="H470" t="s">
        <v>1118</v>
      </c>
      <c r="I470" t="s">
        <v>15</v>
      </c>
    </row>
    <row r="471" spans="1:9" x14ac:dyDescent="0.3">
      <c r="A471" t="s">
        <v>1358</v>
      </c>
      <c r="B471" t="s">
        <v>12</v>
      </c>
      <c r="C471">
        <v>388</v>
      </c>
      <c r="D471">
        <v>29345878</v>
      </c>
      <c r="E471" t="s">
        <v>13</v>
      </c>
      <c r="F471" t="s">
        <v>1359</v>
      </c>
      <c r="G471" t="s">
        <v>13</v>
      </c>
      <c r="H471" t="s">
        <v>118</v>
      </c>
      <c r="I471" t="s">
        <v>1360</v>
      </c>
    </row>
    <row r="472" spans="1:9" x14ac:dyDescent="0.3">
      <c r="A472" t="s">
        <v>1361</v>
      </c>
      <c r="B472" t="s">
        <v>12</v>
      </c>
      <c r="C472">
        <v>420</v>
      </c>
      <c r="D472">
        <v>29345879</v>
      </c>
      <c r="E472" t="s">
        <v>13</v>
      </c>
      <c r="F472" t="s">
        <v>1362</v>
      </c>
      <c r="G472" t="s">
        <v>13</v>
      </c>
      <c r="H472" t="s">
        <v>13</v>
      </c>
      <c r="I472" t="s">
        <v>15</v>
      </c>
    </row>
    <row r="473" spans="1:9" x14ac:dyDescent="0.3">
      <c r="A473" t="s">
        <v>1363</v>
      </c>
      <c r="B473" t="s">
        <v>12</v>
      </c>
      <c r="C473">
        <v>409</v>
      </c>
      <c r="D473">
        <v>29345880</v>
      </c>
      <c r="E473" t="s">
        <v>13</v>
      </c>
      <c r="F473" t="s">
        <v>1364</v>
      </c>
      <c r="G473" t="s">
        <v>13</v>
      </c>
      <c r="H473" t="s">
        <v>13</v>
      </c>
      <c r="I473" t="s">
        <v>15</v>
      </c>
    </row>
    <row r="474" spans="1:9" x14ac:dyDescent="0.3">
      <c r="A474" t="s">
        <v>1365</v>
      </c>
      <c r="B474" t="s">
        <v>12</v>
      </c>
      <c r="C474">
        <v>404</v>
      </c>
      <c r="D474">
        <v>29345881</v>
      </c>
      <c r="E474" t="s">
        <v>13</v>
      </c>
      <c r="F474" t="s">
        <v>1366</v>
      </c>
      <c r="G474" t="s">
        <v>13</v>
      </c>
      <c r="H474" t="s">
        <v>13</v>
      </c>
      <c r="I474" t="s">
        <v>126</v>
      </c>
    </row>
    <row r="475" spans="1:9" x14ac:dyDescent="0.3">
      <c r="A475" t="s">
        <v>1367</v>
      </c>
      <c r="B475" t="s">
        <v>12</v>
      </c>
      <c r="C475">
        <v>252</v>
      </c>
      <c r="D475">
        <v>29345882</v>
      </c>
      <c r="E475" t="s">
        <v>13</v>
      </c>
      <c r="F475" t="s">
        <v>1368</v>
      </c>
      <c r="G475" t="s">
        <v>13</v>
      </c>
      <c r="H475" t="s">
        <v>1111</v>
      </c>
      <c r="I475" t="s">
        <v>1369</v>
      </c>
    </row>
    <row r="476" spans="1:9" x14ac:dyDescent="0.3">
      <c r="A476" t="s">
        <v>1370</v>
      </c>
      <c r="B476" t="s">
        <v>12</v>
      </c>
      <c r="C476">
        <v>313</v>
      </c>
      <c r="D476">
        <v>29345883</v>
      </c>
      <c r="E476" t="s">
        <v>13</v>
      </c>
      <c r="F476" t="s">
        <v>1371</v>
      </c>
      <c r="G476" t="s">
        <v>13</v>
      </c>
      <c r="H476" t="s">
        <v>125</v>
      </c>
      <c r="I476" t="s">
        <v>126</v>
      </c>
    </row>
    <row r="477" spans="1:9" x14ac:dyDescent="0.3">
      <c r="A477" t="s">
        <v>1372</v>
      </c>
      <c r="B477" t="s">
        <v>12</v>
      </c>
      <c r="C477">
        <v>348</v>
      </c>
      <c r="D477">
        <v>29345884</v>
      </c>
      <c r="E477" t="s">
        <v>13</v>
      </c>
      <c r="F477" t="s">
        <v>1373</v>
      </c>
      <c r="G477" t="s">
        <v>13</v>
      </c>
      <c r="H477" t="s">
        <v>1374</v>
      </c>
      <c r="I477" t="s">
        <v>1375</v>
      </c>
    </row>
    <row r="478" spans="1:9" x14ac:dyDescent="0.3">
      <c r="A478" t="s">
        <v>1376</v>
      </c>
      <c r="B478" t="s">
        <v>12</v>
      </c>
      <c r="C478">
        <v>197</v>
      </c>
      <c r="D478">
        <v>29345885</v>
      </c>
      <c r="E478" t="s">
        <v>13</v>
      </c>
      <c r="F478" t="s">
        <v>1377</v>
      </c>
      <c r="G478" t="s">
        <v>13</v>
      </c>
      <c r="H478" t="s">
        <v>1378</v>
      </c>
      <c r="I478" t="s">
        <v>1379</v>
      </c>
    </row>
    <row r="479" spans="1:9" x14ac:dyDescent="0.3">
      <c r="A479" t="s">
        <v>1380</v>
      </c>
      <c r="B479" t="s">
        <v>12</v>
      </c>
      <c r="C479">
        <v>235</v>
      </c>
      <c r="D479">
        <v>29345886</v>
      </c>
      <c r="E479" t="s">
        <v>13</v>
      </c>
      <c r="F479" t="s">
        <v>1381</v>
      </c>
      <c r="G479" t="s">
        <v>13</v>
      </c>
      <c r="H479" t="s">
        <v>1382</v>
      </c>
      <c r="I479" t="s">
        <v>1383</v>
      </c>
    </row>
    <row r="480" spans="1:9" x14ac:dyDescent="0.3">
      <c r="A480" t="s">
        <v>1384</v>
      </c>
      <c r="B480" t="s">
        <v>12</v>
      </c>
      <c r="C480">
        <v>156</v>
      </c>
      <c r="D480">
        <v>29345887</v>
      </c>
      <c r="E480" t="s">
        <v>13</v>
      </c>
      <c r="F480" t="s">
        <v>1385</v>
      </c>
      <c r="G480" t="s">
        <v>13</v>
      </c>
      <c r="H480" t="s">
        <v>1386</v>
      </c>
      <c r="I480" t="s">
        <v>1387</v>
      </c>
    </row>
    <row r="481" spans="1:9" x14ac:dyDescent="0.3">
      <c r="A481" t="s">
        <v>1388</v>
      </c>
      <c r="B481" t="s">
        <v>12</v>
      </c>
      <c r="C481">
        <v>368</v>
      </c>
      <c r="D481">
        <v>29345888</v>
      </c>
      <c r="E481" t="s">
        <v>13</v>
      </c>
      <c r="F481" t="s">
        <v>1389</v>
      </c>
      <c r="G481" t="s">
        <v>13</v>
      </c>
      <c r="H481" t="s">
        <v>148</v>
      </c>
      <c r="I481" t="s">
        <v>15</v>
      </c>
    </row>
    <row r="482" spans="1:9" x14ac:dyDescent="0.3">
      <c r="A482" t="s">
        <v>1390</v>
      </c>
      <c r="B482" t="s">
        <v>12</v>
      </c>
      <c r="C482">
        <v>274</v>
      </c>
      <c r="D482">
        <v>29345889</v>
      </c>
      <c r="E482" t="s">
        <v>13</v>
      </c>
      <c r="F482" t="s">
        <v>1391</v>
      </c>
      <c r="G482" t="s">
        <v>13</v>
      </c>
      <c r="H482" t="s">
        <v>1392</v>
      </c>
      <c r="I482" t="s">
        <v>126</v>
      </c>
    </row>
    <row r="483" spans="1:9" x14ac:dyDescent="0.3">
      <c r="A483" t="s">
        <v>1393</v>
      </c>
      <c r="B483" t="s">
        <v>12</v>
      </c>
      <c r="C483">
        <v>468</v>
      </c>
      <c r="D483">
        <v>29345890</v>
      </c>
      <c r="E483" t="s">
        <v>13</v>
      </c>
      <c r="F483" t="s">
        <v>1394</v>
      </c>
      <c r="G483" t="s">
        <v>13</v>
      </c>
      <c r="H483" t="s">
        <v>1395</v>
      </c>
      <c r="I483" t="s">
        <v>126</v>
      </c>
    </row>
    <row r="484" spans="1:9" x14ac:dyDescent="0.3">
      <c r="A484" t="s">
        <v>1396</v>
      </c>
      <c r="B484" t="s">
        <v>12</v>
      </c>
      <c r="C484">
        <v>266</v>
      </c>
      <c r="D484">
        <v>29345891</v>
      </c>
      <c r="E484" t="s">
        <v>13</v>
      </c>
      <c r="F484" t="s">
        <v>1397</v>
      </c>
      <c r="G484" t="s">
        <v>13</v>
      </c>
      <c r="H484" t="s">
        <v>165</v>
      </c>
      <c r="I484" t="s">
        <v>1141</v>
      </c>
    </row>
    <row r="485" spans="1:9" x14ac:dyDescent="0.3">
      <c r="A485" t="s">
        <v>1398</v>
      </c>
      <c r="B485" t="s">
        <v>12</v>
      </c>
      <c r="C485">
        <v>812</v>
      </c>
      <c r="D485">
        <v>29345892</v>
      </c>
      <c r="E485" t="s">
        <v>13</v>
      </c>
      <c r="F485" t="s">
        <v>1399</v>
      </c>
      <c r="G485" t="s">
        <v>13</v>
      </c>
      <c r="H485" t="s">
        <v>169</v>
      </c>
      <c r="I485" t="s">
        <v>170</v>
      </c>
    </row>
    <row r="486" spans="1:9" x14ac:dyDescent="0.3">
      <c r="A486" t="s">
        <v>1400</v>
      </c>
      <c r="B486" t="s">
        <v>12</v>
      </c>
      <c r="C486">
        <v>914</v>
      </c>
      <c r="D486">
        <v>29345893</v>
      </c>
      <c r="E486" t="s">
        <v>13</v>
      </c>
      <c r="F486" t="s">
        <v>1401</v>
      </c>
      <c r="G486" t="s">
        <v>13</v>
      </c>
      <c r="H486" t="s">
        <v>418</v>
      </c>
      <c r="I486" t="s">
        <v>15</v>
      </c>
    </row>
    <row r="487" spans="1:9" x14ac:dyDescent="0.3">
      <c r="A487" t="s">
        <v>1402</v>
      </c>
      <c r="B487" t="s">
        <v>12</v>
      </c>
      <c r="C487">
        <v>577</v>
      </c>
      <c r="D487">
        <v>29345894</v>
      </c>
      <c r="E487" t="s">
        <v>13</v>
      </c>
      <c r="F487" t="s">
        <v>1403</v>
      </c>
      <c r="G487" t="s">
        <v>13</v>
      </c>
      <c r="H487" t="s">
        <v>13</v>
      </c>
      <c r="I487" t="s">
        <v>15</v>
      </c>
    </row>
    <row r="488" spans="1:9" x14ac:dyDescent="0.3">
      <c r="A488" t="s">
        <v>1404</v>
      </c>
      <c r="B488" t="s">
        <v>12</v>
      </c>
      <c r="C488">
        <v>331</v>
      </c>
      <c r="D488">
        <v>29345895</v>
      </c>
      <c r="E488" t="s">
        <v>13</v>
      </c>
      <c r="F488" t="s">
        <v>1405</v>
      </c>
      <c r="G488" t="s">
        <v>13</v>
      </c>
      <c r="H488" t="s">
        <v>1406</v>
      </c>
      <c r="I488" t="s">
        <v>69</v>
      </c>
    </row>
    <row r="489" spans="1:9" x14ac:dyDescent="0.3">
      <c r="A489" t="s">
        <v>1407</v>
      </c>
      <c r="B489" t="s">
        <v>13</v>
      </c>
      <c r="C489">
        <v>496</v>
      </c>
      <c r="D489">
        <v>29345896</v>
      </c>
      <c r="E489" t="s">
        <v>13</v>
      </c>
      <c r="F489" t="s">
        <v>1408</v>
      </c>
      <c r="G489" t="s">
        <v>13</v>
      </c>
      <c r="H489" t="s">
        <v>1409</v>
      </c>
      <c r="I489" t="s">
        <v>1410</v>
      </c>
    </row>
    <row r="490" spans="1:9" x14ac:dyDescent="0.3">
      <c r="A490" t="s">
        <v>1411</v>
      </c>
      <c r="B490" t="s">
        <v>13</v>
      </c>
      <c r="C490">
        <v>354</v>
      </c>
      <c r="D490">
        <v>29345897</v>
      </c>
      <c r="E490" t="s">
        <v>13</v>
      </c>
      <c r="F490" t="s">
        <v>1412</v>
      </c>
      <c r="G490" t="s">
        <v>13</v>
      </c>
      <c r="H490" t="s">
        <v>1413</v>
      </c>
      <c r="I490" t="s">
        <v>380</v>
      </c>
    </row>
    <row r="491" spans="1:9" x14ac:dyDescent="0.3">
      <c r="A491" t="s">
        <v>1414</v>
      </c>
      <c r="B491" t="s">
        <v>12</v>
      </c>
      <c r="C491">
        <v>341</v>
      </c>
      <c r="D491">
        <v>29345898</v>
      </c>
      <c r="E491" t="s">
        <v>13</v>
      </c>
      <c r="F491" t="s">
        <v>1415</v>
      </c>
      <c r="G491" t="s">
        <v>13</v>
      </c>
      <c r="H491" t="s">
        <v>1416</v>
      </c>
      <c r="I491" t="s">
        <v>1417</v>
      </c>
    </row>
    <row r="492" spans="1:9" x14ac:dyDescent="0.3">
      <c r="A492" t="s">
        <v>1418</v>
      </c>
      <c r="B492" t="s">
        <v>12</v>
      </c>
      <c r="C492">
        <v>223</v>
      </c>
      <c r="D492">
        <v>29345899</v>
      </c>
      <c r="E492" t="s">
        <v>13</v>
      </c>
      <c r="F492" t="s">
        <v>1419</v>
      </c>
      <c r="G492" t="s">
        <v>13</v>
      </c>
      <c r="H492" t="s">
        <v>1420</v>
      </c>
      <c r="I492" t="s">
        <v>1421</v>
      </c>
    </row>
    <row r="493" spans="1:9" x14ac:dyDescent="0.3">
      <c r="A493" t="s">
        <v>1422</v>
      </c>
      <c r="B493" t="s">
        <v>13</v>
      </c>
      <c r="C493">
        <v>88</v>
      </c>
      <c r="D493">
        <v>29345900</v>
      </c>
      <c r="E493" t="s">
        <v>13</v>
      </c>
      <c r="F493" t="s">
        <v>1423</v>
      </c>
      <c r="G493" t="s">
        <v>13</v>
      </c>
      <c r="H493" t="s">
        <v>13</v>
      </c>
      <c r="I493" t="s">
        <v>15</v>
      </c>
    </row>
    <row r="494" spans="1:9" x14ac:dyDescent="0.3">
      <c r="A494" t="s">
        <v>1424</v>
      </c>
      <c r="B494" t="s">
        <v>13</v>
      </c>
      <c r="C494">
        <v>108</v>
      </c>
      <c r="D494">
        <v>29345901</v>
      </c>
      <c r="E494" t="s">
        <v>13</v>
      </c>
      <c r="F494" t="s">
        <v>1425</v>
      </c>
      <c r="G494" t="s">
        <v>13</v>
      </c>
      <c r="H494" t="s">
        <v>1426</v>
      </c>
      <c r="I494" t="s">
        <v>15</v>
      </c>
    </row>
    <row r="495" spans="1:9" x14ac:dyDescent="0.3">
      <c r="A495" t="s">
        <v>1427</v>
      </c>
      <c r="B495" t="s">
        <v>13</v>
      </c>
      <c r="C495">
        <v>205</v>
      </c>
      <c r="D495">
        <v>29345902</v>
      </c>
      <c r="E495" t="s">
        <v>13</v>
      </c>
      <c r="F495" t="s">
        <v>1428</v>
      </c>
      <c r="G495" t="s">
        <v>13</v>
      </c>
      <c r="H495" t="s">
        <v>802</v>
      </c>
      <c r="I495" t="s">
        <v>15</v>
      </c>
    </row>
    <row r="496" spans="1:9" x14ac:dyDescent="0.3">
      <c r="A496" t="s">
        <v>1429</v>
      </c>
      <c r="B496" t="s">
        <v>13</v>
      </c>
      <c r="C496">
        <v>233</v>
      </c>
      <c r="D496">
        <v>29345903</v>
      </c>
      <c r="E496" t="s">
        <v>13</v>
      </c>
      <c r="F496" t="s">
        <v>1430</v>
      </c>
      <c r="G496" t="s">
        <v>13</v>
      </c>
      <c r="H496" t="s">
        <v>13</v>
      </c>
      <c r="I496" t="s">
        <v>15</v>
      </c>
    </row>
    <row r="497" spans="1:9" x14ac:dyDescent="0.3">
      <c r="A497" t="s">
        <v>1431</v>
      </c>
      <c r="B497" t="s">
        <v>13</v>
      </c>
      <c r="C497">
        <v>854</v>
      </c>
      <c r="D497">
        <v>29345904</v>
      </c>
      <c r="E497" t="s">
        <v>13</v>
      </c>
      <c r="F497" t="s">
        <v>1432</v>
      </c>
      <c r="G497" t="s">
        <v>13</v>
      </c>
      <c r="H497" t="s">
        <v>1433</v>
      </c>
      <c r="I497" t="s">
        <v>1434</v>
      </c>
    </row>
    <row r="498" spans="1:9" x14ac:dyDescent="0.3">
      <c r="A498" t="s">
        <v>1435</v>
      </c>
      <c r="B498" t="s">
        <v>13</v>
      </c>
      <c r="C498">
        <v>598</v>
      </c>
      <c r="D498">
        <v>29345905</v>
      </c>
      <c r="E498" t="s">
        <v>13</v>
      </c>
      <c r="F498" t="s">
        <v>1436</v>
      </c>
      <c r="G498" t="s">
        <v>13</v>
      </c>
      <c r="H498" t="s">
        <v>1433</v>
      </c>
      <c r="I498" t="s">
        <v>1437</v>
      </c>
    </row>
    <row r="499" spans="1:9" x14ac:dyDescent="0.3">
      <c r="A499" t="s">
        <v>1438</v>
      </c>
      <c r="B499" t="s">
        <v>13</v>
      </c>
      <c r="C499">
        <v>715</v>
      </c>
      <c r="D499">
        <v>29345906</v>
      </c>
      <c r="E499" t="s">
        <v>13</v>
      </c>
      <c r="F499" t="s">
        <v>1439</v>
      </c>
      <c r="G499" t="s">
        <v>13</v>
      </c>
      <c r="H499" t="s">
        <v>86</v>
      </c>
      <c r="I499" t="s">
        <v>1440</v>
      </c>
    </row>
    <row r="500" spans="1:9" x14ac:dyDescent="0.3">
      <c r="A500" t="s">
        <v>1441</v>
      </c>
      <c r="B500" t="s">
        <v>13</v>
      </c>
      <c r="C500">
        <v>220</v>
      </c>
      <c r="D500">
        <v>29345907</v>
      </c>
      <c r="E500" t="s">
        <v>13</v>
      </c>
      <c r="F500" t="s">
        <v>1442</v>
      </c>
      <c r="G500" t="s">
        <v>13</v>
      </c>
      <c r="H500" t="s">
        <v>13</v>
      </c>
      <c r="I500" t="s">
        <v>15</v>
      </c>
    </row>
    <row r="501" spans="1:9" x14ac:dyDescent="0.3">
      <c r="A501" t="s">
        <v>1443</v>
      </c>
      <c r="B501" t="s">
        <v>13</v>
      </c>
      <c r="C501">
        <v>294</v>
      </c>
      <c r="D501">
        <v>29345908</v>
      </c>
      <c r="E501" t="s">
        <v>13</v>
      </c>
      <c r="F501" t="s">
        <v>1444</v>
      </c>
      <c r="G501" t="s">
        <v>13</v>
      </c>
      <c r="H501" t="s">
        <v>13</v>
      </c>
      <c r="I501" t="s">
        <v>15</v>
      </c>
    </row>
    <row r="502" spans="1:9" x14ac:dyDescent="0.3">
      <c r="A502" t="s">
        <v>1445</v>
      </c>
      <c r="B502" t="s">
        <v>12</v>
      </c>
      <c r="C502">
        <v>299</v>
      </c>
      <c r="D502">
        <v>29345909</v>
      </c>
      <c r="E502" t="s">
        <v>13</v>
      </c>
      <c r="F502" t="s">
        <v>1446</v>
      </c>
      <c r="G502" t="s">
        <v>13</v>
      </c>
      <c r="H502" t="s">
        <v>1447</v>
      </c>
      <c r="I502" t="s">
        <v>1448</v>
      </c>
    </row>
    <row r="503" spans="1:9" x14ac:dyDescent="0.3">
      <c r="A503" t="s">
        <v>1449</v>
      </c>
      <c r="B503" t="s">
        <v>12</v>
      </c>
      <c r="C503">
        <v>532</v>
      </c>
      <c r="D503">
        <v>29345910</v>
      </c>
      <c r="E503" t="s">
        <v>13</v>
      </c>
      <c r="F503" t="s">
        <v>1450</v>
      </c>
      <c r="G503" t="s">
        <v>13</v>
      </c>
      <c r="H503" t="s">
        <v>1451</v>
      </c>
      <c r="I503" t="s">
        <v>1452</v>
      </c>
    </row>
    <row r="504" spans="1:9" x14ac:dyDescent="0.3">
      <c r="A504" t="s">
        <v>1453</v>
      </c>
      <c r="B504" t="s">
        <v>12</v>
      </c>
      <c r="C504">
        <v>110</v>
      </c>
      <c r="D504">
        <v>29345911</v>
      </c>
      <c r="E504" t="s">
        <v>13</v>
      </c>
      <c r="F504" t="s">
        <v>1454</v>
      </c>
      <c r="G504" t="s">
        <v>13</v>
      </c>
      <c r="H504" t="s">
        <v>13</v>
      </c>
      <c r="I504" t="s">
        <v>15</v>
      </c>
    </row>
    <row r="505" spans="1:9" x14ac:dyDescent="0.3">
      <c r="A505" t="s">
        <v>1455</v>
      </c>
      <c r="B505" t="s">
        <v>12</v>
      </c>
      <c r="C505">
        <v>775</v>
      </c>
      <c r="D505">
        <v>29345912</v>
      </c>
      <c r="E505" t="s">
        <v>13</v>
      </c>
      <c r="F505" t="s">
        <v>1456</v>
      </c>
      <c r="G505" t="s">
        <v>13</v>
      </c>
      <c r="H505" t="s">
        <v>86</v>
      </c>
      <c r="I505" t="s">
        <v>1457</v>
      </c>
    </row>
    <row r="506" spans="1:9" x14ac:dyDescent="0.3">
      <c r="A506" t="s">
        <v>1458</v>
      </c>
      <c r="B506" t="s">
        <v>12</v>
      </c>
      <c r="C506">
        <v>113</v>
      </c>
      <c r="D506">
        <v>29345913</v>
      </c>
      <c r="E506" t="s">
        <v>13</v>
      </c>
      <c r="F506" t="s">
        <v>1459</v>
      </c>
      <c r="G506" t="s">
        <v>13</v>
      </c>
      <c r="H506" t="s">
        <v>13</v>
      </c>
      <c r="I506" t="s">
        <v>15</v>
      </c>
    </row>
    <row r="507" spans="1:9" x14ac:dyDescent="0.3">
      <c r="A507" t="s">
        <v>1460</v>
      </c>
      <c r="B507" t="s">
        <v>12</v>
      </c>
      <c r="C507">
        <v>779</v>
      </c>
      <c r="D507">
        <v>29345914</v>
      </c>
      <c r="E507" t="s">
        <v>13</v>
      </c>
      <c r="F507" t="s">
        <v>1461</v>
      </c>
      <c r="G507" t="s">
        <v>13</v>
      </c>
      <c r="H507" t="s">
        <v>86</v>
      </c>
      <c r="I507" t="s">
        <v>1457</v>
      </c>
    </row>
    <row r="508" spans="1:9" x14ac:dyDescent="0.3">
      <c r="A508" t="s">
        <v>1462</v>
      </c>
      <c r="B508" t="s">
        <v>12</v>
      </c>
      <c r="C508">
        <v>189</v>
      </c>
      <c r="D508">
        <v>29345915</v>
      </c>
      <c r="E508" t="s">
        <v>13</v>
      </c>
      <c r="F508" t="s">
        <v>1463</v>
      </c>
      <c r="G508" t="s">
        <v>13</v>
      </c>
      <c r="H508" t="s">
        <v>1464</v>
      </c>
      <c r="I508" t="s">
        <v>15</v>
      </c>
    </row>
    <row r="509" spans="1:9" x14ac:dyDescent="0.3">
      <c r="A509" t="s">
        <v>1465</v>
      </c>
      <c r="B509" t="s">
        <v>12</v>
      </c>
      <c r="C509">
        <v>767</v>
      </c>
      <c r="D509">
        <v>29345916</v>
      </c>
      <c r="E509" t="s">
        <v>13</v>
      </c>
      <c r="F509" t="s">
        <v>1466</v>
      </c>
      <c r="G509" t="s">
        <v>13</v>
      </c>
      <c r="H509" t="s">
        <v>1324</v>
      </c>
      <c r="I509" t="s">
        <v>1325</v>
      </c>
    </row>
    <row r="510" spans="1:9" x14ac:dyDescent="0.3">
      <c r="A510" t="s">
        <v>1467</v>
      </c>
      <c r="B510" t="s">
        <v>12</v>
      </c>
      <c r="C510">
        <v>202</v>
      </c>
      <c r="D510">
        <v>29345917</v>
      </c>
      <c r="E510" t="s">
        <v>13</v>
      </c>
      <c r="F510" t="s">
        <v>1468</v>
      </c>
      <c r="G510" t="s">
        <v>13</v>
      </c>
      <c r="H510" t="s">
        <v>1469</v>
      </c>
      <c r="I510" t="s">
        <v>1470</v>
      </c>
    </row>
    <row r="511" spans="1:9" x14ac:dyDescent="0.3">
      <c r="A511" t="s">
        <v>1471</v>
      </c>
      <c r="B511" t="s">
        <v>12</v>
      </c>
      <c r="C511">
        <v>609</v>
      </c>
      <c r="D511">
        <v>29345918</v>
      </c>
      <c r="E511" t="s">
        <v>13</v>
      </c>
      <c r="F511" t="s">
        <v>1472</v>
      </c>
      <c r="G511" t="s">
        <v>13</v>
      </c>
      <c r="H511" t="s">
        <v>201</v>
      </c>
      <c r="I511" t="s">
        <v>198</v>
      </c>
    </row>
    <row r="512" spans="1:9" x14ac:dyDescent="0.3">
      <c r="A512" t="s">
        <v>1473</v>
      </c>
      <c r="B512" t="s">
        <v>12</v>
      </c>
      <c r="C512">
        <v>576</v>
      </c>
      <c r="D512">
        <v>29345919</v>
      </c>
      <c r="E512" t="s">
        <v>13</v>
      </c>
      <c r="F512" t="s">
        <v>1474</v>
      </c>
      <c r="G512" t="s">
        <v>13</v>
      </c>
      <c r="H512" t="s">
        <v>201</v>
      </c>
      <c r="I512" t="s">
        <v>198</v>
      </c>
    </row>
    <row r="513" spans="1:9" x14ac:dyDescent="0.3">
      <c r="A513" t="s">
        <v>1475</v>
      </c>
      <c r="B513" t="s">
        <v>13</v>
      </c>
      <c r="C513">
        <v>366</v>
      </c>
      <c r="D513">
        <v>29345920</v>
      </c>
      <c r="E513" t="s">
        <v>13</v>
      </c>
      <c r="F513" t="s">
        <v>1476</v>
      </c>
      <c r="G513" t="s">
        <v>13</v>
      </c>
      <c r="H513" t="s">
        <v>1477</v>
      </c>
      <c r="I513" t="s">
        <v>1478</v>
      </c>
    </row>
    <row r="514" spans="1:9" x14ac:dyDescent="0.3">
      <c r="A514" t="s">
        <v>1479</v>
      </c>
      <c r="B514" t="s">
        <v>13</v>
      </c>
      <c r="C514">
        <v>150</v>
      </c>
      <c r="D514">
        <v>29345921</v>
      </c>
      <c r="E514" t="s">
        <v>13</v>
      </c>
      <c r="F514" t="s">
        <v>1480</v>
      </c>
      <c r="G514" t="s">
        <v>13</v>
      </c>
      <c r="H514" t="s">
        <v>13</v>
      </c>
      <c r="I514" t="s">
        <v>15</v>
      </c>
    </row>
    <row r="515" spans="1:9" x14ac:dyDescent="0.3">
      <c r="A515" t="s">
        <v>1481</v>
      </c>
      <c r="B515" t="s">
        <v>13</v>
      </c>
      <c r="C515">
        <v>189</v>
      </c>
      <c r="D515">
        <v>29345922</v>
      </c>
      <c r="E515" t="s">
        <v>13</v>
      </c>
      <c r="F515" t="s">
        <v>1482</v>
      </c>
      <c r="G515" t="s">
        <v>13</v>
      </c>
      <c r="H515" t="s">
        <v>13</v>
      </c>
      <c r="I515" t="s">
        <v>15</v>
      </c>
    </row>
    <row r="516" spans="1:9" x14ac:dyDescent="0.3">
      <c r="A516" t="s">
        <v>1483</v>
      </c>
      <c r="B516" t="s">
        <v>13</v>
      </c>
      <c r="C516">
        <v>143</v>
      </c>
      <c r="D516">
        <v>29345923</v>
      </c>
      <c r="E516" t="s">
        <v>13</v>
      </c>
      <c r="F516" t="s">
        <v>1484</v>
      </c>
      <c r="G516" t="s">
        <v>13</v>
      </c>
      <c r="H516" t="s">
        <v>13</v>
      </c>
      <c r="I516" t="s">
        <v>15</v>
      </c>
    </row>
    <row r="517" spans="1:9" x14ac:dyDescent="0.3">
      <c r="A517" t="s">
        <v>1485</v>
      </c>
      <c r="B517" t="s">
        <v>13</v>
      </c>
      <c r="C517">
        <v>334</v>
      </c>
      <c r="D517">
        <v>29345924</v>
      </c>
      <c r="E517" t="s">
        <v>13</v>
      </c>
      <c r="F517" t="s">
        <v>1486</v>
      </c>
      <c r="G517" t="s">
        <v>13</v>
      </c>
      <c r="H517" t="s">
        <v>13</v>
      </c>
      <c r="I517" t="s">
        <v>15</v>
      </c>
    </row>
    <row r="518" spans="1:9" x14ac:dyDescent="0.3">
      <c r="A518" t="s">
        <v>1487</v>
      </c>
      <c r="B518" t="s">
        <v>13</v>
      </c>
      <c r="C518">
        <v>341</v>
      </c>
      <c r="D518">
        <v>29345925</v>
      </c>
      <c r="E518" t="s">
        <v>13</v>
      </c>
      <c r="F518" t="s">
        <v>1488</v>
      </c>
      <c r="G518" t="s">
        <v>13</v>
      </c>
      <c r="H518" t="s">
        <v>1489</v>
      </c>
      <c r="I518" t="s">
        <v>1490</v>
      </c>
    </row>
    <row r="519" spans="1:9" x14ac:dyDescent="0.3">
      <c r="A519" t="s">
        <v>1491</v>
      </c>
      <c r="B519" t="s">
        <v>13</v>
      </c>
      <c r="C519">
        <v>120</v>
      </c>
      <c r="D519">
        <v>29345926</v>
      </c>
      <c r="E519" t="s">
        <v>13</v>
      </c>
      <c r="F519" t="s">
        <v>1492</v>
      </c>
      <c r="G519" t="s">
        <v>13</v>
      </c>
      <c r="H519" t="s">
        <v>13</v>
      </c>
      <c r="I519" t="s">
        <v>15</v>
      </c>
    </row>
    <row r="520" spans="1:9" x14ac:dyDescent="0.3">
      <c r="A520" t="s">
        <v>1493</v>
      </c>
      <c r="B520" t="s">
        <v>13</v>
      </c>
      <c r="C520">
        <v>168</v>
      </c>
      <c r="D520">
        <v>29345927</v>
      </c>
      <c r="E520" t="s">
        <v>13</v>
      </c>
      <c r="F520" t="s">
        <v>1494</v>
      </c>
      <c r="G520" t="s">
        <v>13</v>
      </c>
      <c r="H520" t="s">
        <v>892</v>
      </c>
      <c r="I520" t="s">
        <v>893</v>
      </c>
    </row>
    <row r="521" spans="1:9" x14ac:dyDescent="0.3">
      <c r="A521" t="s">
        <v>1495</v>
      </c>
      <c r="B521" t="s">
        <v>13</v>
      </c>
      <c r="C521">
        <v>391</v>
      </c>
      <c r="D521">
        <v>29345928</v>
      </c>
      <c r="E521" t="s">
        <v>13</v>
      </c>
      <c r="F521" t="s">
        <v>1496</v>
      </c>
      <c r="G521" t="s">
        <v>13</v>
      </c>
      <c r="H521" t="s">
        <v>1497</v>
      </c>
      <c r="I521" t="s">
        <v>1498</v>
      </c>
    </row>
    <row r="522" spans="1:9" x14ac:dyDescent="0.3">
      <c r="A522" t="s">
        <v>1499</v>
      </c>
      <c r="B522" t="s">
        <v>12</v>
      </c>
      <c r="C522">
        <v>234</v>
      </c>
      <c r="D522">
        <v>29345929</v>
      </c>
      <c r="E522" t="s">
        <v>13</v>
      </c>
      <c r="F522" t="s">
        <v>1500</v>
      </c>
      <c r="G522" t="s">
        <v>13</v>
      </c>
      <c r="H522" t="s">
        <v>13</v>
      </c>
      <c r="I522" t="s">
        <v>15</v>
      </c>
    </row>
    <row r="523" spans="1:9" x14ac:dyDescent="0.3">
      <c r="A523" t="s">
        <v>1501</v>
      </c>
      <c r="B523" t="s">
        <v>12</v>
      </c>
      <c r="C523">
        <v>203</v>
      </c>
      <c r="D523">
        <v>29345930</v>
      </c>
      <c r="E523" t="s">
        <v>13</v>
      </c>
      <c r="F523" t="s">
        <v>1502</v>
      </c>
      <c r="G523" t="s">
        <v>13</v>
      </c>
      <c r="H523" t="s">
        <v>439</v>
      </c>
      <c r="I523" t="s">
        <v>380</v>
      </c>
    </row>
    <row r="524" spans="1:9" x14ac:dyDescent="0.3">
      <c r="A524" t="s">
        <v>1503</v>
      </c>
      <c r="B524" t="s">
        <v>13</v>
      </c>
      <c r="C524">
        <v>207</v>
      </c>
      <c r="D524">
        <v>29345931</v>
      </c>
      <c r="E524" t="s">
        <v>13</v>
      </c>
      <c r="F524" t="s">
        <v>1504</v>
      </c>
      <c r="G524" t="s">
        <v>13</v>
      </c>
      <c r="H524" t="s">
        <v>1111</v>
      </c>
      <c r="I524" t="s">
        <v>1505</v>
      </c>
    </row>
    <row r="525" spans="1:9" x14ac:dyDescent="0.3">
      <c r="A525" t="s">
        <v>1506</v>
      </c>
      <c r="B525" t="s">
        <v>13</v>
      </c>
      <c r="C525">
        <v>304</v>
      </c>
      <c r="D525">
        <v>29345932</v>
      </c>
      <c r="E525" t="s">
        <v>13</v>
      </c>
      <c r="F525" t="s">
        <v>1507</v>
      </c>
      <c r="G525" t="s">
        <v>13</v>
      </c>
      <c r="H525" t="s">
        <v>1508</v>
      </c>
      <c r="I525" t="s">
        <v>15</v>
      </c>
    </row>
    <row r="526" spans="1:9" x14ac:dyDescent="0.3">
      <c r="A526" t="s">
        <v>1509</v>
      </c>
      <c r="B526" t="s">
        <v>13</v>
      </c>
      <c r="C526">
        <v>386</v>
      </c>
      <c r="D526">
        <v>29345933</v>
      </c>
      <c r="E526" t="s">
        <v>13</v>
      </c>
      <c r="F526" t="s">
        <v>1510</v>
      </c>
      <c r="G526" t="s">
        <v>13</v>
      </c>
      <c r="H526" t="s">
        <v>1395</v>
      </c>
      <c r="I526" t="s">
        <v>126</v>
      </c>
    </row>
    <row r="527" spans="1:9" x14ac:dyDescent="0.3">
      <c r="A527" t="s">
        <v>1511</v>
      </c>
      <c r="B527" t="s">
        <v>13</v>
      </c>
      <c r="C527">
        <v>121</v>
      </c>
      <c r="D527">
        <v>29345934</v>
      </c>
      <c r="E527" t="s">
        <v>13</v>
      </c>
      <c r="F527" t="s">
        <v>1512</v>
      </c>
      <c r="G527" t="s">
        <v>13</v>
      </c>
      <c r="H527" t="s">
        <v>1513</v>
      </c>
      <c r="I527" t="s">
        <v>643</v>
      </c>
    </row>
    <row r="528" spans="1:9" x14ac:dyDescent="0.3">
      <c r="A528" t="s">
        <v>1514</v>
      </c>
      <c r="B528" t="s">
        <v>13</v>
      </c>
      <c r="C528">
        <v>820</v>
      </c>
      <c r="D528">
        <v>29345935</v>
      </c>
      <c r="E528" t="s">
        <v>13</v>
      </c>
      <c r="F528" t="s">
        <v>1515</v>
      </c>
      <c r="G528" t="s">
        <v>13</v>
      </c>
      <c r="H528" t="s">
        <v>13</v>
      </c>
      <c r="I528" t="s">
        <v>15</v>
      </c>
    </row>
    <row r="529" spans="1:9" x14ac:dyDescent="0.3">
      <c r="A529" t="s">
        <v>1516</v>
      </c>
      <c r="B529" t="s">
        <v>13</v>
      </c>
      <c r="C529">
        <v>346</v>
      </c>
      <c r="D529">
        <v>29345936</v>
      </c>
      <c r="E529" t="s">
        <v>13</v>
      </c>
      <c r="F529" t="s">
        <v>1517</v>
      </c>
      <c r="G529" t="s">
        <v>13</v>
      </c>
      <c r="H529" t="s">
        <v>1518</v>
      </c>
      <c r="I529" t="s">
        <v>1519</v>
      </c>
    </row>
    <row r="530" spans="1:9" x14ac:dyDescent="0.3">
      <c r="A530" t="s">
        <v>1520</v>
      </c>
      <c r="B530" t="s">
        <v>13</v>
      </c>
      <c r="C530">
        <v>256</v>
      </c>
      <c r="D530">
        <v>29345937</v>
      </c>
      <c r="E530" t="s">
        <v>1521</v>
      </c>
      <c r="F530" t="s">
        <v>1522</v>
      </c>
      <c r="G530" t="s">
        <v>13</v>
      </c>
      <c r="H530" t="s">
        <v>1523</v>
      </c>
      <c r="I530" t="s">
        <v>1524</v>
      </c>
    </row>
    <row r="531" spans="1:9" x14ac:dyDescent="0.3">
      <c r="A531" t="s">
        <v>1525</v>
      </c>
      <c r="B531" t="s">
        <v>13</v>
      </c>
      <c r="C531">
        <v>207</v>
      </c>
      <c r="D531">
        <v>29345938</v>
      </c>
      <c r="E531" t="s">
        <v>13</v>
      </c>
      <c r="F531" t="s">
        <v>1526</v>
      </c>
      <c r="G531" t="s">
        <v>13</v>
      </c>
      <c r="H531" t="s">
        <v>1527</v>
      </c>
      <c r="I531" t="s">
        <v>1528</v>
      </c>
    </row>
    <row r="532" spans="1:9" x14ac:dyDescent="0.3">
      <c r="A532" t="s">
        <v>1529</v>
      </c>
      <c r="B532" t="s">
        <v>13</v>
      </c>
      <c r="C532">
        <v>260</v>
      </c>
      <c r="D532">
        <v>29345939</v>
      </c>
      <c r="E532" t="s">
        <v>1530</v>
      </c>
      <c r="F532" t="s">
        <v>1531</v>
      </c>
      <c r="G532" t="s">
        <v>13</v>
      </c>
      <c r="H532" t="s">
        <v>1532</v>
      </c>
      <c r="I532" t="s">
        <v>1533</v>
      </c>
    </row>
    <row r="533" spans="1:9" x14ac:dyDescent="0.3">
      <c r="A533" t="s">
        <v>1534</v>
      </c>
      <c r="B533" t="s">
        <v>13</v>
      </c>
      <c r="C533">
        <v>332</v>
      </c>
      <c r="D533">
        <v>29345940</v>
      </c>
      <c r="E533" t="s">
        <v>13</v>
      </c>
      <c r="F533" t="s">
        <v>1535</v>
      </c>
      <c r="G533" t="s">
        <v>13</v>
      </c>
      <c r="H533" t="s">
        <v>1536</v>
      </c>
      <c r="I533" t="s">
        <v>1537</v>
      </c>
    </row>
    <row r="534" spans="1:9" x14ac:dyDescent="0.3">
      <c r="A534" t="s">
        <v>1538</v>
      </c>
      <c r="B534" t="s">
        <v>13</v>
      </c>
      <c r="C534">
        <v>188</v>
      </c>
      <c r="D534">
        <v>29345941</v>
      </c>
      <c r="E534" t="s">
        <v>13</v>
      </c>
      <c r="F534" t="s">
        <v>1539</v>
      </c>
      <c r="G534" t="s">
        <v>13</v>
      </c>
      <c r="H534" t="s">
        <v>1540</v>
      </c>
      <c r="I534" t="s">
        <v>1541</v>
      </c>
    </row>
    <row r="535" spans="1:9" x14ac:dyDescent="0.3">
      <c r="A535" t="s">
        <v>1542</v>
      </c>
      <c r="B535" t="s">
        <v>13</v>
      </c>
      <c r="C535">
        <v>468</v>
      </c>
      <c r="D535">
        <v>29345942</v>
      </c>
      <c r="E535" t="s">
        <v>13</v>
      </c>
      <c r="F535" t="s">
        <v>1543</v>
      </c>
      <c r="G535" t="s">
        <v>13</v>
      </c>
      <c r="H535" t="s">
        <v>1544</v>
      </c>
      <c r="I535" t="s">
        <v>1545</v>
      </c>
    </row>
    <row r="536" spans="1:9" x14ac:dyDescent="0.3">
      <c r="A536" t="s">
        <v>1546</v>
      </c>
      <c r="B536" t="s">
        <v>13</v>
      </c>
      <c r="C536">
        <v>394</v>
      </c>
      <c r="D536">
        <v>29345943</v>
      </c>
      <c r="E536" t="s">
        <v>13</v>
      </c>
      <c r="F536" t="s">
        <v>1547</v>
      </c>
      <c r="G536" t="s">
        <v>13</v>
      </c>
      <c r="H536" t="s">
        <v>1548</v>
      </c>
      <c r="I536" t="s">
        <v>1549</v>
      </c>
    </row>
    <row r="537" spans="1:9" x14ac:dyDescent="0.3">
      <c r="A537" t="s">
        <v>1550</v>
      </c>
      <c r="B537" t="s">
        <v>13</v>
      </c>
      <c r="C537">
        <v>68</v>
      </c>
      <c r="D537">
        <v>29345944</v>
      </c>
      <c r="E537" t="s">
        <v>13</v>
      </c>
      <c r="F537" t="s">
        <v>1551</v>
      </c>
      <c r="G537" t="s">
        <v>13</v>
      </c>
      <c r="H537" t="s">
        <v>13</v>
      </c>
      <c r="I537" t="s">
        <v>15</v>
      </c>
    </row>
    <row r="538" spans="1:9" x14ac:dyDescent="0.3">
      <c r="A538" t="s">
        <v>1552</v>
      </c>
      <c r="B538" t="s">
        <v>12</v>
      </c>
      <c r="C538">
        <v>381</v>
      </c>
      <c r="D538">
        <v>29345945</v>
      </c>
      <c r="E538" t="s">
        <v>13</v>
      </c>
      <c r="F538" t="s">
        <v>1553</v>
      </c>
      <c r="G538" t="s">
        <v>13</v>
      </c>
      <c r="H538" t="s">
        <v>1554</v>
      </c>
      <c r="I538" t="s">
        <v>1555</v>
      </c>
    </row>
    <row r="539" spans="1:9" x14ac:dyDescent="0.3">
      <c r="A539" t="s">
        <v>1556</v>
      </c>
      <c r="B539" t="s">
        <v>13</v>
      </c>
      <c r="C539">
        <v>186</v>
      </c>
      <c r="D539">
        <v>29345946</v>
      </c>
      <c r="E539" t="s">
        <v>13</v>
      </c>
      <c r="F539" t="s">
        <v>1557</v>
      </c>
      <c r="G539" t="s">
        <v>13</v>
      </c>
      <c r="H539" t="s">
        <v>46</v>
      </c>
      <c r="I539" t="s">
        <v>1558</v>
      </c>
    </row>
    <row r="540" spans="1:9" x14ac:dyDescent="0.3">
      <c r="A540" t="s">
        <v>1559</v>
      </c>
      <c r="B540" t="s">
        <v>13</v>
      </c>
      <c r="C540">
        <v>354</v>
      </c>
      <c r="D540">
        <v>29345947</v>
      </c>
      <c r="E540" t="s">
        <v>13</v>
      </c>
      <c r="F540" t="s">
        <v>1560</v>
      </c>
      <c r="G540" t="s">
        <v>13</v>
      </c>
      <c r="H540" t="s">
        <v>46</v>
      </c>
      <c r="I540" t="s">
        <v>15</v>
      </c>
    </row>
    <row r="541" spans="1:9" x14ac:dyDescent="0.3">
      <c r="A541" t="s">
        <v>1561</v>
      </c>
      <c r="B541" t="s">
        <v>12</v>
      </c>
      <c r="C541">
        <v>61</v>
      </c>
      <c r="D541">
        <v>29345948</v>
      </c>
      <c r="E541" t="s">
        <v>13</v>
      </c>
      <c r="F541" t="s">
        <v>1562</v>
      </c>
      <c r="G541" t="s">
        <v>13</v>
      </c>
      <c r="H541" t="s">
        <v>13</v>
      </c>
      <c r="I541" t="s">
        <v>15</v>
      </c>
    </row>
    <row r="542" spans="1:9" x14ac:dyDescent="0.3">
      <c r="A542" t="s">
        <v>1563</v>
      </c>
      <c r="B542" t="s">
        <v>12</v>
      </c>
      <c r="C542">
        <v>619</v>
      </c>
      <c r="D542">
        <v>29345949</v>
      </c>
      <c r="E542" t="s">
        <v>13</v>
      </c>
      <c r="F542" t="s">
        <v>1564</v>
      </c>
      <c r="G542" t="s">
        <v>13</v>
      </c>
      <c r="H542" t="s">
        <v>1179</v>
      </c>
      <c r="I542" t="s">
        <v>1565</v>
      </c>
    </row>
    <row r="543" spans="1:9" x14ac:dyDescent="0.3">
      <c r="A543" t="s">
        <v>1566</v>
      </c>
      <c r="B543" t="s">
        <v>13</v>
      </c>
      <c r="C543">
        <v>305</v>
      </c>
      <c r="D543">
        <v>29345950</v>
      </c>
      <c r="E543" t="s">
        <v>13</v>
      </c>
      <c r="F543" t="s">
        <v>1567</v>
      </c>
      <c r="G543" t="s">
        <v>13</v>
      </c>
      <c r="H543" t="s">
        <v>1568</v>
      </c>
      <c r="I543" t="s">
        <v>1569</v>
      </c>
    </row>
    <row r="544" spans="1:9" x14ac:dyDescent="0.3">
      <c r="A544" t="s">
        <v>1570</v>
      </c>
      <c r="B544" t="s">
        <v>13</v>
      </c>
      <c r="C544">
        <v>705</v>
      </c>
      <c r="D544">
        <v>29345951</v>
      </c>
      <c r="E544" t="s">
        <v>13</v>
      </c>
      <c r="F544" t="s">
        <v>1571</v>
      </c>
      <c r="G544" t="s">
        <v>13</v>
      </c>
      <c r="H544" t="s">
        <v>1572</v>
      </c>
      <c r="I544" t="s">
        <v>1573</v>
      </c>
    </row>
    <row r="545" spans="1:9" x14ac:dyDescent="0.3">
      <c r="A545" t="s">
        <v>1574</v>
      </c>
      <c r="B545" t="s">
        <v>12</v>
      </c>
      <c r="C545">
        <v>192</v>
      </c>
      <c r="D545">
        <v>29345952</v>
      </c>
      <c r="E545" t="s">
        <v>13</v>
      </c>
      <c r="F545" t="s">
        <v>1575</v>
      </c>
      <c r="G545" t="s">
        <v>13</v>
      </c>
      <c r="H545" t="s">
        <v>1576</v>
      </c>
      <c r="I545" t="s">
        <v>15</v>
      </c>
    </row>
    <row r="546" spans="1:9" x14ac:dyDescent="0.3">
      <c r="A546" t="s">
        <v>1577</v>
      </c>
      <c r="B546" t="s">
        <v>13</v>
      </c>
      <c r="C546">
        <v>729</v>
      </c>
      <c r="D546">
        <v>29345953</v>
      </c>
      <c r="E546" t="s">
        <v>13</v>
      </c>
      <c r="F546" t="s">
        <v>1578</v>
      </c>
      <c r="G546" t="s">
        <v>13</v>
      </c>
      <c r="H546" t="s">
        <v>1579</v>
      </c>
      <c r="I546" t="s">
        <v>1580</v>
      </c>
    </row>
    <row r="547" spans="1:9" x14ac:dyDescent="0.3">
      <c r="A547" t="s">
        <v>1581</v>
      </c>
      <c r="B547" t="s">
        <v>13</v>
      </c>
      <c r="C547">
        <v>485</v>
      </c>
      <c r="D547">
        <v>29345954</v>
      </c>
      <c r="E547" t="s">
        <v>13</v>
      </c>
      <c r="F547" t="s">
        <v>1582</v>
      </c>
      <c r="G547" t="s">
        <v>13</v>
      </c>
      <c r="H547" t="s">
        <v>1583</v>
      </c>
      <c r="I547" t="s">
        <v>1584</v>
      </c>
    </row>
    <row r="548" spans="1:9" x14ac:dyDescent="0.3">
      <c r="A548" t="s">
        <v>1585</v>
      </c>
      <c r="B548" t="s">
        <v>13</v>
      </c>
      <c r="C548">
        <v>118</v>
      </c>
      <c r="D548">
        <v>29345955</v>
      </c>
      <c r="E548" t="s">
        <v>13</v>
      </c>
      <c r="F548" t="s">
        <v>1586</v>
      </c>
      <c r="G548" t="s">
        <v>13</v>
      </c>
      <c r="H548" t="s">
        <v>1587</v>
      </c>
      <c r="I548" t="s">
        <v>1588</v>
      </c>
    </row>
    <row r="549" spans="1:9" x14ac:dyDescent="0.3">
      <c r="A549" t="s">
        <v>1589</v>
      </c>
      <c r="B549" t="s">
        <v>13</v>
      </c>
      <c r="C549">
        <v>241</v>
      </c>
      <c r="D549">
        <v>29345956</v>
      </c>
      <c r="E549" t="s">
        <v>13</v>
      </c>
      <c r="F549" t="s">
        <v>1590</v>
      </c>
      <c r="G549" t="s">
        <v>13</v>
      </c>
      <c r="H549" t="s">
        <v>13</v>
      </c>
      <c r="I549" t="s">
        <v>15</v>
      </c>
    </row>
    <row r="550" spans="1:9" x14ac:dyDescent="0.3">
      <c r="A550" t="s">
        <v>1591</v>
      </c>
      <c r="B550" t="s">
        <v>13</v>
      </c>
      <c r="C550">
        <v>410</v>
      </c>
      <c r="D550">
        <v>29345957</v>
      </c>
      <c r="E550" t="s">
        <v>13</v>
      </c>
      <c r="F550" t="s">
        <v>1592</v>
      </c>
      <c r="G550" t="s">
        <v>13</v>
      </c>
      <c r="H550" t="s">
        <v>1593</v>
      </c>
      <c r="I550" t="s">
        <v>1594</v>
      </c>
    </row>
    <row r="551" spans="1:9" x14ac:dyDescent="0.3">
      <c r="A551" t="s">
        <v>1595</v>
      </c>
      <c r="B551" t="s">
        <v>13</v>
      </c>
      <c r="C551">
        <v>267</v>
      </c>
      <c r="D551">
        <v>29345958</v>
      </c>
      <c r="E551" t="s">
        <v>1596</v>
      </c>
      <c r="F551" t="s">
        <v>1597</v>
      </c>
      <c r="G551" t="s">
        <v>13</v>
      </c>
      <c r="H551" t="s">
        <v>1598</v>
      </c>
      <c r="I551" t="s">
        <v>1599</v>
      </c>
    </row>
    <row r="552" spans="1:9" x14ac:dyDescent="0.3">
      <c r="A552" t="s">
        <v>1600</v>
      </c>
      <c r="B552" t="s">
        <v>12</v>
      </c>
      <c r="C552">
        <v>98</v>
      </c>
      <c r="D552">
        <v>29345959</v>
      </c>
      <c r="E552" t="s">
        <v>13</v>
      </c>
      <c r="F552" t="s">
        <v>1601</v>
      </c>
      <c r="G552" t="s">
        <v>13</v>
      </c>
      <c r="H552" t="s">
        <v>627</v>
      </c>
      <c r="I552" t="s">
        <v>628</v>
      </c>
    </row>
    <row r="553" spans="1:9" x14ac:dyDescent="0.3">
      <c r="A553" t="s">
        <v>1602</v>
      </c>
      <c r="B553" t="s">
        <v>13</v>
      </c>
      <c r="C553">
        <v>245</v>
      </c>
      <c r="D553">
        <v>29345960</v>
      </c>
      <c r="E553" t="s">
        <v>13</v>
      </c>
      <c r="F553" t="s">
        <v>1603</v>
      </c>
      <c r="G553" t="s">
        <v>13</v>
      </c>
      <c r="H553" t="s">
        <v>555</v>
      </c>
      <c r="I553" t="s">
        <v>1604</v>
      </c>
    </row>
    <row r="554" spans="1:9" x14ac:dyDescent="0.3">
      <c r="A554" t="s">
        <v>1605</v>
      </c>
      <c r="B554" t="s">
        <v>13</v>
      </c>
      <c r="C554">
        <v>559</v>
      </c>
      <c r="D554">
        <v>29345961</v>
      </c>
      <c r="E554" t="s">
        <v>1606</v>
      </c>
      <c r="F554" t="s">
        <v>1607</v>
      </c>
      <c r="G554" t="s">
        <v>13</v>
      </c>
      <c r="H554" t="s">
        <v>1608</v>
      </c>
      <c r="I554" t="s">
        <v>1609</v>
      </c>
    </row>
    <row r="555" spans="1:9" x14ac:dyDescent="0.3">
      <c r="A555" t="s">
        <v>1610</v>
      </c>
      <c r="B555" t="s">
        <v>13</v>
      </c>
      <c r="C555">
        <v>446</v>
      </c>
      <c r="D555">
        <v>29345962</v>
      </c>
      <c r="E555" t="s">
        <v>13</v>
      </c>
      <c r="F555" t="s">
        <v>1611</v>
      </c>
      <c r="G555" t="s">
        <v>13</v>
      </c>
      <c r="H555" t="s">
        <v>1612</v>
      </c>
      <c r="I555" t="s">
        <v>1613</v>
      </c>
    </row>
    <row r="556" spans="1:9" x14ac:dyDescent="0.3">
      <c r="A556" t="s">
        <v>1614</v>
      </c>
      <c r="B556" t="s">
        <v>13</v>
      </c>
      <c r="C556">
        <v>1536</v>
      </c>
      <c r="D556">
        <v>29345963</v>
      </c>
      <c r="E556" t="s">
        <v>13</v>
      </c>
      <c r="F556" t="s">
        <v>1615</v>
      </c>
      <c r="G556" t="s">
        <v>13</v>
      </c>
      <c r="H556" t="s">
        <v>1616</v>
      </c>
      <c r="I556" t="s">
        <v>1617</v>
      </c>
    </row>
    <row r="557" spans="1:9" x14ac:dyDescent="0.3">
      <c r="A557" t="s">
        <v>1618</v>
      </c>
      <c r="B557" t="s">
        <v>12</v>
      </c>
      <c r="C557">
        <v>614</v>
      </c>
      <c r="D557">
        <v>29345964</v>
      </c>
      <c r="E557" t="s">
        <v>13</v>
      </c>
      <c r="F557" t="s">
        <v>1619</v>
      </c>
      <c r="G557" t="s">
        <v>13</v>
      </c>
      <c r="H557" t="s">
        <v>1620</v>
      </c>
      <c r="I557" t="s">
        <v>1621</v>
      </c>
    </row>
    <row r="558" spans="1:9" x14ac:dyDescent="0.3">
      <c r="A558" t="s">
        <v>1622</v>
      </c>
      <c r="B558" t="s">
        <v>12</v>
      </c>
      <c r="C558">
        <v>627</v>
      </c>
      <c r="D558">
        <v>29345965</v>
      </c>
      <c r="E558" t="s">
        <v>13</v>
      </c>
      <c r="F558" t="s">
        <v>1623</v>
      </c>
      <c r="G558" t="s">
        <v>13</v>
      </c>
      <c r="H558" t="s">
        <v>1624</v>
      </c>
      <c r="I558" t="s">
        <v>1625</v>
      </c>
    </row>
    <row r="559" spans="1:9" x14ac:dyDescent="0.3">
      <c r="A559" t="s">
        <v>1626</v>
      </c>
      <c r="B559" t="s">
        <v>12</v>
      </c>
      <c r="C559">
        <v>388</v>
      </c>
      <c r="D559">
        <v>29345966</v>
      </c>
      <c r="E559" t="s">
        <v>13</v>
      </c>
      <c r="F559" t="s">
        <v>1627</v>
      </c>
      <c r="G559" t="s">
        <v>13</v>
      </c>
      <c r="H559" t="s">
        <v>1628</v>
      </c>
      <c r="I559" t="s">
        <v>1629</v>
      </c>
    </row>
    <row r="560" spans="1:9" x14ac:dyDescent="0.3">
      <c r="A560" t="s">
        <v>1630</v>
      </c>
      <c r="B560" t="s">
        <v>12</v>
      </c>
      <c r="C560">
        <v>1075</v>
      </c>
      <c r="D560">
        <v>29345967</v>
      </c>
      <c r="E560" t="s">
        <v>13</v>
      </c>
      <c r="F560" t="s">
        <v>1631</v>
      </c>
      <c r="G560" t="s">
        <v>13</v>
      </c>
      <c r="H560" t="s">
        <v>1632</v>
      </c>
      <c r="I560" t="s">
        <v>1633</v>
      </c>
    </row>
    <row r="561" spans="1:9" x14ac:dyDescent="0.3">
      <c r="A561" t="s">
        <v>1634</v>
      </c>
      <c r="B561" t="s">
        <v>12</v>
      </c>
      <c r="C561">
        <v>350</v>
      </c>
      <c r="D561">
        <v>29345968</v>
      </c>
      <c r="E561" t="s">
        <v>13</v>
      </c>
      <c r="F561" t="s">
        <v>1635</v>
      </c>
      <c r="G561" t="s">
        <v>13</v>
      </c>
      <c r="H561" t="s">
        <v>1636</v>
      </c>
      <c r="I561" t="s">
        <v>1637</v>
      </c>
    </row>
    <row r="562" spans="1:9" x14ac:dyDescent="0.3">
      <c r="A562" t="s">
        <v>1638</v>
      </c>
      <c r="B562" t="s">
        <v>13</v>
      </c>
      <c r="C562">
        <v>297</v>
      </c>
      <c r="D562">
        <v>29345969</v>
      </c>
      <c r="E562" t="s">
        <v>13</v>
      </c>
      <c r="F562" t="s">
        <v>1639</v>
      </c>
      <c r="G562" t="s">
        <v>13</v>
      </c>
      <c r="H562" t="s">
        <v>1640</v>
      </c>
      <c r="I562" t="s">
        <v>380</v>
      </c>
    </row>
    <row r="563" spans="1:9" x14ac:dyDescent="0.3">
      <c r="A563" t="s">
        <v>1641</v>
      </c>
      <c r="B563" t="s">
        <v>12</v>
      </c>
      <c r="C563">
        <v>409</v>
      </c>
      <c r="D563">
        <v>29345970</v>
      </c>
      <c r="E563" t="s">
        <v>13</v>
      </c>
      <c r="F563" t="s">
        <v>1642</v>
      </c>
      <c r="G563" t="s">
        <v>13</v>
      </c>
      <c r="H563" t="s">
        <v>836</v>
      </c>
      <c r="I563" t="s">
        <v>1643</v>
      </c>
    </row>
    <row r="564" spans="1:9" x14ac:dyDescent="0.3">
      <c r="A564" t="s">
        <v>1644</v>
      </c>
      <c r="B564" t="s">
        <v>12</v>
      </c>
      <c r="C564">
        <v>304</v>
      </c>
      <c r="D564">
        <v>29345971</v>
      </c>
      <c r="E564" t="s">
        <v>13</v>
      </c>
      <c r="F564" t="s">
        <v>1645</v>
      </c>
      <c r="G564" t="s">
        <v>13</v>
      </c>
      <c r="H564" t="s">
        <v>1646</v>
      </c>
      <c r="I564" t="s">
        <v>15</v>
      </c>
    </row>
    <row r="565" spans="1:9" x14ac:dyDescent="0.3">
      <c r="A565" t="s">
        <v>1647</v>
      </c>
      <c r="B565" t="s">
        <v>12</v>
      </c>
      <c r="C565">
        <v>489</v>
      </c>
      <c r="D565">
        <v>29345972</v>
      </c>
      <c r="E565" t="s">
        <v>13</v>
      </c>
      <c r="F565" t="s">
        <v>1648</v>
      </c>
      <c r="G565" t="s">
        <v>13</v>
      </c>
      <c r="H565" t="s">
        <v>829</v>
      </c>
      <c r="I565" t="s">
        <v>198</v>
      </c>
    </row>
    <row r="566" spans="1:9" x14ac:dyDescent="0.3">
      <c r="A566" t="s">
        <v>1649</v>
      </c>
      <c r="B566" t="s">
        <v>12</v>
      </c>
      <c r="C566">
        <v>367</v>
      </c>
      <c r="D566">
        <v>29345973</v>
      </c>
      <c r="E566" t="s">
        <v>13</v>
      </c>
      <c r="F566" t="s">
        <v>1650</v>
      </c>
      <c r="G566" t="s">
        <v>13</v>
      </c>
      <c r="H566" t="s">
        <v>1651</v>
      </c>
      <c r="I566" t="s">
        <v>1652</v>
      </c>
    </row>
    <row r="567" spans="1:9" x14ac:dyDescent="0.3">
      <c r="A567" t="s">
        <v>1653</v>
      </c>
      <c r="B567" t="s">
        <v>12</v>
      </c>
      <c r="C567">
        <v>371</v>
      </c>
      <c r="D567">
        <v>29345974</v>
      </c>
      <c r="E567" t="s">
        <v>13</v>
      </c>
      <c r="F567" t="s">
        <v>1654</v>
      </c>
      <c r="G567" t="s">
        <v>13</v>
      </c>
      <c r="H567" t="s">
        <v>1651</v>
      </c>
      <c r="I567" t="s">
        <v>1655</v>
      </c>
    </row>
    <row r="568" spans="1:9" x14ac:dyDescent="0.3">
      <c r="A568" t="s">
        <v>1656</v>
      </c>
      <c r="B568" t="s">
        <v>13</v>
      </c>
      <c r="C568">
        <v>119</v>
      </c>
      <c r="D568">
        <v>29345975</v>
      </c>
      <c r="E568" t="s">
        <v>13</v>
      </c>
      <c r="F568" t="s">
        <v>1657</v>
      </c>
      <c r="G568" t="s">
        <v>13</v>
      </c>
      <c r="H568" t="s">
        <v>1658</v>
      </c>
      <c r="I568" t="s">
        <v>1659</v>
      </c>
    </row>
    <row r="569" spans="1:9" x14ac:dyDescent="0.3">
      <c r="A569" t="s">
        <v>1660</v>
      </c>
      <c r="B569" t="s">
        <v>13</v>
      </c>
      <c r="C569">
        <v>158</v>
      </c>
      <c r="D569">
        <v>29345976</v>
      </c>
      <c r="E569" t="s">
        <v>13</v>
      </c>
      <c r="F569" t="s">
        <v>1661</v>
      </c>
      <c r="G569" t="s">
        <v>13</v>
      </c>
      <c r="H569" t="s">
        <v>1662</v>
      </c>
      <c r="I569" t="s">
        <v>1663</v>
      </c>
    </row>
    <row r="570" spans="1:9" x14ac:dyDescent="0.3">
      <c r="A570" t="s">
        <v>1664</v>
      </c>
      <c r="B570" t="s">
        <v>13</v>
      </c>
      <c r="C570">
        <v>214</v>
      </c>
      <c r="D570">
        <v>29345977</v>
      </c>
      <c r="E570" t="s">
        <v>13</v>
      </c>
      <c r="F570" t="s">
        <v>1665</v>
      </c>
      <c r="G570" t="s">
        <v>13</v>
      </c>
      <c r="H570" t="s">
        <v>1666</v>
      </c>
      <c r="I570" t="s">
        <v>15</v>
      </c>
    </row>
    <row r="571" spans="1:9" x14ac:dyDescent="0.3">
      <c r="A571" t="s">
        <v>1667</v>
      </c>
      <c r="B571" t="s">
        <v>13</v>
      </c>
      <c r="C571">
        <v>222</v>
      </c>
      <c r="D571">
        <v>29345978</v>
      </c>
      <c r="E571" t="s">
        <v>13</v>
      </c>
      <c r="F571" t="s">
        <v>1668</v>
      </c>
      <c r="G571" t="s">
        <v>13</v>
      </c>
      <c r="H571" t="s">
        <v>13</v>
      </c>
      <c r="I571" t="s">
        <v>15</v>
      </c>
    </row>
    <row r="572" spans="1:9" x14ac:dyDescent="0.3">
      <c r="A572" t="s">
        <v>1669</v>
      </c>
      <c r="B572" t="s">
        <v>12</v>
      </c>
      <c r="C572">
        <v>236</v>
      </c>
      <c r="D572">
        <v>29345979</v>
      </c>
      <c r="E572" t="s">
        <v>13</v>
      </c>
      <c r="F572" t="s">
        <v>1670</v>
      </c>
      <c r="G572" t="s">
        <v>13</v>
      </c>
      <c r="H572" t="s">
        <v>1292</v>
      </c>
      <c r="I572" t="s">
        <v>15</v>
      </c>
    </row>
    <row r="573" spans="1:9" x14ac:dyDescent="0.3">
      <c r="A573" t="s">
        <v>1671</v>
      </c>
      <c r="B573" t="s">
        <v>13</v>
      </c>
      <c r="C573">
        <v>677</v>
      </c>
      <c r="D573">
        <v>29345980</v>
      </c>
      <c r="E573" t="s">
        <v>13</v>
      </c>
      <c r="F573" t="s">
        <v>1672</v>
      </c>
      <c r="G573" t="s">
        <v>13</v>
      </c>
      <c r="H573" t="s">
        <v>1673</v>
      </c>
      <c r="I573" t="s">
        <v>1674</v>
      </c>
    </row>
    <row r="574" spans="1:9" x14ac:dyDescent="0.3">
      <c r="A574" t="s">
        <v>1675</v>
      </c>
      <c r="B574" t="s">
        <v>12</v>
      </c>
      <c r="C574">
        <v>432</v>
      </c>
      <c r="D574">
        <v>29345981</v>
      </c>
      <c r="E574" t="s">
        <v>13</v>
      </c>
      <c r="F574" t="s">
        <v>1676</v>
      </c>
      <c r="G574" t="s">
        <v>13</v>
      </c>
      <c r="H574" t="s">
        <v>1242</v>
      </c>
      <c r="I574" t="s">
        <v>1243</v>
      </c>
    </row>
    <row r="575" spans="1:9" x14ac:dyDescent="0.3">
      <c r="A575" t="s">
        <v>1677</v>
      </c>
      <c r="B575" t="s">
        <v>12</v>
      </c>
      <c r="C575">
        <v>141</v>
      </c>
      <c r="D575">
        <v>29345982</v>
      </c>
      <c r="E575" t="s">
        <v>13</v>
      </c>
      <c r="F575" t="s">
        <v>1678</v>
      </c>
      <c r="G575" t="s">
        <v>13</v>
      </c>
      <c r="H575" t="s">
        <v>1679</v>
      </c>
      <c r="I575" t="s">
        <v>15</v>
      </c>
    </row>
    <row r="576" spans="1:9" x14ac:dyDescent="0.3">
      <c r="A576" t="s">
        <v>1680</v>
      </c>
      <c r="B576" t="s">
        <v>12</v>
      </c>
      <c r="C576">
        <v>267</v>
      </c>
      <c r="D576">
        <v>29345983</v>
      </c>
      <c r="E576" t="s">
        <v>13</v>
      </c>
      <c r="F576" t="s">
        <v>1681</v>
      </c>
      <c r="G576" t="s">
        <v>13</v>
      </c>
      <c r="H576" t="s">
        <v>1682</v>
      </c>
      <c r="I576" t="s">
        <v>15</v>
      </c>
    </row>
    <row r="577" spans="1:9" x14ac:dyDescent="0.3">
      <c r="A577" t="s">
        <v>1683</v>
      </c>
      <c r="B577" t="s">
        <v>12</v>
      </c>
      <c r="C577">
        <v>111</v>
      </c>
      <c r="D577">
        <v>29345984</v>
      </c>
      <c r="E577" t="s">
        <v>13</v>
      </c>
      <c r="F577" t="s">
        <v>1684</v>
      </c>
      <c r="G577" t="s">
        <v>13</v>
      </c>
      <c r="H577" t="s">
        <v>13</v>
      </c>
      <c r="I577" t="s">
        <v>15</v>
      </c>
    </row>
    <row r="578" spans="1:9" x14ac:dyDescent="0.3">
      <c r="A578" t="s">
        <v>1685</v>
      </c>
      <c r="B578" t="s">
        <v>12</v>
      </c>
      <c r="C578">
        <v>147</v>
      </c>
      <c r="D578">
        <v>29345985</v>
      </c>
      <c r="E578" t="s">
        <v>13</v>
      </c>
      <c r="F578" t="s">
        <v>1686</v>
      </c>
      <c r="G578" t="s">
        <v>13</v>
      </c>
      <c r="H578" t="s">
        <v>13</v>
      </c>
      <c r="I578" t="s">
        <v>15</v>
      </c>
    </row>
    <row r="579" spans="1:9" x14ac:dyDescent="0.3">
      <c r="A579" t="s">
        <v>1687</v>
      </c>
      <c r="B579" t="s">
        <v>13</v>
      </c>
      <c r="C579">
        <v>240</v>
      </c>
      <c r="D579">
        <v>29345986</v>
      </c>
      <c r="E579" t="s">
        <v>13</v>
      </c>
      <c r="F579" t="s">
        <v>1688</v>
      </c>
      <c r="G579" t="s">
        <v>13</v>
      </c>
      <c r="H579" t="s">
        <v>13</v>
      </c>
      <c r="I579" t="s">
        <v>15</v>
      </c>
    </row>
    <row r="580" spans="1:9" x14ac:dyDescent="0.3">
      <c r="A580" t="s">
        <v>1689</v>
      </c>
      <c r="B580" t="s">
        <v>13</v>
      </c>
      <c r="C580">
        <v>588</v>
      </c>
      <c r="D580">
        <v>29345987</v>
      </c>
      <c r="E580" t="s">
        <v>13</v>
      </c>
      <c r="F580" t="s">
        <v>1690</v>
      </c>
      <c r="G580" t="s">
        <v>13</v>
      </c>
      <c r="H580" t="s">
        <v>1691</v>
      </c>
      <c r="I580" t="s">
        <v>1692</v>
      </c>
    </row>
    <row r="581" spans="1:9" x14ac:dyDescent="0.3">
      <c r="A581" t="s">
        <v>1693</v>
      </c>
      <c r="B581" t="s">
        <v>12</v>
      </c>
      <c r="C581">
        <v>946</v>
      </c>
      <c r="D581">
        <v>29345988</v>
      </c>
      <c r="E581" t="s">
        <v>13</v>
      </c>
      <c r="F581" t="s">
        <v>1694</v>
      </c>
      <c r="G581" t="s">
        <v>13</v>
      </c>
      <c r="H581" t="s">
        <v>1695</v>
      </c>
      <c r="I581" t="s">
        <v>1696</v>
      </c>
    </row>
    <row r="582" spans="1:9" x14ac:dyDescent="0.3">
      <c r="A582" t="s">
        <v>1697</v>
      </c>
      <c r="B582" t="s">
        <v>12</v>
      </c>
      <c r="C582">
        <v>159</v>
      </c>
      <c r="D582">
        <v>29345989</v>
      </c>
      <c r="E582" t="s">
        <v>13</v>
      </c>
      <c r="F582" t="s">
        <v>1698</v>
      </c>
      <c r="G582" t="s">
        <v>13</v>
      </c>
      <c r="H582" t="s">
        <v>1699</v>
      </c>
      <c r="I582" t="s">
        <v>380</v>
      </c>
    </row>
    <row r="583" spans="1:9" x14ac:dyDescent="0.3">
      <c r="A583" t="s">
        <v>1700</v>
      </c>
      <c r="B583" t="s">
        <v>12</v>
      </c>
      <c r="C583">
        <v>504</v>
      </c>
      <c r="D583">
        <v>29345990</v>
      </c>
      <c r="E583" t="s">
        <v>13</v>
      </c>
      <c r="F583" t="s">
        <v>1701</v>
      </c>
      <c r="G583" t="s">
        <v>13</v>
      </c>
      <c r="H583" t="s">
        <v>1702</v>
      </c>
      <c r="I583" t="s">
        <v>1703</v>
      </c>
    </row>
    <row r="584" spans="1:9" x14ac:dyDescent="0.3">
      <c r="A584" t="s">
        <v>1704</v>
      </c>
      <c r="B584" t="s">
        <v>13</v>
      </c>
      <c r="C584">
        <v>165</v>
      </c>
      <c r="D584">
        <v>29345991</v>
      </c>
      <c r="E584" t="s">
        <v>13</v>
      </c>
      <c r="F584" t="s">
        <v>1705</v>
      </c>
      <c r="G584" t="s">
        <v>13</v>
      </c>
      <c r="H584" t="s">
        <v>1706</v>
      </c>
      <c r="I584" t="s">
        <v>1707</v>
      </c>
    </row>
    <row r="585" spans="1:9" x14ac:dyDescent="0.3">
      <c r="A585" t="s">
        <v>1708</v>
      </c>
      <c r="B585" t="s">
        <v>12</v>
      </c>
      <c r="C585">
        <v>126</v>
      </c>
      <c r="D585">
        <v>29345992</v>
      </c>
      <c r="E585" t="s">
        <v>13</v>
      </c>
      <c r="F585" t="s">
        <v>1709</v>
      </c>
      <c r="G585" t="s">
        <v>13</v>
      </c>
      <c r="H585" t="s">
        <v>1710</v>
      </c>
      <c r="I585" t="s">
        <v>15</v>
      </c>
    </row>
    <row r="586" spans="1:9" x14ac:dyDescent="0.3">
      <c r="A586" t="s">
        <v>1711</v>
      </c>
      <c r="B586" t="s">
        <v>12</v>
      </c>
      <c r="C586">
        <v>364</v>
      </c>
      <c r="D586">
        <v>29345993</v>
      </c>
      <c r="E586" t="s">
        <v>13</v>
      </c>
      <c r="F586" t="s">
        <v>1712</v>
      </c>
      <c r="G586" t="s">
        <v>13</v>
      </c>
      <c r="H586" t="s">
        <v>1713</v>
      </c>
      <c r="I586" t="s">
        <v>15</v>
      </c>
    </row>
    <row r="587" spans="1:9" x14ac:dyDescent="0.3">
      <c r="A587" t="s">
        <v>1714</v>
      </c>
      <c r="B587" t="s">
        <v>12</v>
      </c>
      <c r="C587">
        <v>332</v>
      </c>
      <c r="D587">
        <v>29345994</v>
      </c>
      <c r="E587" t="s">
        <v>13</v>
      </c>
      <c r="F587" t="s">
        <v>1715</v>
      </c>
      <c r="G587" t="s">
        <v>13</v>
      </c>
      <c r="H587" t="s">
        <v>1716</v>
      </c>
      <c r="I587" t="s">
        <v>15</v>
      </c>
    </row>
    <row r="588" spans="1:9" x14ac:dyDescent="0.3">
      <c r="A588" t="s">
        <v>1717</v>
      </c>
      <c r="B588" t="s">
        <v>12</v>
      </c>
      <c r="C588">
        <v>169</v>
      </c>
      <c r="D588">
        <v>29345995</v>
      </c>
      <c r="E588" t="s">
        <v>13</v>
      </c>
      <c r="F588" t="s">
        <v>1718</v>
      </c>
      <c r="G588" t="s">
        <v>13</v>
      </c>
      <c r="H588" t="s">
        <v>1719</v>
      </c>
      <c r="I588" t="s">
        <v>15</v>
      </c>
    </row>
    <row r="589" spans="1:9" x14ac:dyDescent="0.3">
      <c r="A589" t="s">
        <v>1720</v>
      </c>
      <c r="B589" t="s">
        <v>12</v>
      </c>
      <c r="C589">
        <v>230</v>
      </c>
      <c r="D589">
        <v>29345996</v>
      </c>
      <c r="E589" t="s">
        <v>13</v>
      </c>
      <c r="F589" t="s">
        <v>1721</v>
      </c>
      <c r="G589" t="s">
        <v>13</v>
      </c>
      <c r="H589" t="s">
        <v>13</v>
      </c>
      <c r="I589" t="s">
        <v>15</v>
      </c>
    </row>
    <row r="590" spans="1:9" x14ac:dyDescent="0.3">
      <c r="A590" t="s">
        <v>1722</v>
      </c>
      <c r="B590" t="s">
        <v>13</v>
      </c>
      <c r="C590">
        <v>699</v>
      </c>
      <c r="D590">
        <v>29345997</v>
      </c>
      <c r="E590" t="s">
        <v>13</v>
      </c>
      <c r="F590" t="s">
        <v>1723</v>
      </c>
      <c r="G590" t="s">
        <v>13</v>
      </c>
      <c r="H590" t="s">
        <v>1724</v>
      </c>
      <c r="I590" t="s">
        <v>1725</v>
      </c>
    </row>
    <row r="591" spans="1:9" x14ac:dyDescent="0.3">
      <c r="A591" t="s">
        <v>1726</v>
      </c>
      <c r="B591" t="s">
        <v>13</v>
      </c>
      <c r="C591">
        <v>443</v>
      </c>
      <c r="D591">
        <v>29345998</v>
      </c>
      <c r="E591" t="s">
        <v>13</v>
      </c>
      <c r="F591" t="s">
        <v>1727</v>
      </c>
      <c r="G591" t="s">
        <v>13</v>
      </c>
      <c r="H591" t="s">
        <v>1118</v>
      </c>
      <c r="I591" t="s">
        <v>1728</v>
      </c>
    </row>
    <row r="592" spans="1:9" x14ac:dyDescent="0.3">
      <c r="A592" t="s">
        <v>1729</v>
      </c>
      <c r="B592" t="s">
        <v>13</v>
      </c>
      <c r="C592">
        <v>618</v>
      </c>
      <c r="D592">
        <v>29345999</v>
      </c>
      <c r="E592" t="s">
        <v>13</v>
      </c>
      <c r="F592" t="s">
        <v>1730</v>
      </c>
      <c r="G592" t="s">
        <v>13</v>
      </c>
      <c r="H592" t="s">
        <v>1731</v>
      </c>
      <c r="I592" t="s">
        <v>1732</v>
      </c>
    </row>
    <row r="593" spans="1:9" x14ac:dyDescent="0.3">
      <c r="A593" t="s">
        <v>1733</v>
      </c>
      <c r="B593" t="s">
        <v>13</v>
      </c>
      <c r="C593">
        <v>537</v>
      </c>
      <c r="D593">
        <v>29346000</v>
      </c>
      <c r="E593" t="s">
        <v>1734</v>
      </c>
      <c r="F593" t="s">
        <v>1735</v>
      </c>
      <c r="G593" t="s">
        <v>13</v>
      </c>
      <c r="H593" t="s">
        <v>1736</v>
      </c>
      <c r="I593" t="s">
        <v>1737</v>
      </c>
    </row>
    <row r="594" spans="1:9" x14ac:dyDescent="0.3">
      <c r="A594" t="s">
        <v>1738</v>
      </c>
      <c r="B594" t="s">
        <v>12</v>
      </c>
      <c r="C594">
        <v>483</v>
      </c>
      <c r="D594">
        <v>29346001</v>
      </c>
      <c r="E594" t="s">
        <v>13</v>
      </c>
      <c r="F594" t="s">
        <v>1739</v>
      </c>
      <c r="G594" t="s">
        <v>13</v>
      </c>
      <c r="H594" t="s">
        <v>1740</v>
      </c>
      <c r="I594" t="s">
        <v>15</v>
      </c>
    </row>
    <row r="595" spans="1:9" x14ac:dyDescent="0.3">
      <c r="A595" t="s">
        <v>1741</v>
      </c>
      <c r="B595" t="s">
        <v>13</v>
      </c>
      <c r="C595">
        <v>261</v>
      </c>
      <c r="D595">
        <v>29346002</v>
      </c>
      <c r="E595" t="s">
        <v>13</v>
      </c>
      <c r="F595" t="s">
        <v>1742</v>
      </c>
      <c r="G595" t="s">
        <v>13</v>
      </c>
      <c r="H595" t="s">
        <v>13</v>
      </c>
      <c r="I595" t="s">
        <v>15</v>
      </c>
    </row>
    <row r="596" spans="1:9" x14ac:dyDescent="0.3">
      <c r="A596" t="s">
        <v>1743</v>
      </c>
      <c r="B596" t="s">
        <v>13</v>
      </c>
      <c r="C596">
        <v>121</v>
      </c>
      <c r="D596">
        <v>29346003</v>
      </c>
      <c r="E596" t="s">
        <v>13</v>
      </c>
      <c r="F596" t="s">
        <v>1744</v>
      </c>
      <c r="G596" t="s">
        <v>13</v>
      </c>
      <c r="H596" t="s">
        <v>13</v>
      </c>
      <c r="I596" t="s">
        <v>15</v>
      </c>
    </row>
    <row r="597" spans="1:9" x14ac:dyDescent="0.3">
      <c r="A597" t="s">
        <v>1745</v>
      </c>
      <c r="B597" t="s">
        <v>13</v>
      </c>
      <c r="C597">
        <v>132</v>
      </c>
      <c r="D597">
        <v>29346004</v>
      </c>
      <c r="E597" t="s">
        <v>13</v>
      </c>
      <c r="F597" t="s">
        <v>1746</v>
      </c>
      <c r="G597" t="s">
        <v>13</v>
      </c>
      <c r="H597" t="s">
        <v>13</v>
      </c>
      <c r="I597" t="s">
        <v>15</v>
      </c>
    </row>
    <row r="598" spans="1:9" x14ac:dyDescent="0.3">
      <c r="A598" t="s">
        <v>1747</v>
      </c>
      <c r="B598" t="s">
        <v>12</v>
      </c>
      <c r="C598">
        <v>318</v>
      </c>
      <c r="D598">
        <v>29346005</v>
      </c>
      <c r="E598" t="s">
        <v>13</v>
      </c>
      <c r="F598" t="s">
        <v>1748</v>
      </c>
      <c r="G598" t="s">
        <v>13</v>
      </c>
      <c r="H598" t="s">
        <v>103</v>
      </c>
      <c r="I598" t="s">
        <v>104</v>
      </c>
    </row>
    <row r="599" spans="1:9" x14ac:dyDescent="0.3">
      <c r="A599" t="s">
        <v>1749</v>
      </c>
      <c r="B599" t="s">
        <v>12</v>
      </c>
      <c r="C599">
        <v>192</v>
      </c>
      <c r="D599">
        <v>29346006</v>
      </c>
      <c r="E599" t="s">
        <v>13</v>
      </c>
      <c r="F599" t="s">
        <v>1750</v>
      </c>
      <c r="G599" t="s">
        <v>13</v>
      </c>
      <c r="H599" t="s">
        <v>1075</v>
      </c>
      <c r="I599" t="s">
        <v>380</v>
      </c>
    </row>
    <row r="600" spans="1:9" x14ac:dyDescent="0.3">
      <c r="A600" t="s">
        <v>1751</v>
      </c>
      <c r="B600" t="s">
        <v>12</v>
      </c>
      <c r="C600">
        <v>117</v>
      </c>
      <c r="D600">
        <v>29346007</v>
      </c>
      <c r="E600" t="s">
        <v>13</v>
      </c>
      <c r="F600" t="s">
        <v>1752</v>
      </c>
      <c r="G600" t="s">
        <v>13</v>
      </c>
      <c r="H600" t="s">
        <v>13</v>
      </c>
      <c r="I600" t="s">
        <v>15</v>
      </c>
    </row>
    <row r="601" spans="1:9" x14ac:dyDescent="0.3">
      <c r="A601" t="s">
        <v>1753</v>
      </c>
      <c r="B601" t="s">
        <v>12</v>
      </c>
      <c r="C601">
        <v>641</v>
      </c>
      <c r="D601">
        <v>29346008</v>
      </c>
      <c r="E601" t="s">
        <v>13</v>
      </c>
      <c r="F601" t="s">
        <v>1754</v>
      </c>
      <c r="G601" t="s">
        <v>13</v>
      </c>
      <c r="H601" t="s">
        <v>1080</v>
      </c>
      <c r="I601" t="s">
        <v>1755</v>
      </c>
    </row>
    <row r="602" spans="1:9" x14ac:dyDescent="0.3">
      <c r="A602" t="s">
        <v>1756</v>
      </c>
      <c r="B602" t="s">
        <v>12</v>
      </c>
      <c r="C602">
        <v>438</v>
      </c>
      <c r="D602">
        <v>29346009</v>
      </c>
      <c r="E602" t="s">
        <v>13</v>
      </c>
      <c r="F602" t="s">
        <v>1757</v>
      </c>
      <c r="G602" t="s">
        <v>13</v>
      </c>
      <c r="H602" t="s">
        <v>1084</v>
      </c>
      <c r="I602" t="s">
        <v>1085</v>
      </c>
    </row>
    <row r="603" spans="1:9" x14ac:dyDescent="0.3">
      <c r="A603" t="s">
        <v>1758</v>
      </c>
      <c r="B603" t="s">
        <v>12</v>
      </c>
      <c r="C603">
        <v>354</v>
      </c>
      <c r="D603">
        <v>29346010</v>
      </c>
      <c r="E603" t="s">
        <v>13</v>
      </c>
      <c r="F603" t="s">
        <v>1759</v>
      </c>
      <c r="G603" t="s">
        <v>13</v>
      </c>
      <c r="H603" t="s">
        <v>1088</v>
      </c>
      <c r="I603" t="s">
        <v>1089</v>
      </c>
    </row>
    <row r="604" spans="1:9" x14ac:dyDescent="0.3">
      <c r="A604" t="s">
        <v>1760</v>
      </c>
      <c r="B604" t="s">
        <v>12</v>
      </c>
      <c r="C604">
        <v>403</v>
      </c>
      <c r="D604">
        <v>29346011</v>
      </c>
      <c r="E604" t="s">
        <v>13</v>
      </c>
      <c r="F604" t="s">
        <v>1761</v>
      </c>
      <c r="G604" t="s">
        <v>13</v>
      </c>
      <c r="H604" t="s">
        <v>1097</v>
      </c>
      <c r="I604" t="s">
        <v>1098</v>
      </c>
    </row>
    <row r="605" spans="1:9" x14ac:dyDescent="0.3">
      <c r="A605" t="s">
        <v>1762</v>
      </c>
      <c r="B605" t="s">
        <v>12</v>
      </c>
      <c r="C605">
        <v>407</v>
      </c>
      <c r="D605">
        <v>29346012</v>
      </c>
      <c r="E605" t="s">
        <v>13</v>
      </c>
      <c r="F605" t="s">
        <v>1763</v>
      </c>
      <c r="G605" t="s">
        <v>13</v>
      </c>
      <c r="H605" t="s">
        <v>1764</v>
      </c>
      <c r="I605" t="s">
        <v>1765</v>
      </c>
    </row>
    <row r="606" spans="1:9" x14ac:dyDescent="0.3">
      <c r="A606" t="s">
        <v>1766</v>
      </c>
      <c r="B606" t="s">
        <v>12</v>
      </c>
      <c r="C606">
        <v>370</v>
      </c>
      <c r="D606">
        <v>29346013</v>
      </c>
      <c r="E606" t="s">
        <v>13</v>
      </c>
      <c r="F606" t="s">
        <v>1767</v>
      </c>
      <c r="G606" t="s">
        <v>13</v>
      </c>
      <c r="H606" t="s">
        <v>13</v>
      </c>
      <c r="I606" t="s">
        <v>15</v>
      </c>
    </row>
    <row r="607" spans="1:9" x14ac:dyDescent="0.3">
      <c r="A607" t="s">
        <v>1768</v>
      </c>
      <c r="B607" t="s">
        <v>12</v>
      </c>
      <c r="C607">
        <v>395</v>
      </c>
      <c r="D607">
        <v>29346014</v>
      </c>
      <c r="E607" t="s">
        <v>13</v>
      </c>
      <c r="F607" t="s">
        <v>1769</v>
      </c>
      <c r="G607" t="s">
        <v>13</v>
      </c>
      <c r="H607" t="s">
        <v>118</v>
      </c>
      <c r="I607" t="s">
        <v>1770</v>
      </c>
    </row>
    <row r="608" spans="1:9" x14ac:dyDescent="0.3">
      <c r="A608" t="s">
        <v>1771</v>
      </c>
      <c r="B608" t="s">
        <v>12</v>
      </c>
      <c r="C608">
        <v>481</v>
      </c>
      <c r="D608">
        <v>29346015</v>
      </c>
      <c r="E608" t="s">
        <v>13</v>
      </c>
      <c r="F608" t="s">
        <v>1772</v>
      </c>
      <c r="G608" t="s">
        <v>13</v>
      </c>
      <c r="H608" t="s">
        <v>115</v>
      </c>
      <c r="I608" t="s">
        <v>166</v>
      </c>
    </row>
    <row r="609" spans="1:9" x14ac:dyDescent="0.3">
      <c r="A609" t="s">
        <v>1773</v>
      </c>
      <c r="B609" t="s">
        <v>12</v>
      </c>
      <c r="C609">
        <v>406</v>
      </c>
      <c r="D609">
        <v>29346016</v>
      </c>
      <c r="E609" t="s">
        <v>13</v>
      </c>
      <c r="F609" t="s">
        <v>1774</v>
      </c>
      <c r="G609" t="s">
        <v>13</v>
      </c>
      <c r="H609" t="s">
        <v>13</v>
      </c>
      <c r="I609" t="s">
        <v>15</v>
      </c>
    </row>
    <row r="610" spans="1:9" x14ac:dyDescent="0.3">
      <c r="A610" t="s">
        <v>1775</v>
      </c>
      <c r="B610" t="s">
        <v>12</v>
      </c>
      <c r="C610">
        <v>191</v>
      </c>
      <c r="D610">
        <v>29346017</v>
      </c>
      <c r="E610" t="s">
        <v>13</v>
      </c>
      <c r="F610" t="s">
        <v>1776</v>
      </c>
      <c r="G610" t="s">
        <v>13</v>
      </c>
      <c r="H610" t="s">
        <v>1127</v>
      </c>
      <c r="I610" t="s">
        <v>1777</v>
      </c>
    </row>
    <row r="611" spans="1:9" x14ac:dyDescent="0.3">
      <c r="A611" t="s">
        <v>1778</v>
      </c>
      <c r="B611" t="s">
        <v>12</v>
      </c>
      <c r="C611">
        <v>359</v>
      </c>
      <c r="D611">
        <v>29346018</v>
      </c>
      <c r="E611" t="s">
        <v>13</v>
      </c>
      <c r="F611" t="s">
        <v>1779</v>
      </c>
      <c r="G611" t="s">
        <v>13</v>
      </c>
      <c r="H611" t="s">
        <v>148</v>
      </c>
      <c r="I611" t="s">
        <v>126</v>
      </c>
    </row>
    <row r="612" spans="1:9" x14ac:dyDescent="0.3">
      <c r="A612" t="s">
        <v>1780</v>
      </c>
      <c r="B612" t="s">
        <v>12</v>
      </c>
      <c r="C612">
        <v>379</v>
      </c>
      <c r="D612">
        <v>29346019</v>
      </c>
      <c r="E612" t="s">
        <v>13</v>
      </c>
      <c r="F612" t="s">
        <v>1781</v>
      </c>
      <c r="G612" t="s">
        <v>13</v>
      </c>
      <c r="H612" t="s">
        <v>148</v>
      </c>
      <c r="I612" t="s">
        <v>126</v>
      </c>
    </row>
    <row r="613" spans="1:9" x14ac:dyDescent="0.3">
      <c r="A613" t="s">
        <v>1782</v>
      </c>
      <c r="B613" t="s">
        <v>12</v>
      </c>
      <c r="C613">
        <v>396</v>
      </c>
      <c r="D613">
        <v>29346020</v>
      </c>
      <c r="E613" t="s">
        <v>13</v>
      </c>
      <c r="F613" t="s">
        <v>1783</v>
      </c>
      <c r="G613" t="s">
        <v>13</v>
      </c>
      <c r="H613" t="s">
        <v>148</v>
      </c>
      <c r="I613" t="s">
        <v>1784</v>
      </c>
    </row>
    <row r="614" spans="1:9" x14ac:dyDescent="0.3">
      <c r="A614" t="s">
        <v>1785</v>
      </c>
      <c r="B614" t="s">
        <v>12</v>
      </c>
      <c r="C614">
        <v>197</v>
      </c>
      <c r="D614">
        <v>29346021</v>
      </c>
      <c r="E614" t="s">
        <v>13</v>
      </c>
      <c r="F614" t="s">
        <v>1786</v>
      </c>
      <c r="G614" t="s">
        <v>13</v>
      </c>
      <c r="H614" t="s">
        <v>1395</v>
      </c>
      <c r="I614" t="s">
        <v>126</v>
      </c>
    </row>
    <row r="615" spans="1:9" x14ac:dyDescent="0.3">
      <c r="A615" t="s">
        <v>1787</v>
      </c>
      <c r="B615" t="s">
        <v>12</v>
      </c>
      <c r="C615">
        <v>424</v>
      </c>
      <c r="D615">
        <v>29346022</v>
      </c>
      <c r="E615" t="s">
        <v>13</v>
      </c>
      <c r="F615" t="s">
        <v>1788</v>
      </c>
      <c r="G615" t="s">
        <v>13</v>
      </c>
      <c r="H615" t="s">
        <v>1789</v>
      </c>
      <c r="I615" t="s">
        <v>1790</v>
      </c>
    </row>
    <row r="616" spans="1:9" x14ac:dyDescent="0.3">
      <c r="A616" t="s">
        <v>1791</v>
      </c>
      <c r="B616" t="s">
        <v>12</v>
      </c>
      <c r="C616">
        <v>317</v>
      </c>
      <c r="D616">
        <v>29346023</v>
      </c>
      <c r="E616" t="s">
        <v>13</v>
      </c>
      <c r="F616" t="s">
        <v>1792</v>
      </c>
      <c r="G616" t="s">
        <v>13</v>
      </c>
      <c r="H616" t="s">
        <v>165</v>
      </c>
      <c r="I616" t="s">
        <v>1793</v>
      </c>
    </row>
    <row r="617" spans="1:9" x14ac:dyDescent="0.3">
      <c r="A617" t="s">
        <v>1794</v>
      </c>
      <c r="B617" t="s">
        <v>12</v>
      </c>
      <c r="C617">
        <v>812</v>
      </c>
      <c r="D617">
        <v>29346024</v>
      </c>
      <c r="E617" t="s">
        <v>13</v>
      </c>
      <c r="F617" t="s">
        <v>1795</v>
      </c>
      <c r="G617" t="s">
        <v>13</v>
      </c>
      <c r="H617" t="s">
        <v>169</v>
      </c>
      <c r="I617" t="s">
        <v>1796</v>
      </c>
    </row>
    <row r="618" spans="1:9" x14ac:dyDescent="0.3">
      <c r="A618" t="s">
        <v>1797</v>
      </c>
      <c r="B618" t="s">
        <v>12</v>
      </c>
      <c r="C618">
        <v>172</v>
      </c>
      <c r="D618">
        <v>29346025</v>
      </c>
      <c r="E618" t="s">
        <v>13</v>
      </c>
      <c r="F618" t="s">
        <v>1798</v>
      </c>
      <c r="G618" t="s">
        <v>13</v>
      </c>
      <c r="H618" t="s">
        <v>790</v>
      </c>
      <c r="I618" t="s">
        <v>15</v>
      </c>
    </row>
    <row r="619" spans="1:9" x14ac:dyDescent="0.3">
      <c r="A619" t="s">
        <v>1799</v>
      </c>
      <c r="B619" t="s">
        <v>12</v>
      </c>
      <c r="C619">
        <v>141</v>
      </c>
      <c r="D619">
        <v>29346026</v>
      </c>
      <c r="E619" t="s">
        <v>13</v>
      </c>
      <c r="F619" t="s">
        <v>1800</v>
      </c>
      <c r="G619" t="s">
        <v>13</v>
      </c>
      <c r="H619" t="s">
        <v>1801</v>
      </c>
      <c r="I619" t="s">
        <v>15</v>
      </c>
    </row>
    <row r="620" spans="1:9" x14ac:dyDescent="0.3">
      <c r="A620" t="s">
        <v>1802</v>
      </c>
      <c r="B620" t="s">
        <v>12</v>
      </c>
      <c r="C620">
        <v>293</v>
      </c>
      <c r="D620">
        <v>29346027</v>
      </c>
      <c r="E620" t="s">
        <v>13</v>
      </c>
      <c r="F620" t="s">
        <v>1803</v>
      </c>
      <c r="G620" t="s">
        <v>13</v>
      </c>
      <c r="H620" t="s">
        <v>1804</v>
      </c>
      <c r="I620" t="s">
        <v>1805</v>
      </c>
    </row>
    <row r="621" spans="1:9" x14ac:dyDescent="0.3">
      <c r="A621" t="s">
        <v>1806</v>
      </c>
      <c r="B621" t="s">
        <v>12</v>
      </c>
      <c r="C621">
        <v>445</v>
      </c>
      <c r="D621">
        <v>29346028</v>
      </c>
      <c r="E621" t="s">
        <v>13</v>
      </c>
      <c r="F621" t="s">
        <v>1807</v>
      </c>
      <c r="G621" t="s">
        <v>13</v>
      </c>
      <c r="H621" t="s">
        <v>1808</v>
      </c>
      <c r="I621" t="s">
        <v>1809</v>
      </c>
    </row>
    <row r="622" spans="1:9" x14ac:dyDescent="0.3">
      <c r="A622" t="s">
        <v>1810</v>
      </c>
      <c r="B622" t="s">
        <v>12</v>
      </c>
      <c r="C622">
        <v>330</v>
      </c>
      <c r="D622">
        <v>29346029</v>
      </c>
      <c r="E622" t="s">
        <v>13</v>
      </c>
      <c r="F622" t="s">
        <v>1811</v>
      </c>
      <c r="G622" t="s">
        <v>13</v>
      </c>
      <c r="H622" t="s">
        <v>1812</v>
      </c>
      <c r="I622" t="s">
        <v>1813</v>
      </c>
    </row>
    <row r="623" spans="1:9" x14ac:dyDescent="0.3">
      <c r="A623" t="s">
        <v>1814</v>
      </c>
      <c r="B623" t="s">
        <v>12</v>
      </c>
      <c r="C623">
        <v>227</v>
      </c>
      <c r="D623">
        <v>29346030</v>
      </c>
      <c r="E623" t="s">
        <v>13</v>
      </c>
      <c r="F623" t="s">
        <v>1815</v>
      </c>
      <c r="G623" t="s">
        <v>13</v>
      </c>
      <c r="H623" t="s">
        <v>1816</v>
      </c>
      <c r="I623" t="s">
        <v>1817</v>
      </c>
    </row>
    <row r="624" spans="1:9" x14ac:dyDescent="0.3">
      <c r="A624" t="s">
        <v>1818</v>
      </c>
      <c r="B624" t="s">
        <v>12</v>
      </c>
      <c r="C624">
        <v>194</v>
      </c>
      <c r="D624">
        <v>29346031</v>
      </c>
      <c r="E624" t="s">
        <v>13</v>
      </c>
      <c r="F624" t="s">
        <v>1819</v>
      </c>
      <c r="G624" t="s">
        <v>13</v>
      </c>
      <c r="H624" t="s">
        <v>1820</v>
      </c>
      <c r="I624" t="s">
        <v>1821</v>
      </c>
    </row>
    <row r="625" spans="1:9" x14ac:dyDescent="0.3">
      <c r="A625" t="s">
        <v>1822</v>
      </c>
      <c r="B625" t="s">
        <v>12</v>
      </c>
      <c r="C625">
        <v>190</v>
      </c>
      <c r="D625">
        <v>29346032</v>
      </c>
      <c r="E625" t="s">
        <v>13</v>
      </c>
      <c r="F625" t="s">
        <v>1823</v>
      </c>
      <c r="G625" t="s">
        <v>13</v>
      </c>
      <c r="H625" t="s">
        <v>1824</v>
      </c>
      <c r="I625" t="s">
        <v>1825</v>
      </c>
    </row>
    <row r="626" spans="1:9" x14ac:dyDescent="0.3">
      <c r="A626" t="s">
        <v>1826</v>
      </c>
      <c r="B626" t="s">
        <v>12</v>
      </c>
      <c r="C626">
        <v>344</v>
      </c>
      <c r="D626">
        <v>29346033</v>
      </c>
      <c r="E626" t="s">
        <v>13</v>
      </c>
      <c r="F626" t="s">
        <v>1827</v>
      </c>
      <c r="G626" t="s">
        <v>13</v>
      </c>
      <c r="H626" t="s">
        <v>1828</v>
      </c>
      <c r="I626" t="s">
        <v>1829</v>
      </c>
    </row>
    <row r="627" spans="1:9" x14ac:dyDescent="0.3">
      <c r="A627" t="s">
        <v>1830</v>
      </c>
      <c r="B627" t="s">
        <v>13</v>
      </c>
      <c r="C627">
        <v>274</v>
      </c>
      <c r="D627">
        <v>29346034</v>
      </c>
      <c r="E627" t="s">
        <v>13</v>
      </c>
      <c r="F627" t="s">
        <v>1831</v>
      </c>
      <c r="G627" t="s">
        <v>13</v>
      </c>
      <c r="H627" t="s">
        <v>1832</v>
      </c>
      <c r="I627" t="s">
        <v>1833</v>
      </c>
    </row>
    <row r="628" spans="1:9" x14ac:dyDescent="0.3">
      <c r="A628" t="s">
        <v>1834</v>
      </c>
      <c r="B628" t="s">
        <v>12</v>
      </c>
      <c r="C628">
        <v>517</v>
      </c>
      <c r="D628">
        <v>29346035</v>
      </c>
      <c r="E628" t="s">
        <v>13</v>
      </c>
      <c r="F628" t="s">
        <v>1835</v>
      </c>
      <c r="G628" t="s">
        <v>13</v>
      </c>
      <c r="H628" t="s">
        <v>1836</v>
      </c>
      <c r="I628" t="s">
        <v>1837</v>
      </c>
    </row>
    <row r="629" spans="1:9" x14ac:dyDescent="0.3">
      <c r="A629" t="s">
        <v>1838</v>
      </c>
      <c r="B629" t="s">
        <v>12</v>
      </c>
      <c r="C629">
        <v>820</v>
      </c>
      <c r="D629">
        <v>29346036</v>
      </c>
      <c r="E629" t="s">
        <v>1839</v>
      </c>
      <c r="F629" t="s">
        <v>1840</v>
      </c>
      <c r="G629" t="s">
        <v>13</v>
      </c>
      <c r="H629" t="s">
        <v>1841</v>
      </c>
      <c r="I629" t="s">
        <v>1842</v>
      </c>
    </row>
    <row r="630" spans="1:9" x14ac:dyDescent="0.3">
      <c r="A630" t="s">
        <v>1843</v>
      </c>
      <c r="B630" t="s">
        <v>12</v>
      </c>
      <c r="C630">
        <v>247</v>
      </c>
      <c r="D630">
        <v>29346037</v>
      </c>
      <c r="E630" t="s">
        <v>13</v>
      </c>
      <c r="F630" t="s">
        <v>1844</v>
      </c>
      <c r="G630" t="s">
        <v>13</v>
      </c>
      <c r="H630" t="s">
        <v>1845</v>
      </c>
      <c r="I630" t="s">
        <v>15</v>
      </c>
    </row>
    <row r="631" spans="1:9" x14ac:dyDescent="0.3">
      <c r="A631" t="s">
        <v>1846</v>
      </c>
      <c r="B631" t="s">
        <v>12</v>
      </c>
      <c r="C631">
        <v>81</v>
      </c>
      <c r="D631">
        <v>29346038</v>
      </c>
      <c r="E631" t="s">
        <v>13</v>
      </c>
      <c r="F631" t="s">
        <v>1847</v>
      </c>
      <c r="G631" t="s">
        <v>13</v>
      </c>
      <c r="H631" t="s">
        <v>13</v>
      </c>
      <c r="I631" t="s">
        <v>15</v>
      </c>
    </row>
    <row r="632" spans="1:9" x14ac:dyDescent="0.3">
      <c r="A632" t="s">
        <v>1848</v>
      </c>
      <c r="B632" t="s">
        <v>12</v>
      </c>
      <c r="C632">
        <v>418</v>
      </c>
      <c r="D632">
        <v>29346039</v>
      </c>
      <c r="E632" t="s">
        <v>13</v>
      </c>
      <c r="F632" t="s">
        <v>1849</v>
      </c>
      <c r="G632" t="s">
        <v>13</v>
      </c>
      <c r="H632" t="s">
        <v>1850</v>
      </c>
      <c r="I632" t="s">
        <v>1851</v>
      </c>
    </row>
    <row r="633" spans="1:9" x14ac:dyDescent="0.3">
      <c r="A633" t="s">
        <v>1852</v>
      </c>
      <c r="B633" t="s">
        <v>12</v>
      </c>
      <c r="C633">
        <v>253</v>
      </c>
      <c r="D633">
        <v>29346040</v>
      </c>
      <c r="E633" t="s">
        <v>13</v>
      </c>
      <c r="F633" t="s">
        <v>1853</v>
      </c>
      <c r="G633" t="s">
        <v>13</v>
      </c>
      <c r="H633" t="s">
        <v>479</v>
      </c>
      <c r="I633" t="s">
        <v>1854</v>
      </c>
    </row>
    <row r="634" spans="1:9" x14ac:dyDescent="0.3">
      <c r="A634" t="s">
        <v>1855</v>
      </c>
      <c r="B634" t="s">
        <v>12</v>
      </c>
      <c r="C634">
        <v>152</v>
      </c>
      <c r="D634">
        <v>29346041</v>
      </c>
      <c r="E634" t="s">
        <v>13</v>
      </c>
      <c r="F634" t="s">
        <v>1856</v>
      </c>
      <c r="G634" t="s">
        <v>13</v>
      </c>
      <c r="H634" t="s">
        <v>13</v>
      </c>
      <c r="I634" t="s">
        <v>15</v>
      </c>
    </row>
    <row r="635" spans="1:9" x14ac:dyDescent="0.3">
      <c r="A635" t="s">
        <v>1857</v>
      </c>
      <c r="B635" t="s">
        <v>12</v>
      </c>
      <c r="C635">
        <v>593</v>
      </c>
      <c r="D635">
        <v>29346042</v>
      </c>
      <c r="E635" t="s">
        <v>13</v>
      </c>
      <c r="F635" t="s">
        <v>1858</v>
      </c>
      <c r="G635" t="s">
        <v>13</v>
      </c>
      <c r="H635" t="s">
        <v>1859</v>
      </c>
      <c r="I635" t="s">
        <v>1860</v>
      </c>
    </row>
    <row r="636" spans="1:9" x14ac:dyDescent="0.3">
      <c r="A636" t="s">
        <v>1861</v>
      </c>
      <c r="B636" t="s">
        <v>12</v>
      </c>
      <c r="C636">
        <v>381</v>
      </c>
      <c r="D636">
        <v>29346043</v>
      </c>
      <c r="E636" t="s">
        <v>13</v>
      </c>
      <c r="F636" t="s">
        <v>1862</v>
      </c>
      <c r="G636" t="s">
        <v>13</v>
      </c>
      <c r="H636" t="s">
        <v>13</v>
      </c>
      <c r="I636" t="s">
        <v>1863</v>
      </c>
    </row>
    <row r="637" spans="1:9" x14ac:dyDescent="0.3">
      <c r="A637" t="s">
        <v>1864</v>
      </c>
      <c r="B637" t="s">
        <v>12</v>
      </c>
      <c r="C637">
        <v>439</v>
      </c>
      <c r="D637">
        <v>29346044</v>
      </c>
      <c r="E637" t="s">
        <v>13</v>
      </c>
      <c r="F637" t="s">
        <v>1865</v>
      </c>
      <c r="G637" t="s">
        <v>13</v>
      </c>
      <c r="H637" t="s">
        <v>1866</v>
      </c>
      <c r="I637" t="s">
        <v>1867</v>
      </c>
    </row>
    <row r="638" spans="1:9" x14ac:dyDescent="0.3">
      <c r="A638" t="s">
        <v>1868</v>
      </c>
      <c r="B638" t="s">
        <v>12</v>
      </c>
      <c r="C638">
        <v>125</v>
      </c>
      <c r="D638">
        <v>29346045</v>
      </c>
      <c r="E638" t="s">
        <v>13</v>
      </c>
      <c r="F638" t="s">
        <v>1869</v>
      </c>
      <c r="G638" t="s">
        <v>13</v>
      </c>
      <c r="H638" t="s">
        <v>1870</v>
      </c>
      <c r="I638" t="s">
        <v>380</v>
      </c>
    </row>
    <row r="639" spans="1:9" x14ac:dyDescent="0.3">
      <c r="A639" t="s">
        <v>1871</v>
      </c>
      <c r="B639" t="s">
        <v>12</v>
      </c>
      <c r="C639">
        <v>548</v>
      </c>
      <c r="D639">
        <v>29346046</v>
      </c>
      <c r="E639" t="s">
        <v>13</v>
      </c>
      <c r="F639" t="s">
        <v>1872</v>
      </c>
      <c r="G639" t="s">
        <v>13</v>
      </c>
      <c r="H639" t="s">
        <v>1873</v>
      </c>
      <c r="I639" t="s">
        <v>380</v>
      </c>
    </row>
    <row r="640" spans="1:9" x14ac:dyDescent="0.3">
      <c r="A640" t="s">
        <v>1874</v>
      </c>
      <c r="B640" t="s">
        <v>13</v>
      </c>
      <c r="C640">
        <v>409</v>
      </c>
      <c r="D640">
        <v>29346047</v>
      </c>
      <c r="E640" t="s">
        <v>13</v>
      </c>
      <c r="F640" t="s">
        <v>1875</v>
      </c>
      <c r="G640" t="s">
        <v>13</v>
      </c>
      <c r="H640" t="s">
        <v>1876</v>
      </c>
      <c r="I640" t="s">
        <v>15</v>
      </c>
    </row>
    <row r="641" spans="1:9" x14ac:dyDescent="0.3">
      <c r="A641" t="s">
        <v>1877</v>
      </c>
      <c r="B641" t="s">
        <v>13</v>
      </c>
      <c r="C641">
        <v>307</v>
      </c>
      <c r="D641">
        <v>29346048</v>
      </c>
      <c r="E641" t="s">
        <v>13</v>
      </c>
      <c r="F641" t="s">
        <v>1878</v>
      </c>
      <c r="G641" t="s">
        <v>13</v>
      </c>
      <c r="H641" t="s">
        <v>1879</v>
      </c>
      <c r="I641" t="s">
        <v>1880</v>
      </c>
    </row>
    <row r="642" spans="1:9" x14ac:dyDescent="0.3">
      <c r="A642" t="s">
        <v>1881</v>
      </c>
      <c r="B642" t="s">
        <v>13</v>
      </c>
      <c r="C642">
        <v>208</v>
      </c>
      <c r="D642">
        <v>29346049</v>
      </c>
      <c r="E642" t="s">
        <v>13</v>
      </c>
      <c r="F642" t="s">
        <v>1882</v>
      </c>
      <c r="G642" t="s">
        <v>13</v>
      </c>
      <c r="H642" t="s">
        <v>13</v>
      </c>
      <c r="I642" t="s">
        <v>15</v>
      </c>
    </row>
    <row r="643" spans="1:9" x14ac:dyDescent="0.3">
      <c r="A643" t="s">
        <v>1883</v>
      </c>
      <c r="B643" t="s">
        <v>13</v>
      </c>
      <c r="C643">
        <v>547</v>
      </c>
      <c r="D643">
        <v>29346050</v>
      </c>
      <c r="E643" t="s">
        <v>13</v>
      </c>
      <c r="F643" t="s">
        <v>1884</v>
      </c>
      <c r="G643" t="s">
        <v>13</v>
      </c>
      <c r="H643" t="s">
        <v>725</v>
      </c>
      <c r="I643" t="s">
        <v>1885</v>
      </c>
    </row>
    <row r="644" spans="1:9" x14ac:dyDescent="0.3">
      <c r="A644" t="s">
        <v>1886</v>
      </c>
      <c r="B644" t="s">
        <v>12</v>
      </c>
      <c r="C644">
        <v>133</v>
      </c>
      <c r="D644">
        <v>29346051</v>
      </c>
      <c r="E644" t="s">
        <v>13</v>
      </c>
      <c r="F644" t="s">
        <v>1887</v>
      </c>
      <c r="G644" t="s">
        <v>13</v>
      </c>
      <c r="H644" t="s">
        <v>13</v>
      </c>
      <c r="I644" t="s">
        <v>15</v>
      </c>
    </row>
    <row r="645" spans="1:9" x14ac:dyDescent="0.3">
      <c r="A645" t="s">
        <v>1888</v>
      </c>
      <c r="B645" t="s">
        <v>13</v>
      </c>
      <c r="C645">
        <v>306</v>
      </c>
      <c r="D645">
        <v>29346052</v>
      </c>
      <c r="E645" t="s">
        <v>13</v>
      </c>
      <c r="F645" t="s">
        <v>1889</v>
      </c>
      <c r="G645" t="s">
        <v>13</v>
      </c>
      <c r="H645" t="s">
        <v>1890</v>
      </c>
      <c r="I645" t="s">
        <v>1891</v>
      </c>
    </row>
    <row r="646" spans="1:9" x14ac:dyDescent="0.3">
      <c r="A646" t="s">
        <v>1892</v>
      </c>
      <c r="B646" t="s">
        <v>13</v>
      </c>
      <c r="C646">
        <v>454</v>
      </c>
      <c r="D646">
        <v>29346053</v>
      </c>
      <c r="E646" t="s">
        <v>13</v>
      </c>
      <c r="F646" t="s">
        <v>1893</v>
      </c>
      <c r="G646" t="s">
        <v>13</v>
      </c>
      <c r="H646" t="s">
        <v>1894</v>
      </c>
      <c r="I646" t="s">
        <v>1895</v>
      </c>
    </row>
    <row r="647" spans="1:9" x14ac:dyDescent="0.3">
      <c r="A647" t="s">
        <v>1896</v>
      </c>
      <c r="B647" t="s">
        <v>12</v>
      </c>
      <c r="C647">
        <v>906</v>
      </c>
      <c r="D647">
        <v>29346054</v>
      </c>
      <c r="E647" t="s">
        <v>13</v>
      </c>
      <c r="F647" t="s">
        <v>1897</v>
      </c>
      <c r="G647" t="s">
        <v>13</v>
      </c>
      <c r="H647" t="s">
        <v>1898</v>
      </c>
      <c r="I647" t="s">
        <v>1899</v>
      </c>
    </row>
    <row r="648" spans="1:9" x14ac:dyDescent="0.3">
      <c r="A648" t="s">
        <v>1900</v>
      </c>
      <c r="B648" t="s">
        <v>12</v>
      </c>
      <c r="C648">
        <v>171</v>
      </c>
      <c r="D648">
        <v>29346055</v>
      </c>
      <c r="E648" t="s">
        <v>13</v>
      </c>
      <c r="F648" t="s">
        <v>1901</v>
      </c>
      <c r="G648" t="s">
        <v>13</v>
      </c>
      <c r="H648" t="s">
        <v>13</v>
      </c>
      <c r="I648" t="s">
        <v>15</v>
      </c>
    </row>
    <row r="649" spans="1:9" x14ac:dyDescent="0.3">
      <c r="A649" t="s">
        <v>1902</v>
      </c>
      <c r="B649" t="s">
        <v>12</v>
      </c>
      <c r="C649">
        <v>190</v>
      </c>
      <c r="D649">
        <v>29346056</v>
      </c>
      <c r="E649" t="s">
        <v>13</v>
      </c>
      <c r="F649" t="s">
        <v>1903</v>
      </c>
      <c r="G649" t="s">
        <v>13</v>
      </c>
      <c r="H649" t="s">
        <v>13</v>
      </c>
      <c r="I649" t="s">
        <v>15</v>
      </c>
    </row>
    <row r="650" spans="1:9" x14ac:dyDescent="0.3">
      <c r="A650" t="s">
        <v>1904</v>
      </c>
      <c r="B650" t="s">
        <v>13</v>
      </c>
      <c r="C650">
        <v>202</v>
      </c>
      <c r="D650">
        <v>29346057</v>
      </c>
      <c r="E650" t="s">
        <v>13</v>
      </c>
      <c r="F650" t="s">
        <v>1905</v>
      </c>
      <c r="G650" t="s">
        <v>13</v>
      </c>
      <c r="H650" t="s">
        <v>1906</v>
      </c>
      <c r="I650" t="s">
        <v>1907</v>
      </c>
    </row>
    <row r="651" spans="1:9" x14ac:dyDescent="0.3">
      <c r="A651" t="s">
        <v>1908</v>
      </c>
      <c r="B651" t="s">
        <v>13</v>
      </c>
      <c r="C651">
        <v>230</v>
      </c>
      <c r="D651">
        <v>29346058</v>
      </c>
      <c r="E651" t="s">
        <v>13</v>
      </c>
      <c r="F651" t="s">
        <v>1909</v>
      </c>
      <c r="G651" t="s">
        <v>13</v>
      </c>
      <c r="H651" t="s">
        <v>1910</v>
      </c>
      <c r="I651" t="s">
        <v>1911</v>
      </c>
    </row>
    <row r="652" spans="1:9" x14ac:dyDescent="0.3">
      <c r="A652" t="s">
        <v>1912</v>
      </c>
      <c r="B652" t="s">
        <v>13</v>
      </c>
      <c r="C652">
        <v>374</v>
      </c>
      <c r="D652">
        <v>29346059</v>
      </c>
      <c r="E652" t="s">
        <v>1913</v>
      </c>
      <c r="F652" t="s">
        <v>1914</v>
      </c>
      <c r="G652" t="s">
        <v>13</v>
      </c>
      <c r="H652" t="s">
        <v>1915</v>
      </c>
      <c r="I652" t="s">
        <v>1916</v>
      </c>
    </row>
    <row r="653" spans="1:9" x14ac:dyDescent="0.3">
      <c r="A653" t="s">
        <v>1917</v>
      </c>
      <c r="B653" t="s">
        <v>13</v>
      </c>
      <c r="C653">
        <v>565</v>
      </c>
      <c r="D653">
        <v>29346060</v>
      </c>
      <c r="E653" t="s">
        <v>13</v>
      </c>
      <c r="F653" t="s">
        <v>1918</v>
      </c>
      <c r="G653" t="s">
        <v>13</v>
      </c>
      <c r="H653" t="s">
        <v>1919</v>
      </c>
      <c r="I653" t="s">
        <v>1920</v>
      </c>
    </row>
    <row r="654" spans="1:9" x14ac:dyDescent="0.3">
      <c r="A654" t="s">
        <v>1921</v>
      </c>
      <c r="B654" t="s">
        <v>13</v>
      </c>
      <c r="C654">
        <v>257</v>
      </c>
      <c r="D654">
        <v>29346061</v>
      </c>
      <c r="E654" t="s">
        <v>1922</v>
      </c>
      <c r="F654" t="s">
        <v>1923</v>
      </c>
      <c r="G654" t="s">
        <v>13</v>
      </c>
      <c r="H654" t="s">
        <v>1924</v>
      </c>
      <c r="I654" t="s">
        <v>1925</v>
      </c>
    </row>
    <row r="655" spans="1:9" x14ac:dyDescent="0.3">
      <c r="A655" t="s">
        <v>1926</v>
      </c>
      <c r="B655" t="s">
        <v>13</v>
      </c>
      <c r="C655">
        <v>209</v>
      </c>
      <c r="D655">
        <v>29346062</v>
      </c>
      <c r="E655" t="s">
        <v>1927</v>
      </c>
      <c r="F655" t="s">
        <v>1928</v>
      </c>
      <c r="G655" t="s">
        <v>13</v>
      </c>
      <c r="H655" t="s">
        <v>1906</v>
      </c>
      <c r="I655" t="s">
        <v>1929</v>
      </c>
    </row>
    <row r="656" spans="1:9" x14ac:dyDescent="0.3">
      <c r="A656" t="s">
        <v>1930</v>
      </c>
      <c r="B656" t="s">
        <v>13</v>
      </c>
      <c r="C656">
        <v>66</v>
      </c>
      <c r="D656">
        <v>29346063</v>
      </c>
      <c r="E656" t="s">
        <v>13</v>
      </c>
      <c r="F656" t="s">
        <v>1931</v>
      </c>
      <c r="G656" t="s">
        <v>13</v>
      </c>
      <c r="H656" t="s">
        <v>1932</v>
      </c>
      <c r="I656" t="s">
        <v>1933</v>
      </c>
    </row>
    <row r="657" spans="1:9" x14ac:dyDescent="0.3">
      <c r="A657" t="s">
        <v>1934</v>
      </c>
      <c r="B657" t="s">
        <v>13</v>
      </c>
      <c r="C657">
        <v>660</v>
      </c>
      <c r="D657">
        <v>29346064</v>
      </c>
      <c r="E657" t="s">
        <v>13</v>
      </c>
      <c r="F657" t="s">
        <v>1935</v>
      </c>
      <c r="G657" t="s">
        <v>13</v>
      </c>
      <c r="H657" t="s">
        <v>46</v>
      </c>
      <c r="I657" t="s">
        <v>1936</v>
      </c>
    </row>
    <row r="658" spans="1:9" x14ac:dyDescent="0.3">
      <c r="A658" t="s">
        <v>1937</v>
      </c>
      <c r="B658" t="s">
        <v>13</v>
      </c>
      <c r="C658">
        <v>193</v>
      </c>
      <c r="D658">
        <v>29346065</v>
      </c>
      <c r="E658" t="s">
        <v>13</v>
      </c>
      <c r="F658" t="s">
        <v>1938</v>
      </c>
      <c r="G658" t="s">
        <v>13</v>
      </c>
      <c r="H658" t="s">
        <v>1939</v>
      </c>
      <c r="I658" t="s">
        <v>1940</v>
      </c>
    </row>
    <row r="659" spans="1:9" x14ac:dyDescent="0.3">
      <c r="A659" t="s">
        <v>1941</v>
      </c>
      <c r="B659" t="s">
        <v>13</v>
      </c>
      <c r="C659">
        <v>580</v>
      </c>
      <c r="D659">
        <v>29346066</v>
      </c>
      <c r="E659" t="s">
        <v>13</v>
      </c>
      <c r="F659" t="s">
        <v>1942</v>
      </c>
      <c r="G659" t="s">
        <v>13</v>
      </c>
      <c r="H659" t="s">
        <v>1943</v>
      </c>
      <c r="I659" t="s">
        <v>15</v>
      </c>
    </row>
    <row r="660" spans="1:9" x14ac:dyDescent="0.3">
      <c r="A660" t="s">
        <v>1944</v>
      </c>
      <c r="B660" t="s">
        <v>12</v>
      </c>
      <c r="C660">
        <v>788</v>
      </c>
      <c r="D660">
        <v>29346067</v>
      </c>
      <c r="E660" t="s">
        <v>13</v>
      </c>
      <c r="F660" t="s">
        <v>1945</v>
      </c>
      <c r="G660" t="s">
        <v>13</v>
      </c>
      <c r="H660" t="s">
        <v>1946</v>
      </c>
      <c r="I660" t="s">
        <v>1947</v>
      </c>
    </row>
    <row r="661" spans="1:9" x14ac:dyDescent="0.3">
      <c r="A661" t="s">
        <v>1948</v>
      </c>
      <c r="B661" t="s">
        <v>12</v>
      </c>
      <c r="C661">
        <v>231</v>
      </c>
      <c r="D661">
        <v>29346068</v>
      </c>
      <c r="E661" t="s">
        <v>13</v>
      </c>
      <c r="F661" t="s">
        <v>1949</v>
      </c>
      <c r="G661" t="s">
        <v>13</v>
      </c>
      <c r="H661" t="s">
        <v>1950</v>
      </c>
      <c r="I661" t="s">
        <v>15</v>
      </c>
    </row>
    <row r="662" spans="1:9" x14ac:dyDescent="0.3">
      <c r="A662" t="s">
        <v>1951</v>
      </c>
      <c r="B662" t="s">
        <v>13</v>
      </c>
      <c r="C662">
        <v>345</v>
      </c>
      <c r="D662">
        <v>29346069</v>
      </c>
      <c r="E662" t="s">
        <v>13</v>
      </c>
      <c r="F662" t="s">
        <v>1952</v>
      </c>
      <c r="G662" t="s">
        <v>13</v>
      </c>
      <c r="H662" t="s">
        <v>13</v>
      </c>
      <c r="I662" t="s">
        <v>15</v>
      </c>
    </row>
    <row r="663" spans="1:9" x14ac:dyDescent="0.3">
      <c r="A663" t="s">
        <v>1953</v>
      </c>
      <c r="B663" t="s">
        <v>13</v>
      </c>
      <c r="C663">
        <v>383</v>
      </c>
      <c r="D663">
        <v>29346070</v>
      </c>
      <c r="E663" t="s">
        <v>13</v>
      </c>
      <c r="F663" t="s">
        <v>1954</v>
      </c>
      <c r="G663" t="s">
        <v>13</v>
      </c>
      <c r="H663" t="s">
        <v>1955</v>
      </c>
      <c r="I663" t="s">
        <v>15</v>
      </c>
    </row>
    <row r="664" spans="1:9" x14ac:dyDescent="0.3">
      <c r="A664" t="s">
        <v>1956</v>
      </c>
      <c r="B664" t="s">
        <v>12</v>
      </c>
      <c r="C664">
        <v>408</v>
      </c>
      <c r="D664">
        <v>29346071</v>
      </c>
      <c r="E664" t="s">
        <v>13</v>
      </c>
      <c r="F664" t="s">
        <v>1957</v>
      </c>
      <c r="G664" t="s">
        <v>13</v>
      </c>
      <c r="H664" t="s">
        <v>13</v>
      </c>
      <c r="I664" t="s">
        <v>15</v>
      </c>
    </row>
    <row r="665" spans="1:9" x14ac:dyDescent="0.3">
      <c r="A665" t="s">
        <v>1958</v>
      </c>
      <c r="B665" t="s">
        <v>12</v>
      </c>
      <c r="C665">
        <v>598</v>
      </c>
      <c r="D665">
        <v>29346072</v>
      </c>
      <c r="E665" t="s">
        <v>13</v>
      </c>
      <c r="F665" t="s">
        <v>1959</v>
      </c>
      <c r="G665" t="s">
        <v>13</v>
      </c>
      <c r="H665" t="s">
        <v>1960</v>
      </c>
      <c r="I665" t="s">
        <v>15</v>
      </c>
    </row>
    <row r="666" spans="1:9" x14ac:dyDescent="0.3">
      <c r="A666" t="s">
        <v>1961</v>
      </c>
      <c r="B666" t="s">
        <v>12</v>
      </c>
      <c r="C666">
        <v>148</v>
      </c>
      <c r="D666">
        <v>29346073</v>
      </c>
      <c r="E666" t="s">
        <v>13</v>
      </c>
      <c r="F666" t="s">
        <v>1962</v>
      </c>
      <c r="G666" t="s">
        <v>13</v>
      </c>
      <c r="H666" t="s">
        <v>13</v>
      </c>
      <c r="I666" t="s">
        <v>15</v>
      </c>
    </row>
    <row r="667" spans="1:9" x14ac:dyDescent="0.3">
      <c r="A667" t="s">
        <v>1963</v>
      </c>
      <c r="B667" t="s">
        <v>12</v>
      </c>
      <c r="C667">
        <v>382</v>
      </c>
      <c r="D667">
        <v>29346074</v>
      </c>
      <c r="E667" t="s">
        <v>13</v>
      </c>
      <c r="F667" t="s">
        <v>1964</v>
      </c>
      <c r="G667" t="s">
        <v>13</v>
      </c>
      <c r="H667" t="s">
        <v>13</v>
      </c>
      <c r="I667" t="s">
        <v>15</v>
      </c>
    </row>
    <row r="668" spans="1:9" x14ac:dyDescent="0.3">
      <c r="A668" t="s">
        <v>1965</v>
      </c>
      <c r="B668" t="s">
        <v>12</v>
      </c>
      <c r="C668">
        <v>212</v>
      </c>
      <c r="D668">
        <v>29346075</v>
      </c>
      <c r="E668" t="s">
        <v>13</v>
      </c>
      <c r="F668" t="s">
        <v>1966</v>
      </c>
      <c r="G668" t="s">
        <v>13</v>
      </c>
      <c r="H668" t="s">
        <v>13</v>
      </c>
      <c r="I668" t="s">
        <v>15</v>
      </c>
    </row>
    <row r="669" spans="1:9" x14ac:dyDescent="0.3">
      <c r="A669" t="s">
        <v>1967</v>
      </c>
      <c r="B669" t="s">
        <v>12</v>
      </c>
      <c r="C669">
        <v>381</v>
      </c>
      <c r="D669">
        <v>29346076</v>
      </c>
      <c r="E669" t="s">
        <v>13</v>
      </c>
      <c r="F669" t="s">
        <v>1968</v>
      </c>
      <c r="G669" t="s">
        <v>13</v>
      </c>
      <c r="H669" t="s">
        <v>13</v>
      </c>
      <c r="I669" t="s">
        <v>15</v>
      </c>
    </row>
    <row r="670" spans="1:9" x14ac:dyDescent="0.3">
      <c r="A670" t="s">
        <v>1969</v>
      </c>
      <c r="B670" t="s">
        <v>12</v>
      </c>
      <c r="C670">
        <v>240</v>
      </c>
      <c r="D670">
        <v>29346077</v>
      </c>
      <c r="E670" t="s">
        <v>13</v>
      </c>
      <c r="F670" t="s">
        <v>1970</v>
      </c>
      <c r="G670" t="s">
        <v>13</v>
      </c>
      <c r="H670" t="s">
        <v>1971</v>
      </c>
      <c r="I670" t="s">
        <v>1972</v>
      </c>
    </row>
    <row r="671" spans="1:9" x14ac:dyDescent="0.3">
      <c r="A671" t="s">
        <v>1973</v>
      </c>
      <c r="B671" t="s">
        <v>12</v>
      </c>
      <c r="C671">
        <v>649</v>
      </c>
      <c r="D671">
        <v>29346078</v>
      </c>
      <c r="E671" t="s">
        <v>13</v>
      </c>
      <c r="F671" t="s">
        <v>1974</v>
      </c>
      <c r="G671" t="s">
        <v>13</v>
      </c>
      <c r="H671" t="s">
        <v>13</v>
      </c>
      <c r="I671" t="s">
        <v>15</v>
      </c>
    </row>
    <row r="672" spans="1:9" x14ac:dyDescent="0.3">
      <c r="A672" t="s">
        <v>1975</v>
      </c>
      <c r="B672" t="s">
        <v>12</v>
      </c>
      <c r="C672">
        <v>362</v>
      </c>
      <c r="D672">
        <v>29346079</v>
      </c>
      <c r="E672" t="s">
        <v>13</v>
      </c>
      <c r="F672" t="s">
        <v>1976</v>
      </c>
      <c r="G672" t="s">
        <v>13</v>
      </c>
      <c r="H672" t="s">
        <v>840</v>
      </c>
      <c r="I672" t="s">
        <v>1448</v>
      </c>
    </row>
    <row r="673" spans="1:9" x14ac:dyDescent="0.3">
      <c r="A673" t="s">
        <v>1977</v>
      </c>
      <c r="B673" t="s">
        <v>12</v>
      </c>
      <c r="C673">
        <v>1035</v>
      </c>
      <c r="D673">
        <v>29346080</v>
      </c>
      <c r="E673" t="s">
        <v>13</v>
      </c>
      <c r="F673" t="s">
        <v>1978</v>
      </c>
      <c r="G673" t="s">
        <v>13</v>
      </c>
      <c r="H673" t="s">
        <v>844</v>
      </c>
      <c r="I673" t="s">
        <v>1979</v>
      </c>
    </row>
    <row r="674" spans="1:9" x14ac:dyDescent="0.3">
      <c r="A674" t="s">
        <v>1980</v>
      </c>
      <c r="B674" t="s">
        <v>12</v>
      </c>
      <c r="C674">
        <v>499</v>
      </c>
      <c r="D674">
        <v>29346081</v>
      </c>
      <c r="E674" t="s">
        <v>13</v>
      </c>
      <c r="F674" t="s">
        <v>1981</v>
      </c>
      <c r="G674" t="s">
        <v>13</v>
      </c>
      <c r="H674" t="s">
        <v>836</v>
      </c>
      <c r="I674" t="s">
        <v>1982</v>
      </c>
    </row>
    <row r="675" spans="1:9" x14ac:dyDescent="0.3">
      <c r="A675" t="s">
        <v>1983</v>
      </c>
      <c r="B675" t="s">
        <v>12</v>
      </c>
      <c r="C675">
        <v>1081</v>
      </c>
      <c r="D675">
        <v>29346082</v>
      </c>
      <c r="E675" t="s">
        <v>13</v>
      </c>
      <c r="F675" t="s">
        <v>1984</v>
      </c>
      <c r="G675" t="s">
        <v>13</v>
      </c>
      <c r="H675" t="s">
        <v>844</v>
      </c>
      <c r="I675" t="s">
        <v>1985</v>
      </c>
    </row>
    <row r="676" spans="1:9" x14ac:dyDescent="0.3">
      <c r="A676" t="s">
        <v>1986</v>
      </c>
      <c r="B676" t="s">
        <v>13</v>
      </c>
      <c r="C676">
        <v>184</v>
      </c>
      <c r="D676">
        <v>29346083</v>
      </c>
      <c r="E676" t="s">
        <v>13</v>
      </c>
      <c r="F676" t="s">
        <v>1987</v>
      </c>
      <c r="G676" t="s">
        <v>13</v>
      </c>
      <c r="H676" t="s">
        <v>1988</v>
      </c>
      <c r="I676" t="s">
        <v>1989</v>
      </c>
    </row>
    <row r="677" spans="1:9" x14ac:dyDescent="0.3">
      <c r="A677" t="s">
        <v>1990</v>
      </c>
      <c r="B677" t="s">
        <v>12</v>
      </c>
      <c r="C677">
        <v>379</v>
      </c>
      <c r="D677">
        <v>29346084</v>
      </c>
      <c r="E677" t="s">
        <v>13</v>
      </c>
      <c r="F677" t="s">
        <v>1991</v>
      </c>
      <c r="G677" t="s">
        <v>13</v>
      </c>
      <c r="H677" t="s">
        <v>1992</v>
      </c>
      <c r="I677" t="s">
        <v>1993</v>
      </c>
    </row>
    <row r="678" spans="1:9" x14ac:dyDescent="0.3">
      <c r="A678" t="s">
        <v>1994</v>
      </c>
      <c r="B678" t="s">
        <v>12</v>
      </c>
      <c r="C678">
        <v>388</v>
      </c>
      <c r="D678">
        <v>29346085</v>
      </c>
      <c r="E678" t="s">
        <v>13</v>
      </c>
      <c r="F678" t="s">
        <v>1995</v>
      </c>
      <c r="G678" t="s">
        <v>13</v>
      </c>
      <c r="H678" t="s">
        <v>1996</v>
      </c>
      <c r="I678" t="s">
        <v>1997</v>
      </c>
    </row>
    <row r="679" spans="1:9" x14ac:dyDescent="0.3">
      <c r="A679" t="s">
        <v>1998</v>
      </c>
      <c r="B679" t="s">
        <v>12</v>
      </c>
      <c r="C679">
        <v>390</v>
      </c>
      <c r="D679">
        <v>29346086</v>
      </c>
      <c r="E679" t="s">
        <v>13</v>
      </c>
      <c r="F679" t="s">
        <v>1999</v>
      </c>
      <c r="G679" t="s">
        <v>13</v>
      </c>
      <c r="H679" t="s">
        <v>1996</v>
      </c>
      <c r="I679" t="s">
        <v>1997</v>
      </c>
    </row>
    <row r="680" spans="1:9" x14ac:dyDescent="0.3">
      <c r="A680" t="s">
        <v>2000</v>
      </c>
      <c r="B680" t="s">
        <v>13</v>
      </c>
      <c r="C680">
        <v>119</v>
      </c>
      <c r="D680">
        <v>29346087</v>
      </c>
      <c r="E680" t="s">
        <v>13</v>
      </c>
      <c r="F680" t="s">
        <v>2001</v>
      </c>
      <c r="G680" t="s">
        <v>13</v>
      </c>
      <c r="H680" t="s">
        <v>627</v>
      </c>
      <c r="I680" t="s">
        <v>628</v>
      </c>
    </row>
    <row r="681" spans="1:9" x14ac:dyDescent="0.3">
      <c r="A681" t="s">
        <v>2002</v>
      </c>
      <c r="B681" t="s">
        <v>12</v>
      </c>
      <c r="C681">
        <v>420</v>
      </c>
      <c r="D681">
        <v>29346088</v>
      </c>
      <c r="E681" t="s">
        <v>13</v>
      </c>
      <c r="F681" t="s">
        <v>2003</v>
      </c>
      <c r="G681" t="s">
        <v>13</v>
      </c>
      <c r="H681" t="s">
        <v>836</v>
      </c>
      <c r="I681" t="s">
        <v>2004</v>
      </c>
    </row>
    <row r="682" spans="1:9" x14ac:dyDescent="0.3">
      <c r="A682" t="s">
        <v>2005</v>
      </c>
      <c r="B682" t="s">
        <v>12</v>
      </c>
      <c r="C682">
        <v>378</v>
      </c>
      <c r="D682">
        <v>29346089</v>
      </c>
      <c r="E682" t="s">
        <v>13</v>
      </c>
      <c r="F682" t="s">
        <v>2006</v>
      </c>
      <c r="G682" t="s">
        <v>13</v>
      </c>
      <c r="H682" t="s">
        <v>840</v>
      </c>
      <c r="I682" t="s">
        <v>2007</v>
      </c>
    </row>
    <row r="683" spans="1:9" x14ac:dyDescent="0.3">
      <c r="A683" t="s">
        <v>2008</v>
      </c>
      <c r="B683" t="s">
        <v>12</v>
      </c>
      <c r="C683">
        <v>1041</v>
      </c>
      <c r="D683">
        <v>29346090</v>
      </c>
      <c r="E683" t="s">
        <v>13</v>
      </c>
      <c r="F683" t="s">
        <v>2009</v>
      </c>
      <c r="G683" t="s">
        <v>13</v>
      </c>
      <c r="H683" t="s">
        <v>2010</v>
      </c>
      <c r="I683" t="s">
        <v>2011</v>
      </c>
    </row>
    <row r="684" spans="1:9" x14ac:dyDescent="0.3">
      <c r="A684" t="s">
        <v>2012</v>
      </c>
      <c r="B684" t="s">
        <v>13</v>
      </c>
      <c r="C684">
        <v>443</v>
      </c>
      <c r="D684">
        <v>29346091</v>
      </c>
      <c r="E684" t="s">
        <v>13</v>
      </c>
      <c r="F684" t="s">
        <v>2013</v>
      </c>
      <c r="G684" t="s">
        <v>13</v>
      </c>
      <c r="H684" t="s">
        <v>46</v>
      </c>
      <c r="I684" t="s">
        <v>2014</v>
      </c>
    </row>
    <row r="685" spans="1:9" x14ac:dyDescent="0.3">
      <c r="A685" t="s">
        <v>2015</v>
      </c>
      <c r="B685" t="s">
        <v>13</v>
      </c>
      <c r="C685">
        <v>245</v>
      </c>
      <c r="D685">
        <v>29346092</v>
      </c>
      <c r="E685" t="s">
        <v>13</v>
      </c>
      <c r="F685" t="s">
        <v>2016</v>
      </c>
      <c r="G685" t="s">
        <v>13</v>
      </c>
      <c r="H685" t="s">
        <v>1513</v>
      </c>
      <c r="I685" t="s">
        <v>643</v>
      </c>
    </row>
    <row r="686" spans="1:9" x14ac:dyDescent="0.3">
      <c r="A686" t="s">
        <v>2017</v>
      </c>
      <c r="B686" t="s">
        <v>12</v>
      </c>
      <c r="C686">
        <v>671</v>
      </c>
      <c r="D686">
        <v>29346093</v>
      </c>
      <c r="E686" t="s">
        <v>13</v>
      </c>
      <c r="F686" t="s">
        <v>2018</v>
      </c>
      <c r="G686" t="s">
        <v>13</v>
      </c>
      <c r="H686" t="s">
        <v>13</v>
      </c>
      <c r="I686" t="s">
        <v>362</v>
      </c>
    </row>
    <row r="687" spans="1:9" x14ac:dyDescent="0.3">
      <c r="A687" t="s">
        <v>2019</v>
      </c>
      <c r="B687" t="s">
        <v>13</v>
      </c>
      <c r="C687">
        <v>554</v>
      </c>
      <c r="D687">
        <v>29346094</v>
      </c>
      <c r="E687" t="s">
        <v>13</v>
      </c>
      <c r="F687" t="s">
        <v>2020</v>
      </c>
      <c r="G687" t="s">
        <v>13</v>
      </c>
      <c r="H687" t="s">
        <v>2021</v>
      </c>
      <c r="I687" t="s">
        <v>2022</v>
      </c>
    </row>
    <row r="688" spans="1:9" x14ac:dyDescent="0.3">
      <c r="A688" t="s">
        <v>2023</v>
      </c>
      <c r="B688" t="s">
        <v>13</v>
      </c>
      <c r="C688">
        <v>490</v>
      </c>
      <c r="D688">
        <v>29346095</v>
      </c>
      <c r="E688" t="s">
        <v>13</v>
      </c>
      <c r="F688" t="s">
        <v>2024</v>
      </c>
      <c r="G688" t="s">
        <v>13</v>
      </c>
      <c r="H688" t="s">
        <v>2025</v>
      </c>
      <c r="I688" t="s">
        <v>2026</v>
      </c>
    </row>
    <row r="689" spans="1:9" x14ac:dyDescent="0.3">
      <c r="A689" t="s">
        <v>2027</v>
      </c>
      <c r="B689" t="s">
        <v>12</v>
      </c>
      <c r="C689">
        <v>394</v>
      </c>
      <c r="D689">
        <v>29346096</v>
      </c>
      <c r="E689" t="s">
        <v>13</v>
      </c>
      <c r="F689" t="s">
        <v>2028</v>
      </c>
      <c r="G689" t="s">
        <v>13</v>
      </c>
      <c r="H689" t="s">
        <v>2029</v>
      </c>
      <c r="I689" t="s">
        <v>2030</v>
      </c>
    </row>
    <row r="690" spans="1:9" x14ac:dyDescent="0.3">
      <c r="A690" t="s">
        <v>2031</v>
      </c>
      <c r="B690" t="s">
        <v>13</v>
      </c>
      <c r="C690">
        <v>541</v>
      </c>
      <c r="D690">
        <v>161511194</v>
      </c>
      <c r="E690" t="s">
        <v>13</v>
      </c>
      <c r="F690" t="s">
        <v>2032</v>
      </c>
      <c r="G690" t="s">
        <v>13</v>
      </c>
      <c r="H690" t="s">
        <v>2033</v>
      </c>
      <c r="I690" t="s">
        <v>2034</v>
      </c>
    </row>
    <row r="691" spans="1:9" x14ac:dyDescent="0.3">
      <c r="A691" t="s">
        <v>2035</v>
      </c>
      <c r="B691" t="s">
        <v>13</v>
      </c>
      <c r="C691">
        <v>222</v>
      </c>
      <c r="D691">
        <v>29346098</v>
      </c>
      <c r="E691" t="s">
        <v>13</v>
      </c>
      <c r="F691" t="s">
        <v>2036</v>
      </c>
      <c r="G691" t="s">
        <v>13</v>
      </c>
      <c r="H691" t="s">
        <v>2037</v>
      </c>
      <c r="I691" t="s">
        <v>2038</v>
      </c>
    </row>
    <row r="692" spans="1:9" x14ac:dyDescent="0.3">
      <c r="A692" t="s">
        <v>2039</v>
      </c>
      <c r="B692" t="s">
        <v>13</v>
      </c>
      <c r="C692">
        <v>438</v>
      </c>
      <c r="D692">
        <v>29346099</v>
      </c>
      <c r="E692" t="s">
        <v>13</v>
      </c>
      <c r="F692" t="s">
        <v>2040</v>
      </c>
      <c r="G692" t="s">
        <v>13</v>
      </c>
      <c r="H692" t="s">
        <v>2041</v>
      </c>
      <c r="I692" t="s">
        <v>2014</v>
      </c>
    </row>
    <row r="693" spans="1:9" x14ac:dyDescent="0.3">
      <c r="A693" t="s">
        <v>2042</v>
      </c>
      <c r="B693" t="s">
        <v>13</v>
      </c>
      <c r="C693">
        <v>447</v>
      </c>
      <c r="D693">
        <v>29346100</v>
      </c>
      <c r="E693" t="s">
        <v>13</v>
      </c>
      <c r="F693" t="s">
        <v>2043</v>
      </c>
      <c r="G693" t="s">
        <v>13</v>
      </c>
      <c r="H693" t="s">
        <v>50</v>
      </c>
      <c r="I693" t="s">
        <v>643</v>
      </c>
    </row>
    <row r="694" spans="1:9" x14ac:dyDescent="0.3">
      <c r="A694" t="s">
        <v>2044</v>
      </c>
      <c r="B694" t="s">
        <v>13</v>
      </c>
      <c r="C694">
        <v>267</v>
      </c>
      <c r="D694">
        <v>29346101</v>
      </c>
      <c r="E694" t="s">
        <v>13</v>
      </c>
      <c r="F694" t="s">
        <v>2045</v>
      </c>
      <c r="G694" t="s">
        <v>13</v>
      </c>
      <c r="H694" t="s">
        <v>13</v>
      </c>
      <c r="I694" t="s">
        <v>15</v>
      </c>
    </row>
    <row r="695" spans="1:9" x14ac:dyDescent="0.3">
      <c r="A695" t="s">
        <v>2046</v>
      </c>
      <c r="B695" t="s">
        <v>13</v>
      </c>
      <c r="C695">
        <v>267</v>
      </c>
      <c r="D695">
        <v>29346102</v>
      </c>
      <c r="E695" t="s">
        <v>13</v>
      </c>
      <c r="F695" t="s">
        <v>2047</v>
      </c>
      <c r="G695" t="s">
        <v>13</v>
      </c>
      <c r="H695" t="s">
        <v>1303</v>
      </c>
      <c r="I695" t="s">
        <v>2048</v>
      </c>
    </row>
    <row r="696" spans="1:9" x14ac:dyDescent="0.3">
      <c r="A696" t="s">
        <v>2049</v>
      </c>
      <c r="B696" t="s">
        <v>12</v>
      </c>
      <c r="C696">
        <v>793</v>
      </c>
      <c r="D696">
        <v>29346103</v>
      </c>
      <c r="E696" t="s">
        <v>13</v>
      </c>
      <c r="F696" t="s">
        <v>2050</v>
      </c>
      <c r="G696" t="s">
        <v>13</v>
      </c>
      <c r="H696" t="s">
        <v>2051</v>
      </c>
      <c r="I696" t="s">
        <v>15</v>
      </c>
    </row>
    <row r="697" spans="1:9" x14ac:dyDescent="0.3">
      <c r="A697" t="s">
        <v>2052</v>
      </c>
      <c r="B697" t="s">
        <v>12</v>
      </c>
      <c r="C697">
        <v>224</v>
      </c>
      <c r="D697">
        <v>29346104</v>
      </c>
      <c r="E697" t="s">
        <v>13</v>
      </c>
      <c r="F697" t="s">
        <v>2053</v>
      </c>
      <c r="G697" t="s">
        <v>13</v>
      </c>
      <c r="H697" t="s">
        <v>2054</v>
      </c>
      <c r="I697" t="s">
        <v>198</v>
      </c>
    </row>
    <row r="698" spans="1:9" x14ac:dyDescent="0.3">
      <c r="A698" t="s">
        <v>2055</v>
      </c>
      <c r="B698" t="s">
        <v>12</v>
      </c>
      <c r="C698">
        <v>771</v>
      </c>
      <c r="D698">
        <v>29346105</v>
      </c>
      <c r="E698" t="s">
        <v>13</v>
      </c>
      <c r="F698" t="s">
        <v>2056</v>
      </c>
      <c r="G698" t="s">
        <v>13</v>
      </c>
      <c r="H698" t="s">
        <v>2057</v>
      </c>
      <c r="I698" t="s">
        <v>1655</v>
      </c>
    </row>
    <row r="699" spans="1:9" x14ac:dyDescent="0.3">
      <c r="A699" t="s">
        <v>2058</v>
      </c>
      <c r="B699" t="s">
        <v>13</v>
      </c>
      <c r="C699">
        <v>456</v>
      </c>
      <c r="D699">
        <v>29346106</v>
      </c>
      <c r="E699" t="s">
        <v>13</v>
      </c>
      <c r="F699" t="s">
        <v>2059</v>
      </c>
      <c r="G699" t="s">
        <v>13</v>
      </c>
      <c r="H699" t="s">
        <v>1118</v>
      </c>
      <c r="I699" t="s">
        <v>15</v>
      </c>
    </row>
    <row r="700" spans="1:9" x14ac:dyDescent="0.3">
      <c r="A700" t="s">
        <v>2060</v>
      </c>
      <c r="B700" t="s">
        <v>12</v>
      </c>
      <c r="C700">
        <v>215</v>
      </c>
      <c r="D700">
        <v>29346107</v>
      </c>
      <c r="E700" t="s">
        <v>13</v>
      </c>
      <c r="F700" t="s">
        <v>2061</v>
      </c>
      <c r="G700" t="s">
        <v>13</v>
      </c>
      <c r="H700" t="s">
        <v>2062</v>
      </c>
      <c r="I700" t="s">
        <v>2063</v>
      </c>
    </row>
    <row r="701" spans="1:9" x14ac:dyDescent="0.3">
      <c r="A701" t="s">
        <v>2064</v>
      </c>
      <c r="B701" t="s">
        <v>12</v>
      </c>
      <c r="C701">
        <v>273</v>
      </c>
      <c r="D701">
        <v>29346108</v>
      </c>
      <c r="E701" t="s">
        <v>2065</v>
      </c>
      <c r="F701" t="s">
        <v>2066</v>
      </c>
      <c r="G701" t="s">
        <v>13</v>
      </c>
      <c r="H701" t="s">
        <v>2067</v>
      </c>
      <c r="I701" t="s">
        <v>2068</v>
      </c>
    </row>
    <row r="702" spans="1:9" x14ac:dyDescent="0.3">
      <c r="A702" t="s">
        <v>2069</v>
      </c>
      <c r="B702" t="s">
        <v>12</v>
      </c>
      <c r="C702">
        <v>385</v>
      </c>
      <c r="D702">
        <v>29346109</v>
      </c>
      <c r="E702" t="s">
        <v>13</v>
      </c>
      <c r="F702" t="s">
        <v>2070</v>
      </c>
      <c r="G702" t="s">
        <v>13</v>
      </c>
      <c r="H702" t="s">
        <v>453</v>
      </c>
      <c r="I702" t="s">
        <v>2071</v>
      </c>
    </row>
    <row r="703" spans="1:9" x14ac:dyDescent="0.3">
      <c r="A703" t="s">
        <v>2072</v>
      </c>
      <c r="B703" t="s">
        <v>13</v>
      </c>
      <c r="C703">
        <v>738</v>
      </c>
      <c r="D703">
        <v>29346110</v>
      </c>
      <c r="E703" t="s">
        <v>13</v>
      </c>
      <c r="F703" t="s">
        <v>2073</v>
      </c>
      <c r="G703" t="s">
        <v>13</v>
      </c>
      <c r="H703" t="s">
        <v>2074</v>
      </c>
      <c r="I703" t="s">
        <v>2075</v>
      </c>
    </row>
    <row r="704" spans="1:9" x14ac:dyDescent="0.3">
      <c r="A704" t="s">
        <v>2076</v>
      </c>
      <c r="B704" t="s">
        <v>12</v>
      </c>
      <c r="C704">
        <v>505</v>
      </c>
      <c r="D704">
        <v>29346111</v>
      </c>
      <c r="E704" t="s">
        <v>13</v>
      </c>
      <c r="F704" t="s">
        <v>2077</v>
      </c>
      <c r="G704" t="s">
        <v>13</v>
      </c>
      <c r="H704" t="s">
        <v>13</v>
      </c>
      <c r="I704" t="s">
        <v>15</v>
      </c>
    </row>
    <row r="705" spans="1:9" x14ac:dyDescent="0.3">
      <c r="A705" t="s">
        <v>2078</v>
      </c>
      <c r="B705" t="s">
        <v>12</v>
      </c>
      <c r="C705">
        <v>207</v>
      </c>
      <c r="D705">
        <v>29346112</v>
      </c>
      <c r="E705" t="s">
        <v>13</v>
      </c>
      <c r="F705" t="s">
        <v>2079</v>
      </c>
      <c r="G705" t="s">
        <v>13</v>
      </c>
      <c r="H705" t="s">
        <v>2080</v>
      </c>
      <c r="I705" t="s">
        <v>2081</v>
      </c>
    </row>
    <row r="706" spans="1:9" x14ac:dyDescent="0.3">
      <c r="A706" t="s">
        <v>2082</v>
      </c>
      <c r="B706" t="s">
        <v>12</v>
      </c>
      <c r="C706">
        <v>407</v>
      </c>
      <c r="D706">
        <v>29346113</v>
      </c>
      <c r="E706" t="s">
        <v>13</v>
      </c>
      <c r="F706" t="s">
        <v>2083</v>
      </c>
      <c r="G706" t="s">
        <v>13</v>
      </c>
      <c r="H706" t="s">
        <v>13</v>
      </c>
      <c r="I706" t="s">
        <v>15</v>
      </c>
    </row>
    <row r="707" spans="1:9" x14ac:dyDescent="0.3">
      <c r="A707" t="s">
        <v>2084</v>
      </c>
      <c r="B707" t="s">
        <v>12</v>
      </c>
      <c r="C707">
        <v>388</v>
      </c>
      <c r="D707">
        <v>29346114</v>
      </c>
      <c r="E707" t="s">
        <v>2085</v>
      </c>
      <c r="F707" t="s">
        <v>2086</v>
      </c>
      <c r="G707" t="s">
        <v>13</v>
      </c>
      <c r="H707" t="s">
        <v>2087</v>
      </c>
      <c r="I707" t="s">
        <v>2088</v>
      </c>
    </row>
    <row r="708" spans="1:9" x14ac:dyDescent="0.3">
      <c r="A708" t="s">
        <v>2089</v>
      </c>
      <c r="B708" t="s">
        <v>12</v>
      </c>
      <c r="C708">
        <v>315</v>
      </c>
      <c r="D708">
        <v>29346115</v>
      </c>
      <c r="E708" t="s">
        <v>13</v>
      </c>
      <c r="F708" t="s">
        <v>2090</v>
      </c>
      <c r="G708" t="s">
        <v>13</v>
      </c>
      <c r="H708" t="s">
        <v>13</v>
      </c>
      <c r="I708" t="s">
        <v>15</v>
      </c>
    </row>
    <row r="709" spans="1:9" x14ac:dyDescent="0.3">
      <c r="A709" t="s">
        <v>2091</v>
      </c>
      <c r="B709" t="s">
        <v>13</v>
      </c>
      <c r="C709">
        <v>127</v>
      </c>
      <c r="D709">
        <v>29346116</v>
      </c>
      <c r="E709" t="s">
        <v>13</v>
      </c>
      <c r="F709" t="s">
        <v>2092</v>
      </c>
      <c r="G709" t="s">
        <v>13</v>
      </c>
      <c r="H709" t="s">
        <v>2093</v>
      </c>
      <c r="I709" t="s">
        <v>2094</v>
      </c>
    </row>
    <row r="710" spans="1:9" x14ac:dyDescent="0.3">
      <c r="A710" t="s">
        <v>2095</v>
      </c>
      <c r="B710" t="s">
        <v>13</v>
      </c>
      <c r="C710">
        <v>162</v>
      </c>
      <c r="D710">
        <v>29346117</v>
      </c>
      <c r="E710" t="s">
        <v>13</v>
      </c>
      <c r="F710" t="s">
        <v>2096</v>
      </c>
      <c r="G710" t="s">
        <v>13</v>
      </c>
      <c r="H710" t="s">
        <v>790</v>
      </c>
      <c r="I710" t="s">
        <v>15</v>
      </c>
    </row>
    <row r="711" spans="1:9" x14ac:dyDescent="0.3">
      <c r="A711" t="s">
        <v>2097</v>
      </c>
      <c r="B711" t="s">
        <v>12</v>
      </c>
      <c r="C711">
        <v>81</v>
      </c>
      <c r="D711">
        <v>29346118</v>
      </c>
      <c r="E711" t="s">
        <v>13</v>
      </c>
      <c r="F711" t="s">
        <v>2098</v>
      </c>
      <c r="G711" t="s">
        <v>13</v>
      </c>
      <c r="H711" t="s">
        <v>13</v>
      </c>
      <c r="I711" t="s">
        <v>15</v>
      </c>
    </row>
    <row r="712" spans="1:9" x14ac:dyDescent="0.3">
      <c r="A712" t="s">
        <v>2099</v>
      </c>
      <c r="B712" t="s">
        <v>13</v>
      </c>
      <c r="C712">
        <v>791</v>
      </c>
      <c r="D712">
        <v>29346119</v>
      </c>
      <c r="E712" t="s">
        <v>13</v>
      </c>
      <c r="F712" t="s">
        <v>2100</v>
      </c>
      <c r="G712" t="s">
        <v>13</v>
      </c>
      <c r="H712" t="s">
        <v>13</v>
      </c>
      <c r="I712" t="s">
        <v>15</v>
      </c>
    </row>
    <row r="713" spans="1:9" x14ac:dyDescent="0.3">
      <c r="A713" t="s">
        <v>2101</v>
      </c>
      <c r="B713" t="s">
        <v>13</v>
      </c>
      <c r="C713">
        <v>121</v>
      </c>
      <c r="D713">
        <v>29346120</v>
      </c>
      <c r="E713" t="s">
        <v>13</v>
      </c>
      <c r="F713" t="s">
        <v>2102</v>
      </c>
      <c r="G713" t="s">
        <v>13</v>
      </c>
      <c r="H713" t="s">
        <v>13</v>
      </c>
      <c r="I713" t="s">
        <v>15</v>
      </c>
    </row>
    <row r="714" spans="1:9" x14ac:dyDescent="0.3">
      <c r="A714" t="s">
        <v>2103</v>
      </c>
      <c r="B714" t="s">
        <v>12</v>
      </c>
      <c r="C714">
        <v>505</v>
      </c>
      <c r="D714">
        <v>29346121</v>
      </c>
      <c r="E714" t="s">
        <v>13</v>
      </c>
      <c r="F714" t="s">
        <v>2104</v>
      </c>
      <c r="G714" t="s">
        <v>13</v>
      </c>
      <c r="H714" t="s">
        <v>2105</v>
      </c>
      <c r="I714" t="s">
        <v>2106</v>
      </c>
    </row>
    <row r="715" spans="1:9" x14ac:dyDescent="0.3">
      <c r="A715" t="s">
        <v>2107</v>
      </c>
      <c r="B715" t="s">
        <v>12</v>
      </c>
      <c r="C715">
        <v>81</v>
      </c>
      <c r="D715">
        <v>29346122</v>
      </c>
      <c r="E715" t="s">
        <v>13</v>
      </c>
      <c r="F715" t="s">
        <v>2108</v>
      </c>
      <c r="G715" t="s">
        <v>13</v>
      </c>
      <c r="H715" t="s">
        <v>2109</v>
      </c>
      <c r="I715" t="s">
        <v>2110</v>
      </c>
    </row>
    <row r="716" spans="1:9" x14ac:dyDescent="0.3">
      <c r="A716" t="s">
        <v>2111</v>
      </c>
      <c r="B716" t="s">
        <v>12</v>
      </c>
      <c r="C716">
        <v>144</v>
      </c>
      <c r="D716">
        <v>29346123</v>
      </c>
      <c r="E716" t="s">
        <v>13</v>
      </c>
      <c r="F716" t="s">
        <v>2112</v>
      </c>
      <c r="G716" t="s">
        <v>13</v>
      </c>
      <c r="H716" t="s">
        <v>13</v>
      </c>
      <c r="I716" t="s">
        <v>15</v>
      </c>
    </row>
    <row r="717" spans="1:9" x14ac:dyDescent="0.3">
      <c r="A717" t="s">
        <v>2113</v>
      </c>
      <c r="B717" t="s">
        <v>12</v>
      </c>
      <c r="C717">
        <v>368</v>
      </c>
      <c r="D717">
        <v>29346124</v>
      </c>
      <c r="E717" t="s">
        <v>13</v>
      </c>
      <c r="F717" t="s">
        <v>2114</v>
      </c>
      <c r="G717" t="s">
        <v>13</v>
      </c>
      <c r="H717" t="s">
        <v>2115</v>
      </c>
      <c r="I717" t="s">
        <v>2116</v>
      </c>
    </row>
    <row r="718" spans="1:9" x14ac:dyDescent="0.3">
      <c r="A718" t="s">
        <v>2117</v>
      </c>
      <c r="B718" t="s">
        <v>12</v>
      </c>
      <c r="C718">
        <v>85</v>
      </c>
      <c r="D718">
        <v>29346125</v>
      </c>
      <c r="E718" t="s">
        <v>13</v>
      </c>
      <c r="F718" t="s">
        <v>2118</v>
      </c>
      <c r="G718" t="s">
        <v>13</v>
      </c>
      <c r="H718" t="s">
        <v>13</v>
      </c>
      <c r="I718" t="s">
        <v>2119</v>
      </c>
    </row>
    <row r="719" spans="1:9" x14ac:dyDescent="0.3">
      <c r="A719" t="s">
        <v>2120</v>
      </c>
      <c r="B719" t="s">
        <v>12</v>
      </c>
      <c r="C719">
        <v>167</v>
      </c>
      <c r="D719">
        <v>29346126</v>
      </c>
      <c r="E719" t="s">
        <v>13</v>
      </c>
      <c r="F719" t="s">
        <v>2121</v>
      </c>
      <c r="G719" t="s">
        <v>13</v>
      </c>
      <c r="H719" t="s">
        <v>2122</v>
      </c>
      <c r="I719" t="s">
        <v>2123</v>
      </c>
    </row>
    <row r="720" spans="1:9" x14ac:dyDescent="0.3">
      <c r="A720" t="s">
        <v>2124</v>
      </c>
      <c r="B720" t="s">
        <v>12</v>
      </c>
      <c r="C720">
        <v>186</v>
      </c>
      <c r="D720">
        <v>29346127</v>
      </c>
      <c r="E720" t="s">
        <v>13</v>
      </c>
      <c r="F720" t="s">
        <v>2125</v>
      </c>
      <c r="G720" t="s">
        <v>13</v>
      </c>
      <c r="H720" t="s">
        <v>2126</v>
      </c>
      <c r="I720" t="s">
        <v>2127</v>
      </c>
    </row>
    <row r="721" spans="1:9" x14ac:dyDescent="0.3">
      <c r="A721" t="s">
        <v>2128</v>
      </c>
      <c r="B721" t="s">
        <v>12</v>
      </c>
      <c r="C721">
        <v>527</v>
      </c>
      <c r="D721">
        <v>29346128</v>
      </c>
      <c r="E721" t="s">
        <v>13</v>
      </c>
      <c r="F721" t="s">
        <v>2129</v>
      </c>
      <c r="G721" t="s">
        <v>13</v>
      </c>
      <c r="H721" t="s">
        <v>2130</v>
      </c>
      <c r="I721" t="s">
        <v>2131</v>
      </c>
    </row>
    <row r="722" spans="1:9" x14ac:dyDescent="0.3">
      <c r="A722" t="s">
        <v>2132</v>
      </c>
      <c r="B722" t="s">
        <v>12</v>
      </c>
      <c r="C722">
        <v>298</v>
      </c>
      <c r="D722">
        <v>29346129</v>
      </c>
      <c r="E722" t="s">
        <v>13</v>
      </c>
      <c r="F722" t="s">
        <v>2133</v>
      </c>
      <c r="G722" t="s">
        <v>13</v>
      </c>
      <c r="H722" t="s">
        <v>2134</v>
      </c>
      <c r="I722" t="s">
        <v>2135</v>
      </c>
    </row>
    <row r="723" spans="1:9" x14ac:dyDescent="0.3">
      <c r="A723" t="s">
        <v>2136</v>
      </c>
      <c r="B723" t="s">
        <v>12</v>
      </c>
      <c r="C723">
        <v>655</v>
      </c>
      <c r="D723">
        <v>29346130</v>
      </c>
      <c r="E723" t="s">
        <v>13</v>
      </c>
      <c r="F723" t="s">
        <v>2137</v>
      </c>
      <c r="G723" t="s">
        <v>13</v>
      </c>
      <c r="H723" t="s">
        <v>13</v>
      </c>
      <c r="I723" t="s">
        <v>15</v>
      </c>
    </row>
    <row r="724" spans="1:9" x14ac:dyDescent="0.3">
      <c r="A724" t="s">
        <v>2138</v>
      </c>
      <c r="B724" t="s">
        <v>12</v>
      </c>
      <c r="C724">
        <v>848</v>
      </c>
      <c r="D724">
        <v>29346131</v>
      </c>
      <c r="E724" t="s">
        <v>13</v>
      </c>
      <c r="F724" t="s">
        <v>2139</v>
      </c>
      <c r="G724" t="s">
        <v>13</v>
      </c>
      <c r="H724" t="s">
        <v>2140</v>
      </c>
      <c r="I724" t="s">
        <v>2141</v>
      </c>
    </row>
    <row r="725" spans="1:9" x14ac:dyDescent="0.3">
      <c r="A725" t="s">
        <v>2142</v>
      </c>
      <c r="B725" t="s">
        <v>13</v>
      </c>
      <c r="C725">
        <v>206</v>
      </c>
      <c r="D725">
        <v>29346132</v>
      </c>
      <c r="E725" t="s">
        <v>13</v>
      </c>
      <c r="F725" t="s">
        <v>2143</v>
      </c>
      <c r="G725" t="s">
        <v>13</v>
      </c>
      <c r="H725" t="s">
        <v>2144</v>
      </c>
      <c r="I725" t="s">
        <v>2145</v>
      </c>
    </row>
    <row r="726" spans="1:9" x14ac:dyDescent="0.3">
      <c r="A726" t="s">
        <v>2146</v>
      </c>
      <c r="B726" t="s">
        <v>13</v>
      </c>
      <c r="C726">
        <v>92</v>
      </c>
      <c r="D726">
        <v>29346133</v>
      </c>
      <c r="E726" t="s">
        <v>13</v>
      </c>
      <c r="F726" t="s">
        <v>2147</v>
      </c>
      <c r="G726" t="s">
        <v>13</v>
      </c>
      <c r="H726" t="s">
        <v>13</v>
      </c>
      <c r="I726" t="s">
        <v>15</v>
      </c>
    </row>
    <row r="727" spans="1:9" x14ac:dyDescent="0.3">
      <c r="A727" t="s">
        <v>2148</v>
      </c>
      <c r="B727" t="s">
        <v>13</v>
      </c>
      <c r="C727">
        <v>70</v>
      </c>
      <c r="D727">
        <v>29346134</v>
      </c>
      <c r="E727" t="s">
        <v>13</v>
      </c>
      <c r="F727" t="s">
        <v>2149</v>
      </c>
      <c r="G727" t="s">
        <v>13</v>
      </c>
      <c r="H727" t="s">
        <v>13</v>
      </c>
      <c r="I727" t="s">
        <v>15</v>
      </c>
    </row>
    <row r="728" spans="1:9" x14ac:dyDescent="0.3">
      <c r="A728" t="s">
        <v>2150</v>
      </c>
      <c r="B728" t="s">
        <v>13</v>
      </c>
      <c r="C728">
        <v>302</v>
      </c>
      <c r="D728">
        <v>29346135</v>
      </c>
      <c r="E728" t="s">
        <v>13</v>
      </c>
      <c r="F728" t="s">
        <v>2151</v>
      </c>
      <c r="G728" t="s">
        <v>13</v>
      </c>
      <c r="H728" t="s">
        <v>1350</v>
      </c>
      <c r="I728" t="s">
        <v>1351</v>
      </c>
    </row>
    <row r="729" spans="1:9" x14ac:dyDescent="0.3">
      <c r="A729" t="s">
        <v>2152</v>
      </c>
      <c r="B729" t="s">
        <v>12</v>
      </c>
      <c r="C729">
        <v>42</v>
      </c>
      <c r="D729">
        <v>29346136</v>
      </c>
      <c r="E729" t="s">
        <v>13</v>
      </c>
      <c r="F729" t="s">
        <v>2153</v>
      </c>
      <c r="G729" t="s">
        <v>13</v>
      </c>
      <c r="H729" t="s">
        <v>2154</v>
      </c>
      <c r="I729" t="s">
        <v>15</v>
      </c>
    </row>
    <row r="730" spans="1:9" x14ac:dyDescent="0.3">
      <c r="A730" t="s">
        <v>2155</v>
      </c>
      <c r="B730" t="s">
        <v>13</v>
      </c>
      <c r="C730">
        <v>393</v>
      </c>
      <c r="D730">
        <v>29346137</v>
      </c>
      <c r="E730" t="s">
        <v>13</v>
      </c>
      <c r="F730" t="s">
        <v>2156</v>
      </c>
      <c r="G730" t="s">
        <v>13</v>
      </c>
      <c r="H730" t="s">
        <v>13</v>
      </c>
      <c r="I730" t="s">
        <v>15</v>
      </c>
    </row>
    <row r="731" spans="1:9" x14ac:dyDescent="0.3">
      <c r="A731" t="s">
        <v>2157</v>
      </c>
      <c r="B731" t="s">
        <v>13</v>
      </c>
      <c r="C731">
        <v>299</v>
      </c>
      <c r="D731">
        <v>29346138</v>
      </c>
      <c r="E731" t="s">
        <v>13</v>
      </c>
      <c r="F731" t="s">
        <v>2158</v>
      </c>
      <c r="G731" t="s">
        <v>13</v>
      </c>
      <c r="H731" t="s">
        <v>1640</v>
      </c>
      <c r="I731" t="s">
        <v>380</v>
      </c>
    </row>
    <row r="732" spans="1:9" x14ac:dyDescent="0.3">
      <c r="A732" t="s">
        <v>2159</v>
      </c>
      <c r="B732" t="s">
        <v>13</v>
      </c>
      <c r="C732">
        <v>300</v>
      </c>
      <c r="D732">
        <v>29346139</v>
      </c>
      <c r="E732" t="s">
        <v>13</v>
      </c>
      <c r="F732" t="s">
        <v>2160</v>
      </c>
      <c r="G732" t="s">
        <v>13</v>
      </c>
      <c r="H732" t="s">
        <v>1640</v>
      </c>
      <c r="I732" t="s">
        <v>380</v>
      </c>
    </row>
    <row r="733" spans="1:9" x14ac:dyDescent="0.3">
      <c r="A733" t="s">
        <v>2161</v>
      </c>
      <c r="B733" t="s">
        <v>12</v>
      </c>
      <c r="C733">
        <v>338</v>
      </c>
      <c r="D733">
        <v>29346140</v>
      </c>
      <c r="E733" t="s">
        <v>13</v>
      </c>
      <c r="F733" t="s">
        <v>2162</v>
      </c>
      <c r="G733" t="s">
        <v>13</v>
      </c>
      <c r="H733" t="s">
        <v>1088</v>
      </c>
      <c r="I733" t="s">
        <v>2163</v>
      </c>
    </row>
    <row r="734" spans="1:9" x14ac:dyDescent="0.3">
      <c r="A734" t="s">
        <v>2164</v>
      </c>
      <c r="B734" t="s">
        <v>13</v>
      </c>
      <c r="C734">
        <v>178</v>
      </c>
      <c r="D734">
        <v>29346141</v>
      </c>
      <c r="E734" t="s">
        <v>13</v>
      </c>
      <c r="F734" t="s">
        <v>2165</v>
      </c>
      <c r="G734" t="s">
        <v>13</v>
      </c>
      <c r="H734" t="s">
        <v>13</v>
      </c>
      <c r="I734" t="s">
        <v>15</v>
      </c>
    </row>
    <row r="735" spans="1:9" x14ac:dyDescent="0.3">
      <c r="A735" t="s">
        <v>2166</v>
      </c>
      <c r="B735" t="s">
        <v>13</v>
      </c>
      <c r="C735">
        <v>231</v>
      </c>
      <c r="D735">
        <v>29346142</v>
      </c>
      <c r="E735" t="s">
        <v>13</v>
      </c>
      <c r="F735" t="s">
        <v>2167</v>
      </c>
      <c r="G735" t="s">
        <v>13</v>
      </c>
      <c r="H735" t="s">
        <v>1513</v>
      </c>
      <c r="I735" t="s">
        <v>643</v>
      </c>
    </row>
    <row r="736" spans="1:9" x14ac:dyDescent="0.3">
      <c r="A736" t="s">
        <v>2168</v>
      </c>
      <c r="B736" t="s">
        <v>13</v>
      </c>
      <c r="C736">
        <v>459</v>
      </c>
      <c r="D736">
        <v>29346143</v>
      </c>
      <c r="E736" t="s">
        <v>13</v>
      </c>
      <c r="F736" t="s">
        <v>2169</v>
      </c>
      <c r="G736" t="s">
        <v>13</v>
      </c>
      <c r="H736" t="s">
        <v>2170</v>
      </c>
      <c r="I736" t="s">
        <v>2014</v>
      </c>
    </row>
    <row r="737" spans="1:9" x14ac:dyDescent="0.3">
      <c r="A737" t="s">
        <v>2171</v>
      </c>
      <c r="B737" t="s">
        <v>12</v>
      </c>
      <c r="C737">
        <v>702</v>
      </c>
      <c r="D737">
        <v>29346144</v>
      </c>
      <c r="E737" t="s">
        <v>13</v>
      </c>
      <c r="F737" t="s">
        <v>2172</v>
      </c>
      <c r="G737" t="s">
        <v>13</v>
      </c>
      <c r="H737" t="s">
        <v>418</v>
      </c>
      <c r="I737" t="s">
        <v>15</v>
      </c>
    </row>
    <row r="738" spans="1:9" x14ac:dyDescent="0.3">
      <c r="A738" t="s">
        <v>2173</v>
      </c>
      <c r="B738" t="s">
        <v>13</v>
      </c>
      <c r="C738">
        <v>557</v>
      </c>
      <c r="D738">
        <v>29346145</v>
      </c>
      <c r="E738" t="s">
        <v>13</v>
      </c>
      <c r="F738" t="s">
        <v>2174</v>
      </c>
      <c r="G738" t="s">
        <v>13</v>
      </c>
      <c r="H738" t="s">
        <v>1593</v>
      </c>
      <c r="I738" t="s">
        <v>2175</v>
      </c>
    </row>
    <row r="739" spans="1:9" x14ac:dyDescent="0.3">
      <c r="A739" t="s">
        <v>2176</v>
      </c>
      <c r="B739" t="s">
        <v>13</v>
      </c>
      <c r="C739">
        <v>564</v>
      </c>
      <c r="D739">
        <v>29346146</v>
      </c>
      <c r="E739" t="s">
        <v>13</v>
      </c>
      <c r="F739" t="s">
        <v>2177</v>
      </c>
      <c r="G739" t="s">
        <v>13</v>
      </c>
      <c r="H739" t="s">
        <v>1451</v>
      </c>
      <c r="I739" t="s">
        <v>1452</v>
      </c>
    </row>
    <row r="740" spans="1:9" x14ac:dyDescent="0.3">
      <c r="A740" t="s">
        <v>2178</v>
      </c>
      <c r="B740" t="s">
        <v>12</v>
      </c>
      <c r="C740">
        <v>555</v>
      </c>
      <c r="D740">
        <v>29346147</v>
      </c>
      <c r="E740" t="s">
        <v>13</v>
      </c>
      <c r="F740" t="s">
        <v>2179</v>
      </c>
      <c r="G740" t="s">
        <v>13</v>
      </c>
      <c r="H740" t="s">
        <v>2180</v>
      </c>
      <c r="I740" t="s">
        <v>2181</v>
      </c>
    </row>
    <row r="741" spans="1:9" x14ac:dyDescent="0.3">
      <c r="A741" t="s">
        <v>2182</v>
      </c>
      <c r="B741" t="s">
        <v>13</v>
      </c>
      <c r="C741">
        <v>426</v>
      </c>
      <c r="D741">
        <v>29346148</v>
      </c>
      <c r="E741" t="s">
        <v>2183</v>
      </c>
      <c r="F741" t="s">
        <v>2184</v>
      </c>
      <c r="G741" t="s">
        <v>13</v>
      </c>
      <c r="H741" t="s">
        <v>2185</v>
      </c>
      <c r="I741" t="s">
        <v>2186</v>
      </c>
    </row>
    <row r="742" spans="1:9" x14ac:dyDescent="0.3">
      <c r="A742" t="s">
        <v>2187</v>
      </c>
      <c r="B742" t="s">
        <v>13</v>
      </c>
      <c r="C742">
        <v>245</v>
      </c>
      <c r="D742">
        <v>29346149</v>
      </c>
      <c r="E742" t="s">
        <v>13</v>
      </c>
      <c r="F742" t="s">
        <v>2188</v>
      </c>
      <c r="G742" t="s">
        <v>13</v>
      </c>
      <c r="H742" t="s">
        <v>13</v>
      </c>
      <c r="I742" t="s">
        <v>15</v>
      </c>
    </row>
    <row r="743" spans="1:9" x14ac:dyDescent="0.3">
      <c r="A743" t="s">
        <v>2189</v>
      </c>
      <c r="B743" t="s">
        <v>13</v>
      </c>
      <c r="C743">
        <v>179</v>
      </c>
      <c r="D743">
        <v>29346150</v>
      </c>
      <c r="E743" t="s">
        <v>13</v>
      </c>
      <c r="F743" t="s">
        <v>2190</v>
      </c>
      <c r="G743" t="s">
        <v>13</v>
      </c>
      <c r="H743" t="s">
        <v>1719</v>
      </c>
      <c r="I743" t="s">
        <v>2191</v>
      </c>
    </row>
    <row r="744" spans="1:9" x14ac:dyDescent="0.3">
      <c r="A744" t="s">
        <v>2192</v>
      </c>
      <c r="B744" t="s">
        <v>13</v>
      </c>
      <c r="C744">
        <v>153</v>
      </c>
      <c r="D744">
        <v>29346151</v>
      </c>
      <c r="E744" t="s">
        <v>13</v>
      </c>
      <c r="F744" t="s">
        <v>2193</v>
      </c>
      <c r="G744" t="s">
        <v>13</v>
      </c>
      <c r="H744" t="s">
        <v>2194</v>
      </c>
      <c r="I744" t="s">
        <v>2195</v>
      </c>
    </row>
    <row r="745" spans="1:9" x14ac:dyDescent="0.3">
      <c r="A745" t="s">
        <v>2196</v>
      </c>
      <c r="B745" t="s">
        <v>13</v>
      </c>
      <c r="C745">
        <v>313</v>
      </c>
      <c r="D745">
        <v>29346152</v>
      </c>
      <c r="E745" t="s">
        <v>2197</v>
      </c>
      <c r="F745" t="s">
        <v>2198</v>
      </c>
      <c r="G745" t="s">
        <v>13</v>
      </c>
      <c r="H745" t="s">
        <v>2199</v>
      </c>
      <c r="I745" t="s">
        <v>2195</v>
      </c>
    </row>
    <row r="746" spans="1:9" x14ac:dyDescent="0.3">
      <c r="A746" t="s">
        <v>2200</v>
      </c>
      <c r="B746" t="s">
        <v>12</v>
      </c>
      <c r="C746">
        <v>779</v>
      </c>
      <c r="D746">
        <v>29346153</v>
      </c>
      <c r="E746" t="s">
        <v>13</v>
      </c>
      <c r="F746" t="s">
        <v>2201</v>
      </c>
      <c r="G746" t="s">
        <v>13</v>
      </c>
      <c r="H746" t="s">
        <v>2202</v>
      </c>
      <c r="I746" t="s">
        <v>2203</v>
      </c>
    </row>
    <row r="747" spans="1:9" x14ac:dyDescent="0.3">
      <c r="A747" t="s">
        <v>2204</v>
      </c>
      <c r="B747" t="s">
        <v>12</v>
      </c>
      <c r="C747">
        <v>173</v>
      </c>
      <c r="D747">
        <v>29346154</v>
      </c>
      <c r="E747" t="s">
        <v>13</v>
      </c>
      <c r="F747" t="s">
        <v>2205</v>
      </c>
      <c r="G747" t="s">
        <v>13</v>
      </c>
      <c r="H747" t="s">
        <v>2206</v>
      </c>
      <c r="I747" t="s">
        <v>2207</v>
      </c>
    </row>
    <row r="748" spans="1:9" x14ac:dyDescent="0.3">
      <c r="A748" t="s">
        <v>2208</v>
      </c>
      <c r="B748" t="s">
        <v>12</v>
      </c>
      <c r="C748">
        <v>250</v>
      </c>
      <c r="D748">
        <v>29346155</v>
      </c>
      <c r="E748" t="s">
        <v>13</v>
      </c>
      <c r="F748" t="s">
        <v>2209</v>
      </c>
      <c r="G748" t="s">
        <v>13</v>
      </c>
      <c r="H748" t="s">
        <v>2210</v>
      </c>
      <c r="I748" t="s">
        <v>2211</v>
      </c>
    </row>
    <row r="749" spans="1:9" x14ac:dyDescent="0.3">
      <c r="A749" t="s">
        <v>2212</v>
      </c>
      <c r="B749" t="s">
        <v>12</v>
      </c>
      <c r="C749">
        <v>427</v>
      </c>
      <c r="D749">
        <v>29346156</v>
      </c>
      <c r="E749" t="s">
        <v>13</v>
      </c>
      <c r="F749" t="s">
        <v>2213</v>
      </c>
      <c r="G749" t="s">
        <v>13</v>
      </c>
      <c r="H749" t="s">
        <v>2214</v>
      </c>
      <c r="I749" t="s">
        <v>2215</v>
      </c>
    </row>
    <row r="750" spans="1:9" x14ac:dyDescent="0.3">
      <c r="A750" t="s">
        <v>2216</v>
      </c>
      <c r="B750" t="s">
        <v>12</v>
      </c>
      <c r="C750">
        <v>389</v>
      </c>
      <c r="D750">
        <v>29346157</v>
      </c>
      <c r="E750" t="s">
        <v>13</v>
      </c>
      <c r="F750" t="s">
        <v>2217</v>
      </c>
      <c r="G750" t="s">
        <v>13</v>
      </c>
      <c r="H750" t="s">
        <v>2218</v>
      </c>
      <c r="I750" t="s">
        <v>2219</v>
      </c>
    </row>
    <row r="751" spans="1:9" x14ac:dyDescent="0.3">
      <c r="A751" t="s">
        <v>2220</v>
      </c>
      <c r="B751" t="s">
        <v>13</v>
      </c>
      <c r="C751">
        <v>305</v>
      </c>
      <c r="D751">
        <v>29346158</v>
      </c>
      <c r="E751" t="s">
        <v>13</v>
      </c>
      <c r="F751" t="s">
        <v>2221</v>
      </c>
      <c r="G751" t="s">
        <v>13</v>
      </c>
      <c r="H751" t="s">
        <v>2222</v>
      </c>
      <c r="I751" t="s">
        <v>2223</v>
      </c>
    </row>
    <row r="752" spans="1:9" x14ac:dyDescent="0.3">
      <c r="A752" t="s">
        <v>2224</v>
      </c>
      <c r="B752" t="s">
        <v>12</v>
      </c>
      <c r="C752">
        <v>1415</v>
      </c>
      <c r="D752">
        <v>29346159</v>
      </c>
      <c r="E752" t="s">
        <v>13</v>
      </c>
      <c r="F752" t="s">
        <v>2225</v>
      </c>
      <c r="G752" t="s">
        <v>13</v>
      </c>
      <c r="H752" t="s">
        <v>2170</v>
      </c>
      <c r="I752" t="s">
        <v>2014</v>
      </c>
    </row>
    <row r="753" spans="1:9" x14ac:dyDescent="0.3">
      <c r="A753" t="s">
        <v>2226</v>
      </c>
      <c r="B753" t="s">
        <v>12</v>
      </c>
      <c r="C753">
        <v>242</v>
      </c>
      <c r="D753">
        <v>29346160</v>
      </c>
      <c r="E753" t="s">
        <v>13</v>
      </c>
      <c r="F753" t="s">
        <v>2227</v>
      </c>
      <c r="G753" t="s">
        <v>13</v>
      </c>
      <c r="H753" t="s">
        <v>439</v>
      </c>
      <c r="I753" t="s">
        <v>15</v>
      </c>
    </row>
    <row r="754" spans="1:9" x14ac:dyDescent="0.3">
      <c r="A754" t="s">
        <v>2228</v>
      </c>
      <c r="B754" t="s">
        <v>12</v>
      </c>
      <c r="C754">
        <v>478</v>
      </c>
      <c r="D754">
        <v>29346161</v>
      </c>
      <c r="E754" t="s">
        <v>13</v>
      </c>
      <c r="F754" t="s">
        <v>2229</v>
      </c>
      <c r="G754" t="s">
        <v>13</v>
      </c>
      <c r="H754" t="s">
        <v>2230</v>
      </c>
      <c r="I754" t="s">
        <v>2231</v>
      </c>
    </row>
    <row r="755" spans="1:9" x14ac:dyDescent="0.3">
      <c r="A755" t="s">
        <v>2232</v>
      </c>
      <c r="B755" t="s">
        <v>12</v>
      </c>
      <c r="C755">
        <v>195</v>
      </c>
      <c r="D755">
        <v>29346162</v>
      </c>
      <c r="E755" t="s">
        <v>13</v>
      </c>
      <c r="F755" t="s">
        <v>2233</v>
      </c>
      <c r="G755" t="s">
        <v>13</v>
      </c>
      <c r="H755" t="s">
        <v>383</v>
      </c>
      <c r="I755" t="s">
        <v>384</v>
      </c>
    </row>
    <row r="756" spans="1:9" x14ac:dyDescent="0.3">
      <c r="A756" t="s">
        <v>2234</v>
      </c>
      <c r="B756" t="s">
        <v>12</v>
      </c>
      <c r="C756">
        <v>341</v>
      </c>
      <c r="D756">
        <v>29346163</v>
      </c>
      <c r="E756" t="s">
        <v>13</v>
      </c>
      <c r="F756" t="s">
        <v>2235</v>
      </c>
      <c r="G756" t="s">
        <v>13</v>
      </c>
      <c r="H756" t="s">
        <v>538</v>
      </c>
      <c r="I756" t="s">
        <v>539</v>
      </c>
    </row>
    <row r="757" spans="1:9" x14ac:dyDescent="0.3">
      <c r="A757" t="s">
        <v>2236</v>
      </c>
      <c r="B757" t="s">
        <v>12</v>
      </c>
      <c r="C757">
        <v>1138</v>
      </c>
      <c r="D757">
        <v>29346164</v>
      </c>
      <c r="E757" t="s">
        <v>13</v>
      </c>
      <c r="F757" t="s">
        <v>2237</v>
      </c>
      <c r="G757" t="s">
        <v>13</v>
      </c>
      <c r="H757" t="s">
        <v>86</v>
      </c>
      <c r="I757" t="s">
        <v>15</v>
      </c>
    </row>
    <row r="758" spans="1:9" x14ac:dyDescent="0.3">
      <c r="A758" t="s">
        <v>2238</v>
      </c>
      <c r="B758" t="s">
        <v>12</v>
      </c>
      <c r="C758">
        <v>601</v>
      </c>
      <c r="D758">
        <v>29346165</v>
      </c>
      <c r="E758" t="s">
        <v>13</v>
      </c>
      <c r="F758" t="s">
        <v>2239</v>
      </c>
      <c r="G758" t="s">
        <v>13</v>
      </c>
      <c r="H758" t="s">
        <v>13</v>
      </c>
      <c r="I758" t="s">
        <v>15</v>
      </c>
    </row>
    <row r="759" spans="1:9" x14ac:dyDescent="0.3">
      <c r="A759" t="s">
        <v>2240</v>
      </c>
      <c r="B759" t="s">
        <v>12</v>
      </c>
      <c r="C759">
        <v>464</v>
      </c>
      <c r="D759">
        <v>29346166</v>
      </c>
      <c r="E759" t="s">
        <v>13</v>
      </c>
      <c r="F759" t="s">
        <v>2241</v>
      </c>
      <c r="G759" t="s">
        <v>13</v>
      </c>
      <c r="H759" t="s">
        <v>2242</v>
      </c>
      <c r="I759" t="s">
        <v>2243</v>
      </c>
    </row>
    <row r="760" spans="1:9" x14ac:dyDescent="0.3">
      <c r="A760" t="s">
        <v>2244</v>
      </c>
      <c r="B760" t="s">
        <v>12</v>
      </c>
      <c r="C760">
        <v>682</v>
      </c>
      <c r="D760">
        <v>29346167</v>
      </c>
      <c r="E760" t="s">
        <v>13</v>
      </c>
      <c r="F760" t="s">
        <v>2245</v>
      </c>
      <c r="G760" t="s">
        <v>13</v>
      </c>
      <c r="H760" t="s">
        <v>1330</v>
      </c>
      <c r="I760" t="s">
        <v>818</v>
      </c>
    </row>
    <row r="761" spans="1:9" x14ac:dyDescent="0.3">
      <c r="A761" t="s">
        <v>2246</v>
      </c>
      <c r="B761" t="s">
        <v>12</v>
      </c>
      <c r="C761">
        <v>190</v>
      </c>
      <c r="D761">
        <v>29346168</v>
      </c>
      <c r="E761" t="s">
        <v>13</v>
      </c>
      <c r="F761" t="s">
        <v>2247</v>
      </c>
      <c r="G761" t="s">
        <v>13</v>
      </c>
      <c r="H761" t="s">
        <v>2248</v>
      </c>
      <c r="I761" t="s">
        <v>2249</v>
      </c>
    </row>
    <row r="762" spans="1:9" x14ac:dyDescent="0.3">
      <c r="A762" t="s">
        <v>2250</v>
      </c>
      <c r="B762" t="s">
        <v>13</v>
      </c>
      <c r="C762">
        <v>59</v>
      </c>
      <c r="D762">
        <v>29346169</v>
      </c>
      <c r="E762" t="s">
        <v>13</v>
      </c>
      <c r="F762" t="s">
        <v>2251</v>
      </c>
      <c r="G762" t="s">
        <v>13</v>
      </c>
      <c r="H762" t="s">
        <v>13</v>
      </c>
      <c r="I762" t="s">
        <v>15</v>
      </c>
    </row>
    <row r="763" spans="1:9" x14ac:dyDescent="0.3">
      <c r="A763" t="s">
        <v>2252</v>
      </c>
      <c r="B763" t="s">
        <v>13</v>
      </c>
      <c r="C763">
        <v>562</v>
      </c>
      <c r="D763">
        <v>29346170</v>
      </c>
      <c r="E763" t="s">
        <v>13</v>
      </c>
      <c r="F763" t="s">
        <v>2253</v>
      </c>
      <c r="G763" t="s">
        <v>13</v>
      </c>
      <c r="H763" t="s">
        <v>1640</v>
      </c>
      <c r="I763" t="s">
        <v>643</v>
      </c>
    </row>
    <row r="764" spans="1:9" x14ac:dyDescent="0.3">
      <c r="A764" t="s">
        <v>2254</v>
      </c>
      <c r="B764" t="s">
        <v>12</v>
      </c>
      <c r="C764">
        <v>682</v>
      </c>
      <c r="D764">
        <v>29346171</v>
      </c>
      <c r="E764" t="s">
        <v>13</v>
      </c>
      <c r="F764" t="s">
        <v>2255</v>
      </c>
      <c r="G764" t="s">
        <v>13</v>
      </c>
      <c r="H764" t="s">
        <v>2256</v>
      </c>
      <c r="I764" t="s">
        <v>15</v>
      </c>
    </row>
    <row r="765" spans="1:9" x14ac:dyDescent="0.3">
      <c r="A765" t="s">
        <v>2257</v>
      </c>
      <c r="B765" t="s">
        <v>13</v>
      </c>
      <c r="C765">
        <v>61</v>
      </c>
      <c r="D765">
        <v>29346172</v>
      </c>
      <c r="E765" t="s">
        <v>13</v>
      </c>
      <c r="F765" t="s">
        <v>2258</v>
      </c>
      <c r="G765" t="s">
        <v>13</v>
      </c>
      <c r="H765" t="s">
        <v>13</v>
      </c>
      <c r="I765" t="s">
        <v>15</v>
      </c>
    </row>
    <row r="766" spans="1:9" x14ac:dyDescent="0.3">
      <c r="A766" t="s">
        <v>2259</v>
      </c>
      <c r="B766" t="s">
        <v>12</v>
      </c>
      <c r="C766">
        <v>561</v>
      </c>
      <c r="D766">
        <v>29346173</v>
      </c>
      <c r="E766" t="s">
        <v>13</v>
      </c>
      <c r="F766" t="s">
        <v>2260</v>
      </c>
      <c r="G766" t="s">
        <v>13</v>
      </c>
      <c r="H766" t="s">
        <v>13</v>
      </c>
      <c r="I766" t="s">
        <v>15</v>
      </c>
    </row>
    <row r="767" spans="1:9" x14ac:dyDescent="0.3">
      <c r="A767" t="s">
        <v>2261</v>
      </c>
      <c r="B767" t="s">
        <v>12</v>
      </c>
      <c r="C767">
        <v>444</v>
      </c>
      <c r="D767">
        <v>29346174</v>
      </c>
      <c r="E767" t="s">
        <v>13</v>
      </c>
      <c r="F767" t="s">
        <v>2262</v>
      </c>
      <c r="G767" t="s">
        <v>13</v>
      </c>
      <c r="H767" t="s">
        <v>13</v>
      </c>
      <c r="I767" t="s">
        <v>15</v>
      </c>
    </row>
    <row r="768" spans="1:9" x14ac:dyDescent="0.3">
      <c r="A768" t="s">
        <v>2263</v>
      </c>
      <c r="B768" t="s">
        <v>12</v>
      </c>
      <c r="C768">
        <v>360</v>
      </c>
      <c r="D768">
        <v>29346175</v>
      </c>
      <c r="E768" t="s">
        <v>13</v>
      </c>
      <c r="F768" t="s">
        <v>2264</v>
      </c>
      <c r="G768" t="s">
        <v>13</v>
      </c>
      <c r="H768" t="s">
        <v>2265</v>
      </c>
      <c r="I768" t="s">
        <v>610</v>
      </c>
    </row>
    <row r="769" spans="1:9" x14ac:dyDescent="0.3">
      <c r="A769" t="s">
        <v>2266</v>
      </c>
      <c r="B769" t="s">
        <v>12</v>
      </c>
      <c r="C769">
        <v>267</v>
      </c>
      <c r="D769">
        <v>29346176</v>
      </c>
      <c r="E769" t="s">
        <v>13</v>
      </c>
      <c r="F769" t="s">
        <v>2267</v>
      </c>
      <c r="G769" t="s">
        <v>13</v>
      </c>
      <c r="H769" t="s">
        <v>13</v>
      </c>
      <c r="I769" t="s">
        <v>15</v>
      </c>
    </row>
    <row r="770" spans="1:9" x14ac:dyDescent="0.3">
      <c r="A770" t="s">
        <v>2268</v>
      </c>
      <c r="B770" t="s">
        <v>12</v>
      </c>
      <c r="C770">
        <v>330</v>
      </c>
      <c r="D770">
        <v>29346177</v>
      </c>
      <c r="E770" t="s">
        <v>13</v>
      </c>
      <c r="F770" t="s">
        <v>2269</v>
      </c>
      <c r="G770" t="s">
        <v>13</v>
      </c>
      <c r="H770" t="s">
        <v>1544</v>
      </c>
      <c r="I770" t="s">
        <v>2270</v>
      </c>
    </row>
    <row r="771" spans="1:9" x14ac:dyDescent="0.3">
      <c r="A771" t="s">
        <v>2271</v>
      </c>
      <c r="B771" t="s">
        <v>12</v>
      </c>
      <c r="C771">
        <v>198</v>
      </c>
      <c r="D771">
        <v>29346178</v>
      </c>
      <c r="E771" t="s">
        <v>13</v>
      </c>
      <c r="F771" t="s">
        <v>2272</v>
      </c>
      <c r="G771" t="s">
        <v>13</v>
      </c>
      <c r="H771" t="s">
        <v>2273</v>
      </c>
      <c r="I771" t="s">
        <v>15</v>
      </c>
    </row>
    <row r="772" spans="1:9" x14ac:dyDescent="0.3">
      <c r="A772" t="s">
        <v>2274</v>
      </c>
      <c r="B772" t="s">
        <v>12</v>
      </c>
      <c r="C772">
        <v>223</v>
      </c>
      <c r="D772">
        <v>29346179</v>
      </c>
      <c r="E772" t="s">
        <v>13</v>
      </c>
      <c r="F772" t="s">
        <v>2275</v>
      </c>
      <c r="G772" t="s">
        <v>13</v>
      </c>
      <c r="H772" t="s">
        <v>2276</v>
      </c>
      <c r="I772" t="s">
        <v>15</v>
      </c>
    </row>
    <row r="773" spans="1:9" x14ac:dyDescent="0.3">
      <c r="A773" t="s">
        <v>2277</v>
      </c>
      <c r="B773" t="s">
        <v>12</v>
      </c>
      <c r="C773">
        <v>148</v>
      </c>
      <c r="D773">
        <v>29346180</v>
      </c>
      <c r="E773" t="s">
        <v>13</v>
      </c>
      <c r="F773" t="s">
        <v>2278</v>
      </c>
      <c r="G773" t="s">
        <v>13</v>
      </c>
      <c r="H773" t="s">
        <v>2279</v>
      </c>
      <c r="I773" t="s">
        <v>15</v>
      </c>
    </row>
    <row r="774" spans="1:9" x14ac:dyDescent="0.3">
      <c r="A774" t="s">
        <v>2280</v>
      </c>
      <c r="B774" t="s">
        <v>12</v>
      </c>
      <c r="C774">
        <v>670</v>
      </c>
      <c r="D774">
        <v>29346181</v>
      </c>
      <c r="E774" t="s">
        <v>13</v>
      </c>
      <c r="F774" t="s">
        <v>2281</v>
      </c>
      <c r="G774" t="s">
        <v>13</v>
      </c>
      <c r="H774" t="s">
        <v>2282</v>
      </c>
      <c r="I774" t="s">
        <v>2283</v>
      </c>
    </row>
    <row r="775" spans="1:9" x14ac:dyDescent="0.3">
      <c r="A775" t="s">
        <v>2284</v>
      </c>
      <c r="B775" t="s">
        <v>13</v>
      </c>
      <c r="C775">
        <v>158</v>
      </c>
      <c r="D775">
        <v>29346182</v>
      </c>
      <c r="E775" t="s">
        <v>13</v>
      </c>
      <c r="F775" t="s">
        <v>2285</v>
      </c>
      <c r="G775" t="s">
        <v>13</v>
      </c>
      <c r="H775" t="s">
        <v>13</v>
      </c>
      <c r="I775" t="s">
        <v>15</v>
      </c>
    </row>
    <row r="776" spans="1:9" x14ac:dyDescent="0.3">
      <c r="A776" t="s">
        <v>2286</v>
      </c>
      <c r="B776" t="s">
        <v>13</v>
      </c>
      <c r="C776">
        <v>565</v>
      </c>
      <c r="D776">
        <v>29346183</v>
      </c>
      <c r="E776" t="s">
        <v>13</v>
      </c>
      <c r="F776" t="s">
        <v>2287</v>
      </c>
      <c r="G776" t="s">
        <v>13</v>
      </c>
      <c r="H776" t="s">
        <v>2288</v>
      </c>
      <c r="I776" t="s">
        <v>2289</v>
      </c>
    </row>
    <row r="777" spans="1:9" x14ac:dyDescent="0.3">
      <c r="A777" t="s">
        <v>2290</v>
      </c>
      <c r="B777" t="s">
        <v>13</v>
      </c>
      <c r="C777">
        <v>268</v>
      </c>
      <c r="D777">
        <v>29346184</v>
      </c>
      <c r="E777" t="s">
        <v>13</v>
      </c>
      <c r="F777" t="s">
        <v>2291</v>
      </c>
      <c r="G777" t="s">
        <v>13</v>
      </c>
      <c r="H777" t="s">
        <v>855</v>
      </c>
      <c r="I777" t="s">
        <v>15</v>
      </c>
    </row>
    <row r="778" spans="1:9" x14ac:dyDescent="0.3">
      <c r="A778" t="s">
        <v>2292</v>
      </c>
      <c r="B778" t="s">
        <v>13</v>
      </c>
      <c r="C778">
        <v>521</v>
      </c>
      <c r="D778">
        <v>29346185</v>
      </c>
      <c r="E778" t="s">
        <v>13</v>
      </c>
      <c r="F778" t="s">
        <v>2293</v>
      </c>
      <c r="G778" t="s">
        <v>13</v>
      </c>
      <c r="H778" t="s">
        <v>2294</v>
      </c>
      <c r="I778" t="s">
        <v>2295</v>
      </c>
    </row>
    <row r="779" spans="1:9" x14ac:dyDescent="0.3">
      <c r="A779" t="s">
        <v>2296</v>
      </c>
      <c r="B779" t="s">
        <v>13</v>
      </c>
      <c r="C779">
        <v>311</v>
      </c>
      <c r="D779">
        <v>29346186</v>
      </c>
      <c r="E779" t="s">
        <v>13</v>
      </c>
      <c r="F779" t="s">
        <v>2297</v>
      </c>
      <c r="G779" t="s">
        <v>13</v>
      </c>
      <c r="H779" t="s">
        <v>2298</v>
      </c>
      <c r="I779" t="s">
        <v>15</v>
      </c>
    </row>
    <row r="780" spans="1:9" x14ac:dyDescent="0.3">
      <c r="A780" t="s">
        <v>2299</v>
      </c>
      <c r="B780" t="s">
        <v>13</v>
      </c>
      <c r="C780">
        <v>171</v>
      </c>
      <c r="D780">
        <v>29346187</v>
      </c>
      <c r="E780" t="s">
        <v>13</v>
      </c>
      <c r="F780" t="s">
        <v>2300</v>
      </c>
      <c r="G780" t="s">
        <v>13</v>
      </c>
      <c r="H780" t="s">
        <v>13</v>
      </c>
      <c r="I780" t="s">
        <v>15</v>
      </c>
    </row>
    <row r="781" spans="1:9" x14ac:dyDescent="0.3">
      <c r="A781" t="s">
        <v>2301</v>
      </c>
      <c r="B781" t="s">
        <v>13</v>
      </c>
      <c r="C781">
        <v>295</v>
      </c>
      <c r="D781">
        <v>29346188</v>
      </c>
      <c r="E781" t="s">
        <v>13</v>
      </c>
      <c r="F781" t="s">
        <v>2302</v>
      </c>
      <c r="G781" t="s">
        <v>13</v>
      </c>
      <c r="H781" t="s">
        <v>2303</v>
      </c>
      <c r="I781" t="s">
        <v>15</v>
      </c>
    </row>
    <row r="782" spans="1:9" x14ac:dyDescent="0.3">
      <c r="A782" t="s">
        <v>2304</v>
      </c>
      <c r="B782" t="s">
        <v>12</v>
      </c>
      <c r="C782">
        <v>107</v>
      </c>
      <c r="D782">
        <v>29346189</v>
      </c>
      <c r="E782" t="s">
        <v>13</v>
      </c>
      <c r="F782" t="s">
        <v>2305</v>
      </c>
      <c r="G782" t="s">
        <v>13</v>
      </c>
      <c r="H782" t="s">
        <v>13</v>
      </c>
      <c r="I782" t="s">
        <v>15</v>
      </c>
    </row>
    <row r="783" spans="1:9" x14ac:dyDescent="0.3">
      <c r="A783" t="s">
        <v>2306</v>
      </c>
      <c r="B783" t="s">
        <v>13</v>
      </c>
      <c r="C783">
        <v>168</v>
      </c>
      <c r="D783">
        <v>29346190</v>
      </c>
      <c r="E783" t="s">
        <v>13</v>
      </c>
      <c r="F783" t="s">
        <v>2307</v>
      </c>
      <c r="G783" t="s">
        <v>13</v>
      </c>
      <c r="H783" t="s">
        <v>2308</v>
      </c>
      <c r="I783" t="s">
        <v>2249</v>
      </c>
    </row>
    <row r="784" spans="1:9" x14ac:dyDescent="0.3">
      <c r="A784" t="s">
        <v>2309</v>
      </c>
      <c r="B784" t="s">
        <v>13</v>
      </c>
      <c r="C784">
        <v>240</v>
      </c>
      <c r="D784">
        <v>29346191</v>
      </c>
      <c r="E784" t="s">
        <v>13</v>
      </c>
      <c r="F784" t="s">
        <v>2310</v>
      </c>
      <c r="G784" t="s">
        <v>13</v>
      </c>
      <c r="H784" t="s">
        <v>2311</v>
      </c>
      <c r="I784" t="s">
        <v>15</v>
      </c>
    </row>
    <row r="785" spans="1:9" x14ac:dyDescent="0.3">
      <c r="A785" t="s">
        <v>2312</v>
      </c>
      <c r="B785" t="s">
        <v>12</v>
      </c>
      <c r="C785">
        <v>67</v>
      </c>
      <c r="D785">
        <v>29346192</v>
      </c>
      <c r="E785" t="s">
        <v>13</v>
      </c>
      <c r="F785" t="s">
        <v>2313</v>
      </c>
      <c r="G785" t="s">
        <v>13</v>
      </c>
      <c r="H785" t="s">
        <v>13</v>
      </c>
      <c r="I785" t="s">
        <v>15</v>
      </c>
    </row>
    <row r="786" spans="1:9" x14ac:dyDescent="0.3">
      <c r="A786" t="s">
        <v>2314</v>
      </c>
      <c r="B786" t="s">
        <v>13</v>
      </c>
      <c r="C786">
        <v>62</v>
      </c>
      <c r="D786">
        <v>29346193</v>
      </c>
      <c r="E786" t="s">
        <v>13</v>
      </c>
      <c r="F786" t="s">
        <v>2315</v>
      </c>
      <c r="G786" t="s">
        <v>13</v>
      </c>
      <c r="H786" t="s">
        <v>13</v>
      </c>
      <c r="I786" t="s">
        <v>15</v>
      </c>
    </row>
    <row r="787" spans="1:9" x14ac:dyDescent="0.3">
      <c r="A787" t="s">
        <v>2316</v>
      </c>
      <c r="B787" t="s">
        <v>12</v>
      </c>
      <c r="C787">
        <v>81</v>
      </c>
      <c r="D787">
        <v>29346194</v>
      </c>
      <c r="E787" t="s">
        <v>13</v>
      </c>
      <c r="F787" t="s">
        <v>2317</v>
      </c>
      <c r="G787" t="s">
        <v>13</v>
      </c>
      <c r="H787" t="s">
        <v>2318</v>
      </c>
      <c r="I787" t="s">
        <v>2319</v>
      </c>
    </row>
    <row r="788" spans="1:9" x14ac:dyDescent="0.3">
      <c r="A788" t="s">
        <v>2320</v>
      </c>
      <c r="B788" t="s">
        <v>12</v>
      </c>
      <c r="C788">
        <v>500</v>
      </c>
      <c r="D788">
        <v>29346195</v>
      </c>
      <c r="E788" t="s">
        <v>13</v>
      </c>
      <c r="F788" t="s">
        <v>2321</v>
      </c>
      <c r="G788" t="s">
        <v>13</v>
      </c>
      <c r="H788" t="s">
        <v>2322</v>
      </c>
      <c r="I788" t="s">
        <v>1580</v>
      </c>
    </row>
    <row r="789" spans="1:9" x14ac:dyDescent="0.3">
      <c r="A789" t="s">
        <v>2323</v>
      </c>
      <c r="B789" t="s">
        <v>12</v>
      </c>
      <c r="C789">
        <v>240</v>
      </c>
      <c r="D789">
        <v>29346196</v>
      </c>
      <c r="E789" t="s">
        <v>13</v>
      </c>
      <c r="F789" t="s">
        <v>2324</v>
      </c>
      <c r="G789" t="s">
        <v>13</v>
      </c>
      <c r="H789" t="s">
        <v>13</v>
      </c>
      <c r="I789" t="s">
        <v>15</v>
      </c>
    </row>
    <row r="790" spans="1:9" x14ac:dyDescent="0.3">
      <c r="A790" t="s">
        <v>2325</v>
      </c>
      <c r="B790" t="s">
        <v>13</v>
      </c>
      <c r="C790">
        <v>286</v>
      </c>
      <c r="D790">
        <v>29346197</v>
      </c>
      <c r="E790" t="s">
        <v>13</v>
      </c>
      <c r="F790" t="s">
        <v>2326</v>
      </c>
      <c r="G790" t="s">
        <v>13</v>
      </c>
      <c r="H790" t="s">
        <v>2327</v>
      </c>
      <c r="I790" t="s">
        <v>2328</v>
      </c>
    </row>
    <row r="791" spans="1:9" x14ac:dyDescent="0.3">
      <c r="A791" t="s">
        <v>2329</v>
      </c>
      <c r="B791" t="s">
        <v>13</v>
      </c>
      <c r="C791">
        <v>376</v>
      </c>
      <c r="D791">
        <v>29346198</v>
      </c>
      <c r="E791" t="s">
        <v>13</v>
      </c>
      <c r="F791" t="s">
        <v>2330</v>
      </c>
      <c r="G791" t="s">
        <v>13</v>
      </c>
      <c r="H791" t="s">
        <v>2331</v>
      </c>
      <c r="I791" t="s">
        <v>2332</v>
      </c>
    </row>
    <row r="792" spans="1:9" x14ac:dyDescent="0.3">
      <c r="A792" t="s">
        <v>2333</v>
      </c>
      <c r="B792" t="s">
        <v>13</v>
      </c>
      <c r="C792">
        <v>295</v>
      </c>
      <c r="D792">
        <v>29346199</v>
      </c>
      <c r="E792" t="s">
        <v>13</v>
      </c>
      <c r="F792" t="s">
        <v>2334</v>
      </c>
      <c r="G792" t="s">
        <v>13</v>
      </c>
      <c r="H792" t="s">
        <v>2335</v>
      </c>
      <c r="I792" t="s">
        <v>2336</v>
      </c>
    </row>
    <row r="793" spans="1:9" x14ac:dyDescent="0.3">
      <c r="A793" t="s">
        <v>2337</v>
      </c>
      <c r="B793" t="s">
        <v>13</v>
      </c>
      <c r="C793">
        <v>278</v>
      </c>
      <c r="D793">
        <v>29346200</v>
      </c>
      <c r="E793" t="s">
        <v>13</v>
      </c>
      <c r="F793" t="s">
        <v>2338</v>
      </c>
      <c r="G793" t="s">
        <v>13</v>
      </c>
      <c r="H793" t="s">
        <v>2339</v>
      </c>
      <c r="I793" t="s">
        <v>2340</v>
      </c>
    </row>
    <row r="794" spans="1:9" x14ac:dyDescent="0.3">
      <c r="A794" t="s">
        <v>2341</v>
      </c>
      <c r="B794" t="s">
        <v>12</v>
      </c>
      <c r="C794">
        <v>243</v>
      </c>
      <c r="D794">
        <v>29346201</v>
      </c>
      <c r="E794" t="s">
        <v>13</v>
      </c>
      <c r="F794" t="s">
        <v>2342</v>
      </c>
      <c r="G794" t="s">
        <v>13</v>
      </c>
      <c r="H794" t="s">
        <v>2343</v>
      </c>
      <c r="I794" t="s">
        <v>15</v>
      </c>
    </row>
    <row r="795" spans="1:9" x14ac:dyDescent="0.3">
      <c r="A795" t="s">
        <v>2344</v>
      </c>
      <c r="B795" t="s">
        <v>12</v>
      </c>
      <c r="C795">
        <v>497</v>
      </c>
      <c r="D795">
        <v>29346202</v>
      </c>
      <c r="E795" t="s">
        <v>13</v>
      </c>
      <c r="F795" t="s">
        <v>2345</v>
      </c>
      <c r="G795" t="s">
        <v>13</v>
      </c>
      <c r="H795" t="s">
        <v>1003</v>
      </c>
      <c r="I795" t="s">
        <v>1004</v>
      </c>
    </row>
    <row r="796" spans="1:9" x14ac:dyDescent="0.3">
      <c r="A796" t="s">
        <v>2346</v>
      </c>
      <c r="B796" t="s">
        <v>12</v>
      </c>
      <c r="C796">
        <v>438</v>
      </c>
      <c r="D796">
        <v>29346203</v>
      </c>
      <c r="E796" t="s">
        <v>13</v>
      </c>
      <c r="F796" t="s">
        <v>2347</v>
      </c>
      <c r="G796" t="s">
        <v>13</v>
      </c>
      <c r="H796" t="s">
        <v>2348</v>
      </c>
      <c r="I796" t="s">
        <v>2349</v>
      </c>
    </row>
    <row r="797" spans="1:9" x14ac:dyDescent="0.3">
      <c r="A797" t="s">
        <v>2350</v>
      </c>
      <c r="B797" t="s">
        <v>12</v>
      </c>
      <c r="C797">
        <v>484</v>
      </c>
      <c r="D797">
        <v>29346204</v>
      </c>
      <c r="E797" t="s">
        <v>2351</v>
      </c>
      <c r="F797" t="s">
        <v>2352</v>
      </c>
      <c r="G797" t="s">
        <v>13</v>
      </c>
      <c r="H797" t="s">
        <v>13</v>
      </c>
      <c r="I797" t="s">
        <v>2353</v>
      </c>
    </row>
    <row r="798" spans="1:9" x14ac:dyDescent="0.3">
      <c r="A798" t="s">
        <v>2354</v>
      </c>
      <c r="B798" t="s">
        <v>13</v>
      </c>
      <c r="C798">
        <v>206</v>
      </c>
      <c r="D798">
        <v>29346205</v>
      </c>
      <c r="E798" t="s">
        <v>13</v>
      </c>
      <c r="F798" t="s">
        <v>2355</v>
      </c>
      <c r="G798" t="s">
        <v>13</v>
      </c>
      <c r="H798" t="s">
        <v>790</v>
      </c>
      <c r="I798" t="s">
        <v>15</v>
      </c>
    </row>
    <row r="799" spans="1:9" x14ac:dyDescent="0.3">
      <c r="A799" t="s">
        <v>2356</v>
      </c>
      <c r="B799" t="s">
        <v>12</v>
      </c>
      <c r="C799">
        <v>444</v>
      </c>
      <c r="D799">
        <v>29346206</v>
      </c>
      <c r="E799" t="s">
        <v>13</v>
      </c>
      <c r="F799" t="s">
        <v>2357</v>
      </c>
      <c r="G799" t="s">
        <v>13</v>
      </c>
      <c r="H799" t="s">
        <v>794</v>
      </c>
      <c r="I799" t="s">
        <v>15</v>
      </c>
    </row>
    <row r="800" spans="1:9" x14ac:dyDescent="0.3">
      <c r="A800" t="s">
        <v>2358</v>
      </c>
      <c r="B800" t="s">
        <v>12</v>
      </c>
      <c r="C800">
        <v>89</v>
      </c>
      <c r="D800">
        <v>29346207</v>
      </c>
      <c r="E800" t="s">
        <v>13</v>
      </c>
      <c r="F800" t="s">
        <v>2359</v>
      </c>
      <c r="G800" t="s">
        <v>13</v>
      </c>
      <c r="H800" t="s">
        <v>324</v>
      </c>
      <c r="I800" t="s">
        <v>325</v>
      </c>
    </row>
    <row r="801" spans="1:9" x14ac:dyDescent="0.3">
      <c r="A801" t="s">
        <v>2360</v>
      </c>
      <c r="B801" t="s">
        <v>12</v>
      </c>
      <c r="C801">
        <v>77</v>
      </c>
      <c r="D801">
        <v>29346208</v>
      </c>
      <c r="E801" t="s">
        <v>13</v>
      </c>
      <c r="F801" t="s">
        <v>2361</v>
      </c>
      <c r="G801" t="s">
        <v>13</v>
      </c>
      <c r="H801" t="s">
        <v>13</v>
      </c>
      <c r="I801" t="s">
        <v>15</v>
      </c>
    </row>
    <row r="802" spans="1:9" x14ac:dyDescent="0.3">
      <c r="A802" t="s">
        <v>2362</v>
      </c>
      <c r="B802" t="s">
        <v>12</v>
      </c>
      <c r="C802">
        <v>147</v>
      </c>
      <c r="D802">
        <v>29346209</v>
      </c>
      <c r="E802" t="s">
        <v>13</v>
      </c>
      <c r="F802" t="s">
        <v>2363</v>
      </c>
      <c r="G802" t="s">
        <v>13</v>
      </c>
      <c r="H802" t="s">
        <v>13</v>
      </c>
      <c r="I802" t="s">
        <v>15</v>
      </c>
    </row>
    <row r="803" spans="1:9" x14ac:dyDescent="0.3">
      <c r="A803" t="s">
        <v>2364</v>
      </c>
      <c r="B803" t="s">
        <v>12</v>
      </c>
      <c r="C803">
        <v>235</v>
      </c>
      <c r="D803">
        <v>29346210</v>
      </c>
      <c r="E803" t="s">
        <v>13</v>
      </c>
      <c r="F803" t="s">
        <v>2365</v>
      </c>
      <c r="G803" t="s">
        <v>13</v>
      </c>
      <c r="H803" t="s">
        <v>316</v>
      </c>
      <c r="I803" t="s">
        <v>15</v>
      </c>
    </row>
    <row r="804" spans="1:9" x14ac:dyDescent="0.3">
      <c r="A804" t="s">
        <v>2366</v>
      </c>
      <c r="B804" t="s">
        <v>12</v>
      </c>
      <c r="C804">
        <v>108</v>
      </c>
      <c r="D804">
        <v>29346211</v>
      </c>
      <c r="E804" t="s">
        <v>13</v>
      </c>
      <c r="F804" t="s">
        <v>2367</v>
      </c>
      <c r="G804" t="s">
        <v>13</v>
      </c>
      <c r="H804" t="s">
        <v>13</v>
      </c>
      <c r="I804" t="s">
        <v>313</v>
      </c>
    </row>
    <row r="805" spans="1:9" x14ac:dyDescent="0.3">
      <c r="A805" t="s">
        <v>2368</v>
      </c>
      <c r="B805" t="s">
        <v>12</v>
      </c>
      <c r="C805">
        <v>570</v>
      </c>
      <c r="D805">
        <v>29346212</v>
      </c>
      <c r="E805" t="s">
        <v>13</v>
      </c>
      <c r="F805" t="s">
        <v>2369</v>
      </c>
      <c r="G805" t="s">
        <v>13</v>
      </c>
      <c r="H805" t="s">
        <v>309</v>
      </c>
      <c r="I805" t="s">
        <v>310</v>
      </c>
    </row>
    <row r="806" spans="1:9" x14ac:dyDescent="0.3">
      <c r="A806" t="s">
        <v>2370</v>
      </c>
      <c r="B806" t="s">
        <v>12</v>
      </c>
      <c r="C806">
        <v>352</v>
      </c>
      <c r="D806">
        <v>29346213</v>
      </c>
      <c r="E806" t="s">
        <v>13</v>
      </c>
      <c r="F806" t="s">
        <v>2371</v>
      </c>
      <c r="G806" t="s">
        <v>13</v>
      </c>
      <c r="H806" t="s">
        <v>301</v>
      </c>
      <c r="I806" t="s">
        <v>2372</v>
      </c>
    </row>
    <row r="807" spans="1:9" x14ac:dyDescent="0.3">
      <c r="A807" t="s">
        <v>2373</v>
      </c>
      <c r="B807" t="s">
        <v>12</v>
      </c>
      <c r="C807">
        <v>512</v>
      </c>
      <c r="D807">
        <v>29346214</v>
      </c>
      <c r="E807" t="s">
        <v>13</v>
      </c>
      <c r="F807" t="s">
        <v>2374</v>
      </c>
      <c r="G807" t="s">
        <v>13</v>
      </c>
      <c r="H807" t="s">
        <v>740</v>
      </c>
      <c r="I807" t="s">
        <v>2375</v>
      </c>
    </row>
    <row r="808" spans="1:9" x14ac:dyDescent="0.3">
      <c r="A808" t="s">
        <v>2376</v>
      </c>
      <c r="B808" t="s">
        <v>13</v>
      </c>
      <c r="C808">
        <v>349</v>
      </c>
      <c r="D808">
        <v>29346215</v>
      </c>
      <c r="E808" t="s">
        <v>13</v>
      </c>
      <c r="F808" t="s">
        <v>2377</v>
      </c>
      <c r="G808" t="s">
        <v>13</v>
      </c>
      <c r="H808" t="s">
        <v>13</v>
      </c>
      <c r="I808" t="s">
        <v>15</v>
      </c>
    </row>
    <row r="809" spans="1:9" x14ac:dyDescent="0.3">
      <c r="A809" t="s">
        <v>2378</v>
      </c>
      <c r="B809" t="s">
        <v>12</v>
      </c>
      <c r="C809">
        <v>1162</v>
      </c>
      <c r="D809">
        <v>29346216</v>
      </c>
      <c r="E809" t="s">
        <v>2379</v>
      </c>
      <c r="F809" t="s">
        <v>2380</v>
      </c>
      <c r="G809" t="s">
        <v>13</v>
      </c>
      <c r="H809" t="s">
        <v>2381</v>
      </c>
      <c r="I809" t="s">
        <v>2382</v>
      </c>
    </row>
    <row r="810" spans="1:9" x14ac:dyDescent="0.3">
      <c r="A810" t="s">
        <v>2383</v>
      </c>
      <c r="B810" t="s">
        <v>12</v>
      </c>
      <c r="C810">
        <v>126</v>
      </c>
      <c r="D810">
        <v>29346217</v>
      </c>
      <c r="E810" t="s">
        <v>13</v>
      </c>
      <c r="F810" t="s">
        <v>2384</v>
      </c>
      <c r="G810" t="s">
        <v>13</v>
      </c>
      <c r="H810" t="s">
        <v>2385</v>
      </c>
      <c r="I810" t="s">
        <v>2386</v>
      </c>
    </row>
    <row r="811" spans="1:9" x14ac:dyDescent="0.3">
      <c r="A811" t="s">
        <v>2387</v>
      </c>
      <c r="B811" t="s">
        <v>12</v>
      </c>
      <c r="C811">
        <v>186</v>
      </c>
      <c r="D811">
        <v>29346218</v>
      </c>
      <c r="E811" t="s">
        <v>13</v>
      </c>
      <c r="F811" t="s">
        <v>2388</v>
      </c>
      <c r="G811" t="s">
        <v>13</v>
      </c>
      <c r="H811" t="s">
        <v>2389</v>
      </c>
      <c r="I811" t="s">
        <v>2390</v>
      </c>
    </row>
    <row r="812" spans="1:9" x14ac:dyDescent="0.3">
      <c r="A812" t="s">
        <v>2391</v>
      </c>
      <c r="B812" t="s">
        <v>12</v>
      </c>
      <c r="C812">
        <v>360</v>
      </c>
      <c r="D812">
        <v>29346219</v>
      </c>
      <c r="E812" t="s">
        <v>13</v>
      </c>
      <c r="F812" t="s">
        <v>2392</v>
      </c>
      <c r="G812" t="s">
        <v>13</v>
      </c>
      <c r="H812" t="s">
        <v>13</v>
      </c>
      <c r="I812" t="s">
        <v>15</v>
      </c>
    </row>
    <row r="813" spans="1:9" x14ac:dyDescent="0.3">
      <c r="A813" t="s">
        <v>2393</v>
      </c>
      <c r="B813" t="s">
        <v>12</v>
      </c>
      <c r="C813">
        <v>125</v>
      </c>
      <c r="D813">
        <v>29346220</v>
      </c>
      <c r="E813" t="s">
        <v>13</v>
      </c>
      <c r="F813" t="s">
        <v>2394</v>
      </c>
      <c r="G813" t="s">
        <v>13</v>
      </c>
      <c r="H813" t="s">
        <v>13</v>
      </c>
      <c r="I813" t="s">
        <v>15</v>
      </c>
    </row>
    <row r="814" spans="1:9" x14ac:dyDescent="0.3">
      <c r="A814" t="s">
        <v>2395</v>
      </c>
      <c r="B814" t="s">
        <v>13</v>
      </c>
      <c r="C814">
        <v>252</v>
      </c>
      <c r="D814">
        <v>29346221</v>
      </c>
      <c r="E814" t="s">
        <v>13</v>
      </c>
      <c r="F814" t="s">
        <v>2396</v>
      </c>
      <c r="G814" t="s">
        <v>13</v>
      </c>
      <c r="H814" t="s">
        <v>2397</v>
      </c>
      <c r="I814" t="s">
        <v>2398</v>
      </c>
    </row>
    <row r="815" spans="1:9" x14ac:dyDescent="0.3">
      <c r="A815" t="s">
        <v>2399</v>
      </c>
      <c r="B815" t="s">
        <v>12</v>
      </c>
      <c r="C815">
        <v>120</v>
      </c>
      <c r="D815">
        <v>29346222</v>
      </c>
      <c r="E815" t="s">
        <v>13</v>
      </c>
      <c r="F815" t="s">
        <v>2400</v>
      </c>
      <c r="G815" t="s">
        <v>13</v>
      </c>
      <c r="H815" t="s">
        <v>1870</v>
      </c>
      <c r="I815" t="s">
        <v>380</v>
      </c>
    </row>
    <row r="816" spans="1:9" x14ac:dyDescent="0.3">
      <c r="A816" t="s">
        <v>2401</v>
      </c>
      <c r="B816" t="s">
        <v>12</v>
      </c>
      <c r="C816">
        <v>443</v>
      </c>
      <c r="D816">
        <v>29346223</v>
      </c>
      <c r="E816" t="s">
        <v>13</v>
      </c>
      <c r="F816" t="s">
        <v>2402</v>
      </c>
      <c r="G816" t="s">
        <v>13</v>
      </c>
      <c r="H816" t="s">
        <v>2403</v>
      </c>
      <c r="I816" t="s">
        <v>2404</v>
      </c>
    </row>
    <row r="817" spans="1:9" x14ac:dyDescent="0.3">
      <c r="A817" t="s">
        <v>2405</v>
      </c>
      <c r="B817" t="s">
        <v>12</v>
      </c>
      <c r="C817">
        <v>772</v>
      </c>
      <c r="D817">
        <v>29346224</v>
      </c>
      <c r="E817" t="s">
        <v>13</v>
      </c>
      <c r="F817" t="s">
        <v>2406</v>
      </c>
      <c r="G817" t="s">
        <v>13</v>
      </c>
      <c r="H817" t="s">
        <v>2407</v>
      </c>
      <c r="I817" t="s">
        <v>15</v>
      </c>
    </row>
    <row r="818" spans="1:9" x14ac:dyDescent="0.3">
      <c r="A818" t="s">
        <v>2408</v>
      </c>
      <c r="B818" t="s">
        <v>13</v>
      </c>
      <c r="C818">
        <v>183</v>
      </c>
      <c r="D818">
        <v>29346225</v>
      </c>
      <c r="E818" t="s">
        <v>13</v>
      </c>
      <c r="F818" t="s">
        <v>2409</v>
      </c>
      <c r="G818" t="s">
        <v>13</v>
      </c>
      <c r="H818" t="s">
        <v>13</v>
      </c>
      <c r="I818" t="s">
        <v>15</v>
      </c>
    </row>
    <row r="819" spans="1:9" x14ac:dyDescent="0.3">
      <c r="A819" t="s">
        <v>2410</v>
      </c>
      <c r="B819" t="s">
        <v>13</v>
      </c>
      <c r="C819">
        <v>145</v>
      </c>
      <c r="D819">
        <v>29346226</v>
      </c>
      <c r="E819" t="s">
        <v>13</v>
      </c>
      <c r="F819" t="s">
        <v>2411</v>
      </c>
      <c r="G819" t="s">
        <v>13</v>
      </c>
      <c r="H819" t="s">
        <v>1489</v>
      </c>
      <c r="I819" t="s">
        <v>15</v>
      </c>
    </row>
    <row r="820" spans="1:9" x14ac:dyDescent="0.3">
      <c r="A820" t="s">
        <v>2412</v>
      </c>
      <c r="B820" t="s">
        <v>13</v>
      </c>
      <c r="C820">
        <v>144</v>
      </c>
      <c r="D820">
        <v>29346227</v>
      </c>
      <c r="E820" t="s">
        <v>13</v>
      </c>
      <c r="F820" t="s">
        <v>2413</v>
      </c>
      <c r="G820" t="s">
        <v>13</v>
      </c>
      <c r="H820" t="s">
        <v>407</v>
      </c>
      <c r="I820" t="s">
        <v>2414</v>
      </c>
    </row>
    <row r="821" spans="1:9" x14ac:dyDescent="0.3">
      <c r="A821" t="s">
        <v>2415</v>
      </c>
      <c r="B821" t="s">
        <v>13</v>
      </c>
      <c r="C821">
        <v>908</v>
      </c>
      <c r="D821">
        <v>29346228</v>
      </c>
      <c r="E821" t="s">
        <v>13</v>
      </c>
      <c r="F821" t="s">
        <v>2416</v>
      </c>
      <c r="G821" t="s">
        <v>13</v>
      </c>
      <c r="H821" t="s">
        <v>46</v>
      </c>
      <c r="I821" t="s">
        <v>2014</v>
      </c>
    </row>
    <row r="822" spans="1:9" x14ac:dyDescent="0.3">
      <c r="A822" t="s">
        <v>2417</v>
      </c>
      <c r="B822" t="s">
        <v>12</v>
      </c>
      <c r="C822">
        <v>82</v>
      </c>
      <c r="D822">
        <v>29346229</v>
      </c>
      <c r="E822" t="s">
        <v>13</v>
      </c>
      <c r="F822" t="s">
        <v>2418</v>
      </c>
      <c r="G822" t="s">
        <v>13</v>
      </c>
      <c r="H822" t="s">
        <v>13</v>
      </c>
      <c r="I822" t="s">
        <v>15</v>
      </c>
    </row>
    <row r="823" spans="1:9" x14ac:dyDescent="0.3">
      <c r="A823" t="s">
        <v>2419</v>
      </c>
      <c r="B823" t="s">
        <v>13</v>
      </c>
      <c r="C823">
        <v>139</v>
      </c>
      <c r="D823">
        <v>29346230</v>
      </c>
      <c r="E823" t="s">
        <v>13</v>
      </c>
      <c r="F823" t="s">
        <v>2420</v>
      </c>
      <c r="G823" t="s">
        <v>13</v>
      </c>
      <c r="H823" t="s">
        <v>13</v>
      </c>
      <c r="I823" t="s">
        <v>15</v>
      </c>
    </row>
    <row r="824" spans="1:9" x14ac:dyDescent="0.3">
      <c r="A824" t="s">
        <v>2421</v>
      </c>
      <c r="B824" t="s">
        <v>12</v>
      </c>
      <c r="C824">
        <v>462</v>
      </c>
      <c r="D824">
        <v>29346231</v>
      </c>
      <c r="E824" t="s">
        <v>13</v>
      </c>
      <c r="F824" t="s">
        <v>2422</v>
      </c>
      <c r="G824" t="s">
        <v>13</v>
      </c>
      <c r="H824" t="s">
        <v>1702</v>
      </c>
      <c r="I824" t="s">
        <v>295</v>
      </c>
    </row>
    <row r="825" spans="1:9" x14ac:dyDescent="0.3">
      <c r="A825" t="s">
        <v>2423</v>
      </c>
      <c r="B825" t="s">
        <v>12</v>
      </c>
      <c r="C825">
        <v>267</v>
      </c>
      <c r="D825">
        <v>29346232</v>
      </c>
      <c r="E825" t="s">
        <v>13</v>
      </c>
      <c r="F825" t="s">
        <v>2424</v>
      </c>
      <c r="G825" t="s">
        <v>13</v>
      </c>
      <c r="H825" t="s">
        <v>2425</v>
      </c>
      <c r="I825" t="s">
        <v>2426</v>
      </c>
    </row>
    <row r="826" spans="1:9" x14ac:dyDescent="0.3">
      <c r="A826" t="s">
        <v>2427</v>
      </c>
      <c r="B826" t="s">
        <v>13</v>
      </c>
      <c r="C826">
        <v>468</v>
      </c>
      <c r="D826">
        <v>161511193</v>
      </c>
      <c r="E826" t="s">
        <v>13</v>
      </c>
      <c r="F826" t="s">
        <v>2428</v>
      </c>
      <c r="G826" t="s">
        <v>13</v>
      </c>
      <c r="H826" t="s">
        <v>2429</v>
      </c>
      <c r="I826" t="s">
        <v>2430</v>
      </c>
    </row>
    <row r="827" spans="1:9" x14ac:dyDescent="0.3">
      <c r="A827" t="s">
        <v>2431</v>
      </c>
      <c r="B827" t="s">
        <v>12</v>
      </c>
      <c r="C827">
        <v>342</v>
      </c>
      <c r="D827">
        <v>29346234</v>
      </c>
      <c r="E827" t="s">
        <v>13</v>
      </c>
      <c r="F827" t="s">
        <v>2432</v>
      </c>
      <c r="G827" t="s">
        <v>13</v>
      </c>
      <c r="H827" t="s">
        <v>1413</v>
      </c>
      <c r="I827" t="s">
        <v>2433</v>
      </c>
    </row>
    <row r="828" spans="1:9" x14ac:dyDescent="0.3">
      <c r="A828" t="s">
        <v>2434</v>
      </c>
      <c r="B828" t="s">
        <v>12</v>
      </c>
      <c r="C828">
        <v>479</v>
      </c>
      <c r="D828">
        <v>29346235</v>
      </c>
      <c r="E828" t="s">
        <v>13</v>
      </c>
      <c r="F828" t="s">
        <v>2435</v>
      </c>
      <c r="G828" t="s">
        <v>13</v>
      </c>
      <c r="H828" t="s">
        <v>2436</v>
      </c>
      <c r="I828" t="s">
        <v>2437</v>
      </c>
    </row>
    <row r="829" spans="1:9" x14ac:dyDescent="0.3">
      <c r="A829" t="s">
        <v>2438</v>
      </c>
      <c r="B829" t="s">
        <v>13</v>
      </c>
      <c r="C829">
        <v>177</v>
      </c>
      <c r="D829">
        <v>29346236</v>
      </c>
      <c r="E829" t="s">
        <v>13</v>
      </c>
      <c r="F829" t="s">
        <v>2439</v>
      </c>
      <c r="G829" t="s">
        <v>13</v>
      </c>
      <c r="H829" t="s">
        <v>13</v>
      </c>
      <c r="I829" t="s">
        <v>15</v>
      </c>
    </row>
    <row r="830" spans="1:9" x14ac:dyDescent="0.3">
      <c r="A830" t="s">
        <v>2440</v>
      </c>
      <c r="B830" t="s">
        <v>13</v>
      </c>
      <c r="C830">
        <v>365</v>
      </c>
      <c r="D830">
        <v>29346237</v>
      </c>
      <c r="E830" t="s">
        <v>13</v>
      </c>
      <c r="F830" t="s">
        <v>2441</v>
      </c>
      <c r="G830" t="s">
        <v>13</v>
      </c>
      <c r="H830" t="s">
        <v>1172</v>
      </c>
      <c r="I830" t="s">
        <v>15</v>
      </c>
    </row>
    <row r="831" spans="1:9" x14ac:dyDescent="0.3">
      <c r="A831" t="s">
        <v>2442</v>
      </c>
      <c r="B831" t="s">
        <v>12</v>
      </c>
      <c r="C831">
        <v>182</v>
      </c>
      <c r="D831">
        <v>29346238</v>
      </c>
      <c r="E831" t="s">
        <v>13</v>
      </c>
      <c r="F831" t="s">
        <v>2443</v>
      </c>
      <c r="G831" t="s">
        <v>13</v>
      </c>
      <c r="H831" t="s">
        <v>1346</v>
      </c>
      <c r="I831" t="s">
        <v>1347</v>
      </c>
    </row>
    <row r="832" spans="1:9" x14ac:dyDescent="0.3">
      <c r="A832" t="s">
        <v>2444</v>
      </c>
      <c r="B832" t="s">
        <v>12</v>
      </c>
      <c r="C832">
        <v>437</v>
      </c>
      <c r="D832">
        <v>29346239</v>
      </c>
      <c r="E832" t="s">
        <v>13</v>
      </c>
      <c r="F832" t="s">
        <v>2445</v>
      </c>
      <c r="G832" t="s">
        <v>13</v>
      </c>
      <c r="H832" t="s">
        <v>1084</v>
      </c>
      <c r="I832" t="s">
        <v>1085</v>
      </c>
    </row>
    <row r="833" spans="1:9" x14ac:dyDescent="0.3">
      <c r="A833" t="s">
        <v>2446</v>
      </c>
      <c r="B833" t="s">
        <v>12</v>
      </c>
      <c r="C833">
        <v>265</v>
      </c>
      <c r="D833">
        <v>29346240</v>
      </c>
      <c r="E833" t="s">
        <v>13</v>
      </c>
      <c r="F833" t="s">
        <v>2447</v>
      </c>
      <c r="G833" t="s">
        <v>13</v>
      </c>
      <c r="H833" t="s">
        <v>13</v>
      </c>
      <c r="I833" t="s">
        <v>15</v>
      </c>
    </row>
    <row r="834" spans="1:9" x14ac:dyDescent="0.3">
      <c r="A834" t="s">
        <v>2448</v>
      </c>
      <c r="B834" t="s">
        <v>13</v>
      </c>
      <c r="C834">
        <v>422</v>
      </c>
      <c r="D834">
        <v>29346241</v>
      </c>
      <c r="E834" t="s">
        <v>13</v>
      </c>
      <c r="F834" t="s">
        <v>2449</v>
      </c>
      <c r="G834" t="s">
        <v>13</v>
      </c>
      <c r="H834" t="s">
        <v>2450</v>
      </c>
      <c r="I834" t="s">
        <v>2451</v>
      </c>
    </row>
    <row r="835" spans="1:9" x14ac:dyDescent="0.3">
      <c r="A835" t="s">
        <v>2452</v>
      </c>
      <c r="B835" t="s">
        <v>13</v>
      </c>
      <c r="C835">
        <v>409</v>
      </c>
      <c r="D835">
        <v>29346242</v>
      </c>
      <c r="E835" t="s">
        <v>13</v>
      </c>
      <c r="F835" t="s">
        <v>2453</v>
      </c>
      <c r="G835" t="s">
        <v>13</v>
      </c>
      <c r="H835" t="s">
        <v>2454</v>
      </c>
      <c r="I835" t="s">
        <v>2455</v>
      </c>
    </row>
    <row r="836" spans="1:9" x14ac:dyDescent="0.3">
      <c r="A836" t="s">
        <v>2456</v>
      </c>
      <c r="B836" t="s">
        <v>12</v>
      </c>
      <c r="C836">
        <v>168</v>
      </c>
      <c r="D836">
        <v>29346243</v>
      </c>
      <c r="E836" t="s">
        <v>13</v>
      </c>
      <c r="F836" t="s">
        <v>2457</v>
      </c>
      <c r="G836" t="s">
        <v>13</v>
      </c>
      <c r="H836" t="s">
        <v>2458</v>
      </c>
      <c r="I836" t="s">
        <v>15</v>
      </c>
    </row>
    <row r="837" spans="1:9" x14ac:dyDescent="0.3">
      <c r="A837" t="s">
        <v>2459</v>
      </c>
      <c r="B837" t="s">
        <v>13</v>
      </c>
      <c r="C837">
        <v>365</v>
      </c>
      <c r="D837">
        <v>29346244</v>
      </c>
      <c r="E837" t="s">
        <v>13</v>
      </c>
      <c r="F837" t="s">
        <v>2460</v>
      </c>
      <c r="G837" t="s">
        <v>13</v>
      </c>
      <c r="H837" t="s">
        <v>2461</v>
      </c>
      <c r="I837" t="s">
        <v>15</v>
      </c>
    </row>
    <row r="838" spans="1:9" x14ac:dyDescent="0.3">
      <c r="A838" t="s">
        <v>2462</v>
      </c>
      <c r="B838" t="s">
        <v>13</v>
      </c>
      <c r="C838">
        <v>376</v>
      </c>
      <c r="D838">
        <v>29346245</v>
      </c>
      <c r="E838" t="s">
        <v>13</v>
      </c>
      <c r="F838" t="s">
        <v>2463</v>
      </c>
      <c r="G838" t="s">
        <v>13</v>
      </c>
      <c r="H838" t="s">
        <v>2464</v>
      </c>
      <c r="I838" t="s">
        <v>2465</v>
      </c>
    </row>
    <row r="839" spans="1:9" x14ac:dyDescent="0.3">
      <c r="A839" t="s">
        <v>2466</v>
      </c>
      <c r="B839" t="s">
        <v>13</v>
      </c>
      <c r="C839">
        <v>157</v>
      </c>
      <c r="D839">
        <v>29346246</v>
      </c>
      <c r="E839" t="s">
        <v>13</v>
      </c>
      <c r="F839" t="s">
        <v>2467</v>
      </c>
      <c r="G839" t="s">
        <v>13</v>
      </c>
      <c r="H839" t="s">
        <v>2468</v>
      </c>
      <c r="I839" t="s">
        <v>2469</v>
      </c>
    </row>
    <row r="840" spans="1:9" x14ac:dyDescent="0.3">
      <c r="A840" t="s">
        <v>2470</v>
      </c>
      <c r="B840" t="s">
        <v>13</v>
      </c>
      <c r="C840">
        <v>626</v>
      </c>
      <c r="D840">
        <v>29346247</v>
      </c>
      <c r="E840" t="s">
        <v>13</v>
      </c>
      <c r="F840" t="s">
        <v>2471</v>
      </c>
      <c r="G840" t="s">
        <v>13</v>
      </c>
      <c r="H840" t="s">
        <v>2468</v>
      </c>
      <c r="I840" t="s">
        <v>2469</v>
      </c>
    </row>
    <row r="841" spans="1:9" x14ac:dyDescent="0.3">
      <c r="A841" t="s">
        <v>2472</v>
      </c>
      <c r="B841" t="s">
        <v>12</v>
      </c>
      <c r="C841">
        <v>241</v>
      </c>
      <c r="D841">
        <v>29346248</v>
      </c>
      <c r="E841" t="s">
        <v>13</v>
      </c>
      <c r="F841" t="s">
        <v>2473</v>
      </c>
      <c r="G841" t="s">
        <v>13</v>
      </c>
      <c r="H841" t="s">
        <v>2474</v>
      </c>
      <c r="I841" t="s">
        <v>1895</v>
      </c>
    </row>
    <row r="842" spans="1:9" x14ac:dyDescent="0.3">
      <c r="A842" t="s">
        <v>2475</v>
      </c>
      <c r="B842" t="s">
        <v>12</v>
      </c>
      <c r="C842">
        <v>91</v>
      </c>
      <c r="D842">
        <v>29346249</v>
      </c>
      <c r="E842" t="s">
        <v>13</v>
      </c>
      <c r="F842" t="s">
        <v>2476</v>
      </c>
      <c r="G842" t="s">
        <v>13</v>
      </c>
      <c r="H842" t="s">
        <v>13</v>
      </c>
      <c r="I842" t="s">
        <v>15</v>
      </c>
    </row>
    <row r="843" spans="1:9" x14ac:dyDescent="0.3">
      <c r="A843" t="s">
        <v>2477</v>
      </c>
      <c r="B843" t="s">
        <v>13</v>
      </c>
      <c r="C843">
        <v>234</v>
      </c>
      <c r="D843">
        <v>29346250</v>
      </c>
      <c r="E843" t="s">
        <v>13</v>
      </c>
      <c r="F843" t="s">
        <v>2478</v>
      </c>
      <c r="G843" t="s">
        <v>13</v>
      </c>
      <c r="H843" t="s">
        <v>2479</v>
      </c>
      <c r="I843" t="s">
        <v>15</v>
      </c>
    </row>
    <row r="844" spans="1:9" x14ac:dyDescent="0.3">
      <c r="A844" t="s">
        <v>2480</v>
      </c>
      <c r="B844" t="s">
        <v>13</v>
      </c>
      <c r="C844">
        <v>233</v>
      </c>
      <c r="D844">
        <v>29346251</v>
      </c>
      <c r="E844" t="s">
        <v>13</v>
      </c>
      <c r="F844" t="s">
        <v>2481</v>
      </c>
      <c r="G844" t="s">
        <v>13</v>
      </c>
      <c r="H844" t="s">
        <v>13</v>
      </c>
      <c r="I844" t="s">
        <v>15</v>
      </c>
    </row>
    <row r="845" spans="1:9" x14ac:dyDescent="0.3">
      <c r="A845" t="s">
        <v>2482</v>
      </c>
      <c r="B845" t="s">
        <v>13</v>
      </c>
      <c r="C845">
        <v>62</v>
      </c>
      <c r="D845">
        <v>29346252</v>
      </c>
      <c r="E845" t="s">
        <v>13</v>
      </c>
      <c r="F845" t="s">
        <v>2483</v>
      </c>
      <c r="G845" t="s">
        <v>13</v>
      </c>
      <c r="H845" t="s">
        <v>13</v>
      </c>
      <c r="I845" t="s">
        <v>15</v>
      </c>
    </row>
    <row r="846" spans="1:9" x14ac:dyDescent="0.3">
      <c r="A846" t="s">
        <v>2484</v>
      </c>
      <c r="B846" t="s">
        <v>13</v>
      </c>
      <c r="C846">
        <v>118</v>
      </c>
      <c r="D846">
        <v>29346253</v>
      </c>
      <c r="E846" t="s">
        <v>13</v>
      </c>
      <c r="F846" t="s">
        <v>2485</v>
      </c>
      <c r="G846" t="s">
        <v>13</v>
      </c>
      <c r="H846" t="s">
        <v>13</v>
      </c>
      <c r="I846" t="s">
        <v>15</v>
      </c>
    </row>
    <row r="847" spans="1:9" x14ac:dyDescent="0.3">
      <c r="A847" t="s">
        <v>2486</v>
      </c>
      <c r="B847" t="s">
        <v>13</v>
      </c>
      <c r="C847">
        <v>125</v>
      </c>
      <c r="D847">
        <v>29346254</v>
      </c>
      <c r="E847" t="s">
        <v>13</v>
      </c>
      <c r="F847" t="s">
        <v>2487</v>
      </c>
      <c r="G847" t="s">
        <v>13</v>
      </c>
      <c r="H847" t="s">
        <v>13</v>
      </c>
      <c r="I847" t="s">
        <v>15</v>
      </c>
    </row>
    <row r="848" spans="1:9" x14ac:dyDescent="0.3">
      <c r="A848" t="s">
        <v>2488</v>
      </c>
      <c r="B848" t="s">
        <v>13</v>
      </c>
      <c r="C848">
        <v>168</v>
      </c>
      <c r="D848">
        <v>29346255</v>
      </c>
      <c r="E848" t="s">
        <v>13</v>
      </c>
      <c r="F848" t="s">
        <v>2489</v>
      </c>
      <c r="G848" t="s">
        <v>13</v>
      </c>
      <c r="H848" t="s">
        <v>13</v>
      </c>
      <c r="I848" t="s">
        <v>15</v>
      </c>
    </row>
    <row r="849" spans="1:9" x14ac:dyDescent="0.3">
      <c r="A849" t="s">
        <v>2490</v>
      </c>
      <c r="B849" t="s">
        <v>13</v>
      </c>
      <c r="C849">
        <v>119</v>
      </c>
      <c r="D849">
        <v>29346256</v>
      </c>
      <c r="E849" t="s">
        <v>13</v>
      </c>
      <c r="F849" t="s">
        <v>2491</v>
      </c>
      <c r="G849" t="s">
        <v>13</v>
      </c>
      <c r="H849" t="s">
        <v>13</v>
      </c>
      <c r="I849" t="s">
        <v>15</v>
      </c>
    </row>
    <row r="850" spans="1:9" x14ac:dyDescent="0.3">
      <c r="A850" t="s">
        <v>2492</v>
      </c>
      <c r="B850" t="s">
        <v>12</v>
      </c>
      <c r="C850">
        <v>64</v>
      </c>
      <c r="D850">
        <v>29346257</v>
      </c>
      <c r="E850" t="s">
        <v>13</v>
      </c>
      <c r="F850" t="s">
        <v>2493</v>
      </c>
      <c r="G850" t="s">
        <v>13</v>
      </c>
      <c r="H850" t="s">
        <v>13</v>
      </c>
      <c r="I850" t="s">
        <v>15</v>
      </c>
    </row>
    <row r="851" spans="1:9" x14ac:dyDescent="0.3">
      <c r="A851" t="s">
        <v>2494</v>
      </c>
      <c r="B851" t="s">
        <v>13</v>
      </c>
      <c r="C851">
        <v>72</v>
      </c>
      <c r="D851">
        <v>29346258</v>
      </c>
      <c r="E851" t="s">
        <v>13</v>
      </c>
      <c r="F851" t="s">
        <v>2495</v>
      </c>
      <c r="G851" t="s">
        <v>13</v>
      </c>
      <c r="H851" t="s">
        <v>13</v>
      </c>
      <c r="I851" t="s">
        <v>15</v>
      </c>
    </row>
    <row r="852" spans="1:9" x14ac:dyDescent="0.3">
      <c r="A852" t="s">
        <v>2496</v>
      </c>
      <c r="B852" t="s">
        <v>12</v>
      </c>
      <c r="C852">
        <v>96</v>
      </c>
      <c r="D852">
        <v>29346259</v>
      </c>
      <c r="E852" t="s">
        <v>13</v>
      </c>
      <c r="F852" t="s">
        <v>2497</v>
      </c>
      <c r="G852" t="s">
        <v>13</v>
      </c>
      <c r="H852" t="s">
        <v>13</v>
      </c>
      <c r="I852" t="s">
        <v>15</v>
      </c>
    </row>
    <row r="853" spans="1:9" x14ac:dyDescent="0.3">
      <c r="A853" t="s">
        <v>2498</v>
      </c>
      <c r="B853" t="s">
        <v>12</v>
      </c>
      <c r="C853">
        <v>174</v>
      </c>
      <c r="D853">
        <v>29346260</v>
      </c>
      <c r="E853" t="s">
        <v>13</v>
      </c>
      <c r="F853" t="s">
        <v>2499</v>
      </c>
      <c r="G853" t="s">
        <v>13</v>
      </c>
      <c r="H853" t="s">
        <v>439</v>
      </c>
      <c r="I853" t="s">
        <v>380</v>
      </c>
    </row>
    <row r="854" spans="1:9" x14ac:dyDescent="0.3">
      <c r="A854" t="s">
        <v>2500</v>
      </c>
      <c r="B854" t="s">
        <v>12</v>
      </c>
      <c r="C854">
        <v>124</v>
      </c>
      <c r="D854">
        <v>29346261</v>
      </c>
      <c r="E854" t="s">
        <v>13</v>
      </c>
      <c r="F854" t="s">
        <v>2501</v>
      </c>
      <c r="G854" t="s">
        <v>13</v>
      </c>
      <c r="H854" t="s">
        <v>13</v>
      </c>
      <c r="I854" t="s">
        <v>15</v>
      </c>
    </row>
    <row r="855" spans="1:9" x14ac:dyDescent="0.3">
      <c r="A855" t="s">
        <v>2502</v>
      </c>
      <c r="B855" t="s">
        <v>12</v>
      </c>
      <c r="C855">
        <v>80</v>
      </c>
      <c r="D855">
        <v>29346262</v>
      </c>
      <c r="E855" t="s">
        <v>13</v>
      </c>
      <c r="F855" t="s">
        <v>2503</v>
      </c>
      <c r="G855" t="s">
        <v>13</v>
      </c>
      <c r="H855" t="s">
        <v>13</v>
      </c>
      <c r="I855" t="s">
        <v>15</v>
      </c>
    </row>
    <row r="856" spans="1:9" x14ac:dyDescent="0.3">
      <c r="A856" t="s">
        <v>2504</v>
      </c>
      <c r="B856" t="s">
        <v>13</v>
      </c>
      <c r="C856">
        <v>251</v>
      </c>
      <c r="D856">
        <v>29346263</v>
      </c>
      <c r="E856" t="s">
        <v>13</v>
      </c>
      <c r="F856" t="s">
        <v>2505</v>
      </c>
      <c r="G856" t="s">
        <v>13</v>
      </c>
      <c r="H856" t="s">
        <v>2506</v>
      </c>
      <c r="I856" t="s">
        <v>2507</v>
      </c>
    </row>
    <row r="857" spans="1:9" x14ac:dyDescent="0.3">
      <c r="A857" t="s">
        <v>2508</v>
      </c>
      <c r="B857" t="s">
        <v>12</v>
      </c>
      <c r="C857">
        <v>64</v>
      </c>
      <c r="D857">
        <v>29346264</v>
      </c>
      <c r="E857" t="s">
        <v>13</v>
      </c>
      <c r="F857" t="s">
        <v>2509</v>
      </c>
      <c r="G857" t="s">
        <v>13</v>
      </c>
      <c r="H857" t="s">
        <v>13</v>
      </c>
      <c r="I857" t="s">
        <v>15</v>
      </c>
    </row>
    <row r="858" spans="1:9" x14ac:dyDescent="0.3">
      <c r="A858" t="s">
        <v>2510</v>
      </c>
      <c r="B858" t="s">
        <v>13</v>
      </c>
      <c r="C858">
        <v>425</v>
      </c>
      <c r="D858">
        <v>29346265</v>
      </c>
      <c r="E858" t="s">
        <v>13</v>
      </c>
      <c r="F858" t="s">
        <v>2511</v>
      </c>
      <c r="G858" t="s">
        <v>13</v>
      </c>
      <c r="H858" t="s">
        <v>2041</v>
      </c>
      <c r="I858" t="s">
        <v>2014</v>
      </c>
    </row>
    <row r="859" spans="1:9" x14ac:dyDescent="0.3">
      <c r="A859" t="s">
        <v>2512</v>
      </c>
      <c r="B859" t="s">
        <v>13</v>
      </c>
      <c r="C859">
        <v>458</v>
      </c>
      <c r="D859">
        <v>29346266</v>
      </c>
      <c r="E859" t="s">
        <v>13</v>
      </c>
      <c r="F859" t="s">
        <v>2513</v>
      </c>
      <c r="G859" t="s">
        <v>13</v>
      </c>
      <c r="H859" t="s">
        <v>50</v>
      </c>
      <c r="I859" t="s">
        <v>643</v>
      </c>
    </row>
    <row r="860" spans="1:9" x14ac:dyDescent="0.3">
      <c r="A860" t="s">
        <v>2514</v>
      </c>
      <c r="B860" t="s">
        <v>12</v>
      </c>
      <c r="C860">
        <v>490</v>
      </c>
      <c r="D860">
        <v>29346267</v>
      </c>
      <c r="E860" t="s">
        <v>13</v>
      </c>
      <c r="F860" t="s">
        <v>2515</v>
      </c>
      <c r="G860" t="s">
        <v>13</v>
      </c>
      <c r="H860" t="s">
        <v>836</v>
      </c>
      <c r="I860" t="s">
        <v>1982</v>
      </c>
    </row>
    <row r="861" spans="1:9" x14ac:dyDescent="0.3">
      <c r="A861" t="s">
        <v>2516</v>
      </c>
      <c r="B861" t="s">
        <v>12</v>
      </c>
      <c r="C861">
        <v>416</v>
      </c>
      <c r="D861">
        <v>29346268</v>
      </c>
      <c r="E861" t="s">
        <v>13</v>
      </c>
      <c r="F861" t="s">
        <v>2517</v>
      </c>
      <c r="G861" t="s">
        <v>13</v>
      </c>
      <c r="H861" t="s">
        <v>840</v>
      </c>
      <c r="I861" t="s">
        <v>15</v>
      </c>
    </row>
    <row r="862" spans="1:9" x14ac:dyDescent="0.3">
      <c r="A862" t="s">
        <v>2518</v>
      </c>
      <c r="B862" t="s">
        <v>12</v>
      </c>
      <c r="C862">
        <v>791</v>
      </c>
      <c r="D862">
        <v>29346269</v>
      </c>
      <c r="E862" t="s">
        <v>13</v>
      </c>
      <c r="F862" t="s">
        <v>2519</v>
      </c>
      <c r="G862" t="s">
        <v>13</v>
      </c>
      <c r="H862" t="s">
        <v>2520</v>
      </c>
      <c r="I862" t="s">
        <v>15</v>
      </c>
    </row>
    <row r="863" spans="1:9" x14ac:dyDescent="0.3">
      <c r="A863" t="s">
        <v>2521</v>
      </c>
      <c r="B863" t="s">
        <v>12</v>
      </c>
      <c r="C863">
        <v>224</v>
      </c>
      <c r="D863">
        <v>29346270</v>
      </c>
      <c r="E863" t="s">
        <v>13</v>
      </c>
      <c r="F863" t="s">
        <v>2522</v>
      </c>
      <c r="G863" t="s">
        <v>13</v>
      </c>
      <c r="H863" t="s">
        <v>2054</v>
      </c>
      <c r="I863" t="s">
        <v>198</v>
      </c>
    </row>
    <row r="864" spans="1:9" x14ac:dyDescent="0.3">
      <c r="A864" t="s">
        <v>2523</v>
      </c>
      <c r="B864" t="s">
        <v>12</v>
      </c>
      <c r="C864">
        <v>781</v>
      </c>
      <c r="D864">
        <v>29346271</v>
      </c>
      <c r="E864" t="s">
        <v>13</v>
      </c>
      <c r="F864" t="s">
        <v>2524</v>
      </c>
      <c r="G864" t="s">
        <v>13</v>
      </c>
      <c r="H864" t="s">
        <v>2051</v>
      </c>
      <c r="I864" t="s">
        <v>1655</v>
      </c>
    </row>
    <row r="865" spans="1:9" x14ac:dyDescent="0.3">
      <c r="A865" t="s">
        <v>2525</v>
      </c>
      <c r="B865" t="s">
        <v>12</v>
      </c>
      <c r="C865">
        <v>777</v>
      </c>
      <c r="D865">
        <v>29346272</v>
      </c>
      <c r="E865" t="s">
        <v>13</v>
      </c>
      <c r="F865" t="s">
        <v>2526</v>
      </c>
      <c r="G865" t="s">
        <v>13</v>
      </c>
      <c r="H865" t="s">
        <v>2051</v>
      </c>
      <c r="I865" t="s">
        <v>2527</v>
      </c>
    </row>
    <row r="866" spans="1:9" x14ac:dyDescent="0.3">
      <c r="A866" t="s">
        <v>2528</v>
      </c>
      <c r="B866" t="s">
        <v>12</v>
      </c>
      <c r="C866">
        <v>802</v>
      </c>
      <c r="D866">
        <v>29346273</v>
      </c>
      <c r="E866" t="s">
        <v>13</v>
      </c>
      <c r="F866" t="s">
        <v>2529</v>
      </c>
      <c r="G866" t="s">
        <v>13</v>
      </c>
      <c r="H866" t="s">
        <v>2520</v>
      </c>
      <c r="I866" t="s">
        <v>15</v>
      </c>
    </row>
    <row r="867" spans="1:9" x14ac:dyDescent="0.3">
      <c r="A867" t="s">
        <v>2530</v>
      </c>
      <c r="B867" t="s">
        <v>12</v>
      </c>
      <c r="C867">
        <v>785</v>
      </c>
      <c r="D867">
        <v>29346274</v>
      </c>
      <c r="E867" t="s">
        <v>13</v>
      </c>
      <c r="F867" t="s">
        <v>2531</v>
      </c>
      <c r="G867" t="s">
        <v>13</v>
      </c>
      <c r="H867" t="s">
        <v>2520</v>
      </c>
      <c r="I867" t="s">
        <v>295</v>
      </c>
    </row>
    <row r="868" spans="1:9" x14ac:dyDescent="0.3">
      <c r="A868" t="s">
        <v>2532</v>
      </c>
      <c r="B868" t="s">
        <v>13</v>
      </c>
      <c r="C868">
        <v>440</v>
      </c>
      <c r="D868">
        <v>29346275</v>
      </c>
      <c r="E868" t="s">
        <v>13</v>
      </c>
      <c r="F868" t="s">
        <v>2533</v>
      </c>
      <c r="G868" t="s">
        <v>13</v>
      </c>
      <c r="H868" t="s">
        <v>13</v>
      </c>
      <c r="I868" t="s">
        <v>2534</v>
      </c>
    </row>
    <row r="869" spans="1:9" x14ac:dyDescent="0.3">
      <c r="A869" t="s">
        <v>2535</v>
      </c>
      <c r="B869" t="s">
        <v>13</v>
      </c>
      <c r="C869">
        <v>632</v>
      </c>
      <c r="D869">
        <v>29346276</v>
      </c>
      <c r="E869" t="s">
        <v>13</v>
      </c>
      <c r="F869" t="s">
        <v>2536</v>
      </c>
      <c r="G869" t="s">
        <v>13</v>
      </c>
      <c r="H869" t="s">
        <v>13</v>
      </c>
      <c r="I869" t="s">
        <v>15</v>
      </c>
    </row>
    <row r="870" spans="1:9" x14ac:dyDescent="0.3">
      <c r="A870" t="s">
        <v>2537</v>
      </c>
      <c r="B870" t="s">
        <v>13</v>
      </c>
      <c r="C870">
        <v>1070</v>
      </c>
      <c r="D870">
        <v>29346277</v>
      </c>
      <c r="E870" t="s">
        <v>13</v>
      </c>
      <c r="F870" t="s">
        <v>2538</v>
      </c>
      <c r="G870" t="s">
        <v>13</v>
      </c>
      <c r="H870" t="s">
        <v>418</v>
      </c>
      <c r="I870" t="s">
        <v>15</v>
      </c>
    </row>
    <row r="871" spans="1:9" x14ac:dyDescent="0.3">
      <c r="A871" t="s">
        <v>2539</v>
      </c>
      <c r="B871" t="s">
        <v>12</v>
      </c>
      <c r="C871">
        <v>127</v>
      </c>
      <c r="D871">
        <v>29346278</v>
      </c>
      <c r="E871" t="s">
        <v>13</v>
      </c>
      <c r="F871" t="s">
        <v>2540</v>
      </c>
      <c r="G871" t="s">
        <v>13</v>
      </c>
      <c r="H871" t="s">
        <v>13</v>
      </c>
      <c r="I871" t="s">
        <v>15</v>
      </c>
    </row>
    <row r="872" spans="1:9" x14ac:dyDescent="0.3">
      <c r="A872" t="s">
        <v>2541</v>
      </c>
      <c r="B872" t="s">
        <v>12</v>
      </c>
      <c r="C872">
        <v>115</v>
      </c>
      <c r="D872">
        <v>29346279</v>
      </c>
      <c r="E872" t="s">
        <v>13</v>
      </c>
      <c r="F872" t="s">
        <v>2542</v>
      </c>
      <c r="G872" t="s">
        <v>13</v>
      </c>
      <c r="H872" t="s">
        <v>13</v>
      </c>
      <c r="I872" t="s">
        <v>15</v>
      </c>
    </row>
    <row r="873" spans="1:9" x14ac:dyDescent="0.3">
      <c r="A873" t="s">
        <v>2543</v>
      </c>
      <c r="B873" t="s">
        <v>13</v>
      </c>
      <c r="C873">
        <v>394</v>
      </c>
      <c r="D873">
        <v>29346280</v>
      </c>
      <c r="E873" t="s">
        <v>13</v>
      </c>
      <c r="F873" t="s">
        <v>2544</v>
      </c>
      <c r="G873" t="s">
        <v>13</v>
      </c>
      <c r="H873" t="s">
        <v>2545</v>
      </c>
      <c r="I873" t="s">
        <v>2546</v>
      </c>
    </row>
    <row r="874" spans="1:9" x14ac:dyDescent="0.3">
      <c r="A874" t="s">
        <v>2547</v>
      </c>
      <c r="B874" t="s">
        <v>12</v>
      </c>
      <c r="C874">
        <v>337</v>
      </c>
      <c r="D874">
        <v>29346281</v>
      </c>
      <c r="E874" t="s">
        <v>13</v>
      </c>
      <c r="F874" t="s">
        <v>2548</v>
      </c>
      <c r="G874" t="s">
        <v>13</v>
      </c>
      <c r="H874" t="s">
        <v>2549</v>
      </c>
      <c r="I874" t="s">
        <v>15</v>
      </c>
    </row>
    <row r="875" spans="1:9" x14ac:dyDescent="0.3">
      <c r="A875" t="s">
        <v>2550</v>
      </c>
      <c r="B875" t="s">
        <v>12</v>
      </c>
      <c r="C875">
        <v>587</v>
      </c>
      <c r="D875">
        <v>29346282</v>
      </c>
      <c r="E875" t="s">
        <v>2551</v>
      </c>
      <c r="F875" t="s">
        <v>2552</v>
      </c>
      <c r="G875" t="s">
        <v>13</v>
      </c>
      <c r="H875" t="s">
        <v>2553</v>
      </c>
      <c r="I875" t="s">
        <v>2554</v>
      </c>
    </row>
    <row r="876" spans="1:9" x14ac:dyDescent="0.3">
      <c r="A876" t="s">
        <v>2555</v>
      </c>
      <c r="B876" t="s">
        <v>12</v>
      </c>
      <c r="C876">
        <v>595</v>
      </c>
      <c r="D876">
        <v>29346283</v>
      </c>
      <c r="E876" t="s">
        <v>13</v>
      </c>
      <c r="F876" t="s">
        <v>2556</v>
      </c>
      <c r="G876" t="s">
        <v>13</v>
      </c>
      <c r="H876" t="s">
        <v>2557</v>
      </c>
      <c r="I876" t="s">
        <v>2558</v>
      </c>
    </row>
    <row r="877" spans="1:9" x14ac:dyDescent="0.3">
      <c r="A877" t="s">
        <v>2559</v>
      </c>
      <c r="B877" t="s">
        <v>12</v>
      </c>
      <c r="C877">
        <v>114</v>
      </c>
      <c r="D877">
        <v>29346284</v>
      </c>
      <c r="E877" t="s">
        <v>13</v>
      </c>
      <c r="F877" t="s">
        <v>2560</v>
      </c>
      <c r="G877" t="s">
        <v>13</v>
      </c>
      <c r="H877" t="s">
        <v>2561</v>
      </c>
      <c r="I877" t="s">
        <v>15</v>
      </c>
    </row>
    <row r="878" spans="1:9" x14ac:dyDescent="0.3">
      <c r="A878" t="s">
        <v>2562</v>
      </c>
      <c r="B878" t="s">
        <v>13</v>
      </c>
      <c r="C878">
        <v>294</v>
      </c>
      <c r="D878">
        <v>29346285</v>
      </c>
      <c r="E878" t="s">
        <v>13</v>
      </c>
      <c r="F878" t="s">
        <v>2563</v>
      </c>
      <c r="G878" t="s">
        <v>13</v>
      </c>
      <c r="H878" t="s">
        <v>740</v>
      </c>
      <c r="I878" t="s">
        <v>2564</v>
      </c>
    </row>
    <row r="879" spans="1:9" x14ac:dyDescent="0.3">
      <c r="A879" t="s">
        <v>2565</v>
      </c>
      <c r="B879" t="s">
        <v>13</v>
      </c>
      <c r="C879">
        <v>371</v>
      </c>
      <c r="D879">
        <v>29346286</v>
      </c>
      <c r="E879" t="s">
        <v>13</v>
      </c>
      <c r="F879" t="s">
        <v>2566</v>
      </c>
      <c r="G879" t="s">
        <v>13</v>
      </c>
      <c r="H879" t="s">
        <v>2567</v>
      </c>
      <c r="I879" t="s">
        <v>15</v>
      </c>
    </row>
    <row r="880" spans="1:9" x14ac:dyDescent="0.3">
      <c r="A880" t="s">
        <v>2568</v>
      </c>
      <c r="B880" t="s">
        <v>13</v>
      </c>
      <c r="C880">
        <v>180</v>
      </c>
      <c r="D880">
        <v>29346287</v>
      </c>
      <c r="E880" t="s">
        <v>13</v>
      </c>
      <c r="F880" t="s">
        <v>2569</v>
      </c>
      <c r="G880" t="s">
        <v>13</v>
      </c>
      <c r="H880" t="s">
        <v>2570</v>
      </c>
      <c r="I880" t="s">
        <v>2571</v>
      </c>
    </row>
    <row r="881" spans="1:9" x14ac:dyDescent="0.3">
      <c r="A881" t="s">
        <v>2572</v>
      </c>
      <c r="B881" t="s">
        <v>12</v>
      </c>
      <c r="C881">
        <v>206</v>
      </c>
      <c r="D881">
        <v>29346288</v>
      </c>
      <c r="E881" t="s">
        <v>13</v>
      </c>
      <c r="F881" t="s">
        <v>2573</v>
      </c>
      <c r="G881" t="s">
        <v>13</v>
      </c>
      <c r="H881" t="s">
        <v>2054</v>
      </c>
      <c r="I881" t="s">
        <v>198</v>
      </c>
    </row>
    <row r="882" spans="1:9" x14ac:dyDescent="0.3">
      <c r="A882" t="s">
        <v>2574</v>
      </c>
      <c r="B882" t="s">
        <v>12</v>
      </c>
      <c r="C882">
        <v>222</v>
      </c>
      <c r="D882">
        <v>29346289</v>
      </c>
      <c r="E882" t="s">
        <v>13</v>
      </c>
      <c r="F882" t="s">
        <v>2575</v>
      </c>
      <c r="G882" t="s">
        <v>13</v>
      </c>
      <c r="H882" t="s">
        <v>2576</v>
      </c>
      <c r="I882" t="s">
        <v>1655</v>
      </c>
    </row>
    <row r="883" spans="1:9" x14ac:dyDescent="0.3">
      <c r="A883" t="s">
        <v>2577</v>
      </c>
      <c r="B883" t="s">
        <v>12</v>
      </c>
      <c r="C883">
        <v>92</v>
      </c>
      <c r="D883">
        <v>29346290</v>
      </c>
      <c r="E883" t="s">
        <v>13</v>
      </c>
      <c r="F883" t="s">
        <v>2578</v>
      </c>
      <c r="G883" t="s">
        <v>13</v>
      </c>
      <c r="H883" t="s">
        <v>13</v>
      </c>
      <c r="I883" t="s">
        <v>15</v>
      </c>
    </row>
    <row r="884" spans="1:9" x14ac:dyDescent="0.3">
      <c r="A884" t="s">
        <v>2579</v>
      </c>
      <c r="B884" t="s">
        <v>13</v>
      </c>
      <c r="C884">
        <v>138</v>
      </c>
      <c r="D884">
        <v>29346291</v>
      </c>
      <c r="E884" t="s">
        <v>13</v>
      </c>
      <c r="F884" t="s">
        <v>2580</v>
      </c>
      <c r="G884" t="s">
        <v>13</v>
      </c>
      <c r="H884" t="s">
        <v>13</v>
      </c>
      <c r="I884" t="s">
        <v>15</v>
      </c>
    </row>
    <row r="885" spans="1:9" x14ac:dyDescent="0.3">
      <c r="A885" t="s">
        <v>2581</v>
      </c>
      <c r="B885" t="s">
        <v>12</v>
      </c>
      <c r="C885">
        <v>364</v>
      </c>
      <c r="D885">
        <v>29346292</v>
      </c>
      <c r="E885" t="s">
        <v>13</v>
      </c>
      <c r="F885" t="s">
        <v>2582</v>
      </c>
      <c r="G885" t="s">
        <v>13</v>
      </c>
      <c r="H885" t="s">
        <v>2583</v>
      </c>
      <c r="I885" t="s">
        <v>15</v>
      </c>
    </row>
    <row r="886" spans="1:9" x14ac:dyDescent="0.3">
      <c r="A886" t="s">
        <v>2584</v>
      </c>
      <c r="B886" t="s">
        <v>12</v>
      </c>
      <c r="C886">
        <v>276</v>
      </c>
      <c r="D886">
        <v>29346293</v>
      </c>
      <c r="E886" t="s">
        <v>13</v>
      </c>
      <c r="F886" t="s">
        <v>2585</v>
      </c>
      <c r="G886" t="s">
        <v>13</v>
      </c>
      <c r="H886" t="s">
        <v>2586</v>
      </c>
      <c r="I886" t="s">
        <v>15</v>
      </c>
    </row>
    <row r="887" spans="1:9" x14ac:dyDescent="0.3">
      <c r="A887" t="s">
        <v>2587</v>
      </c>
      <c r="B887" t="s">
        <v>12</v>
      </c>
      <c r="C887">
        <v>465</v>
      </c>
      <c r="D887">
        <v>29346294</v>
      </c>
      <c r="E887" t="s">
        <v>13</v>
      </c>
      <c r="F887" t="s">
        <v>2588</v>
      </c>
      <c r="G887" t="s">
        <v>13</v>
      </c>
      <c r="H887" t="s">
        <v>836</v>
      </c>
      <c r="I887" t="s">
        <v>2589</v>
      </c>
    </row>
    <row r="888" spans="1:9" x14ac:dyDescent="0.3">
      <c r="A888" t="s">
        <v>2590</v>
      </c>
      <c r="B888" t="s">
        <v>12</v>
      </c>
      <c r="C888">
        <v>365</v>
      </c>
      <c r="D888">
        <v>29346295</v>
      </c>
      <c r="E888" t="s">
        <v>13</v>
      </c>
      <c r="F888" t="s">
        <v>2591</v>
      </c>
      <c r="G888" t="s">
        <v>13</v>
      </c>
      <c r="H888" t="s">
        <v>840</v>
      </c>
      <c r="I888" t="s">
        <v>2592</v>
      </c>
    </row>
    <row r="889" spans="1:9" x14ac:dyDescent="0.3">
      <c r="A889" t="s">
        <v>2593</v>
      </c>
      <c r="B889" t="s">
        <v>12</v>
      </c>
      <c r="C889">
        <v>1048</v>
      </c>
      <c r="D889">
        <v>29346296</v>
      </c>
      <c r="E889" t="s">
        <v>13</v>
      </c>
      <c r="F889" t="s">
        <v>2594</v>
      </c>
      <c r="G889" t="s">
        <v>13</v>
      </c>
      <c r="H889" t="s">
        <v>844</v>
      </c>
      <c r="I889" t="s">
        <v>2592</v>
      </c>
    </row>
    <row r="890" spans="1:9" x14ac:dyDescent="0.3">
      <c r="A890" t="s">
        <v>2595</v>
      </c>
      <c r="B890" t="s">
        <v>13</v>
      </c>
      <c r="C890">
        <v>149</v>
      </c>
      <c r="D890">
        <v>29346297</v>
      </c>
      <c r="E890" t="s">
        <v>13</v>
      </c>
      <c r="F890" t="s">
        <v>2596</v>
      </c>
      <c r="G890" t="s">
        <v>13</v>
      </c>
      <c r="H890" t="s">
        <v>13</v>
      </c>
      <c r="I890" t="s">
        <v>15</v>
      </c>
    </row>
    <row r="891" spans="1:9" x14ac:dyDescent="0.3">
      <c r="A891" t="s">
        <v>2597</v>
      </c>
      <c r="B891" t="s">
        <v>12</v>
      </c>
      <c r="C891">
        <v>258</v>
      </c>
      <c r="D891">
        <v>29346298</v>
      </c>
      <c r="E891" t="s">
        <v>13</v>
      </c>
      <c r="F891" t="s">
        <v>2598</v>
      </c>
      <c r="G891" t="s">
        <v>13</v>
      </c>
      <c r="H891" t="s">
        <v>2599</v>
      </c>
      <c r="I891" t="s">
        <v>2600</v>
      </c>
    </row>
    <row r="892" spans="1:9" x14ac:dyDescent="0.3">
      <c r="A892" t="s">
        <v>2601</v>
      </c>
      <c r="B892" t="s">
        <v>12</v>
      </c>
      <c r="C892">
        <v>339</v>
      </c>
      <c r="D892">
        <v>29346299</v>
      </c>
      <c r="E892" t="s">
        <v>13</v>
      </c>
      <c r="F892" t="s">
        <v>2602</v>
      </c>
      <c r="G892" t="s">
        <v>13</v>
      </c>
      <c r="H892" t="s">
        <v>2603</v>
      </c>
      <c r="I892" t="s">
        <v>15</v>
      </c>
    </row>
    <row r="893" spans="1:9" x14ac:dyDescent="0.3">
      <c r="A893" t="s">
        <v>2604</v>
      </c>
      <c r="B893" t="s">
        <v>12</v>
      </c>
      <c r="C893">
        <v>156</v>
      </c>
      <c r="D893">
        <v>29346300</v>
      </c>
      <c r="E893" t="s">
        <v>13</v>
      </c>
      <c r="F893" t="s">
        <v>2605</v>
      </c>
      <c r="G893" t="s">
        <v>13</v>
      </c>
      <c r="H893" t="s">
        <v>13</v>
      </c>
      <c r="I893" t="s">
        <v>15</v>
      </c>
    </row>
    <row r="894" spans="1:9" x14ac:dyDescent="0.3">
      <c r="A894" t="s">
        <v>2606</v>
      </c>
      <c r="B894" t="s">
        <v>12</v>
      </c>
      <c r="C894">
        <v>258</v>
      </c>
      <c r="D894">
        <v>29346301</v>
      </c>
      <c r="E894" t="s">
        <v>13</v>
      </c>
      <c r="F894" t="s">
        <v>2607</v>
      </c>
      <c r="G894" t="s">
        <v>13</v>
      </c>
      <c r="H894" t="s">
        <v>2608</v>
      </c>
      <c r="I894" t="s">
        <v>2609</v>
      </c>
    </row>
    <row r="895" spans="1:9" x14ac:dyDescent="0.3">
      <c r="A895" t="s">
        <v>2610</v>
      </c>
      <c r="B895" t="s">
        <v>12</v>
      </c>
      <c r="C895">
        <v>303</v>
      </c>
      <c r="D895">
        <v>29346302</v>
      </c>
      <c r="E895" t="s">
        <v>13</v>
      </c>
      <c r="F895" t="s">
        <v>2611</v>
      </c>
      <c r="G895" t="s">
        <v>13</v>
      </c>
      <c r="H895" t="s">
        <v>2612</v>
      </c>
      <c r="I895" t="s">
        <v>2613</v>
      </c>
    </row>
    <row r="896" spans="1:9" x14ac:dyDescent="0.3">
      <c r="A896" t="s">
        <v>2614</v>
      </c>
      <c r="B896" t="s">
        <v>13</v>
      </c>
      <c r="C896">
        <v>225</v>
      </c>
      <c r="D896">
        <v>29346303</v>
      </c>
      <c r="E896" t="s">
        <v>2615</v>
      </c>
      <c r="F896" t="s">
        <v>2616</v>
      </c>
      <c r="G896" t="s">
        <v>13</v>
      </c>
      <c r="H896" t="s">
        <v>2617</v>
      </c>
      <c r="I896" t="s">
        <v>2618</v>
      </c>
    </row>
    <row r="897" spans="1:9" x14ac:dyDescent="0.3">
      <c r="A897" t="s">
        <v>2619</v>
      </c>
      <c r="B897" t="s">
        <v>12</v>
      </c>
      <c r="C897">
        <v>666</v>
      </c>
      <c r="D897">
        <v>29346304</v>
      </c>
      <c r="E897" t="s">
        <v>13</v>
      </c>
      <c r="F897" t="s">
        <v>2620</v>
      </c>
      <c r="G897" t="s">
        <v>13</v>
      </c>
      <c r="H897" t="s">
        <v>2621</v>
      </c>
      <c r="I897" t="s">
        <v>2622</v>
      </c>
    </row>
    <row r="898" spans="1:9" x14ac:dyDescent="0.3">
      <c r="A898" t="s">
        <v>2623</v>
      </c>
      <c r="B898" t="s">
        <v>12</v>
      </c>
      <c r="C898">
        <v>297</v>
      </c>
      <c r="D898">
        <v>29346305</v>
      </c>
      <c r="E898" t="s">
        <v>13</v>
      </c>
      <c r="F898" t="s">
        <v>2624</v>
      </c>
      <c r="G898" t="s">
        <v>13</v>
      </c>
      <c r="H898" t="s">
        <v>2625</v>
      </c>
      <c r="I898" t="s">
        <v>2626</v>
      </c>
    </row>
    <row r="899" spans="1:9" x14ac:dyDescent="0.3">
      <c r="A899" t="s">
        <v>2627</v>
      </c>
      <c r="B899" t="s">
        <v>13</v>
      </c>
      <c r="C899">
        <v>752</v>
      </c>
      <c r="D899">
        <v>29346306</v>
      </c>
      <c r="E899" t="s">
        <v>13</v>
      </c>
      <c r="F899" t="s">
        <v>2628</v>
      </c>
      <c r="G899" t="s">
        <v>13</v>
      </c>
      <c r="H899" t="s">
        <v>855</v>
      </c>
      <c r="I899" t="s">
        <v>856</v>
      </c>
    </row>
    <row r="900" spans="1:9" x14ac:dyDescent="0.3">
      <c r="A900" t="s">
        <v>2629</v>
      </c>
      <c r="B900" t="s">
        <v>13</v>
      </c>
      <c r="C900">
        <v>681</v>
      </c>
      <c r="D900">
        <v>29346307</v>
      </c>
      <c r="E900" t="s">
        <v>13</v>
      </c>
      <c r="F900" t="s">
        <v>2630</v>
      </c>
      <c r="G900" t="s">
        <v>13</v>
      </c>
      <c r="H900" t="s">
        <v>2631</v>
      </c>
      <c r="I900" t="s">
        <v>2632</v>
      </c>
    </row>
    <row r="901" spans="1:9" x14ac:dyDescent="0.3">
      <c r="A901" t="s">
        <v>2633</v>
      </c>
      <c r="B901" t="s">
        <v>13</v>
      </c>
      <c r="C901">
        <v>841</v>
      </c>
      <c r="D901">
        <v>29346308</v>
      </c>
      <c r="E901" t="s">
        <v>13</v>
      </c>
      <c r="F901" t="s">
        <v>2634</v>
      </c>
      <c r="G901" t="s">
        <v>13</v>
      </c>
      <c r="H901" t="s">
        <v>2635</v>
      </c>
      <c r="I901" t="s">
        <v>2636</v>
      </c>
    </row>
    <row r="902" spans="1:9" x14ac:dyDescent="0.3">
      <c r="A902" t="s">
        <v>2637</v>
      </c>
      <c r="B902" t="s">
        <v>12</v>
      </c>
      <c r="C902">
        <v>858</v>
      </c>
      <c r="D902">
        <v>29346309</v>
      </c>
      <c r="E902" t="s">
        <v>13</v>
      </c>
      <c r="F902" t="s">
        <v>2638</v>
      </c>
      <c r="G902" t="s">
        <v>13</v>
      </c>
      <c r="H902" t="s">
        <v>2639</v>
      </c>
      <c r="I902" t="s">
        <v>2640</v>
      </c>
    </row>
    <row r="903" spans="1:9" x14ac:dyDescent="0.3">
      <c r="A903" t="s">
        <v>2641</v>
      </c>
      <c r="B903" t="s">
        <v>12</v>
      </c>
      <c r="C903">
        <v>398</v>
      </c>
      <c r="D903">
        <v>29346310</v>
      </c>
      <c r="E903" t="s">
        <v>13</v>
      </c>
      <c r="F903" t="s">
        <v>2642</v>
      </c>
      <c r="G903" t="s">
        <v>13</v>
      </c>
      <c r="H903" t="s">
        <v>2643</v>
      </c>
      <c r="I903" t="s">
        <v>15</v>
      </c>
    </row>
    <row r="904" spans="1:9" x14ac:dyDescent="0.3">
      <c r="A904" t="s">
        <v>2644</v>
      </c>
      <c r="B904" t="s">
        <v>13</v>
      </c>
      <c r="C904">
        <v>373</v>
      </c>
      <c r="D904">
        <v>29346311</v>
      </c>
      <c r="E904" t="s">
        <v>13</v>
      </c>
      <c r="F904" t="s">
        <v>2645</v>
      </c>
      <c r="G904" t="s">
        <v>13</v>
      </c>
      <c r="H904" t="s">
        <v>2646</v>
      </c>
      <c r="I904" t="s">
        <v>2647</v>
      </c>
    </row>
    <row r="905" spans="1:9" x14ac:dyDescent="0.3">
      <c r="A905" t="s">
        <v>2648</v>
      </c>
      <c r="B905" t="s">
        <v>13</v>
      </c>
      <c r="C905">
        <v>96</v>
      </c>
      <c r="D905">
        <v>29346312</v>
      </c>
      <c r="E905" t="s">
        <v>13</v>
      </c>
      <c r="F905" t="s">
        <v>2649</v>
      </c>
      <c r="G905" t="s">
        <v>13</v>
      </c>
      <c r="H905" t="s">
        <v>13</v>
      </c>
      <c r="I905" t="s">
        <v>15</v>
      </c>
    </row>
    <row r="906" spans="1:9" x14ac:dyDescent="0.3">
      <c r="A906" t="s">
        <v>2650</v>
      </c>
      <c r="B906" t="s">
        <v>13</v>
      </c>
      <c r="C906">
        <v>277</v>
      </c>
      <c r="D906">
        <v>29346313</v>
      </c>
      <c r="E906" t="s">
        <v>13</v>
      </c>
      <c r="F906" t="s">
        <v>2651</v>
      </c>
      <c r="G906" t="s">
        <v>13</v>
      </c>
      <c r="H906" t="s">
        <v>13</v>
      </c>
      <c r="I906" t="s">
        <v>15</v>
      </c>
    </row>
    <row r="907" spans="1:9" x14ac:dyDescent="0.3">
      <c r="A907" t="s">
        <v>2652</v>
      </c>
      <c r="B907" t="s">
        <v>13</v>
      </c>
      <c r="C907">
        <v>608</v>
      </c>
      <c r="D907">
        <v>29346314</v>
      </c>
      <c r="E907" t="s">
        <v>13</v>
      </c>
      <c r="F907" t="s">
        <v>2653</v>
      </c>
      <c r="G907" t="s">
        <v>13</v>
      </c>
      <c r="H907" t="s">
        <v>13</v>
      </c>
      <c r="I907" t="s">
        <v>15</v>
      </c>
    </row>
    <row r="908" spans="1:9" x14ac:dyDescent="0.3">
      <c r="A908" t="s">
        <v>2654</v>
      </c>
      <c r="B908" t="s">
        <v>13</v>
      </c>
      <c r="C908">
        <v>242</v>
      </c>
      <c r="D908">
        <v>29346315</v>
      </c>
      <c r="E908" t="s">
        <v>13</v>
      </c>
      <c r="F908" t="s">
        <v>2655</v>
      </c>
      <c r="G908" t="s">
        <v>13</v>
      </c>
      <c r="H908" t="s">
        <v>1212</v>
      </c>
      <c r="I908" t="s">
        <v>15</v>
      </c>
    </row>
    <row r="909" spans="1:9" x14ac:dyDescent="0.3">
      <c r="A909" t="s">
        <v>2656</v>
      </c>
      <c r="B909" t="s">
        <v>13</v>
      </c>
      <c r="C909">
        <v>342</v>
      </c>
      <c r="D909">
        <v>29346316</v>
      </c>
      <c r="E909" t="s">
        <v>13</v>
      </c>
      <c r="F909" t="s">
        <v>2657</v>
      </c>
      <c r="G909" t="s">
        <v>13</v>
      </c>
      <c r="H909" t="s">
        <v>2658</v>
      </c>
      <c r="I909" t="s">
        <v>15</v>
      </c>
    </row>
    <row r="910" spans="1:9" x14ac:dyDescent="0.3">
      <c r="A910" t="s">
        <v>2659</v>
      </c>
      <c r="B910" t="s">
        <v>13</v>
      </c>
      <c r="C910">
        <v>327</v>
      </c>
      <c r="D910">
        <v>29346317</v>
      </c>
      <c r="E910" t="s">
        <v>13</v>
      </c>
      <c r="F910" t="s">
        <v>2660</v>
      </c>
      <c r="G910" t="s">
        <v>13</v>
      </c>
      <c r="H910" t="s">
        <v>2658</v>
      </c>
      <c r="I910" t="s">
        <v>2661</v>
      </c>
    </row>
    <row r="911" spans="1:9" x14ac:dyDescent="0.3">
      <c r="A911" t="s">
        <v>2662</v>
      </c>
      <c r="B911" t="s">
        <v>13</v>
      </c>
      <c r="C911">
        <v>362</v>
      </c>
      <c r="D911">
        <v>29346318</v>
      </c>
      <c r="E911" t="s">
        <v>13</v>
      </c>
      <c r="F911" t="s">
        <v>2663</v>
      </c>
      <c r="G911" t="s">
        <v>13</v>
      </c>
      <c r="H911" t="s">
        <v>13</v>
      </c>
      <c r="I911" t="s">
        <v>15</v>
      </c>
    </row>
    <row r="912" spans="1:9" x14ac:dyDescent="0.3">
      <c r="A912" t="s">
        <v>2664</v>
      </c>
      <c r="B912" t="s">
        <v>13</v>
      </c>
      <c r="C912">
        <v>289</v>
      </c>
      <c r="D912">
        <v>29346319</v>
      </c>
      <c r="E912" t="s">
        <v>13</v>
      </c>
      <c r="F912" t="s">
        <v>2665</v>
      </c>
      <c r="G912" t="s">
        <v>13</v>
      </c>
      <c r="H912" t="s">
        <v>2666</v>
      </c>
      <c r="I912" t="s">
        <v>15</v>
      </c>
    </row>
    <row r="913" spans="1:9" x14ac:dyDescent="0.3">
      <c r="A913" t="s">
        <v>2667</v>
      </c>
      <c r="B913" t="s">
        <v>13</v>
      </c>
      <c r="C913">
        <v>331</v>
      </c>
      <c r="D913">
        <v>29346320</v>
      </c>
      <c r="E913" t="s">
        <v>13</v>
      </c>
      <c r="F913" t="s">
        <v>2668</v>
      </c>
      <c r="G913" t="s">
        <v>13</v>
      </c>
      <c r="H913" t="s">
        <v>956</v>
      </c>
      <c r="I913" t="s">
        <v>2669</v>
      </c>
    </row>
    <row r="914" spans="1:9" x14ac:dyDescent="0.3">
      <c r="A914" t="s">
        <v>2670</v>
      </c>
      <c r="B914" t="s">
        <v>13</v>
      </c>
      <c r="C914">
        <v>487</v>
      </c>
      <c r="D914">
        <v>29346321</v>
      </c>
      <c r="E914" t="s">
        <v>13</v>
      </c>
      <c r="F914" t="s">
        <v>2671</v>
      </c>
      <c r="G914" t="s">
        <v>13</v>
      </c>
      <c r="H914" t="s">
        <v>790</v>
      </c>
      <c r="I914" t="s">
        <v>2672</v>
      </c>
    </row>
    <row r="915" spans="1:9" x14ac:dyDescent="0.3">
      <c r="A915" t="s">
        <v>2673</v>
      </c>
      <c r="B915" t="s">
        <v>13</v>
      </c>
      <c r="C915">
        <v>90</v>
      </c>
      <c r="D915">
        <v>29346322</v>
      </c>
      <c r="E915" t="s">
        <v>13</v>
      </c>
      <c r="F915" t="s">
        <v>2674</v>
      </c>
      <c r="G915" t="s">
        <v>13</v>
      </c>
      <c r="H915" t="s">
        <v>790</v>
      </c>
      <c r="I915" t="s">
        <v>2675</v>
      </c>
    </row>
    <row r="916" spans="1:9" x14ac:dyDescent="0.3">
      <c r="A916" t="s">
        <v>2676</v>
      </c>
      <c r="B916" t="s">
        <v>13</v>
      </c>
      <c r="C916">
        <v>436</v>
      </c>
      <c r="D916">
        <v>29346323</v>
      </c>
      <c r="E916" t="s">
        <v>13</v>
      </c>
      <c r="F916" t="s">
        <v>2677</v>
      </c>
      <c r="G916" t="s">
        <v>13</v>
      </c>
      <c r="H916" t="s">
        <v>2678</v>
      </c>
      <c r="I916" t="s">
        <v>1885</v>
      </c>
    </row>
    <row r="917" spans="1:9" x14ac:dyDescent="0.3">
      <c r="A917" t="s">
        <v>2679</v>
      </c>
      <c r="B917" t="s">
        <v>13</v>
      </c>
      <c r="C917">
        <v>319</v>
      </c>
      <c r="D917">
        <v>29346324</v>
      </c>
      <c r="E917" t="s">
        <v>13</v>
      </c>
      <c r="F917" t="s">
        <v>2680</v>
      </c>
      <c r="G917" t="s">
        <v>13</v>
      </c>
      <c r="H917" t="s">
        <v>2681</v>
      </c>
      <c r="I917" t="s">
        <v>2682</v>
      </c>
    </row>
    <row r="918" spans="1:9" x14ac:dyDescent="0.3">
      <c r="A918" t="s">
        <v>2683</v>
      </c>
      <c r="B918" t="s">
        <v>13</v>
      </c>
      <c r="C918">
        <v>62</v>
      </c>
      <c r="D918">
        <v>29346325</v>
      </c>
      <c r="E918" t="s">
        <v>2684</v>
      </c>
      <c r="F918" t="s">
        <v>2685</v>
      </c>
      <c r="G918" t="s">
        <v>13</v>
      </c>
      <c r="H918" t="s">
        <v>2686</v>
      </c>
      <c r="I918" t="s">
        <v>2687</v>
      </c>
    </row>
    <row r="919" spans="1:9" x14ac:dyDescent="0.3">
      <c r="A919" t="s">
        <v>2688</v>
      </c>
      <c r="B919" t="s">
        <v>13</v>
      </c>
      <c r="C919">
        <v>86</v>
      </c>
      <c r="D919">
        <v>29346326</v>
      </c>
      <c r="E919" t="s">
        <v>2689</v>
      </c>
      <c r="F919" t="s">
        <v>2690</v>
      </c>
      <c r="G919" t="s">
        <v>13</v>
      </c>
      <c r="H919" t="s">
        <v>2691</v>
      </c>
      <c r="I919" t="s">
        <v>2692</v>
      </c>
    </row>
    <row r="920" spans="1:9" x14ac:dyDescent="0.3">
      <c r="A920" t="s">
        <v>2693</v>
      </c>
      <c r="B920" t="s">
        <v>13</v>
      </c>
      <c r="C920">
        <v>386</v>
      </c>
      <c r="D920">
        <v>29346327</v>
      </c>
      <c r="E920" t="s">
        <v>13</v>
      </c>
      <c r="F920" t="s">
        <v>2694</v>
      </c>
      <c r="G920" t="s">
        <v>13</v>
      </c>
      <c r="H920" t="s">
        <v>2695</v>
      </c>
      <c r="I920" t="s">
        <v>2696</v>
      </c>
    </row>
    <row r="921" spans="1:9" x14ac:dyDescent="0.3">
      <c r="A921" t="s">
        <v>2697</v>
      </c>
      <c r="B921" t="s">
        <v>13</v>
      </c>
      <c r="C921">
        <v>297</v>
      </c>
      <c r="D921">
        <v>29346328</v>
      </c>
      <c r="E921" t="s">
        <v>13</v>
      </c>
      <c r="F921" t="s">
        <v>2698</v>
      </c>
      <c r="G921" t="s">
        <v>13</v>
      </c>
      <c r="H921" t="s">
        <v>1029</v>
      </c>
      <c r="I921" t="s">
        <v>104</v>
      </c>
    </row>
    <row r="922" spans="1:9" x14ac:dyDescent="0.3">
      <c r="A922" t="s">
        <v>2699</v>
      </c>
      <c r="B922" t="s">
        <v>13</v>
      </c>
      <c r="C922">
        <v>115</v>
      </c>
      <c r="D922">
        <v>29346329</v>
      </c>
      <c r="E922" t="s">
        <v>13</v>
      </c>
      <c r="F922" t="s">
        <v>2700</v>
      </c>
      <c r="G922" t="s">
        <v>13</v>
      </c>
      <c r="H922" t="s">
        <v>13</v>
      </c>
      <c r="I922" t="s">
        <v>15</v>
      </c>
    </row>
    <row r="923" spans="1:9" x14ac:dyDescent="0.3">
      <c r="A923" t="s">
        <v>2701</v>
      </c>
      <c r="B923" t="s">
        <v>13</v>
      </c>
      <c r="C923">
        <v>339</v>
      </c>
      <c r="D923">
        <v>29346330</v>
      </c>
      <c r="E923" t="s">
        <v>13</v>
      </c>
      <c r="F923" t="s">
        <v>2702</v>
      </c>
      <c r="G923" t="s">
        <v>13</v>
      </c>
      <c r="H923" t="s">
        <v>2703</v>
      </c>
      <c r="I923" t="s">
        <v>2704</v>
      </c>
    </row>
    <row r="924" spans="1:9" x14ac:dyDescent="0.3">
      <c r="A924" t="s">
        <v>2705</v>
      </c>
      <c r="B924" t="s">
        <v>12</v>
      </c>
      <c r="C924">
        <v>1484</v>
      </c>
      <c r="D924">
        <v>29346331</v>
      </c>
      <c r="E924" t="s">
        <v>13</v>
      </c>
      <c r="F924" t="s">
        <v>2706</v>
      </c>
      <c r="G924" t="s">
        <v>13</v>
      </c>
      <c r="H924" t="s">
        <v>2707</v>
      </c>
      <c r="I924" t="s">
        <v>15</v>
      </c>
    </row>
    <row r="925" spans="1:9" x14ac:dyDescent="0.3">
      <c r="A925" t="s">
        <v>2708</v>
      </c>
      <c r="B925" t="s">
        <v>13</v>
      </c>
      <c r="C925">
        <v>293</v>
      </c>
      <c r="D925">
        <v>29346332</v>
      </c>
      <c r="E925" t="s">
        <v>13</v>
      </c>
      <c r="F925" t="s">
        <v>2709</v>
      </c>
      <c r="G925" t="s">
        <v>13</v>
      </c>
      <c r="H925" t="s">
        <v>13</v>
      </c>
      <c r="I925" t="s">
        <v>15</v>
      </c>
    </row>
    <row r="926" spans="1:9" x14ac:dyDescent="0.3">
      <c r="A926" t="s">
        <v>2710</v>
      </c>
      <c r="B926" t="s">
        <v>13</v>
      </c>
      <c r="C926">
        <v>145</v>
      </c>
      <c r="D926">
        <v>29346333</v>
      </c>
      <c r="E926" t="s">
        <v>13</v>
      </c>
      <c r="F926" t="s">
        <v>2711</v>
      </c>
      <c r="G926" t="s">
        <v>13</v>
      </c>
      <c r="H926" t="s">
        <v>13</v>
      </c>
      <c r="I926" t="s">
        <v>15</v>
      </c>
    </row>
    <row r="927" spans="1:9" x14ac:dyDescent="0.3">
      <c r="A927" t="s">
        <v>2712</v>
      </c>
      <c r="B927" t="s">
        <v>12</v>
      </c>
      <c r="C927">
        <v>383</v>
      </c>
      <c r="D927">
        <v>29346334</v>
      </c>
      <c r="E927" t="s">
        <v>13</v>
      </c>
      <c r="F927" t="s">
        <v>2713</v>
      </c>
      <c r="G927" t="s">
        <v>13</v>
      </c>
      <c r="H927" t="s">
        <v>2714</v>
      </c>
      <c r="I927" t="s">
        <v>15</v>
      </c>
    </row>
    <row r="928" spans="1:9" x14ac:dyDescent="0.3">
      <c r="A928" t="s">
        <v>2715</v>
      </c>
      <c r="B928" t="s">
        <v>12</v>
      </c>
      <c r="C928">
        <v>247</v>
      </c>
      <c r="D928">
        <v>29346335</v>
      </c>
      <c r="E928" t="s">
        <v>13</v>
      </c>
      <c r="F928" t="s">
        <v>2716</v>
      </c>
      <c r="G928" t="s">
        <v>13</v>
      </c>
      <c r="H928" t="s">
        <v>829</v>
      </c>
      <c r="I928" t="s">
        <v>198</v>
      </c>
    </row>
    <row r="929" spans="1:9" x14ac:dyDescent="0.3">
      <c r="A929" t="s">
        <v>2717</v>
      </c>
      <c r="B929" t="s">
        <v>12</v>
      </c>
      <c r="C929">
        <v>318</v>
      </c>
      <c r="D929">
        <v>29346336</v>
      </c>
      <c r="E929" t="s">
        <v>13</v>
      </c>
      <c r="F929" t="s">
        <v>2718</v>
      </c>
      <c r="G929" t="s">
        <v>13</v>
      </c>
      <c r="H929" t="s">
        <v>832</v>
      </c>
      <c r="I929" t="s">
        <v>1655</v>
      </c>
    </row>
    <row r="930" spans="1:9" x14ac:dyDescent="0.3">
      <c r="A930" t="s">
        <v>2719</v>
      </c>
      <c r="B930" t="s">
        <v>13</v>
      </c>
      <c r="C930">
        <v>425</v>
      </c>
      <c r="D930">
        <v>29346337</v>
      </c>
      <c r="E930" t="s">
        <v>13</v>
      </c>
      <c r="F930" t="s">
        <v>2720</v>
      </c>
      <c r="G930" t="s">
        <v>13</v>
      </c>
      <c r="H930" t="s">
        <v>46</v>
      </c>
      <c r="I930" t="s">
        <v>2014</v>
      </c>
    </row>
    <row r="931" spans="1:9" x14ac:dyDescent="0.3">
      <c r="A931" t="s">
        <v>2721</v>
      </c>
      <c r="B931" t="s">
        <v>13</v>
      </c>
      <c r="C931">
        <v>225</v>
      </c>
      <c r="D931">
        <v>29346338</v>
      </c>
      <c r="E931" t="s">
        <v>13</v>
      </c>
      <c r="F931" t="s">
        <v>2722</v>
      </c>
      <c r="G931" t="s">
        <v>13</v>
      </c>
      <c r="H931" t="s">
        <v>1513</v>
      </c>
      <c r="I931" t="s">
        <v>643</v>
      </c>
    </row>
    <row r="932" spans="1:9" x14ac:dyDescent="0.3">
      <c r="A932" t="s">
        <v>2723</v>
      </c>
      <c r="B932" t="s">
        <v>13</v>
      </c>
      <c r="C932">
        <v>497</v>
      </c>
      <c r="D932">
        <v>29346339</v>
      </c>
      <c r="E932" t="s">
        <v>13</v>
      </c>
      <c r="F932" t="s">
        <v>2724</v>
      </c>
      <c r="G932" t="s">
        <v>13</v>
      </c>
      <c r="H932" t="s">
        <v>2725</v>
      </c>
      <c r="I932" t="s">
        <v>2726</v>
      </c>
    </row>
    <row r="933" spans="1:9" x14ac:dyDescent="0.3">
      <c r="A933" t="s">
        <v>2727</v>
      </c>
      <c r="B933" t="s">
        <v>12</v>
      </c>
      <c r="C933">
        <v>66</v>
      </c>
      <c r="D933">
        <v>29346340</v>
      </c>
      <c r="E933" t="s">
        <v>13</v>
      </c>
      <c r="F933" t="s">
        <v>2728</v>
      </c>
      <c r="G933" t="s">
        <v>13</v>
      </c>
      <c r="H933" t="s">
        <v>13</v>
      </c>
      <c r="I933" t="s">
        <v>15</v>
      </c>
    </row>
    <row r="934" spans="1:9" x14ac:dyDescent="0.3">
      <c r="A934" t="s">
        <v>2729</v>
      </c>
      <c r="B934" t="s">
        <v>13</v>
      </c>
      <c r="C934">
        <v>214</v>
      </c>
      <c r="D934">
        <v>29346341</v>
      </c>
      <c r="E934" t="s">
        <v>13</v>
      </c>
      <c r="F934" t="s">
        <v>2730</v>
      </c>
      <c r="G934" t="s">
        <v>13</v>
      </c>
      <c r="H934" t="s">
        <v>13</v>
      </c>
      <c r="I934" t="s">
        <v>15</v>
      </c>
    </row>
    <row r="935" spans="1:9" x14ac:dyDescent="0.3">
      <c r="A935" t="s">
        <v>2731</v>
      </c>
      <c r="B935" t="s">
        <v>12</v>
      </c>
      <c r="C935">
        <v>123</v>
      </c>
      <c r="D935">
        <v>29346342</v>
      </c>
      <c r="E935" t="s">
        <v>13</v>
      </c>
      <c r="F935" t="s">
        <v>2732</v>
      </c>
      <c r="G935" t="s">
        <v>13</v>
      </c>
      <c r="H935" t="s">
        <v>13</v>
      </c>
      <c r="I935" t="s">
        <v>15</v>
      </c>
    </row>
    <row r="936" spans="1:9" x14ac:dyDescent="0.3">
      <c r="A936" t="s">
        <v>2733</v>
      </c>
      <c r="B936" t="s">
        <v>13</v>
      </c>
      <c r="C936">
        <v>61</v>
      </c>
      <c r="D936">
        <v>29346343</v>
      </c>
      <c r="E936" t="s">
        <v>13</v>
      </c>
      <c r="F936" t="s">
        <v>2734</v>
      </c>
      <c r="G936" t="s">
        <v>13</v>
      </c>
      <c r="H936" t="s">
        <v>13</v>
      </c>
      <c r="I936" t="s">
        <v>15</v>
      </c>
    </row>
    <row r="937" spans="1:9" x14ac:dyDescent="0.3">
      <c r="A937" t="s">
        <v>2735</v>
      </c>
      <c r="B937" t="s">
        <v>13</v>
      </c>
      <c r="C937">
        <v>96</v>
      </c>
      <c r="D937">
        <v>29346344</v>
      </c>
      <c r="E937" t="s">
        <v>13</v>
      </c>
      <c r="F937" t="s">
        <v>2736</v>
      </c>
      <c r="G937" t="s">
        <v>13</v>
      </c>
      <c r="H937" t="s">
        <v>13</v>
      </c>
      <c r="I937" t="s">
        <v>15</v>
      </c>
    </row>
    <row r="938" spans="1:9" x14ac:dyDescent="0.3">
      <c r="A938" t="s">
        <v>2737</v>
      </c>
      <c r="B938" t="s">
        <v>13</v>
      </c>
      <c r="C938">
        <v>74</v>
      </c>
      <c r="D938">
        <v>29346345</v>
      </c>
      <c r="E938" t="s">
        <v>13</v>
      </c>
      <c r="F938" t="s">
        <v>2738</v>
      </c>
      <c r="G938" t="s">
        <v>13</v>
      </c>
      <c r="H938" t="s">
        <v>13</v>
      </c>
      <c r="I938" t="s">
        <v>15</v>
      </c>
    </row>
    <row r="939" spans="1:9" x14ac:dyDescent="0.3">
      <c r="A939" t="s">
        <v>2739</v>
      </c>
      <c r="B939" t="s">
        <v>12</v>
      </c>
      <c r="C939">
        <v>100</v>
      </c>
      <c r="D939">
        <v>29346346</v>
      </c>
      <c r="E939" t="s">
        <v>13</v>
      </c>
      <c r="F939" t="s">
        <v>2740</v>
      </c>
      <c r="G939" t="s">
        <v>13</v>
      </c>
      <c r="H939" t="s">
        <v>13</v>
      </c>
      <c r="I939" t="s">
        <v>15</v>
      </c>
    </row>
    <row r="940" spans="1:9" x14ac:dyDescent="0.3">
      <c r="A940" t="s">
        <v>2741</v>
      </c>
      <c r="B940" t="s">
        <v>13</v>
      </c>
      <c r="C940">
        <v>83</v>
      </c>
      <c r="D940">
        <v>29346347</v>
      </c>
      <c r="E940" t="s">
        <v>13</v>
      </c>
      <c r="F940" t="s">
        <v>2742</v>
      </c>
      <c r="G940" t="s">
        <v>13</v>
      </c>
      <c r="H940" t="s">
        <v>13</v>
      </c>
      <c r="I940" t="s">
        <v>15</v>
      </c>
    </row>
    <row r="941" spans="1:9" x14ac:dyDescent="0.3">
      <c r="A941" t="s">
        <v>2743</v>
      </c>
      <c r="B941" t="s">
        <v>12</v>
      </c>
      <c r="C941">
        <v>119</v>
      </c>
      <c r="D941">
        <v>29346348</v>
      </c>
      <c r="E941" t="s">
        <v>13</v>
      </c>
      <c r="F941" t="s">
        <v>2744</v>
      </c>
      <c r="G941" t="s">
        <v>13</v>
      </c>
      <c r="H941" t="s">
        <v>13</v>
      </c>
      <c r="I941" t="s">
        <v>15</v>
      </c>
    </row>
    <row r="942" spans="1:9" x14ac:dyDescent="0.3">
      <c r="A942" t="s">
        <v>2745</v>
      </c>
      <c r="B942" t="s">
        <v>13</v>
      </c>
      <c r="C942">
        <v>83</v>
      </c>
      <c r="D942">
        <v>29346349</v>
      </c>
      <c r="E942" t="s">
        <v>13</v>
      </c>
      <c r="F942" t="s">
        <v>2746</v>
      </c>
      <c r="G942" t="s">
        <v>13</v>
      </c>
      <c r="H942" t="s">
        <v>13</v>
      </c>
      <c r="I942" t="s">
        <v>15</v>
      </c>
    </row>
    <row r="943" spans="1:9" x14ac:dyDescent="0.3">
      <c r="A943" t="s">
        <v>2747</v>
      </c>
      <c r="B943" t="s">
        <v>13</v>
      </c>
      <c r="C943">
        <v>154</v>
      </c>
      <c r="D943">
        <v>29346350</v>
      </c>
      <c r="E943" t="s">
        <v>13</v>
      </c>
      <c r="F943" t="s">
        <v>2748</v>
      </c>
      <c r="G943" t="s">
        <v>13</v>
      </c>
      <c r="H943" t="s">
        <v>13</v>
      </c>
      <c r="I943" t="s">
        <v>15</v>
      </c>
    </row>
    <row r="944" spans="1:9" x14ac:dyDescent="0.3">
      <c r="A944" t="s">
        <v>2749</v>
      </c>
      <c r="B944" t="s">
        <v>13</v>
      </c>
      <c r="C944">
        <v>87</v>
      </c>
      <c r="D944">
        <v>29346351</v>
      </c>
      <c r="E944" t="s">
        <v>13</v>
      </c>
      <c r="F944" t="s">
        <v>2750</v>
      </c>
      <c r="G944" t="s">
        <v>13</v>
      </c>
      <c r="H944" t="s">
        <v>13</v>
      </c>
      <c r="I944" t="s">
        <v>15</v>
      </c>
    </row>
    <row r="945" spans="1:9" x14ac:dyDescent="0.3">
      <c r="A945" t="s">
        <v>2751</v>
      </c>
      <c r="B945" t="s">
        <v>13</v>
      </c>
      <c r="C945">
        <v>262</v>
      </c>
      <c r="D945">
        <v>29346352</v>
      </c>
      <c r="E945" t="s">
        <v>13</v>
      </c>
      <c r="F945" t="s">
        <v>2752</v>
      </c>
      <c r="G945" t="s">
        <v>13</v>
      </c>
      <c r="H945" t="s">
        <v>2753</v>
      </c>
      <c r="I945" t="s">
        <v>2754</v>
      </c>
    </row>
    <row r="946" spans="1:9" x14ac:dyDescent="0.3">
      <c r="A946" t="s">
        <v>2755</v>
      </c>
      <c r="B946" t="s">
        <v>13</v>
      </c>
      <c r="C946">
        <v>300</v>
      </c>
      <c r="D946">
        <v>29346353</v>
      </c>
      <c r="E946" t="s">
        <v>13</v>
      </c>
      <c r="F946" t="s">
        <v>2756</v>
      </c>
      <c r="G946" t="s">
        <v>13</v>
      </c>
      <c r="H946" t="s">
        <v>2757</v>
      </c>
      <c r="I946" t="s">
        <v>2758</v>
      </c>
    </row>
    <row r="947" spans="1:9" x14ac:dyDescent="0.3">
      <c r="A947" t="s">
        <v>2759</v>
      </c>
      <c r="B947" t="s">
        <v>13</v>
      </c>
      <c r="C947">
        <v>113</v>
      </c>
      <c r="D947">
        <v>29346354</v>
      </c>
      <c r="E947" t="s">
        <v>13</v>
      </c>
      <c r="F947" t="s">
        <v>2760</v>
      </c>
      <c r="G947" t="s">
        <v>13</v>
      </c>
      <c r="H947" t="s">
        <v>13</v>
      </c>
      <c r="I947" t="s">
        <v>15</v>
      </c>
    </row>
    <row r="948" spans="1:9" x14ac:dyDescent="0.3">
      <c r="A948" t="s">
        <v>2761</v>
      </c>
      <c r="B948" t="s">
        <v>13</v>
      </c>
      <c r="C948">
        <v>157</v>
      </c>
      <c r="D948">
        <v>29346355</v>
      </c>
      <c r="E948" t="s">
        <v>13</v>
      </c>
      <c r="F948" t="s">
        <v>2762</v>
      </c>
      <c r="G948" t="s">
        <v>13</v>
      </c>
      <c r="H948" t="s">
        <v>13</v>
      </c>
      <c r="I948" t="s">
        <v>15</v>
      </c>
    </row>
    <row r="949" spans="1:9" x14ac:dyDescent="0.3">
      <c r="A949" t="s">
        <v>2763</v>
      </c>
      <c r="B949" t="s">
        <v>12</v>
      </c>
      <c r="C949">
        <v>248</v>
      </c>
      <c r="D949">
        <v>29346356</v>
      </c>
      <c r="E949" t="s">
        <v>13</v>
      </c>
      <c r="F949" t="s">
        <v>2764</v>
      </c>
      <c r="G949" t="s">
        <v>13</v>
      </c>
      <c r="H949" t="s">
        <v>13</v>
      </c>
      <c r="I949" t="s">
        <v>15</v>
      </c>
    </row>
    <row r="950" spans="1:9" x14ac:dyDescent="0.3">
      <c r="A950" t="s">
        <v>2765</v>
      </c>
      <c r="B950" t="s">
        <v>13</v>
      </c>
      <c r="C950">
        <v>195</v>
      </c>
      <c r="D950">
        <v>29346357</v>
      </c>
      <c r="E950" t="s">
        <v>13</v>
      </c>
      <c r="F950" t="s">
        <v>2766</v>
      </c>
      <c r="G950" t="s">
        <v>13</v>
      </c>
      <c r="H950" t="s">
        <v>103</v>
      </c>
      <c r="I950" t="s">
        <v>104</v>
      </c>
    </row>
    <row r="951" spans="1:9" x14ac:dyDescent="0.3">
      <c r="A951" t="s">
        <v>2767</v>
      </c>
      <c r="B951" t="s">
        <v>13</v>
      </c>
      <c r="C951">
        <v>338</v>
      </c>
      <c r="D951">
        <v>29346358</v>
      </c>
      <c r="E951" t="s">
        <v>13</v>
      </c>
      <c r="F951" t="s">
        <v>2768</v>
      </c>
      <c r="G951" t="s">
        <v>13</v>
      </c>
      <c r="H951" t="s">
        <v>13</v>
      </c>
      <c r="I951" t="s">
        <v>15</v>
      </c>
    </row>
    <row r="952" spans="1:9" x14ac:dyDescent="0.3">
      <c r="A952" t="s">
        <v>2769</v>
      </c>
      <c r="B952" t="s">
        <v>13</v>
      </c>
      <c r="C952">
        <v>75</v>
      </c>
      <c r="D952">
        <v>29346359</v>
      </c>
      <c r="E952" t="s">
        <v>13</v>
      </c>
      <c r="F952" t="s">
        <v>2770</v>
      </c>
      <c r="G952" t="s">
        <v>13</v>
      </c>
      <c r="H952" t="s">
        <v>13</v>
      </c>
      <c r="I952" t="s">
        <v>15</v>
      </c>
    </row>
    <row r="953" spans="1:9" x14ac:dyDescent="0.3">
      <c r="A953" t="s">
        <v>2771</v>
      </c>
      <c r="B953" t="s">
        <v>13</v>
      </c>
      <c r="C953">
        <v>597</v>
      </c>
      <c r="D953">
        <v>29346360</v>
      </c>
      <c r="E953" t="s">
        <v>13</v>
      </c>
      <c r="F953" t="s">
        <v>2772</v>
      </c>
      <c r="G953" t="s">
        <v>13</v>
      </c>
      <c r="H953" t="s">
        <v>13</v>
      </c>
      <c r="I953" t="s">
        <v>15</v>
      </c>
    </row>
    <row r="954" spans="1:9" x14ac:dyDescent="0.3">
      <c r="A954" t="s">
        <v>2773</v>
      </c>
      <c r="B954" t="s">
        <v>13</v>
      </c>
      <c r="C954">
        <v>159</v>
      </c>
      <c r="D954">
        <v>29346361</v>
      </c>
      <c r="E954" t="s">
        <v>13</v>
      </c>
      <c r="F954" t="s">
        <v>2774</v>
      </c>
      <c r="G954" t="s">
        <v>13</v>
      </c>
      <c r="H954" t="s">
        <v>13</v>
      </c>
      <c r="I954" t="s">
        <v>15</v>
      </c>
    </row>
    <row r="955" spans="1:9" x14ac:dyDescent="0.3">
      <c r="A955" t="s">
        <v>2775</v>
      </c>
      <c r="B955" t="s">
        <v>13</v>
      </c>
      <c r="C955">
        <v>274</v>
      </c>
      <c r="D955">
        <v>29346362</v>
      </c>
      <c r="E955" t="s">
        <v>13</v>
      </c>
      <c r="F955" t="s">
        <v>2776</v>
      </c>
      <c r="G955" t="s">
        <v>13</v>
      </c>
      <c r="H955" t="s">
        <v>13</v>
      </c>
      <c r="I955" t="s">
        <v>15</v>
      </c>
    </row>
    <row r="956" spans="1:9" x14ac:dyDescent="0.3">
      <c r="A956" t="s">
        <v>2777</v>
      </c>
      <c r="B956" t="s">
        <v>13</v>
      </c>
      <c r="C956">
        <v>329</v>
      </c>
      <c r="D956">
        <v>29346363</v>
      </c>
      <c r="E956" t="s">
        <v>13</v>
      </c>
      <c r="F956" t="s">
        <v>2778</v>
      </c>
      <c r="G956" t="s">
        <v>13</v>
      </c>
      <c r="H956" t="s">
        <v>103</v>
      </c>
      <c r="I956" t="s">
        <v>104</v>
      </c>
    </row>
    <row r="957" spans="1:9" x14ac:dyDescent="0.3">
      <c r="A957" t="s">
        <v>2779</v>
      </c>
      <c r="B957" t="s">
        <v>12</v>
      </c>
      <c r="C957">
        <v>470</v>
      </c>
      <c r="D957">
        <v>29346364</v>
      </c>
      <c r="E957" t="s">
        <v>13</v>
      </c>
      <c r="F957" t="s">
        <v>2780</v>
      </c>
      <c r="G957" t="s">
        <v>13</v>
      </c>
      <c r="H957" t="s">
        <v>836</v>
      </c>
      <c r="I957" t="s">
        <v>15</v>
      </c>
    </row>
    <row r="958" spans="1:9" x14ac:dyDescent="0.3">
      <c r="A958" t="s">
        <v>2781</v>
      </c>
      <c r="B958" t="s">
        <v>12</v>
      </c>
      <c r="C958">
        <v>329</v>
      </c>
      <c r="D958">
        <v>29346365</v>
      </c>
      <c r="E958" t="s">
        <v>13</v>
      </c>
      <c r="F958" t="s">
        <v>2782</v>
      </c>
      <c r="G958" t="s">
        <v>13</v>
      </c>
      <c r="H958" t="s">
        <v>1646</v>
      </c>
      <c r="I958" t="s">
        <v>15</v>
      </c>
    </row>
    <row r="959" spans="1:9" x14ac:dyDescent="0.3">
      <c r="A959" t="s">
        <v>2783</v>
      </c>
      <c r="B959" t="s">
        <v>12</v>
      </c>
      <c r="C959">
        <v>394</v>
      </c>
      <c r="D959">
        <v>29346366</v>
      </c>
      <c r="E959" t="s">
        <v>13</v>
      </c>
      <c r="F959" t="s">
        <v>2784</v>
      </c>
      <c r="G959" t="s">
        <v>13</v>
      </c>
      <c r="H959" t="s">
        <v>1651</v>
      </c>
      <c r="I959" t="s">
        <v>346</v>
      </c>
    </row>
    <row r="960" spans="1:9" x14ac:dyDescent="0.3">
      <c r="A960" t="s">
        <v>2785</v>
      </c>
      <c r="B960" t="s">
        <v>12</v>
      </c>
      <c r="C960">
        <v>389</v>
      </c>
      <c r="D960">
        <v>29346367</v>
      </c>
      <c r="E960" t="s">
        <v>13</v>
      </c>
      <c r="F960" t="s">
        <v>2786</v>
      </c>
      <c r="G960" t="s">
        <v>13</v>
      </c>
      <c r="H960" t="s">
        <v>1651</v>
      </c>
      <c r="I960" t="s">
        <v>15</v>
      </c>
    </row>
    <row r="961" spans="1:9" x14ac:dyDescent="0.3">
      <c r="A961" t="s">
        <v>2787</v>
      </c>
      <c r="B961" t="s">
        <v>12</v>
      </c>
      <c r="C961">
        <v>1329</v>
      </c>
      <c r="D961">
        <v>29346368</v>
      </c>
      <c r="E961" t="s">
        <v>13</v>
      </c>
      <c r="F961" t="s">
        <v>2788</v>
      </c>
      <c r="G961" t="s">
        <v>13</v>
      </c>
      <c r="H961" t="s">
        <v>46</v>
      </c>
      <c r="I961" t="s">
        <v>759</v>
      </c>
    </row>
    <row r="962" spans="1:9" x14ac:dyDescent="0.3">
      <c r="A962" t="s">
        <v>2789</v>
      </c>
      <c r="B962" t="s">
        <v>13</v>
      </c>
      <c r="C962">
        <v>169</v>
      </c>
      <c r="D962">
        <v>29346369</v>
      </c>
      <c r="E962" t="s">
        <v>13</v>
      </c>
      <c r="F962" t="s">
        <v>2790</v>
      </c>
      <c r="G962" t="s">
        <v>13</v>
      </c>
      <c r="H962" t="s">
        <v>13</v>
      </c>
      <c r="I962" t="s">
        <v>15</v>
      </c>
    </row>
    <row r="963" spans="1:9" x14ac:dyDescent="0.3">
      <c r="A963" t="s">
        <v>2791</v>
      </c>
      <c r="B963" t="s">
        <v>13</v>
      </c>
      <c r="C963">
        <v>613</v>
      </c>
      <c r="D963">
        <v>29346370</v>
      </c>
      <c r="E963" t="s">
        <v>13</v>
      </c>
      <c r="F963" t="s">
        <v>2792</v>
      </c>
      <c r="G963" t="s">
        <v>13</v>
      </c>
      <c r="H963" t="s">
        <v>387</v>
      </c>
      <c r="I963" t="s">
        <v>1457</v>
      </c>
    </row>
    <row r="964" spans="1:9" x14ac:dyDescent="0.3">
      <c r="A964" t="s">
        <v>2793</v>
      </c>
      <c r="B964" t="s">
        <v>13</v>
      </c>
      <c r="C964">
        <v>144</v>
      </c>
      <c r="D964">
        <v>29346371</v>
      </c>
      <c r="E964" t="s">
        <v>13</v>
      </c>
      <c r="F964" t="s">
        <v>2794</v>
      </c>
      <c r="G964" t="s">
        <v>13</v>
      </c>
      <c r="H964" t="s">
        <v>13</v>
      </c>
      <c r="I964" t="s">
        <v>15</v>
      </c>
    </row>
    <row r="965" spans="1:9" x14ac:dyDescent="0.3">
      <c r="A965" t="s">
        <v>2795</v>
      </c>
      <c r="B965" t="s">
        <v>13</v>
      </c>
      <c r="C965">
        <v>467</v>
      </c>
      <c r="D965">
        <v>29346372</v>
      </c>
      <c r="E965" t="s">
        <v>13</v>
      </c>
      <c r="F965" t="s">
        <v>2796</v>
      </c>
      <c r="G965" t="s">
        <v>13</v>
      </c>
      <c r="H965" t="s">
        <v>2797</v>
      </c>
      <c r="I965" t="s">
        <v>2798</v>
      </c>
    </row>
    <row r="966" spans="1:9" x14ac:dyDescent="0.3">
      <c r="A966" t="s">
        <v>2799</v>
      </c>
      <c r="B966" t="s">
        <v>13</v>
      </c>
      <c r="C966">
        <v>502</v>
      </c>
      <c r="D966">
        <v>29346373</v>
      </c>
      <c r="E966" t="s">
        <v>13</v>
      </c>
      <c r="F966" t="s">
        <v>2800</v>
      </c>
      <c r="G966" t="s">
        <v>13</v>
      </c>
      <c r="H966" t="s">
        <v>2294</v>
      </c>
      <c r="I966" t="s">
        <v>2295</v>
      </c>
    </row>
    <row r="967" spans="1:9" x14ac:dyDescent="0.3">
      <c r="A967" t="s">
        <v>2801</v>
      </c>
      <c r="B967" t="s">
        <v>13</v>
      </c>
      <c r="C967">
        <v>800</v>
      </c>
      <c r="D967">
        <v>29346374</v>
      </c>
      <c r="E967" t="s">
        <v>13</v>
      </c>
      <c r="F967" t="s">
        <v>2802</v>
      </c>
      <c r="G967" t="s">
        <v>13</v>
      </c>
      <c r="H967" t="s">
        <v>13</v>
      </c>
      <c r="I967" t="s">
        <v>15</v>
      </c>
    </row>
    <row r="968" spans="1:9" x14ac:dyDescent="0.3">
      <c r="A968" t="s">
        <v>2803</v>
      </c>
      <c r="B968" t="s">
        <v>13</v>
      </c>
      <c r="C968">
        <v>324</v>
      </c>
      <c r="D968">
        <v>29346375</v>
      </c>
      <c r="E968" t="s">
        <v>13</v>
      </c>
      <c r="F968" t="s">
        <v>2804</v>
      </c>
      <c r="G968" t="s">
        <v>13</v>
      </c>
      <c r="H968" t="s">
        <v>538</v>
      </c>
      <c r="I968" t="s">
        <v>539</v>
      </c>
    </row>
    <row r="969" spans="1:9" x14ac:dyDescent="0.3">
      <c r="A969" t="s">
        <v>2805</v>
      </c>
      <c r="B969" t="s">
        <v>13</v>
      </c>
      <c r="C969">
        <v>183</v>
      </c>
      <c r="D969">
        <v>29346376</v>
      </c>
      <c r="E969" t="s">
        <v>13</v>
      </c>
      <c r="F969" t="s">
        <v>2806</v>
      </c>
      <c r="G969" t="s">
        <v>13</v>
      </c>
      <c r="H969" t="s">
        <v>383</v>
      </c>
      <c r="I969" t="s">
        <v>384</v>
      </c>
    </row>
    <row r="970" spans="1:9" x14ac:dyDescent="0.3">
      <c r="A970" t="s">
        <v>2807</v>
      </c>
      <c r="B970" t="s">
        <v>13</v>
      </c>
      <c r="C970">
        <v>73</v>
      </c>
      <c r="D970">
        <v>29346377</v>
      </c>
      <c r="E970" t="s">
        <v>13</v>
      </c>
      <c r="F970" t="s">
        <v>2808</v>
      </c>
      <c r="G970" t="s">
        <v>13</v>
      </c>
      <c r="H970" t="s">
        <v>13</v>
      </c>
      <c r="I970" t="s">
        <v>15</v>
      </c>
    </row>
    <row r="971" spans="1:9" x14ac:dyDescent="0.3">
      <c r="A971" t="s">
        <v>2809</v>
      </c>
      <c r="B971" t="s">
        <v>13</v>
      </c>
      <c r="C971">
        <v>1044</v>
      </c>
      <c r="D971">
        <v>29346378</v>
      </c>
      <c r="E971" t="s">
        <v>13</v>
      </c>
      <c r="F971" t="s">
        <v>2810</v>
      </c>
      <c r="G971" t="s">
        <v>13</v>
      </c>
      <c r="H971" t="s">
        <v>2811</v>
      </c>
      <c r="I971" t="s">
        <v>15</v>
      </c>
    </row>
    <row r="972" spans="1:9" x14ac:dyDescent="0.3">
      <c r="A972" t="s">
        <v>2812</v>
      </c>
      <c r="B972" t="s">
        <v>13</v>
      </c>
      <c r="C972">
        <v>362</v>
      </c>
      <c r="D972">
        <v>29346379</v>
      </c>
      <c r="E972" t="s">
        <v>13</v>
      </c>
      <c r="F972" t="s">
        <v>2813</v>
      </c>
      <c r="G972" t="s">
        <v>13</v>
      </c>
      <c r="H972" t="s">
        <v>13</v>
      </c>
      <c r="I972" t="s">
        <v>15</v>
      </c>
    </row>
    <row r="973" spans="1:9" x14ac:dyDescent="0.3">
      <c r="A973" t="s">
        <v>2814</v>
      </c>
      <c r="B973" t="s">
        <v>12</v>
      </c>
      <c r="C973">
        <v>206</v>
      </c>
      <c r="D973">
        <v>29346380</v>
      </c>
      <c r="E973" t="s">
        <v>13</v>
      </c>
      <c r="F973" t="s">
        <v>2815</v>
      </c>
      <c r="G973" t="s">
        <v>13</v>
      </c>
      <c r="H973" t="s">
        <v>2816</v>
      </c>
      <c r="I973" t="s">
        <v>2817</v>
      </c>
    </row>
    <row r="974" spans="1:9" x14ac:dyDescent="0.3">
      <c r="A974" t="s">
        <v>2818</v>
      </c>
      <c r="B974" t="s">
        <v>13</v>
      </c>
      <c r="C974">
        <v>265</v>
      </c>
      <c r="D974">
        <v>29346381</v>
      </c>
      <c r="E974" t="s">
        <v>13</v>
      </c>
      <c r="F974" t="s">
        <v>2819</v>
      </c>
      <c r="G974" t="s">
        <v>13</v>
      </c>
      <c r="H974" t="s">
        <v>13</v>
      </c>
      <c r="I974" t="s">
        <v>15</v>
      </c>
    </row>
    <row r="975" spans="1:9" x14ac:dyDescent="0.3">
      <c r="A975" t="s">
        <v>2820</v>
      </c>
      <c r="B975" t="s">
        <v>12</v>
      </c>
      <c r="C975">
        <v>269</v>
      </c>
      <c r="D975">
        <v>29346382</v>
      </c>
      <c r="E975" t="s">
        <v>13</v>
      </c>
      <c r="F975" t="s">
        <v>2821</v>
      </c>
      <c r="G975" t="s">
        <v>13</v>
      </c>
      <c r="H975" t="s">
        <v>2822</v>
      </c>
      <c r="I975" t="s">
        <v>920</v>
      </c>
    </row>
    <row r="976" spans="1:9" x14ac:dyDescent="0.3">
      <c r="A976" t="s">
        <v>2823</v>
      </c>
      <c r="B976" t="s">
        <v>13</v>
      </c>
      <c r="C976">
        <v>242</v>
      </c>
      <c r="D976">
        <v>29346383</v>
      </c>
      <c r="E976" t="s">
        <v>13</v>
      </c>
      <c r="F976" t="s">
        <v>2824</v>
      </c>
      <c r="G976" t="s">
        <v>13</v>
      </c>
      <c r="H976" t="s">
        <v>13</v>
      </c>
      <c r="I976" t="s">
        <v>15</v>
      </c>
    </row>
    <row r="977" spans="1:9" x14ac:dyDescent="0.3">
      <c r="A977" t="s">
        <v>2825</v>
      </c>
      <c r="B977" t="s">
        <v>13</v>
      </c>
      <c r="C977">
        <v>164</v>
      </c>
      <c r="D977">
        <v>29346384</v>
      </c>
      <c r="E977" t="s">
        <v>13</v>
      </c>
      <c r="F977" t="s">
        <v>2826</v>
      </c>
      <c r="G977" t="s">
        <v>13</v>
      </c>
      <c r="H977" t="s">
        <v>2827</v>
      </c>
      <c r="I977" t="s">
        <v>15</v>
      </c>
    </row>
    <row r="978" spans="1:9" x14ac:dyDescent="0.3">
      <c r="A978" t="s">
        <v>2828</v>
      </c>
      <c r="B978" t="s">
        <v>13</v>
      </c>
      <c r="C978">
        <v>255</v>
      </c>
      <c r="D978">
        <v>29346385</v>
      </c>
      <c r="E978" t="s">
        <v>13</v>
      </c>
      <c r="F978" t="s">
        <v>2829</v>
      </c>
      <c r="G978" t="s">
        <v>13</v>
      </c>
      <c r="H978" t="s">
        <v>2830</v>
      </c>
      <c r="I978" t="s">
        <v>15</v>
      </c>
    </row>
    <row r="979" spans="1:9" x14ac:dyDescent="0.3">
      <c r="A979" t="s">
        <v>2831</v>
      </c>
      <c r="B979" t="s">
        <v>12</v>
      </c>
      <c r="C979">
        <v>417</v>
      </c>
      <c r="D979">
        <v>29346386</v>
      </c>
      <c r="E979" t="s">
        <v>13</v>
      </c>
      <c r="F979" t="s">
        <v>2832</v>
      </c>
      <c r="G979" t="s">
        <v>13</v>
      </c>
      <c r="H979" t="s">
        <v>1061</v>
      </c>
      <c r="I979" t="s">
        <v>1452</v>
      </c>
    </row>
    <row r="980" spans="1:9" x14ac:dyDescent="0.3">
      <c r="A980" t="s">
        <v>2833</v>
      </c>
      <c r="B980" t="s">
        <v>13</v>
      </c>
      <c r="C980">
        <v>83</v>
      </c>
      <c r="D980">
        <v>29346387</v>
      </c>
      <c r="E980" t="s">
        <v>13</v>
      </c>
      <c r="F980" t="s">
        <v>2834</v>
      </c>
      <c r="G980" t="s">
        <v>13</v>
      </c>
      <c r="H980" t="s">
        <v>13</v>
      </c>
      <c r="I980" t="s">
        <v>15</v>
      </c>
    </row>
    <row r="981" spans="1:9" x14ac:dyDescent="0.3">
      <c r="A981" t="s">
        <v>2835</v>
      </c>
      <c r="B981" t="s">
        <v>13</v>
      </c>
      <c r="C981">
        <v>163</v>
      </c>
      <c r="D981">
        <v>29346388</v>
      </c>
      <c r="E981" t="s">
        <v>13</v>
      </c>
      <c r="F981" t="s">
        <v>2836</v>
      </c>
      <c r="G981" t="s">
        <v>13</v>
      </c>
      <c r="H981" t="s">
        <v>383</v>
      </c>
      <c r="I981" t="s">
        <v>2837</v>
      </c>
    </row>
    <row r="982" spans="1:9" x14ac:dyDescent="0.3">
      <c r="A982" t="s">
        <v>2838</v>
      </c>
      <c r="B982" t="s">
        <v>13</v>
      </c>
      <c r="C982">
        <v>1031</v>
      </c>
      <c r="D982">
        <v>29346389</v>
      </c>
      <c r="E982" t="s">
        <v>13</v>
      </c>
      <c r="F982" t="s">
        <v>2839</v>
      </c>
      <c r="G982" t="s">
        <v>13</v>
      </c>
      <c r="H982" t="s">
        <v>13</v>
      </c>
      <c r="I982" t="s">
        <v>15</v>
      </c>
    </row>
    <row r="983" spans="1:9" x14ac:dyDescent="0.3">
      <c r="A983" t="s">
        <v>2840</v>
      </c>
      <c r="B983" t="s">
        <v>13</v>
      </c>
      <c r="C983">
        <v>560</v>
      </c>
      <c r="D983">
        <v>29346390</v>
      </c>
      <c r="E983" t="s">
        <v>13</v>
      </c>
      <c r="F983" t="s">
        <v>2841</v>
      </c>
      <c r="G983" t="s">
        <v>13</v>
      </c>
      <c r="H983" t="s">
        <v>2842</v>
      </c>
      <c r="I983" t="s">
        <v>15</v>
      </c>
    </row>
    <row r="984" spans="1:9" x14ac:dyDescent="0.3">
      <c r="A984" t="s">
        <v>2843</v>
      </c>
      <c r="B984" t="s">
        <v>13</v>
      </c>
      <c r="C984">
        <v>1472</v>
      </c>
      <c r="D984">
        <v>29346391</v>
      </c>
      <c r="E984" t="s">
        <v>13</v>
      </c>
      <c r="F984" t="s">
        <v>2844</v>
      </c>
      <c r="G984" t="s">
        <v>13</v>
      </c>
      <c r="H984" t="s">
        <v>46</v>
      </c>
      <c r="I984" t="s">
        <v>759</v>
      </c>
    </row>
    <row r="985" spans="1:9" x14ac:dyDescent="0.3">
      <c r="A985" t="s">
        <v>2845</v>
      </c>
      <c r="B985" t="s">
        <v>13</v>
      </c>
      <c r="C985">
        <v>83</v>
      </c>
      <c r="D985">
        <v>29346392</v>
      </c>
      <c r="E985" t="s">
        <v>13</v>
      </c>
      <c r="F985" t="s">
        <v>2846</v>
      </c>
      <c r="G985" t="s">
        <v>13</v>
      </c>
      <c r="H985" t="s">
        <v>13</v>
      </c>
      <c r="I985" t="s">
        <v>15</v>
      </c>
    </row>
    <row r="986" spans="1:9" x14ac:dyDescent="0.3">
      <c r="A986" t="s">
        <v>2847</v>
      </c>
      <c r="B986" t="s">
        <v>13</v>
      </c>
      <c r="C986">
        <v>882</v>
      </c>
      <c r="D986">
        <v>29346393</v>
      </c>
      <c r="E986" t="s">
        <v>13</v>
      </c>
      <c r="F986" t="s">
        <v>2848</v>
      </c>
      <c r="G986" t="s">
        <v>13</v>
      </c>
      <c r="H986" t="s">
        <v>1330</v>
      </c>
      <c r="I986" t="s">
        <v>818</v>
      </c>
    </row>
    <row r="987" spans="1:9" x14ac:dyDescent="0.3">
      <c r="A987" t="s">
        <v>2849</v>
      </c>
      <c r="B987" t="s">
        <v>13</v>
      </c>
      <c r="C987">
        <v>803</v>
      </c>
      <c r="D987">
        <v>29346394</v>
      </c>
      <c r="E987" t="s">
        <v>13</v>
      </c>
      <c r="F987" t="s">
        <v>2850</v>
      </c>
      <c r="G987" t="s">
        <v>13</v>
      </c>
      <c r="H987" t="s">
        <v>13</v>
      </c>
      <c r="I987" t="s">
        <v>15</v>
      </c>
    </row>
    <row r="988" spans="1:9" x14ac:dyDescent="0.3">
      <c r="A988" t="s">
        <v>2851</v>
      </c>
      <c r="B988" t="s">
        <v>13</v>
      </c>
      <c r="C988">
        <v>477</v>
      </c>
      <c r="D988">
        <v>29346395</v>
      </c>
      <c r="E988" t="s">
        <v>13</v>
      </c>
      <c r="F988" t="s">
        <v>2852</v>
      </c>
      <c r="G988" t="s">
        <v>13</v>
      </c>
      <c r="H988" t="s">
        <v>13</v>
      </c>
      <c r="I988" t="s">
        <v>2853</v>
      </c>
    </row>
    <row r="989" spans="1:9" x14ac:dyDescent="0.3">
      <c r="A989" t="s">
        <v>2854</v>
      </c>
      <c r="B989" t="s">
        <v>13</v>
      </c>
      <c r="C989">
        <v>1105</v>
      </c>
      <c r="D989">
        <v>29346396</v>
      </c>
      <c r="E989" t="s">
        <v>13</v>
      </c>
      <c r="F989" t="s">
        <v>2855</v>
      </c>
      <c r="G989" t="s">
        <v>13</v>
      </c>
      <c r="H989" t="s">
        <v>13</v>
      </c>
      <c r="I989" t="s">
        <v>791</v>
      </c>
    </row>
    <row r="990" spans="1:9" x14ac:dyDescent="0.3">
      <c r="A990" t="s">
        <v>2856</v>
      </c>
      <c r="B990" t="s">
        <v>13</v>
      </c>
      <c r="C990">
        <v>504</v>
      </c>
      <c r="D990">
        <v>29346397</v>
      </c>
      <c r="E990" t="s">
        <v>13</v>
      </c>
      <c r="F990" t="s">
        <v>2857</v>
      </c>
      <c r="G990" t="s">
        <v>13</v>
      </c>
      <c r="H990" t="s">
        <v>469</v>
      </c>
      <c r="I990" t="s">
        <v>2858</v>
      </c>
    </row>
    <row r="991" spans="1:9" x14ac:dyDescent="0.3">
      <c r="A991" t="s">
        <v>2859</v>
      </c>
      <c r="B991" t="s">
        <v>13</v>
      </c>
      <c r="C991">
        <v>883</v>
      </c>
      <c r="D991">
        <v>29346398</v>
      </c>
      <c r="E991" t="s">
        <v>13</v>
      </c>
      <c r="F991" t="s">
        <v>2860</v>
      </c>
      <c r="G991" t="s">
        <v>13</v>
      </c>
      <c r="H991" t="s">
        <v>2861</v>
      </c>
      <c r="I991" t="s">
        <v>2862</v>
      </c>
    </row>
    <row r="992" spans="1:9" x14ac:dyDescent="0.3">
      <c r="A992" t="s">
        <v>2863</v>
      </c>
      <c r="B992" t="s">
        <v>13</v>
      </c>
      <c r="C992">
        <v>455</v>
      </c>
      <c r="D992">
        <v>29346399</v>
      </c>
      <c r="E992" t="s">
        <v>13</v>
      </c>
      <c r="F992" t="s">
        <v>2864</v>
      </c>
      <c r="G992" t="s">
        <v>13</v>
      </c>
      <c r="H992" t="s">
        <v>46</v>
      </c>
      <c r="I992" t="s">
        <v>2014</v>
      </c>
    </row>
    <row r="993" spans="1:9" x14ac:dyDescent="0.3">
      <c r="A993" t="s">
        <v>2865</v>
      </c>
      <c r="B993" t="s">
        <v>13</v>
      </c>
      <c r="C993">
        <v>228</v>
      </c>
      <c r="D993">
        <v>29346400</v>
      </c>
      <c r="E993" t="s">
        <v>13</v>
      </c>
      <c r="F993" t="s">
        <v>2866</v>
      </c>
      <c r="G993" t="s">
        <v>13</v>
      </c>
      <c r="H993" t="s">
        <v>1513</v>
      </c>
      <c r="I993" t="s">
        <v>643</v>
      </c>
    </row>
    <row r="994" spans="1:9" x14ac:dyDescent="0.3">
      <c r="A994" t="s">
        <v>2867</v>
      </c>
      <c r="B994" t="s">
        <v>12</v>
      </c>
      <c r="C994">
        <v>158</v>
      </c>
      <c r="D994">
        <v>29346401</v>
      </c>
      <c r="E994" t="s">
        <v>13</v>
      </c>
      <c r="F994" t="s">
        <v>2868</v>
      </c>
      <c r="G994" t="s">
        <v>13</v>
      </c>
      <c r="H994" t="s">
        <v>2869</v>
      </c>
      <c r="I994" t="s">
        <v>15</v>
      </c>
    </row>
    <row r="995" spans="1:9" x14ac:dyDescent="0.3">
      <c r="A995" t="s">
        <v>2870</v>
      </c>
      <c r="B995" t="s">
        <v>13</v>
      </c>
      <c r="C995">
        <v>950</v>
      </c>
      <c r="D995">
        <v>29346402</v>
      </c>
      <c r="E995" t="s">
        <v>13</v>
      </c>
      <c r="F995" t="s">
        <v>2871</v>
      </c>
      <c r="G995" t="s">
        <v>13</v>
      </c>
      <c r="H995" t="s">
        <v>1330</v>
      </c>
      <c r="I995" t="s">
        <v>818</v>
      </c>
    </row>
    <row r="996" spans="1:9" x14ac:dyDescent="0.3">
      <c r="A996" t="s">
        <v>2872</v>
      </c>
      <c r="B996" t="s">
        <v>13</v>
      </c>
      <c r="C996">
        <v>1092</v>
      </c>
      <c r="D996">
        <v>29346403</v>
      </c>
      <c r="E996" t="s">
        <v>13</v>
      </c>
      <c r="F996" t="s">
        <v>2873</v>
      </c>
      <c r="G996" t="s">
        <v>13</v>
      </c>
      <c r="H996" t="s">
        <v>1330</v>
      </c>
      <c r="I996" t="s">
        <v>818</v>
      </c>
    </row>
    <row r="997" spans="1:9" x14ac:dyDescent="0.3">
      <c r="A997" t="s">
        <v>2874</v>
      </c>
      <c r="B997" t="s">
        <v>12</v>
      </c>
      <c r="C997">
        <v>499</v>
      </c>
      <c r="D997">
        <v>29346404</v>
      </c>
      <c r="E997" t="s">
        <v>13</v>
      </c>
      <c r="F997" t="s">
        <v>2875</v>
      </c>
      <c r="G997" t="s">
        <v>13</v>
      </c>
      <c r="H997" t="s">
        <v>46</v>
      </c>
      <c r="I997" t="s">
        <v>2876</v>
      </c>
    </row>
    <row r="998" spans="1:9" x14ac:dyDescent="0.3">
      <c r="A998" t="s">
        <v>2877</v>
      </c>
      <c r="B998" t="s">
        <v>13</v>
      </c>
      <c r="C998">
        <v>281</v>
      </c>
      <c r="D998">
        <v>29346405</v>
      </c>
      <c r="E998" t="s">
        <v>13</v>
      </c>
      <c r="F998" t="s">
        <v>2878</v>
      </c>
      <c r="G998" t="s">
        <v>13</v>
      </c>
      <c r="H998" t="s">
        <v>1640</v>
      </c>
      <c r="I998" t="s">
        <v>2879</v>
      </c>
    </row>
    <row r="999" spans="1:9" x14ac:dyDescent="0.3">
      <c r="A999" t="s">
        <v>2880</v>
      </c>
      <c r="B999" t="s">
        <v>13</v>
      </c>
      <c r="C999">
        <v>1418</v>
      </c>
      <c r="D999">
        <v>29346406</v>
      </c>
      <c r="E999" t="s">
        <v>13</v>
      </c>
      <c r="F999" t="s">
        <v>2881</v>
      </c>
      <c r="G999" t="s">
        <v>13</v>
      </c>
      <c r="H999" t="s">
        <v>1330</v>
      </c>
      <c r="I999" t="s">
        <v>818</v>
      </c>
    </row>
    <row r="1000" spans="1:9" x14ac:dyDescent="0.3">
      <c r="A1000" t="s">
        <v>2882</v>
      </c>
      <c r="B1000" t="s">
        <v>13</v>
      </c>
      <c r="C1000">
        <v>873</v>
      </c>
      <c r="D1000">
        <v>29346407</v>
      </c>
      <c r="E1000" t="s">
        <v>13</v>
      </c>
      <c r="F1000" t="s">
        <v>2883</v>
      </c>
      <c r="G1000" t="s">
        <v>13</v>
      </c>
      <c r="H1000" t="s">
        <v>13</v>
      </c>
      <c r="I1000" t="s">
        <v>15</v>
      </c>
    </row>
    <row r="1001" spans="1:9" x14ac:dyDescent="0.3">
      <c r="A1001" t="s">
        <v>2884</v>
      </c>
      <c r="B1001" t="s">
        <v>12</v>
      </c>
      <c r="C1001">
        <v>810</v>
      </c>
      <c r="D1001">
        <v>29346408</v>
      </c>
      <c r="E1001" t="s">
        <v>13</v>
      </c>
      <c r="F1001" t="s">
        <v>2885</v>
      </c>
      <c r="G1001" t="s">
        <v>13</v>
      </c>
      <c r="H1001" t="s">
        <v>46</v>
      </c>
      <c r="I1001" t="s">
        <v>2014</v>
      </c>
    </row>
    <row r="1002" spans="1:9" x14ac:dyDescent="0.3">
      <c r="A1002" t="s">
        <v>2886</v>
      </c>
      <c r="B1002" t="s">
        <v>12</v>
      </c>
      <c r="C1002">
        <v>181</v>
      </c>
      <c r="D1002">
        <v>29346409</v>
      </c>
      <c r="E1002" t="s">
        <v>13</v>
      </c>
      <c r="F1002" t="s">
        <v>2887</v>
      </c>
      <c r="G1002" t="s">
        <v>13</v>
      </c>
      <c r="H1002" t="s">
        <v>2308</v>
      </c>
      <c r="I1002" t="s">
        <v>2249</v>
      </c>
    </row>
    <row r="1003" spans="1:9" x14ac:dyDescent="0.3">
      <c r="A1003" t="s">
        <v>2888</v>
      </c>
      <c r="B1003" t="s">
        <v>13</v>
      </c>
      <c r="C1003">
        <v>802</v>
      </c>
      <c r="D1003">
        <v>29346410</v>
      </c>
      <c r="E1003" t="s">
        <v>13</v>
      </c>
      <c r="F1003" t="s">
        <v>2889</v>
      </c>
      <c r="G1003" t="s">
        <v>13</v>
      </c>
      <c r="H1003" t="s">
        <v>2520</v>
      </c>
      <c r="I1003" t="s">
        <v>15</v>
      </c>
    </row>
    <row r="1004" spans="1:9" x14ac:dyDescent="0.3">
      <c r="A1004" t="s">
        <v>2890</v>
      </c>
      <c r="B1004" t="s">
        <v>13</v>
      </c>
      <c r="C1004">
        <v>729</v>
      </c>
      <c r="D1004">
        <v>29346411</v>
      </c>
      <c r="E1004" t="s">
        <v>13</v>
      </c>
      <c r="F1004" t="s">
        <v>2891</v>
      </c>
      <c r="G1004" t="s">
        <v>13</v>
      </c>
      <c r="H1004" t="s">
        <v>2892</v>
      </c>
      <c r="I1004" t="s">
        <v>2893</v>
      </c>
    </row>
    <row r="1005" spans="1:9" x14ac:dyDescent="0.3">
      <c r="A1005" t="s">
        <v>2894</v>
      </c>
      <c r="B1005" t="s">
        <v>13</v>
      </c>
      <c r="C1005">
        <v>619</v>
      </c>
      <c r="D1005">
        <v>29346412</v>
      </c>
      <c r="E1005" t="s">
        <v>13</v>
      </c>
      <c r="F1005" t="s">
        <v>2895</v>
      </c>
      <c r="G1005" t="s">
        <v>13</v>
      </c>
      <c r="H1005" t="s">
        <v>13</v>
      </c>
      <c r="I1005" t="s">
        <v>15</v>
      </c>
    </row>
    <row r="1006" spans="1:9" x14ac:dyDescent="0.3">
      <c r="A1006" t="s">
        <v>2896</v>
      </c>
      <c r="B1006" t="s">
        <v>13</v>
      </c>
      <c r="C1006">
        <v>698</v>
      </c>
      <c r="D1006">
        <v>29346413</v>
      </c>
      <c r="E1006" t="s">
        <v>13</v>
      </c>
      <c r="F1006" t="s">
        <v>2897</v>
      </c>
      <c r="G1006" t="s">
        <v>13</v>
      </c>
      <c r="H1006" t="s">
        <v>376</v>
      </c>
      <c r="I1006" t="s">
        <v>15</v>
      </c>
    </row>
    <row r="1007" spans="1:9" x14ac:dyDescent="0.3">
      <c r="A1007" t="s">
        <v>2898</v>
      </c>
      <c r="B1007" t="s">
        <v>13</v>
      </c>
      <c r="C1007">
        <v>257</v>
      </c>
      <c r="D1007">
        <v>29346414</v>
      </c>
      <c r="E1007" t="s">
        <v>13</v>
      </c>
      <c r="F1007" t="s">
        <v>2899</v>
      </c>
      <c r="G1007" t="s">
        <v>13</v>
      </c>
      <c r="H1007" t="s">
        <v>2900</v>
      </c>
      <c r="I1007" t="s">
        <v>15</v>
      </c>
    </row>
    <row r="1008" spans="1:9" x14ac:dyDescent="0.3">
      <c r="A1008" t="s">
        <v>2901</v>
      </c>
      <c r="B1008" t="s">
        <v>12</v>
      </c>
      <c r="C1008">
        <v>85</v>
      </c>
      <c r="D1008">
        <v>29346415</v>
      </c>
      <c r="E1008" t="s">
        <v>13</v>
      </c>
      <c r="F1008" t="s">
        <v>2902</v>
      </c>
      <c r="G1008" t="s">
        <v>13</v>
      </c>
      <c r="H1008" t="s">
        <v>13</v>
      </c>
      <c r="I1008" t="s">
        <v>15</v>
      </c>
    </row>
    <row r="1009" spans="1:9" x14ac:dyDescent="0.3">
      <c r="A1009" t="s">
        <v>2903</v>
      </c>
      <c r="B1009" t="s">
        <v>13</v>
      </c>
      <c r="C1009">
        <v>242</v>
      </c>
      <c r="D1009">
        <v>29346416</v>
      </c>
      <c r="E1009" t="s">
        <v>13</v>
      </c>
      <c r="F1009" t="s">
        <v>2904</v>
      </c>
      <c r="G1009" t="s">
        <v>13</v>
      </c>
      <c r="H1009" t="s">
        <v>511</v>
      </c>
      <c r="I1009" t="s">
        <v>2905</v>
      </c>
    </row>
    <row r="1010" spans="1:9" x14ac:dyDescent="0.3">
      <c r="A1010" t="s">
        <v>2906</v>
      </c>
      <c r="B1010" t="s">
        <v>13</v>
      </c>
      <c r="C1010">
        <v>263</v>
      </c>
      <c r="D1010">
        <v>29346417</v>
      </c>
      <c r="E1010" t="s">
        <v>13</v>
      </c>
      <c r="F1010" t="s">
        <v>2907</v>
      </c>
      <c r="G1010" t="s">
        <v>13</v>
      </c>
      <c r="H1010" t="s">
        <v>2908</v>
      </c>
      <c r="I1010" t="s">
        <v>15</v>
      </c>
    </row>
    <row r="1011" spans="1:9" x14ac:dyDescent="0.3">
      <c r="A1011" t="s">
        <v>2909</v>
      </c>
      <c r="B1011" t="s">
        <v>13</v>
      </c>
      <c r="C1011">
        <v>262</v>
      </c>
      <c r="D1011">
        <v>29346418</v>
      </c>
      <c r="E1011" t="s">
        <v>13</v>
      </c>
      <c r="F1011" t="s">
        <v>2910</v>
      </c>
      <c r="G1011" t="s">
        <v>13</v>
      </c>
      <c r="H1011" t="s">
        <v>2911</v>
      </c>
      <c r="I1011" t="s">
        <v>2912</v>
      </c>
    </row>
    <row r="1012" spans="1:9" x14ac:dyDescent="0.3">
      <c r="A1012" t="s">
        <v>2913</v>
      </c>
      <c r="B1012" t="s">
        <v>13</v>
      </c>
      <c r="C1012">
        <v>312</v>
      </c>
      <c r="D1012">
        <v>29346419</v>
      </c>
      <c r="E1012" t="s">
        <v>13</v>
      </c>
      <c r="F1012" t="s">
        <v>2914</v>
      </c>
      <c r="G1012" t="s">
        <v>13</v>
      </c>
      <c r="H1012" t="s">
        <v>2612</v>
      </c>
      <c r="I1012" t="s">
        <v>2915</v>
      </c>
    </row>
    <row r="1013" spans="1:9" x14ac:dyDescent="0.3">
      <c r="A1013" t="s">
        <v>2916</v>
      </c>
      <c r="B1013" t="s">
        <v>12</v>
      </c>
      <c r="C1013">
        <v>824</v>
      </c>
      <c r="D1013">
        <v>29346420</v>
      </c>
      <c r="E1013" t="s">
        <v>13</v>
      </c>
      <c r="F1013" t="s">
        <v>2917</v>
      </c>
      <c r="G1013" t="s">
        <v>13</v>
      </c>
      <c r="H1013" t="s">
        <v>13</v>
      </c>
      <c r="I1013" t="s">
        <v>15</v>
      </c>
    </row>
    <row r="1014" spans="1:9" x14ac:dyDescent="0.3">
      <c r="A1014" t="s">
        <v>2918</v>
      </c>
      <c r="B1014" t="s">
        <v>12</v>
      </c>
      <c r="C1014">
        <v>400</v>
      </c>
      <c r="D1014">
        <v>29346421</v>
      </c>
      <c r="E1014" t="s">
        <v>13</v>
      </c>
      <c r="F1014" t="s">
        <v>2919</v>
      </c>
      <c r="G1014" t="s">
        <v>13</v>
      </c>
      <c r="H1014" t="s">
        <v>2920</v>
      </c>
      <c r="I1014" t="s">
        <v>15</v>
      </c>
    </row>
    <row r="1015" spans="1:9" x14ac:dyDescent="0.3">
      <c r="A1015" t="s">
        <v>2921</v>
      </c>
      <c r="B1015" t="s">
        <v>12</v>
      </c>
      <c r="C1015">
        <v>483</v>
      </c>
      <c r="D1015">
        <v>29346422</v>
      </c>
      <c r="E1015" t="s">
        <v>13</v>
      </c>
      <c r="F1015" t="s">
        <v>2922</v>
      </c>
      <c r="G1015" t="s">
        <v>13</v>
      </c>
      <c r="H1015" t="s">
        <v>13</v>
      </c>
      <c r="I1015" t="s">
        <v>15</v>
      </c>
    </row>
    <row r="1016" spans="1:9" x14ac:dyDescent="0.3">
      <c r="A1016" t="s">
        <v>2923</v>
      </c>
      <c r="B1016" t="s">
        <v>12</v>
      </c>
      <c r="C1016">
        <v>1290</v>
      </c>
      <c r="D1016">
        <v>29346423</v>
      </c>
      <c r="E1016" t="s">
        <v>13</v>
      </c>
      <c r="F1016" t="s">
        <v>2924</v>
      </c>
      <c r="G1016" t="s">
        <v>13</v>
      </c>
      <c r="H1016" t="s">
        <v>2925</v>
      </c>
      <c r="I1016" t="s">
        <v>2893</v>
      </c>
    </row>
    <row r="1017" spans="1:9" x14ac:dyDescent="0.3">
      <c r="A1017" t="s">
        <v>2926</v>
      </c>
      <c r="B1017" t="s">
        <v>13</v>
      </c>
      <c r="C1017">
        <v>506</v>
      </c>
      <c r="D1017">
        <v>29346424</v>
      </c>
      <c r="E1017" t="s">
        <v>13</v>
      </c>
      <c r="F1017" t="s">
        <v>2927</v>
      </c>
      <c r="G1017" t="s">
        <v>13</v>
      </c>
      <c r="H1017" t="s">
        <v>13</v>
      </c>
      <c r="I1017" t="s">
        <v>15</v>
      </c>
    </row>
    <row r="1018" spans="1:9" x14ac:dyDescent="0.3">
      <c r="A1018" t="s">
        <v>2928</v>
      </c>
      <c r="B1018" t="s">
        <v>12</v>
      </c>
      <c r="C1018">
        <v>295</v>
      </c>
      <c r="D1018">
        <v>29346425</v>
      </c>
      <c r="E1018" t="s">
        <v>13</v>
      </c>
      <c r="F1018" t="s">
        <v>2929</v>
      </c>
      <c r="G1018" t="s">
        <v>13</v>
      </c>
      <c r="H1018" t="s">
        <v>355</v>
      </c>
      <c r="I1018" t="s">
        <v>920</v>
      </c>
    </row>
    <row r="1019" spans="1:9" x14ac:dyDescent="0.3">
      <c r="A1019" t="s">
        <v>2930</v>
      </c>
      <c r="B1019" t="s">
        <v>13</v>
      </c>
      <c r="C1019">
        <v>260</v>
      </c>
      <c r="D1019">
        <v>29346426</v>
      </c>
      <c r="E1019" t="s">
        <v>13</v>
      </c>
      <c r="F1019" t="s">
        <v>2931</v>
      </c>
      <c r="G1019" t="s">
        <v>13</v>
      </c>
      <c r="H1019" t="s">
        <v>855</v>
      </c>
      <c r="I1019" t="s">
        <v>15</v>
      </c>
    </row>
    <row r="1020" spans="1:9" x14ac:dyDescent="0.3">
      <c r="A1020" t="s">
        <v>2932</v>
      </c>
      <c r="B1020" t="s">
        <v>13</v>
      </c>
      <c r="C1020">
        <v>653</v>
      </c>
      <c r="D1020">
        <v>29346427</v>
      </c>
      <c r="E1020" t="s">
        <v>13</v>
      </c>
      <c r="F1020" t="s">
        <v>2933</v>
      </c>
      <c r="G1020" t="s">
        <v>13</v>
      </c>
      <c r="H1020" t="s">
        <v>1724</v>
      </c>
      <c r="I1020" t="s">
        <v>15</v>
      </c>
    </row>
    <row r="1021" spans="1:9" x14ac:dyDescent="0.3">
      <c r="A1021" t="s">
        <v>2934</v>
      </c>
      <c r="B1021" t="s">
        <v>13</v>
      </c>
      <c r="C1021">
        <v>445</v>
      </c>
      <c r="D1021">
        <v>29346428</v>
      </c>
      <c r="E1021" t="s">
        <v>13</v>
      </c>
      <c r="F1021" t="s">
        <v>2935</v>
      </c>
      <c r="G1021" t="s">
        <v>13</v>
      </c>
      <c r="H1021" t="s">
        <v>345</v>
      </c>
      <c r="I1021" t="s">
        <v>2936</v>
      </c>
    </row>
    <row r="1022" spans="1:9" x14ac:dyDescent="0.3">
      <c r="A1022" t="s">
        <v>2937</v>
      </c>
      <c r="B1022" t="s">
        <v>13</v>
      </c>
      <c r="C1022">
        <v>923</v>
      </c>
      <c r="D1022">
        <v>29346429</v>
      </c>
      <c r="E1022" t="s">
        <v>13</v>
      </c>
      <c r="F1022" t="s">
        <v>2938</v>
      </c>
      <c r="G1022" t="s">
        <v>13</v>
      </c>
      <c r="H1022" t="s">
        <v>13</v>
      </c>
      <c r="I1022" t="s">
        <v>2939</v>
      </c>
    </row>
    <row r="1023" spans="1:9" x14ac:dyDescent="0.3">
      <c r="A1023" t="s">
        <v>2940</v>
      </c>
      <c r="B1023" t="s">
        <v>13</v>
      </c>
      <c r="C1023">
        <v>1109</v>
      </c>
      <c r="D1023">
        <v>29346430</v>
      </c>
      <c r="E1023" t="s">
        <v>13</v>
      </c>
      <c r="F1023" t="s">
        <v>2941</v>
      </c>
      <c r="G1023" t="s">
        <v>13</v>
      </c>
      <c r="H1023" t="s">
        <v>2892</v>
      </c>
      <c r="I1023" t="s">
        <v>15</v>
      </c>
    </row>
    <row r="1024" spans="1:9" x14ac:dyDescent="0.3">
      <c r="A1024" t="s">
        <v>2942</v>
      </c>
      <c r="B1024" t="s">
        <v>13</v>
      </c>
      <c r="C1024">
        <v>283</v>
      </c>
      <c r="D1024">
        <v>29346431</v>
      </c>
      <c r="E1024" t="s">
        <v>13</v>
      </c>
      <c r="F1024" t="s">
        <v>2943</v>
      </c>
      <c r="G1024" t="s">
        <v>13</v>
      </c>
      <c r="H1024" t="s">
        <v>2944</v>
      </c>
      <c r="I1024" t="s">
        <v>2945</v>
      </c>
    </row>
    <row r="1025" spans="1:9" x14ac:dyDescent="0.3">
      <c r="A1025" t="s">
        <v>2946</v>
      </c>
      <c r="B1025" t="s">
        <v>13</v>
      </c>
      <c r="C1025">
        <v>222</v>
      </c>
      <c r="D1025">
        <v>29346432</v>
      </c>
      <c r="E1025" t="s">
        <v>13</v>
      </c>
      <c r="F1025" t="s">
        <v>2947</v>
      </c>
      <c r="G1025" t="s">
        <v>13</v>
      </c>
      <c r="H1025" t="s">
        <v>13</v>
      </c>
      <c r="I1025" t="s">
        <v>15</v>
      </c>
    </row>
    <row r="1026" spans="1:9" x14ac:dyDescent="0.3">
      <c r="A1026" t="s">
        <v>2948</v>
      </c>
      <c r="B1026" t="s">
        <v>13</v>
      </c>
      <c r="C1026">
        <v>579</v>
      </c>
      <c r="D1026">
        <v>29346433</v>
      </c>
      <c r="E1026" t="s">
        <v>13</v>
      </c>
      <c r="F1026" t="s">
        <v>2949</v>
      </c>
      <c r="G1026" t="s">
        <v>13</v>
      </c>
      <c r="H1026" t="s">
        <v>13</v>
      </c>
      <c r="I1026" t="s">
        <v>15</v>
      </c>
    </row>
    <row r="1027" spans="1:9" x14ac:dyDescent="0.3">
      <c r="A1027" t="s">
        <v>2950</v>
      </c>
      <c r="B1027" t="s">
        <v>13</v>
      </c>
      <c r="C1027">
        <v>765</v>
      </c>
      <c r="D1027">
        <v>29346434</v>
      </c>
      <c r="E1027" t="s">
        <v>13</v>
      </c>
      <c r="F1027" t="s">
        <v>2951</v>
      </c>
      <c r="G1027" t="s">
        <v>13</v>
      </c>
      <c r="H1027" t="s">
        <v>13</v>
      </c>
      <c r="I1027" t="s">
        <v>15</v>
      </c>
    </row>
    <row r="1028" spans="1:9" x14ac:dyDescent="0.3">
      <c r="A1028" t="s">
        <v>2952</v>
      </c>
      <c r="B1028" t="s">
        <v>13</v>
      </c>
      <c r="C1028">
        <v>1102</v>
      </c>
      <c r="D1028">
        <v>29346435</v>
      </c>
      <c r="E1028" t="s">
        <v>13</v>
      </c>
      <c r="F1028" t="s">
        <v>2953</v>
      </c>
      <c r="G1028" t="s">
        <v>13</v>
      </c>
      <c r="H1028" t="s">
        <v>418</v>
      </c>
      <c r="I1028" t="s">
        <v>15</v>
      </c>
    </row>
    <row r="1029" spans="1:9" x14ac:dyDescent="0.3">
      <c r="A1029" t="s">
        <v>2954</v>
      </c>
      <c r="B1029" t="s">
        <v>13</v>
      </c>
      <c r="C1029">
        <v>481</v>
      </c>
      <c r="D1029">
        <v>29346436</v>
      </c>
      <c r="E1029" t="s">
        <v>13</v>
      </c>
      <c r="F1029" t="s">
        <v>2955</v>
      </c>
      <c r="G1029" t="s">
        <v>13</v>
      </c>
      <c r="H1029" t="s">
        <v>13</v>
      </c>
      <c r="I1029" t="s">
        <v>15</v>
      </c>
    </row>
    <row r="1030" spans="1:9" x14ac:dyDescent="0.3">
      <c r="A1030" t="s">
        <v>2956</v>
      </c>
      <c r="B1030" t="s">
        <v>13</v>
      </c>
      <c r="C1030">
        <v>61</v>
      </c>
      <c r="D1030">
        <v>29346437</v>
      </c>
      <c r="E1030" t="s">
        <v>13</v>
      </c>
      <c r="F1030" t="s">
        <v>2957</v>
      </c>
      <c r="G1030" t="s">
        <v>13</v>
      </c>
      <c r="H1030" t="s">
        <v>13</v>
      </c>
      <c r="I1030" t="s">
        <v>15</v>
      </c>
    </row>
    <row r="1031" spans="1:9" x14ac:dyDescent="0.3">
      <c r="A1031" t="s">
        <v>2958</v>
      </c>
      <c r="B1031" t="s">
        <v>13</v>
      </c>
      <c r="C1031">
        <v>724</v>
      </c>
      <c r="D1031">
        <v>29346438</v>
      </c>
      <c r="E1031" t="s">
        <v>13</v>
      </c>
      <c r="F1031" t="s">
        <v>2959</v>
      </c>
      <c r="G1031" t="s">
        <v>13</v>
      </c>
      <c r="H1031" t="s">
        <v>13</v>
      </c>
      <c r="I1031" t="s">
        <v>15</v>
      </c>
    </row>
    <row r="1032" spans="1:9" x14ac:dyDescent="0.3">
      <c r="A1032" t="s">
        <v>2960</v>
      </c>
      <c r="B1032" t="s">
        <v>13</v>
      </c>
      <c r="C1032">
        <v>1102</v>
      </c>
      <c r="D1032">
        <v>29346439</v>
      </c>
      <c r="E1032" t="s">
        <v>13</v>
      </c>
      <c r="F1032" t="s">
        <v>2961</v>
      </c>
      <c r="G1032" t="s">
        <v>13</v>
      </c>
      <c r="H1032" t="s">
        <v>418</v>
      </c>
      <c r="I1032" t="s">
        <v>15</v>
      </c>
    </row>
    <row r="1033" spans="1:9" x14ac:dyDescent="0.3">
      <c r="A1033" t="s">
        <v>2962</v>
      </c>
      <c r="B1033" t="s">
        <v>13</v>
      </c>
      <c r="C1033">
        <v>491</v>
      </c>
      <c r="D1033">
        <v>29346440</v>
      </c>
      <c r="E1033" t="s">
        <v>13</v>
      </c>
      <c r="F1033" t="s">
        <v>2963</v>
      </c>
      <c r="G1033" t="s">
        <v>13</v>
      </c>
      <c r="H1033" t="s">
        <v>13</v>
      </c>
      <c r="I1033" t="s">
        <v>15</v>
      </c>
    </row>
    <row r="1034" spans="1:9" x14ac:dyDescent="0.3">
      <c r="A1034" t="s">
        <v>2964</v>
      </c>
      <c r="B1034" t="s">
        <v>13</v>
      </c>
      <c r="C1034">
        <v>297</v>
      </c>
      <c r="D1034">
        <v>29346441</v>
      </c>
      <c r="E1034" t="s">
        <v>13</v>
      </c>
      <c r="F1034" t="s">
        <v>2965</v>
      </c>
      <c r="G1034" t="s">
        <v>13</v>
      </c>
      <c r="H1034" t="s">
        <v>550</v>
      </c>
      <c r="I1034" t="s">
        <v>15</v>
      </c>
    </row>
    <row r="1035" spans="1:9" x14ac:dyDescent="0.3">
      <c r="A1035" t="s">
        <v>2966</v>
      </c>
      <c r="B1035" t="s">
        <v>13</v>
      </c>
      <c r="C1035">
        <v>756</v>
      </c>
      <c r="D1035">
        <v>29346442</v>
      </c>
      <c r="E1035" t="s">
        <v>13</v>
      </c>
      <c r="F1035" t="s">
        <v>2967</v>
      </c>
      <c r="G1035" t="s">
        <v>13</v>
      </c>
      <c r="H1035" t="s">
        <v>2968</v>
      </c>
      <c r="I1035" t="s">
        <v>15</v>
      </c>
    </row>
    <row r="1036" spans="1:9" x14ac:dyDescent="0.3">
      <c r="A1036" t="s">
        <v>2969</v>
      </c>
      <c r="B1036" t="s">
        <v>13</v>
      </c>
      <c r="C1036">
        <v>322</v>
      </c>
      <c r="D1036">
        <v>29346443</v>
      </c>
      <c r="E1036" t="s">
        <v>13</v>
      </c>
      <c r="F1036" t="s">
        <v>2970</v>
      </c>
      <c r="G1036" t="s">
        <v>13</v>
      </c>
      <c r="H1036" t="s">
        <v>2971</v>
      </c>
      <c r="I1036" t="s">
        <v>15</v>
      </c>
    </row>
    <row r="1037" spans="1:9" x14ac:dyDescent="0.3">
      <c r="A1037" t="s">
        <v>2972</v>
      </c>
      <c r="B1037" t="s">
        <v>13</v>
      </c>
      <c r="C1037">
        <v>443</v>
      </c>
      <c r="D1037">
        <v>29346444</v>
      </c>
      <c r="E1037" t="s">
        <v>13</v>
      </c>
      <c r="F1037" t="s">
        <v>2973</v>
      </c>
      <c r="G1037" t="s">
        <v>13</v>
      </c>
      <c r="H1037" t="s">
        <v>453</v>
      </c>
      <c r="I1037" t="s">
        <v>2974</v>
      </c>
    </row>
    <row r="1038" spans="1:9" x14ac:dyDescent="0.3">
      <c r="A1038" t="s">
        <v>2975</v>
      </c>
      <c r="B1038" t="s">
        <v>13</v>
      </c>
      <c r="C1038">
        <v>734</v>
      </c>
      <c r="D1038">
        <v>29346445</v>
      </c>
      <c r="E1038" t="s">
        <v>13</v>
      </c>
      <c r="F1038" t="s">
        <v>2976</v>
      </c>
      <c r="G1038" t="s">
        <v>13</v>
      </c>
      <c r="H1038" t="s">
        <v>13</v>
      </c>
      <c r="I1038" t="s">
        <v>15</v>
      </c>
    </row>
    <row r="1039" spans="1:9" x14ac:dyDescent="0.3">
      <c r="A1039" t="s">
        <v>2977</v>
      </c>
      <c r="B1039" t="s">
        <v>13</v>
      </c>
      <c r="C1039">
        <v>449</v>
      </c>
      <c r="D1039">
        <v>29346446</v>
      </c>
      <c r="E1039" t="s">
        <v>13</v>
      </c>
      <c r="F1039" t="s">
        <v>2978</v>
      </c>
      <c r="G1039" t="s">
        <v>13</v>
      </c>
      <c r="H1039" t="s">
        <v>13</v>
      </c>
      <c r="I1039" t="s">
        <v>15</v>
      </c>
    </row>
    <row r="1040" spans="1:9" x14ac:dyDescent="0.3">
      <c r="A1040" t="s">
        <v>2979</v>
      </c>
      <c r="B1040" t="s">
        <v>13</v>
      </c>
      <c r="C1040">
        <v>395</v>
      </c>
      <c r="D1040">
        <v>29346447</v>
      </c>
      <c r="E1040" t="s">
        <v>13</v>
      </c>
      <c r="F1040" t="s">
        <v>2980</v>
      </c>
      <c r="G1040" t="s">
        <v>13</v>
      </c>
      <c r="H1040" t="s">
        <v>13</v>
      </c>
      <c r="I1040" t="s">
        <v>15</v>
      </c>
    </row>
    <row r="1041" spans="1:9" x14ac:dyDescent="0.3">
      <c r="A1041" t="s">
        <v>2981</v>
      </c>
      <c r="B1041" t="s">
        <v>13</v>
      </c>
      <c r="C1041">
        <v>340</v>
      </c>
      <c r="D1041">
        <v>29346448</v>
      </c>
      <c r="E1041" t="s">
        <v>13</v>
      </c>
      <c r="F1041" t="s">
        <v>2982</v>
      </c>
      <c r="G1041" t="s">
        <v>13</v>
      </c>
      <c r="H1041" t="s">
        <v>13</v>
      </c>
      <c r="I1041" t="s">
        <v>15</v>
      </c>
    </row>
    <row r="1042" spans="1:9" x14ac:dyDescent="0.3">
      <c r="A1042" t="s">
        <v>2983</v>
      </c>
      <c r="B1042" t="s">
        <v>13</v>
      </c>
      <c r="C1042">
        <v>527</v>
      </c>
      <c r="D1042">
        <v>29346449</v>
      </c>
      <c r="E1042" t="s">
        <v>13</v>
      </c>
      <c r="F1042" t="s">
        <v>2984</v>
      </c>
      <c r="G1042" t="s">
        <v>13</v>
      </c>
      <c r="H1042" t="s">
        <v>13</v>
      </c>
      <c r="I1042" t="s">
        <v>15</v>
      </c>
    </row>
    <row r="1043" spans="1:9" x14ac:dyDescent="0.3">
      <c r="A1043" t="s">
        <v>2985</v>
      </c>
      <c r="B1043" t="s">
        <v>13</v>
      </c>
      <c r="C1043">
        <v>920</v>
      </c>
      <c r="D1043">
        <v>29346450</v>
      </c>
      <c r="E1043" t="s">
        <v>13</v>
      </c>
      <c r="F1043" t="s">
        <v>2986</v>
      </c>
      <c r="G1043" t="s">
        <v>13</v>
      </c>
      <c r="H1043" t="s">
        <v>418</v>
      </c>
      <c r="I1043" t="s">
        <v>15</v>
      </c>
    </row>
    <row r="1044" spans="1:9" x14ac:dyDescent="0.3">
      <c r="A1044" t="s">
        <v>2987</v>
      </c>
      <c r="B1044" t="s">
        <v>13</v>
      </c>
      <c r="C1044">
        <v>413</v>
      </c>
      <c r="D1044">
        <v>29346451</v>
      </c>
      <c r="E1044" t="s">
        <v>13</v>
      </c>
      <c r="F1044" t="s">
        <v>2988</v>
      </c>
      <c r="G1044" t="s">
        <v>13</v>
      </c>
      <c r="H1044" t="s">
        <v>103</v>
      </c>
      <c r="I1044" t="s">
        <v>104</v>
      </c>
    </row>
    <row r="1045" spans="1:9" x14ac:dyDescent="0.3">
      <c r="A1045" t="s">
        <v>2989</v>
      </c>
      <c r="B1045" t="s">
        <v>12</v>
      </c>
      <c r="C1045">
        <v>1097</v>
      </c>
      <c r="D1045">
        <v>29346452</v>
      </c>
      <c r="E1045" t="s">
        <v>13</v>
      </c>
      <c r="F1045" t="s">
        <v>2990</v>
      </c>
      <c r="G1045" t="s">
        <v>13</v>
      </c>
      <c r="H1045" t="s">
        <v>418</v>
      </c>
      <c r="I1045" t="s">
        <v>15</v>
      </c>
    </row>
    <row r="1046" spans="1:9" x14ac:dyDescent="0.3">
      <c r="A1046" t="s">
        <v>2991</v>
      </c>
      <c r="B1046" t="s">
        <v>12</v>
      </c>
      <c r="C1046">
        <v>546</v>
      </c>
      <c r="D1046">
        <v>29346453</v>
      </c>
      <c r="E1046" t="s">
        <v>13</v>
      </c>
      <c r="F1046" t="s">
        <v>2992</v>
      </c>
      <c r="G1046" t="s">
        <v>13</v>
      </c>
      <c r="H1046" t="s">
        <v>13</v>
      </c>
      <c r="I1046" t="s">
        <v>15</v>
      </c>
    </row>
    <row r="1047" spans="1:9" x14ac:dyDescent="0.3">
      <c r="A1047" t="s">
        <v>2993</v>
      </c>
      <c r="B1047" t="s">
        <v>12</v>
      </c>
      <c r="C1047">
        <v>364</v>
      </c>
      <c r="D1047">
        <v>29346454</v>
      </c>
      <c r="E1047" t="s">
        <v>13</v>
      </c>
      <c r="F1047" t="s">
        <v>2994</v>
      </c>
      <c r="G1047" t="s">
        <v>13</v>
      </c>
      <c r="H1047" t="s">
        <v>13</v>
      </c>
      <c r="I1047" t="s">
        <v>15</v>
      </c>
    </row>
    <row r="1048" spans="1:9" x14ac:dyDescent="0.3">
      <c r="A1048" t="s">
        <v>2995</v>
      </c>
      <c r="B1048" t="s">
        <v>12</v>
      </c>
      <c r="C1048">
        <v>396</v>
      </c>
      <c r="D1048">
        <v>29346455</v>
      </c>
      <c r="E1048" t="s">
        <v>13</v>
      </c>
      <c r="F1048" t="s">
        <v>2996</v>
      </c>
      <c r="G1048" t="s">
        <v>13</v>
      </c>
      <c r="H1048" t="s">
        <v>13</v>
      </c>
      <c r="I1048" t="s">
        <v>15</v>
      </c>
    </row>
    <row r="1049" spans="1:9" x14ac:dyDescent="0.3">
      <c r="A1049" t="s">
        <v>2997</v>
      </c>
      <c r="B1049" t="s">
        <v>12</v>
      </c>
      <c r="C1049">
        <v>940</v>
      </c>
      <c r="D1049">
        <v>29346456</v>
      </c>
      <c r="E1049" t="s">
        <v>13</v>
      </c>
      <c r="F1049" t="s">
        <v>2998</v>
      </c>
      <c r="G1049" t="s">
        <v>13</v>
      </c>
      <c r="H1049" t="s">
        <v>418</v>
      </c>
      <c r="I1049" t="s">
        <v>15</v>
      </c>
    </row>
    <row r="1050" spans="1:9" x14ac:dyDescent="0.3">
      <c r="A1050" t="s">
        <v>2999</v>
      </c>
      <c r="B1050" t="s">
        <v>12</v>
      </c>
      <c r="C1050">
        <v>514</v>
      </c>
      <c r="D1050">
        <v>29346457</v>
      </c>
      <c r="E1050" t="s">
        <v>13</v>
      </c>
      <c r="F1050" t="s">
        <v>3000</v>
      </c>
      <c r="G1050" t="s">
        <v>13</v>
      </c>
      <c r="H1050" t="s">
        <v>13</v>
      </c>
      <c r="I1050" t="s">
        <v>15</v>
      </c>
    </row>
    <row r="1051" spans="1:9" x14ac:dyDescent="0.3">
      <c r="A1051" t="s">
        <v>3001</v>
      </c>
      <c r="B1051" t="s">
        <v>12</v>
      </c>
      <c r="C1051">
        <v>375</v>
      </c>
      <c r="D1051">
        <v>29346458</v>
      </c>
      <c r="E1051" t="s">
        <v>13</v>
      </c>
      <c r="F1051" t="s">
        <v>3002</v>
      </c>
      <c r="G1051" t="s">
        <v>13</v>
      </c>
      <c r="H1051" t="s">
        <v>3003</v>
      </c>
      <c r="I1051" t="s">
        <v>3004</v>
      </c>
    </row>
    <row r="1052" spans="1:9" x14ac:dyDescent="0.3">
      <c r="A1052" t="s">
        <v>3005</v>
      </c>
      <c r="B1052" t="s">
        <v>12</v>
      </c>
      <c r="C1052">
        <v>393</v>
      </c>
      <c r="D1052">
        <v>29346459</v>
      </c>
      <c r="E1052" t="s">
        <v>13</v>
      </c>
      <c r="F1052" t="s">
        <v>3006</v>
      </c>
      <c r="G1052" t="s">
        <v>13</v>
      </c>
      <c r="H1052" t="s">
        <v>13</v>
      </c>
      <c r="I1052" t="s">
        <v>3007</v>
      </c>
    </row>
    <row r="1053" spans="1:9" x14ac:dyDescent="0.3">
      <c r="A1053" t="s">
        <v>3008</v>
      </c>
      <c r="B1053" t="s">
        <v>12</v>
      </c>
      <c r="C1053">
        <v>301</v>
      </c>
      <c r="D1053">
        <v>29346460</v>
      </c>
      <c r="E1053" t="s">
        <v>13</v>
      </c>
      <c r="F1053" t="s">
        <v>3009</v>
      </c>
      <c r="G1053" t="s">
        <v>13</v>
      </c>
      <c r="H1053" t="s">
        <v>13</v>
      </c>
      <c r="I1053" t="s">
        <v>15</v>
      </c>
    </row>
    <row r="1054" spans="1:9" x14ac:dyDescent="0.3">
      <c r="A1054" t="s">
        <v>3010</v>
      </c>
      <c r="B1054" t="s">
        <v>12</v>
      </c>
      <c r="C1054">
        <v>773</v>
      </c>
      <c r="D1054">
        <v>29346461</v>
      </c>
      <c r="E1054" t="s">
        <v>13</v>
      </c>
      <c r="F1054" t="s">
        <v>3011</v>
      </c>
      <c r="G1054" t="s">
        <v>13</v>
      </c>
      <c r="H1054" t="s">
        <v>1324</v>
      </c>
      <c r="I1054" t="s">
        <v>1325</v>
      </c>
    </row>
    <row r="1055" spans="1:9" x14ac:dyDescent="0.3">
      <c r="A1055" t="s">
        <v>3012</v>
      </c>
      <c r="B1055" t="s">
        <v>13</v>
      </c>
      <c r="C1055">
        <v>330</v>
      </c>
      <c r="D1055">
        <v>29346462</v>
      </c>
      <c r="E1055" t="s">
        <v>13</v>
      </c>
      <c r="F1055" t="s">
        <v>3013</v>
      </c>
      <c r="G1055" t="s">
        <v>13</v>
      </c>
      <c r="H1055" t="s">
        <v>538</v>
      </c>
      <c r="I1055" t="s">
        <v>539</v>
      </c>
    </row>
    <row r="1056" spans="1:9" x14ac:dyDescent="0.3">
      <c r="A1056" t="s">
        <v>3014</v>
      </c>
      <c r="B1056" t="s">
        <v>12</v>
      </c>
      <c r="C1056">
        <v>202</v>
      </c>
      <c r="D1056">
        <v>29346463</v>
      </c>
      <c r="E1056" t="s">
        <v>13</v>
      </c>
      <c r="F1056" t="s">
        <v>3015</v>
      </c>
      <c r="G1056" t="s">
        <v>13</v>
      </c>
      <c r="H1056" t="s">
        <v>383</v>
      </c>
      <c r="I1056" t="s">
        <v>384</v>
      </c>
    </row>
    <row r="1057" spans="1:9" x14ac:dyDescent="0.3">
      <c r="A1057" t="s">
        <v>3016</v>
      </c>
      <c r="B1057" t="s">
        <v>12</v>
      </c>
      <c r="C1057">
        <v>1057</v>
      </c>
      <c r="D1057">
        <v>29346464</v>
      </c>
      <c r="E1057" t="s">
        <v>13</v>
      </c>
      <c r="F1057" t="s">
        <v>3017</v>
      </c>
      <c r="G1057" t="s">
        <v>13</v>
      </c>
      <c r="H1057" t="s">
        <v>3018</v>
      </c>
      <c r="I1057" t="s">
        <v>3019</v>
      </c>
    </row>
    <row r="1058" spans="1:9" x14ac:dyDescent="0.3">
      <c r="A1058" t="s">
        <v>3020</v>
      </c>
      <c r="B1058" t="s">
        <v>12</v>
      </c>
      <c r="C1058">
        <v>208</v>
      </c>
      <c r="D1058">
        <v>29346465</v>
      </c>
      <c r="E1058" t="s">
        <v>13</v>
      </c>
      <c r="F1058" t="s">
        <v>3021</v>
      </c>
      <c r="G1058" t="s">
        <v>13</v>
      </c>
      <c r="H1058" t="s">
        <v>3022</v>
      </c>
      <c r="I1058" t="s">
        <v>3023</v>
      </c>
    </row>
    <row r="1059" spans="1:9" x14ac:dyDescent="0.3">
      <c r="A1059" t="s">
        <v>3024</v>
      </c>
      <c r="B1059" t="s">
        <v>12</v>
      </c>
      <c r="C1059">
        <v>269</v>
      </c>
      <c r="D1059">
        <v>29346466</v>
      </c>
      <c r="E1059" t="s">
        <v>13</v>
      </c>
      <c r="F1059" t="s">
        <v>3025</v>
      </c>
      <c r="G1059" t="s">
        <v>13</v>
      </c>
      <c r="H1059" t="s">
        <v>2403</v>
      </c>
      <c r="I1059" t="s">
        <v>15</v>
      </c>
    </row>
    <row r="1060" spans="1:9" x14ac:dyDescent="0.3">
      <c r="A1060" t="s">
        <v>3026</v>
      </c>
      <c r="B1060" t="s">
        <v>12</v>
      </c>
      <c r="C1060">
        <v>954</v>
      </c>
      <c r="D1060">
        <v>29346467</v>
      </c>
      <c r="E1060" t="s">
        <v>13</v>
      </c>
      <c r="F1060" t="s">
        <v>3027</v>
      </c>
      <c r="G1060" t="s">
        <v>13</v>
      </c>
      <c r="H1060" t="s">
        <v>3028</v>
      </c>
      <c r="I1060" t="s">
        <v>15</v>
      </c>
    </row>
    <row r="1061" spans="1:9" x14ac:dyDescent="0.3">
      <c r="A1061" t="s">
        <v>3029</v>
      </c>
      <c r="B1061" t="s">
        <v>13</v>
      </c>
      <c r="C1061">
        <v>377</v>
      </c>
      <c r="D1061">
        <v>29346468</v>
      </c>
      <c r="E1061" t="s">
        <v>13</v>
      </c>
      <c r="F1061" t="s">
        <v>3030</v>
      </c>
      <c r="G1061" t="s">
        <v>13</v>
      </c>
      <c r="H1061" t="s">
        <v>2170</v>
      </c>
      <c r="I1061" t="s">
        <v>2014</v>
      </c>
    </row>
    <row r="1062" spans="1:9" x14ac:dyDescent="0.3">
      <c r="A1062" t="s">
        <v>3031</v>
      </c>
      <c r="B1062" t="s">
        <v>13</v>
      </c>
      <c r="C1062">
        <v>309</v>
      </c>
      <c r="D1062">
        <v>29346469</v>
      </c>
      <c r="E1062" t="s">
        <v>13</v>
      </c>
      <c r="F1062" t="s">
        <v>3032</v>
      </c>
      <c r="G1062" t="s">
        <v>13</v>
      </c>
      <c r="H1062" t="s">
        <v>1088</v>
      </c>
      <c r="I1062" t="s">
        <v>1829</v>
      </c>
    </row>
    <row r="1063" spans="1:9" x14ac:dyDescent="0.3">
      <c r="A1063" t="s">
        <v>3033</v>
      </c>
      <c r="B1063" t="s">
        <v>12</v>
      </c>
      <c r="C1063">
        <v>317</v>
      </c>
      <c r="D1063">
        <v>29346470</v>
      </c>
      <c r="E1063" t="s">
        <v>13</v>
      </c>
      <c r="F1063" t="s">
        <v>3034</v>
      </c>
      <c r="G1063" t="s">
        <v>13</v>
      </c>
      <c r="H1063" t="s">
        <v>13</v>
      </c>
      <c r="I1063" t="s">
        <v>15</v>
      </c>
    </row>
    <row r="1064" spans="1:9" x14ac:dyDescent="0.3">
      <c r="A1064" t="s">
        <v>3035</v>
      </c>
      <c r="B1064" t="s">
        <v>12</v>
      </c>
      <c r="C1064">
        <v>319</v>
      </c>
      <c r="D1064">
        <v>29346471</v>
      </c>
      <c r="E1064" t="s">
        <v>13</v>
      </c>
      <c r="F1064" t="s">
        <v>3036</v>
      </c>
      <c r="G1064" t="s">
        <v>13</v>
      </c>
      <c r="H1064" t="s">
        <v>13</v>
      </c>
      <c r="I1064" t="s">
        <v>15</v>
      </c>
    </row>
    <row r="1065" spans="1:9" x14ac:dyDescent="0.3">
      <c r="A1065" t="s">
        <v>3037</v>
      </c>
      <c r="B1065" t="s">
        <v>13</v>
      </c>
      <c r="C1065">
        <v>317</v>
      </c>
      <c r="D1065">
        <v>29346472</v>
      </c>
      <c r="E1065" t="s">
        <v>13</v>
      </c>
      <c r="F1065" t="s">
        <v>3038</v>
      </c>
      <c r="G1065" t="s">
        <v>13</v>
      </c>
      <c r="H1065" t="s">
        <v>13</v>
      </c>
      <c r="I1065" t="s">
        <v>15</v>
      </c>
    </row>
    <row r="1066" spans="1:9" x14ac:dyDescent="0.3">
      <c r="A1066" t="s">
        <v>3039</v>
      </c>
      <c r="B1066" t="s">
        <v>13</v>
      </c>
      <c r="C1066">
        <v>566</v>
      </c>
      <c r="D1066">
        <v>29346473</v>
      </c>
      <c r="E1066" t="s">
        <v>13</v>
      </c>
      <c r="F1066" t="s">
        <v>3040</v>
      </c>
      <c r="G1066" t="s">
        <v>13</v>
      </c>
      <c r="H1066" t="s">
        <v>13</v>
      </c>
      <c r="I1066" t="s">
        <v>15</v>
      </c>
    </row>
    <row r="1067" spans="1:9" x14ac:dyDescent="0.3">
      <c r="A1067" t="s">
        <v>3041</v>
      </c>
      <c r="B1067" t="s">
        <v>13</v>
      </c>
      <c r="C1067">
        <v>392</v>
      </c>
      <c r="D1067">
        <v>29346474</v>
      </c>
      <c r="E1067" t="s">
        <v>13</v>
      </c>
      <c r="F1067" t="s">
        <v>3042</v>
      </c>
      <c r="G1067" t="s">
        <v>13</v>
      </c>
      <c r="H1067" t="s">
        <v>183</v>
      </c>
      <c r="I1067" t="s">
        <v>15</v>
      </c>
    </row>
    <row r="1068" spans="1:9" x14ac:dyDescent="0.3">
      <c r="A1068" t="s">
        <v>3043</v>
      </c>
      <c r="B1068" t="s">
        <v>13</v>
      </c>
      <c r="C1068">
        <v>120</v>
      </c>
      <c r="D1068">
        <v>29346475</v>
      </c>
      <c r="E1068" t="s">
        <v>13</v>
      </c>
      <c r="F1068" t="s">
        <v>3044</v>
      </c>
      <c r="G1068" t="s">
        <v>13</v>
      </c>
      <c r="H1068" t="s">
        <v>13</v>
      </c>
      <c r="I1068" t="s">
        <v>15</v>
      </c>
    </row>
    <row r="1069" spans="1:9" x14ac:dyDescent="0.3">
      <c r="A1069" t="s">
        <v>3045</v>
      </c>
      <c r="B1069" t="s">
        <v>13</v>
      </c>
      <c r="C1069">
        <v>189</v>
      </c>
      <c r="D1069">
        <v>29346476</v>
      </c>
      <c r="E1069" t="s">
        <v>13</v>
      </c>
      <c r="F1069" t="s">
        <v>3046</v>
      </c>
      <c r="G1069" t="s">
        <v>13</v>
      </c>
      <c r="H1069" t="s">
        <v>13</v>
      </c>
      <c r="I1069" t="s">
        <v>15</v>
      </c>
    </row>
    <row r="1070" spans="1:9" x14ac:dyDescent="0.3">
      <c r="A1070" t="s">
        <v>3047</v>
      </c>
      <c r="B1070" t="s">
        <v>13</v>
      </c>
      <c r="C1070">
        <v>608</v>
      </c>
      <c r="D1070">
        <v>29346477</v>
      </c>
      <c r="E1070" t="s">
        <v>13</v>
      </c>
      <c r="F1070" t="s">
        <v>3048</v>
      </c>
      <c r="G1070" t="s">
        <v>13</v>
      </c>
      <c r="H1070" t="s">
        <v>13</v>
      </c>
      <c r="I1070" t="s">
        <v>15</v>
      </c>
    </row>
    <row r="1071" spans="1:9" x14ac:dyDescent="0.3">
      <c r="A1071" t="s">
        <v>3049</v>
      </c>
      <c r="B1071" t="s">
        <v>13</v>
      </c>
      <c r="C1071">
        <v>114</v>
      </c>
      <c r="D1071">
        <v>29346478</v>
      </c>
      <c r="E1071" t="s">
        <v>13</v>
      </c>
      <c r="F1071" t="s">
        <v>3050</v>
      </c>
      <c r="G1071" t="s">
        <v>13</v>
      </c>
      <c r="H1071" t="s">
        <v>13</v>
      </c>
      <c r="I1071" t="s">
        <v>15</v>
      </c>
    </row>
    <row r="1072" spans="1:9" x14ac:dyDescent="0.3">
      <c r="A1072" t="s">
        <v>3051</v>
      </c>
      <c r="B1072" t="s">
        <v>13</v>
      </c>
      <c r="C1072">
        <v>180</v>
      </c>
      <c r="D1072">
        <v>29346479</v>
      </c>
      <c r="E1072" t="s">
        <v>13</v>
      </c>
      <c r="F1072" t="s">
        <v>3052</v>
      </c>
      <c r="G1072" t="s">
        <v>13</v>
      </c>
      <c r="H1072" t="s">
        <v>3053</v>
      </c>
      <c r="I1072" t="s">
        <v>380</v>
      </c>
    </row>
    <row r="1073" spans="1:9" x14ac:dyDescent="0.3">
      <c r="A1073" t="s">
        <v>3054</v>
      </c>
      <c r="B1073" t="s">
        <v>13</v>
      </c>
      <c r="C1073">
        <v>434</v>
      </c>
      <c r="D1073">
        <v>29346480</v>
      </c>
      <c r="E1073" t="s">
        <v>13</v>
      </c>
      <c r="F1073" t="s">
        <v>3055</v>
      </c>
      <c r="G1073" t="s">
        <v>13</v>
      </c>
      <c r="H1073" t="s">
        <v>3056</v>
      </c>
      <c r="I1073" t="s">
        <v>15</v>
      </c>
    </row>
    <row r="1074" spans="1:9" x14ac:dyDescent="0.3">
      <c r="A1074" t="s">
        <v>3057</v>
      </c>
      <c r="B1074" t="s">
        <v>13</v>
      </c>
      <c r="C1074">
        <v>135</v>
      </c>
      <c r="D1074">
        <v>29346481</v>
      </c>
      <c r="E1074" t="s">
        <v>13</v>
      </c>
      <c r="F1074" t="s">
        <v>3058</v>
      </c>
      <c r="G1074" t="s">
        <v>13</v>
      </c>
      <c r="H1074" t="s">
        <v>13</v>
      </c>
      <c r="I1074" t="s">
        <v>15</v>
      </c>
    </row>
    <row r="1075" spans="1:9" x14ac:dyDescent="0.3">
      <c r="A1075" t="s">
        <v>3059</v>
      </c>
      <c r="B1075" t="s">
        <v>12</v>
      </c>
      <c r="C1075">
        <v>184</v>
      </c>
      <c r="D1075">
        <v>29346482</v>
      </c>
      <c r="E1075" t="s">
        <v>13</v>
      </c>
      <c r="F1075" t="s">
        <v>3060</v>
      </c>
      <c r="G1075" t="s">
        <v>13</v>
      </c>
      <c r="H1075" t="s">
        <v>3061</v>
      </c>
      <c r="I1075" t="s">
        <v>15</v>
      </c>
    </row>
    <row r="1076" spans="1:9" x14ac:dyDescent="0.3">
      <c r="A1076" t="s">
        <v>3062</v>
      </c>
      <c r="B1076" t="s">
        <v>12</v>
      </c>
      <c r="C1076">
        <v>214</v>
      </c>
      <c r="D1076">
        <v>29346483</v>
      </c>
      <c r="E1076" t="s">
        <v>13</v>
      </c>
      <c r="F1076" t="s">
        <v>3063</v>
      </c>
      <c r="G1076" t="s">
        <v>13</v>
      </c>
      <c r="H1076" t="s">
        <v>13</v>
      </c>
      <c r="I1076" t="s">
        <v>15</v>
      </c>
    </row>
    <row r="1077" spans="1:9" x14ac:dyDescent="0.3">
      <c r="A1077" t="s">
        <v>3064</v>
      </c>
      <c r="B1077" t="s">
        <v>12</v>
      </c>
      <c r="C1077">
        <v>211</v>
      </c>
      <c r="D1077">
        <v>29346484</v>
      </c>
      <c r="E1077" t="s">
        <v>13</v>
      </c>
      <c r="F1077" t="s">
        <v>3065</v>
      </c>
      <c r="G1077" t="s">
        <v>13</v>
      </c>
      <c r="H1077" t="s">
        <v>13</v>
      </c>
      <c r="I1077" t="s">
        <v>15</v>
      </c>
    </row>
    <row r="1078" spans="1:9" x14ac:dyDescent="0.3">
      <c r="A1078" t="s">
        <v>3066</v>
      </c>
      <c r="B1078" t="s">
        <v>12</v>
      </c>
      <c r="C1078">
        <v>345</v>
      </c>
      <c r="D1078">
        <v>29346485</v>
      </c>
      <c r="E1078" t="s">
        <v>13</v>
      </c>
      <c r="F1078" t="s">
        <v>3067</v>
      </c>
      <c r="G1078" t="s">
        <v>13</v>
      </c>
      <c r="H1078" t="s">
        <v>638</v>
      </c>
      <c r="I1078" t="s">
        <v>639</v>
      </c>
    </row>
    <row r="1079" spans="1:9" x14ac:dyDescent="0.3">
      <c r="A1079" t="s">
        <v>3068</v>
      </c>
      <c r="B1079" t="s">
        <v>12</v>
      </c>
      <c r="C1079">
        <v>259</v>
      </c>
      <c r="D1079">
        <v>29346486</v>
      </c>
      <c r="E1079" t="s">
        <v>13</v>
      </c>
      <c r="F1079" t="s">
        <v>3069</v>
      </c>
      <c r="G1079" t="s">
        <v>13</v>
      </c>
      <c r="H1079" t="s">
        <v>642</v>
      </c>
      <c r="I1079" t="s">
        <v>643</v>
      </c>
    </row>
    <row r="1080" spans="1:9" x14ac:dyDescent="0.3">
      <c r="A1080" t="s">
        <v>3070</v>
      </c>
      <c r="B1080" t="s">
        <v>12</v>
      </c>
      <c r="C1080">
        <v>438</v>
      </c>
      <c r="D1080">
        <v>29346487</v>
      </c>
      <c r="E1080" t="s">
        <v>13</v>
      </c>
      <c r="F1080" t="s">
        <v>3071</v>
      </c>
      <c r="G1080" t="s">
        <v>13</v>
      </c>
      <c r="H1080" t="s">
        <v>1593</v>
      </c>
      <c r="I1080" t="s">
        <v>2175</v>
      </c>
    </row>
    <row r="1081" spans="1:9" x14ac:dyDescent="0.3">
      <c r="A1081" t="s">
        <v>3072</v>
      </c>
      <c r="B1081" t="s">
        <v>12</v>
      </c>
      <c r="C1081">
        <v>196</v>
      </c>
      <c r="D1081">
        <v>29346488</v>
      </c>
      <c r="E1081" t="s">
        <v>13</v>
      </c>
      <c r="F1081" t="s">
        <v>3073</v>
      </c>
      <c r="G1081" t="s">
        <v>13</v>
      </c>
      <c r="H1081" t="s">
        <v>3074</v>
      </c>
      <c r="I1081" t="s">
        <v>380</v>
      </c>
    </row>
    <row r="1082" spans="1:9" x14ac:dyDescent="0.3">
      <c r="A1082" t="s">
        <v>3075</v>
      </c>
      <c r="B1082" t="s">
        <v>13</v>
      </c>
      <c r="C1082">
        <v>179</v>
      </c>
      <c r="D1082">
        <v>29346489</v>
      </c>
      <c r="E1082" t="s">
        <v>13</v>
      </c>
      <c r="F1082" t="s">
        <v>3076</v>
      </c>
      <c r="G1082" t="s">
        <v>13</v>
      </c>
      <c r="H1082" t="s">
        <v>2308</v>
      </c>
      <c r="I1082" t="s">
        <v>2249</v>
      </c>
    </row>
    <row r="1083" spans="1:9" x14ac:dyDescent="0.3">
      <c r="A1083" t="s">
        <v>3077</v>
      </c>
      <c r="B1083" t="s">
        <v>13</v>
      </c>
      <c r="C1083">
        <v>149</v>
      </c>
      <c r="D1083">
        <v>29346490</v>
      </c>
      <c r="E1083" t="s">
        <v>13</v>
      </c>
      <c r="F1083" t="s">
        <v>3078</v>
      </c>
      <c r="G1083" t="s">
        <v>13</v>
      </c>
      <c r="H1083" t="s">
        <v>13</v>
      </c>
      <c r="I1083" t="s">
        <v>15</v>
      </c>
    </row>
    <row r="1084" spans="1:9" x14ac:dyDescent="0.3">
      <c r="A1084" t="s">
        <v>3079</v>
      </c>
      <c r="B1084" t="s">
        <v>13</v>
      </c>
      <c r="C1084">
        <v>205</v>
      </c>
      <c r="D1084">
        <v>29346491</v>
      </c>
      <c r="E1084" t="s">
        <v>3080</v>
      </c>
      <c r="F1084" t="s">
        <v>3081</v>
      </c>
      <c r="G1084" t="s">
        <v>13</v>
      </c>
      <c r="H1084" t="s">
        <v>3082</v>
      </c>
      <c r="I1084" t="s">
        <v>3083</v>
      </c>
    </row>
    <row r="1085" spans="1:9" x14ac:dyDescent="0.3">
      <c r="A1085" t="s">
        <v>3084</v>
      </c>
      <c r="B1085" t="s">
        <v>12</v>
      </c>
      <c r="C1085">
        <v>438</v>
      </c>
      <c r="D1085">
        <v>29346492</v>
      </c>
      <c r="E1085" t="s">
        <v>13</v>
      </c>
      <c r="F1085" t="s">
        <v>3085</v>
      </c>
      <c r="G1085" t="s">
        <v>13</v>
      </c>
      <c r="H1085" t="s">
        <v>515</v>
      </c>
      <c r="I1085" t="s">
        <v>3086</v>
      </c>
    </row>
    <row r="1086" spans="1:9" x14ac:dyDescent="0.3">
      <c r="A1086" t="s">
        <v>3087</v>
      </c>
      <c r="B1086" t="s">
        <v>12</v>
      </c>
      <c r="C1086">
        <v>202</v>
      </c>
      <c r="D1086">
        <v>29346493</v>
      </c>
      <c r="E1086" t="s">
        <v>3088</v>
      </c>
      <c r="F1086" t="s">
        <v>3089</v>
      </c>
      <c r="G1086" t="s">
        <v>13</v>
      </c>
      <c r="H1086" t="s">
        <v>3090</v>
      </c>
      <c r="I1086" t="s">
        <v>3091</v>
      </c>
    </row>
    <row r="1087" spans="1:9" x14ac:dyDescent="0.3">
      <c r="A1087" t="s">
        <v>3092</v>
      </c>
      <c r="B1087" t="s">
        <v>12</v>
      </c>
      <c r="C1087">
        <v>199</v>
      </c>
      <c r="D1087">
        <v>29346494</v>
      </c>
      <c r="E1087" t="s">
        <v>13</v>
      </c>
      <c r="F1087" t="s">
        <v>3093</v>
      </c>
      <c r="G1087" t="s">
        <v>13</v>
      </c>
      <c r="H1087" t="s">
        <v>13</v>
      </c>
      <c r="I1087" t="s">
        <v>15</v>
      </c>
    </row>
    <row r="1088" spans="1:9" x14ac:dyDescent="0.3">
      <c r="A1088" t="s">
        <v>3094</v>
      </c>
      <c r="B1088" t="s">
        <v>12</v>
      </c>
      <c r="C1088">
        <v>131</v>
      </c>
      <c r="D1088">
        <v>29346495</v>
      </c>
      <c r="E1088" t="s">
        <v>13</v>
      </c>
      <c r="F1088" t="s">
        <v>3095</v>
      </c>
      <c r="G1088" t="s">
        <v>13</v>
      </c>
      <c r="H1088" t="s">
        <v>13</v>
      </c>
      <c r="I1088" t="s">
        <v>15</v>
      </c>
    </row>
    <row r="1089" spans="1:9" x14ac:dyDescent="0.3">
      <c r="A1089" t="s">
        <v>3096</v>
      </c>
      <c r="B1089" t="s">
        <v>12</v>
      </c>
      <c r="C1089">
        <v>662</v>
      </c>
      <c r="D1089">
        <v>29346496</v>
      </c>
      <c r="E1089" t="s">
        <v>13</v>
      </c>
      <c r="F1089" t="s">
        <v>3097</v>
      </c>
      <c r="G1089" t="s">
        <v>13</v>
      </c>
      <c r="H1089" t="s">
        <v>3098</v>
      </c>
      <c r="I1089" t="s">
        <v>3099</v>
      </c>
    </row>
    <row r="1090" spans="1:9" x14ac:dyDescent="0.3">
      <c r="A1090" t="s">
        <v>3100</v>
      </c>
      <c r="B1090" t="s">
        <v>12</v>
      </c>
      <c r="C1090">
        <v>515</v>
      </c>
      <c r="D1090">
        <v>29346497</v>
      </c>
      <c r="E1090" t="s">
        <v>13</v>
      </c>
      <c r="F1090" t="s">
        <v>3101</v>
      </c>
      <c r="G1090" t="s">
        <v>13</v>
      </c>
      <c r="H1090" t="s">
        <v>2911</v>
      </c>
      <c r="I1090" t="s">
        <v>2912</v>
      </c>
    </row>
    <row r="1091" spans="1:9" x14ac:dyDescent="0.3">
      <c r="A1091" t="s">
        <v>3102</v>
      </c>
      <c r="B1091" t="s">
        <v>12</v>
      </c>
      <c r="C1091">
        <v>310</v>
      </c>
      <c r="D1091">
        <v>29346498</v>
      </c>
      <c r="E1091" t="s">
        <v>13</v>
      </c>
      <c r="F1091" t="s">
        <v>3103</v>
      </c>
      <c r="G1091" t="s">
        <v>13</v>
      </c>
      <c r="H1091" t="s">
        <v>13</v>
      </c>
      <c r="I1091" t="s">
        <v>15</v>
      </c>
    </row>
    <row r="1092" spans="1:9" x14ac:dyDescent="0.3">
      <c r="A1092" t="s">
        <v>3104</v>
      </c>
      <c r="B1092" t="s">
        <v>13</v>
      </c>
      <c r="C1092">
        <v>227</v>
      </c>
      <c r="D1092">
        <v>29346499</v>
      </c>
      <c r="E1092" t="s">
        <v>13</v>
      </c>
      <c r="F1092" t="s">
        <v>3105</v>
      </c>
      <c r="G1092" t="s">
        <v>13</v>
      </c>
      <c r="H1092" t="s">
        <v>3106</v>
      </c>
      <c r="I1092" t="s">
        <v>3107</v>
      </c>
    </row>
    <row r="1093" spans="1:9" x14ac:dyDescent="0.3">
      <c r="A1093" t="s">
        <v>3108</v>
      </c>
      <c r="B1093" t="s">
        <v>12</v>
      </c>
      <c r="C1093">
        <v>278</v>
      </c>
      <c r="D1093">
        <v>29346500</v>
      </c>
      <c r="E1093" t="s">
        <v>13</v>
      </c>
      <c r="F1093" t="s">
        <v>3109</v>
      </c>
      <c r="G1093" t="s">
        <v>13</v>
      </c>
      <c r="H1093" t="s">
        <v>1640</v>
      </c>
      <c r="I1093" t="s">
        <v>2879</v>
      </c>
    </row>
    <row r="1094" spans="1:9" x14ac:dyDescent="0.3">
      <c r="A1094" t="s">
        <v>3110</v>
      </c>
      <c r="B1094" t="s">
        <v>13</v>
      </c>
      <c r="C1094">
        <v>738</v>
      </c>
      <c r="D1094">
        <v>29346501</v>
      </c>
      <c r="E1094" t="s">
        <v>13</v>
      </c>
      <c r="F1094" t="s">
        <v>3111</v>
      </c>
      <c r="G1094" t="s">
        <v>13</v>
      </c>
      <c r="H1094" t="s">
        <v>3112</v>
      </c>
      <c r="I1094" t="s">
        <v>3113</v>
      </c>
    </row>
    <row r="1095" spans="1:9" x14ac:dyDescent="0.3">
      <c r="A1095" t="s">
        <v>3114</v>
      </c>
      <c r="B1095" t="s">
        <v>13</v>
      </c>
      <c r="C1095">
        <v>119</v>
      </c>
      <c r="D1095">
        <v>29346502</v>
      </c>
      <c r="E1095" t="s">
        <v>13</v>
      </c>
      <c r="F1095" t="s">
        <v>3115</v>
      </c>
      <c r="G1095" t="s">
        <v>13</v>
      </c>
      <c r="H1095" t="s">
        <v>3116</v>
      </c>
      <c r="I1095" t="s">
        <v>3117</v>
      </c>
    </row>
    <row r="1096" spans="1:9" x14ac:dyDescent="0.3">
      <c r="A1096" t="s">
        <v>3118</v>
      </c>
      <c r="B1096" t="s">
        <v>13</v>
      </c>
      <c r="C1096">
        <v>367</v>
      </c>
      <c r="D1096">
        <v>29346503</v>
      </c>
      <c r="E1096" t="s">
        <v>13</v>
      </c>
      <c r="F1096" t="s">
        <v>3119</v>
      </c>
      <c r="G1096" t="s">
        <v>13</v>
      </c>
      <c r="H1096" t="s">
        <v>418</v>
      </c>
      <c r="I1096" t="s">
        <v>3120</v>
      </c>
    </row>
    <row r="1097" spans="1:9" x14ac:dyDescent="0.3">
      <c r="A1097" t="s">
        <v>3121</v>
      </c>
      <c r="B1097" t="s">
        <v>13</v>
      </c>
      <c r="C1097">
        <v>78</v>
      </c>
      <c r="D1097">
        <v>29346504</v>
      </c>
      <c r="E1097" t="s">
        <v>13</v>
      </c>
      <c r="F1097" t="s">
        <v>3122</v>
      </c>
      <c r="G1097" t="s">
        <v>13</v>
      </c>
      <c r="H1097" t="s">
        <v>13</v>
      </c>
      <c r="I1097" t="s">
        <v>15</v>
      </c>
    </row>
    <row r="1098" spans="1:9" x14ac:dyDescent="0.3">
      <c r="A1098" t="s">
        <v>3123</v>
      </c>
      <c r="B1098" t="s">
        <v>13</v>
      </c>
      <c r="C1098">
        <v>103</v>
      </c>
      <c r="D1098">
        <v>29346505</v>
      </c>
      <c r="E1098" t="s">
        <v>13</v>
      </c>
      <c r="F1098" t="s">
        <v>3124</v>
      </c>
      <c r="G1098" t="s">
        <v>13</v>
      </c>
      <c r="H1098" t="s">
        <v>13</v>
      </c>
      <c r="I1098" t="s">
        <v>15</v>
      </c>
    </row>
    <row r="1099" spans="1:9" x14ac:dyDescent="0.3">
      <c r="A1099" t="s">
        <v>3125</v>
      </c>
      <c r="B1099" t="s">
        <v>13</v>
      </c>
      <c r="C1099">
        <v>154</v>
      </c>
      <c r="D1099">
        <v>29346506</v>
      </c>
      <c r="E1099" t="s">
        <v>13</v>
      </c>
      <c r="F1099" t="s">
        <v>3126</v>
      </c>
      <c r="G1099" t="s">
        <v>13</v>
      </c>
      <c r="H1099" t="s">
        <v>13</v>
      </c>
      <c r="I1099" t="s">
        <v>69</v>
      </c>
    </row>
    <row r="1100" spans="1:9" x14ac:dyDescent="0.3">
      <c r="A1100" t="s">
        <v>3127</v>
      </c>
      <c r="B1100" t="s">
        <v>13</v>
      </c>
      <c r="C1100">
        <v>84</v>
      </c>
      <c r="D1100">
        <v>29346507</v>
      </c>
      <c r="E1100" t="s">
        <v>13</v>
      </c>
      <c r="F1100" t="s">
        <v>3128</v>
      </c>
      <c r="G1100" t="s">
        <v>13</v>
      </c>
      <c r="H1100" t="s">
        <v>13</v>
      </c>
      <c r="I1100" t="s">
        <v>15</v>
      </c>
    </row>
    <row r="1101" spans="1:9" x14ac:dyDescent="0.3">
      <c r="A1101" t="s">
        <v>3129</v>
      </c>
      <c r="B1101" t="s">
        <v>13</v>
      </c>
      <c r="C1101">
        <v>178</v>
      </c>
      <c r="D1101">
        <v>29346508</v>
      </c>
      <c r="E1101" t="s">
        <v>3130</v>
      </c>
      <c r="F1101" t="s">
        <v>3131</v>
      </c>
      <c r="G1101" t="s">
        <v>13</v>
      </c>
      <c r="H1101" t="s">
        <v>3132</v>
      </c>
      <c r="I1101" t="s">
        <v>3133</v>
      </c>
    </row>
    <row r="1102" spans="1:9" x14ac:dyDescent="0.3">
      <c r="A1102" t="s">
        <v>3134</v>
      </c>
      <c r="B1102" t="s">
        <v>13</v>
      </c>
      <c r="C1102">
        <v>269</v>
      </c>
      <c r="D1102">
        <v>29346509</v>
      </c>
      <c r="E1102" t="s">
        <v>13</v>
      </c>
      <c r="F1102" t="s">
        <v>3135</v>
      </c>
      <c r="G1102" t="s">
        <v>13</v>
      </c>
      <c r="H1102" t="s">
        <v>3136</v>
      </c>
      <c r="I1102" t="s">
        <v>3137</v>
      </c>
    </row>
    <row r="1103" spans="1:9" x14ac:dyDescent="0.3">
      <c r="A1103" t="s">
        <v>3138</v>
      </c>
      <c r="B1103" t="s">
        <v>13</v>
      </c>
      <c r="C1103">
        <v>852</v>
      </c>
      <c r="D1103">
        <v>29346510</v>
      </c>
      <c r="E1103" t="s">
        <v>13</v>
      </c>
      <c r="F1103" t="s">
        <v>3139</v>
      </c>
      <c r="G1103" t="s">
        <v>13</v>
      </c>
      <c r="H1103" t="s">
        <v>3140</v>
      </c>
      <c r="I1103" t="s">
        <v>3141</v>
      </c>
    </row>
    <row r="1104" spans="1:9" x14ac:dyDescent="0.3">
      <c r="A1104" t="s">
        <v>3142</v>
      </c>
      <c r="B1104" t="s">
        <v>13</v>
      </c>
      <c r="C1104">
        <v>748</v>
      </c>
      <c r="D1104">
        <v>29346511</v>
      </c>
      <c r="E1104" t="s">
        <v>13</v>
      </c>
      <c r="F1104" t="s">
        <v>3143</v>
      </c>
      <c r="G1104" t="s">
        <v>13</v>
      </c>
      <c r="H1104" t="s">
        <v>3144</v>
      </c>
      <c r="I1104" t="s">
        <v>3145</v>
      </c>
    </row>
    <row r="1105" spans="1:9" x14ac:dyDescent="0.3">
      <c r="A1105" t="s">
        <v>3146</v>
      </c>
      <c r="B1105" t="s">
        <v>13</v>
      </c>
      <c r="C1105">
        <v>327</v>
      </c>
      <c r="D1105">
        <v>29346512</v>
      </c>
      <c r="E1105" t="s">
        <v>3147</v>
      </c>
      <c r="F1105" t="s">
        <v>3148</v>
      </c>
      <c r="G1105" t="s">
        <v>13</v>
      </c>
      <c r="H1105" t="s">
        <v>868</v>
      </c>
      <c r="I1105" t="s">
        <v>3149</v>
      </c>
    </row>
    <row r="1106" spans="1:9" x14ac:dyDescent="0.3">
      <c r="A1106" t="s">
        <v>3150</v>
      </c>
      <c r="B1106" t="s">
        <v>13</v>
      </c>
      <c r="C1106">
        <v>164</v>
      </c>
      <c r="D1106">
        <v>29346513</v>
      </c>
      <c r="E1106" t="s">
        <v>13</v>
      </c>
      <c r="F1106" t="s">
        <v>3151</v>
      </c>
      <c r="G1106" t="s">
        <v>13</v>
      </c>
      <c r="H1106" t="s">
        <v>383</v>
      </c>
      <c r="I1106" t="s">
        <v>384</v>
      </c>
    </row>
    <row r="1107" spans="1:9" x14ac:dyDescent="0.3">
      <c r="A1107" t="s">
        <v>3152</v>
      </c>
      <c r="B1107" t="s">
        <v>13</v>
      </c>
      <c r="C1107">
        <v>142</v>
      </c>
      <c r="D1107">
        <v>29346514</v>
      </c>
      <c r="E1107" t="s">
        <v>13</v>
      </c>
      <c r="F1107" t="s">
        <v>3153</v>
      </c>
      <c r="G1107" t="s">
        <v>13</v>
      </c>
      <c r="H1107" t="s">
        <v>1658</v>
      </c>
      <c r="I1107" t="s">
        <v>3154</v>
      </c>
    </row>
    <row r="1108" spans="1:9" x14ac:dyDescent="0.3">
      <c r="A1108" t="s">
        <v>3155</v>
      </c>
      <c r="B1108" t="s">
        <v>13</v>
      </c>
      <c r="C1108">
        <v>249</v>
      </c>
      <c r="D1108">
        <v>29346515</v>
      </c>
      <c r="E1108" t="s">
        <v>3156</v>
      </c>
      <c r="F1108" t="s">
        <v>3157</v>
      </c>
      <c r="G1108" t="s">
        <v>13</v>
      </c>
      <c r="H1108" t="s">
        <v>3158</v>
      </c>
      <c r="I1108" t="s">
        <v>3159</v>
      </c>
    </row>
    <row r="1109" spans="1:9" x14ac:dyDescent="0.3">
      <c r="A1109" t="s">
        <v>3160</v>
      </c>
      <c r="B1109" t="s">
        <v>13</v>
      </c>
      <c r="C1109">
        <v>349</v>
      </c>
      <c r="D1109">
        <v>29346516</v>
      </c>
      <c r="E1109" t="s">
        <v>13</v>
      </c>
      <c r="F1109" t="s">
        <v>3161</v>
      </c>
      <c r="G1109" t="s">
        <v>13</v>
      </c>
      <c r="H1109" t="s">
        <v>3162</v>
      </c>
      <c r="I1109" t="s">
        <v>3163</v>
      </c>
    </row>
    <row r="1110" spans="1:9" x14ac:dyDescent="0.3">
      <c r="A1110" t="s">
        <v>3164</v>
      </c>
      <c r="B1110" t="s">
        <v>13</v>
      </c>
      <c r="C1110">
        <v>160</v>
      </c>
      <c r="D1110">
        <v>29346517</v>
      </c>
      <c r="E1110" t="s">
        <v>13</v>
      </c>
      <c r="F1110" t="s">
        <v>3165</v>
      </c>
      <c r="G1110" t="s">
        <v>13</v>
      </c>
      <c r="H1110" t="s">
        <v>3166</v>
      </c>
      <c r="I1110" t="s">
        <v>3167</v>
      </c>
    </row>
    <row r="1111" spans="1:9" x14ac:dyDescent="0.3">
      <c r="A1111" t="s">
        <v>3168</v>
      </c>
      <c r="B1111" t="s">
        <v>13</v>
      </c>
      <c r="C1111">
        <v>241</v>
      </c>
      <c r="D1111">
        <v>29346518</v>
      </c>
      <c r="E1111" t="s">
        <v>13</v>
      </c>
      <c r="F1111" t="s">
        <v>3169</v>
      </c>
      <c r="G1111" t="s">
        <v>13</v>
      </c>
      <c r="H1111" t="s">
        <v>3170</v>
      </c>
      <c r="I1111" t="s">
        <v>15</v>
      </c>
    </row>
    <row r="1112" spans="1:9" x14ac:dyDescent="0.3">
      <c r="A1112" t="s">
        <v>3171</v>
      </c>
      <c r="B1112" t="s">
        <v>13</v>
      </c>
      <c r="C1112">
        <v>150</v>
      </c>
      <c r="D1112">
        <v>29346519</v>
      </c>
      <c r="E1112" t="s">
        <v>13</v>
      </c>
      <c r="F1112" t="s">
        <v>3172</v>
      </c>
      <c r="G1112" t="s">
        <v>13</v>
      </c>
      <c r="H1112" t="s">
        <v>3166</v>
      </c>
      <c r="I1112" t="s">
        <v>3167</v>
      </c>
    </row>
    <row r="1113" spans="1:9" x14ac:dyDescent="0.3">
      <c r="A1113" t="s">
        <v>3173</v>
      </c>
      <c r="B1113" t="s">
        <v>13</v>
      </c>
      <c r="C1113">
        <v>69</v>
      </c>
      <c r="D1113">
        <v>29346520</v>
      </c>
      <c r="E1113" t="s">
        <v>13</v>
      </c>
      <c r="F1113" t="s">
        <v>3174</v>
      </c>
      <c r="G1113" t="s">
        <v>13</v>
      </c>
      <c r="H1113" t="s">
        <v>13</v>
      </c>
      <c r="I1113" t="s">
        <v>15</v>
      </c>
    </row>
    <row r="1114" spans="1:9" x14ac:dyDescent="0.3">
      <c r="A1114" t="s">
        <v>3175</v>
      </c>
      <c r="B1114" t="s">
        <v>12</v>
      </c>
      <c r="C1114">
        <v>73</v>
      </c>
      <c r="D1114">
        <v>29346521</v>
      </c>
      <c r="E1114" t="s">
        <v>13</v>
      </c>
      <c r="F1114" t="s">
        <v>3176</v>
      </c>
      <c r="G1114" t="s">
        <v>13</v>
      </c>
      <c r="H1114" t="s">
        <v>13</v>
      </c>
      <c r="I1114" t="s">
        <v>15</v>
      </c>
    </row>
    <row r="1115" spans="1:9" x14ac:dyDescent="0.3">
      <c r="A1115" t="s">
        <v>3177</v>
      </c>
      <c r="B1115" t="s">
        <v>12</v>
      </c>
      <c r="C1115">
        <v>97</v>
      </c>
      <c r="D1115">
        <v>29346522</v>
      </c>
      <c r="E1115" t="s">
        <v>13</v>
      </c>
      <c r="F1115" t="s">
        <v>3178</v>
      </c>
      <c r="G1115" t="s">
        <v>13</v>
      </c>
      <c r="H1115" t="s">
        <v>13</v>
      </c>
      <c r="I1115" t="s">
        <v>69</v>
      </c>
    </row>
    <row r="1116" spans="1:9" x14ac:dyDescent="0.3">
      <c r="A1116" t="s">
        <v>3179</v>
      </c>
      <c r="B1116" t="s">
        <v>13</v>
      </c>
      <c r="C1116">
        <v>116</v>
      </c>
      <c r="D1116">
        <v>29346523</v>
      </c>
      <c r="E1116" t="s">
        <v>13</v>
      </c>
      <c r="F1116" t="s">
        <v>3180</v>
      </c>
      <c r="G1116" t="s">
        <v>13</v>
      </c>
      <c r="H1116" t="s">
        <v>3181</v>
      </c>
      <c r="I1116" t="s">
        <v>3182</v>
      </c>
    </row>
    <row r="1117" spans="1:9" x14ac:dyDescent="0.3">
      <c r="A1117" t="s">
        <v>3183</v>
      </c>
      <c r="B1117" t="s">
        <v>13</v>
      </c>
      <c r="C1117">
        <v>343</v>
      </c>
      <c r="D1117">
        <v>29346524</v>
      </c>
      <c r="E1117" t="s">
        <v>13</v>
      </c>
      <c r="F1117" t="s">
        <v>3184</v>
      </c>
      <c r="G1117" t="s">
        <v>13</v>
      </c>
      <c r="H1117" t="s">
        <v>13</v>
      </c>
      <c r="I1117" t="s">
        <v>15</v>
      </c>
    </row>
    <row r="1118" spans="1:9" x14ac:dyDescent="0.3">
      <c r="A1118" t="s">
        <v>3185</v>
      </c>
      <c r="B1118" t="s">
        <v>13</v>
      </c>
      <c r="C1118">
        <v>384</v>
      </c>
      <c r="D1118">
        <v>29346525</v>
      </c>
      <c r="E1118" t="s">
        <v>13</v>
      </c>
      <c r="F1118" t="s">
        <v>3186</v>
      </c>
      <c r="G1118" t="s">
        <v>13</v>
      </c>
      <c r="H1118" t="s">
        <v>3187</v>
      </c>
      <c r="I1118" t="s">
        <v>2798</v>
      </c>
    </row>
    <row r="1119" spans="1:9" x14ac:dyDescent="0.3">
      <c r="A1119" t="s">
        <v>3188</v>
      </c>
      <c r="B1119" t="s">
        <v>13</v>
      </c>
      <c r="C1119">
        <v>185</v>
      </c>
      <c r="D1119">
        <v>29346526</v>
      </c>
      <c r="E1119" t="s">
        <v>13</v>
      </c>
      <c r="F1119" t="s">
        <v>3189</v>
      </c>
      <c r="G1119" t="s">
        <v>13</v>
      </c>
      <c r="H1119" t="s">
        <v>3190</v>
      </c>
      <c r="I1119" t="s">
        <v>15</v>
      </c>
    </row>
    <row r="1120" spans="1:9" x14ac:dyDescent="0.3">
      <c r="A1120" t="s">
        <v>3191</v>
      </c>
      <c r="B1120" t="s">
        <v>13</v>
      </c>
      <c r="C1120">
        <v>121</v>
      </c>
      <c r="D1120">
        <v>29346527</v>
      </c>
      <c r="E1120" t="s">
        <v>13</v>
      </c>
      <c r="F1120" t="s">
        <v>3192</v>
      </c>
      <c r="G1120" t="s">
        <v>13</v>
      </c>
      <c r="H1120" t="s">
        <v>2037</v>
      </c>
      <c r="I1120" t="s">
        <v>15</v>
      </c>
    </row>
    <row r="1121" spans="1:9" x14ac:dyDescent="0.3">
      <c r="A1121" t="s">
        <v>3193</v>
      </c>
      <c r="B1121" t="s">
        <v>13</v>
      </c>
      <c r="C1121">
        <v>530</v>
      </c>
      <c r="D1121">
        <v>29346528</v>
      </c>
      <c r="E1121" t="s">
        <v>13</v>
      </c>
      <c r="F1121" t="s">
        <v>3194</v>
      </c>
      <c r="G1121" t="s">
        <v>13</v>
      </c>
      <c r="H1121" t="s">
        <v>13</v>
      </c>
      <c r="I1121" t="s">
        <v>15</v>
      </c>
    </row>
    <row r="1122" spans="1:9" x14ac:dyDescent="0.3">
      <c r="A1122" t="s">
        <v>3195</v>
      </c>
      <c r="B1122" t="s">
        <v>13</v>
      </c>
      <c r="C1122">
        <v>898</v>
      </c>
      <c r="D1122">
        <v>29346529</v>
      </c>
      <c r="E1122" t="s">
        <v>13</v>
      </c>
      <c r="F1122" t="s">
        <v>3196</v>
      </c>
      <c r="G1122" t="s">
        <v>13</v>
      </c>
      <c r="H1122" t="s">
        <v>418</v>
      </c>
      <c r="I1122" t="s">
        <v>15</v>
      </c>
    </row>
    <row r="1123" spans="1:9" x14ac:dyDescent="0.3">
      <c r="A1123" t="s">
        <v>3197</v>
      </c>
      <c r="B1123" t="s">
        <v>12</v>
      </c>
      <c r="C1123">
        <v>79</v>
      </c>
      <c r="D1123">
        <v>29346530</v>
      </c>
      <c r="E1123" t="s">
        <v>13</v>
      </c>
      <c r="F1123" t="s">
        <v>3198</v>
      </c>
      <c r="G1123" t="s">
        <v>13</v>
      </c>
      <c r="H1123" t="s">
        <v>13</v>
      </c>
      <c r="I1123" t="s">
        <v>15</v>
      </c>
    </row>
    <row r="1124" spans="1:9" x14ac:dyDescent="0.3">
      <c r="A1124" t="s">
        <v>3199</v>
      </c>
      <c r="B1124" t="s">
        <v>13</v>
      </c>
      <c r="C1124">
        <v>535</v>
      </c>
      <c r="D1124">
        <v>29346531</v>
      </c>
      <c r="E1124" t="s">
        <v>13</v>
      </c>
      <c r="F1124" t="s">
        <v>3200</v>
      </c>
      <c r="G1124" t="s">
        <v>13</v>
      </c>
      <c r="H1124" t="s">
        <v>3201</v>
      </c>
      <c r="I1124" t="s">
        <v>15</v>
      </c>
    </row>
    <row r="1125" spans="1:9" x14ac:dyDescent="0.3">
      <c r="A1125" t="s">
        <v>3202</v>
      </c>
      <c r="B1125" t="s">
        <v>13</v>
      </c>
      <c r="C1125">
        <v>384</v>
      </c>
      <c r="D1125">
        <v>29346532</v>
      </c>
      <c r="E1125" t="s">
        <v>13</v>
      </c>
      <c r="F1125" t="s">
        <v>3203</v>
      </c>
      <c r="G1125" t="s">
        <v>13</v>
      </c>
      <c r="H1125" t="s">
        <v>3204</v>
      </c>
      <c r="I1125" t="s">
        <v>15</v>
      </c>
    </row>
    <row r="1126" spans="1:9" x14ac:dyDescent="0.3">
      <c r="A1126" t="s">
        <v>3205</v>
      </c>
      <c r="B1126" t="s">
        <v>12</v>
      </c>
      <c r="C1126">
        <v>306</v>
      </c>
      <c r="D1126">
        <v>29346533</v>
      </c>
      <c r="E1126" t="s">
        <v>13</v>
      </c>
      <c r="F1126" t="s">
        <v>3206</v>
      </c>
      <c r="G1126" t="s">
        <v>13</v>
      </c>
      <c r="H1126" t="s">
        <v>1640</v>
      </c>
      <c r="I1126" t="s">
        <v>380</v>
      </c>
    </row>
    <row r="1127" spans="1:9" x14ac:dyDescent="0.3">
      <c r="A1127" t="s">
        <v>3207</v>
      </c>
      <c r="B1127" t="s">
        <v>13</v>
      </c>
      <c r="C1127">
        <v>308</v>
      </c>
      <c r="D1127">
        <v>29346534</v>
      </c>
      <c r="E1127" t="s">
        <v>13</v>
      </c>
      <c r="F1127" t="s">
        <v>3208</v>
      </c>
      <c r="G1127" t="s">
        <v>13</v>
      </c>
      <c r="H1127" t="s">
        <v>13</v>
      </c>
      <c r="I1127" t="s">
        <v>104</v>
      </c>
    </row>
    <row r="1128" spans="1:9" x14ac:dyDescent="0.3">
      <c r="A1128" t="s">
        <v>3209</v>
      </c>
      <c r="B1128" t="s">
        <v>13</v>
      </c>
      <c r="C1128">
        <v>253</v>
      </c>
      <c r="D1128">
        <v>29346535</v>
      </c>
      <c r="E1128" t="s">
        <v>13</v>
      </c>
      <c r="F1128" t="s">
        <v>3210</v>
      </c>
      <c r="G1128" t="s">
        <v>13</v>
      </c>
      <c r="H1128" t="s">
        <v>3211</v>
      </c>
      <c r="I1128" t="s">
        <v>15</v>
      </c>
    </row>
    <row r="1129" spans="1:9" x14ac:dyDescent="0.3">
      <c r="A1129" t="s">
        <v>3212</v>
      </c>
      <c r="B1129" t="s">
        <v>13</v>
      </c>
      <c r="C1129">
        <v>316</v>
      </c>
      <c r="D1129">
        <v>29346536</v>
      </c>
      <c r="E1129" t="s">
        <v>13</v>
      </c>
      <c r="F1129" t="s">
        <v>3213</v>
      </c>
      <c r="G1129" t="s">
        <v>13</v>
      </c>
      <c r="H1129" t="s">
        <v>13</v>
      </c>
      <c r="I1129" t="s">
        <v>3214</v>
      </c>
    </row>
    <row r="1130" spans="1:9" x14ac:dyDescent="0.3">
      <c r="A1130" t="s">
        <v>3215</v>
      </c>
      <c r="B1130" t="s">
        <v>13</v>
      </c>
      <c r="C1130">
        <v>188</v>
      </c>
      <c r="D1130">
        <v>29346537</v>
      </c>
      <c r="E1130" t="s">
        <v>13</v>
      </c>
      <c r="F1130" t="s">
        <v>3216</v>
      </c>
      <c r="G1130" t="s">
        <v>13</v>
      </c>
      <c r="H1130" t="s">
        <v>13</v>
      </c>
      <c r="I1130" t="s">
        <v>3217</v>
      </c>
    </row>
    <row r="1131" spans="1:9" x14ac:dyDescent="0.3">
      <c r="A1131" t="s">
        <v>3218</v>
      </c>
      <c r="B1131" t="s">
        <v>12</v>
      </c>
      <c r="C1131">
        <v>144</v>
      </c>
      <c r="D1131">
        <v>29346538</v>
      </c>
      <c r="E1131" t="s">
        <v>13</v>
      </c>
      <c r="F1131" t="s">
        <v>3219</v>
      </c>
      <c r="G1131" t="s">
        <v>13</v>
      </c>
      <c r="H1131" t="s">
        <v>13</v>
      </c>
      <c r="I1131" t="s">
        <v>15</v>
      </c>
    </row>
    <row r="1132" spans="1:9" x14ac:dyDescent="0.3">
      <c r="A1132" t="s">
        <v>3220</v>
      </c>
      <c r="B1132" t="s">
        <v>12</v>
      </c>
      <c r="C1132">
        <v>103</v>
      </c>
      <c r="D1132">
        <v>29346539</v>
      </c>
      <c r="E1132" t="s">
        <v>13</v>
      </c>
      <c r="F1132" t="s">
        <v>3221</v>
      </c>
      <c r="G1132" t="s">
        <v>13</v>
      </c>
      <c r="H1132" t="s">
        <v>13</v>
      </c>
      <c r="I1132" t="s">
        <v>15</v>
      </c>
    </row>
    <row r="1133" spans="1:9" x14ac:dyDescent="0.3">
      <c r="A1133" t="s">
        <v>3222</v>
      </c>
      <c r="B1133" t="s">
        <v>12</v>
      </c>
      <c r="C1133">
        <v>107</v>
      </c>
      <c r="D1133">
        <v>29346540</v>
      </c>
      <c r="E1133" t="s">
        <v>13</v>
      </c>
      <c r="F1133" t="s">
        <v>3223</v>
      </c>
      <c r="G1133" t="s">
        <v>13</v>
      </c>
      <c r="H1133" t="s">
        <v>13</v>
      </c>
      <c r="I1133" t="s">
        <v>15</v>
      </c>
    </row>
    <row r="1134" spans="1:9" x14ac:dyDescent="0.3">
      <c r="A1134" t="s">
        <v>3224</v>
      </c>
      <c r="B1134" t="s">
        <v>12</v>
      </c>
      <c r="C1134">
        <v>61</v>
      </c>
      <c r="D1134">
        <v>29346541</v>
      </c>
      <c r="E1134" t="s">
        <v>13</v>
      </c>
      <c r="F1134" t="s">
        <v>3225</v>
      </c>
      <c r="G1134" t="s">
        <v>13</v>
      </c>
      <c r="H1134" t="s">
        <v>13</v>
      </c>
      <c r="I1134" t="s">
        <v>15</v>
      </c>
    </row>
    <row r="1135" spans="1:9" x14ac:dyDescent="0.3">
      <c r="A1135" t="s">
        <v>3226</v>
      </c>
      <c r="B1135" t="s">
        <v>12</v>
      </c>
      <c r="C1135">
        <v>149</v>
      </c>
      <c r="D1135">
        <v>29346542</v>
      </c>
      <c r="E1135" t="s">
        <v>13</v>
      </c>
      <c r="F1135" t="s">
        <v>3227</v>
      </c>
      <c r="G1135" t="s">
        <v>13</v>
      </c>
      <c r="H1135" t="s">
        <v>13</v>
      </c>
      <c r="I1135" t="s">
        <v>15</v>
      </c>
    </row>
    <row r="1136" spans="1:9" x14ac:dyDescent="0.3">
      <c r="A1136" t="s">
        <v>3228</v>
      </c>
      <c r="B1136" t="s">
        <v>13</v>
      </c>
      <c r="C1136">
        <v>186</v>
      </c>
      <c r="D1136">
        <v>29346543</v>
      </c>
      <c r="E1136" t="s">
        <v>13</v>
      </c>
      <c r="F1136" t="s">
        <v>3229</v>
      </c>
      <c r="G1136" t="s">
        <v>13</v>
      </c>
      <c r="H1136" t="s">
        <v>383</v>
      </c>
      <c r="I1136" t="s">
        <v>15</v>
      </c>
    </row>
    <row r="1137" spans="1:9" x14ac:dyDescent="0.3">
      <c r="A1137" t="s">
        <v>3230</v>
      </c>
      <c r="B1137" t="s">
        <v>13</v>
      </c>
      <c r="C1137">
        <v>126</v>
      </c>
      <c r="D1137">
        <v>29346544</v>
      </c>
      <c r="E1137" t="s">
        <v>13</v>
      </c>
      <c r="F1137" t="s">
        <v>3231</v>
      </c>
      <c r="G1137" t="s">
        <v>13</v>
      </c>
      <c r="H1137" t="s">
        <v>13</v>
      </c>
      <c r="I1137" t="s">
        <v>15</v>
      </c>
    </row>
    <row r="1138" spans="1:9" x14ac:dyDescent="0.3">
      <c r="A1138" t="s">
        <v>3232</v>
      </c>
      <c r="B1138" t="s">
        <v>13</v>
      </c>
      <c r="C1138">
        <v>199</v>
      </c>
      <c r="D1138">
        <v>29346545</v>
      </c>
      <c r="E1138" t="s">
        <v>13</v>
      </c>
      <c r="F1138" t="s">
        <v>3233</v>
      </c>
      <c r="G1138" t="s">
        <v>13</v>
      </c>
      <c r="H1138" t="s">
        <v>3234</v>
      </c>
      <c r="I1138" t="s">
        <v>15</v>
      </c>
    </row>
    <row r="1139" spans="1:9" x14ac:dyDescent="0.3">
      <c r="A1139" t="s">
        <v>3235</v>
      </c>
      <c r="B1139" t="s">
        <v>12</v>
      </c>
      <c r="C1139">
        <v>70</v>
      </c>
      <c r="D1139">
        <v>29346546</v>
      </c>
      <c r="E1139" t="s">
        <v>13</v>
      </c>
      <c r="F1139" t="s">
        <v>3236</v>
      </c>
      <c r="G1139" t="s">
        <v>13</v>
      </c>
      <c r="H1139" t="s">
        <v>13</v>
      </c>
      <c r="I1139" t="s">
        <v>15</v>
      </c>
    </row>
    <row r="1140" spans="1:9" x14ac:dyDescent="0.3">
      <c r="A1140" t="s">
        <v>3237</v>
      </c>
      <c r="B1140" t="s">
        <v>12</v>
      </c>
      <c r="C1140">
        <v>88</v>
      </c>
      <c r="D1140">
        <v>29346547</v>
      </c>
      <c r="E1140" t="s">
        <v>13</v>
      </c>
      <c r="F1140" t="s">
        <v>3238</v>
      </c>
      <c r="G1140" t="s">
        <v>13</v>
      </c>
      <c r="H1140" t="s">
        <v>13</v>
      </c>
      <c r="I1140" t="s">
        <v>15</v>
      </c>
    </row>
    <row r="1141" spans="1:9" x14ac:dyDescent="0.3">
      <c r="A1141" t="s">
        <v>3239</v>
      </c>
      <c r="B1141" t="s">
        <v>13</v>
      </c>
      <c r="C1141">
        <v>411</v>
      </c>
      <c r="D1141">
        <v>29346548</v>
      </c>
      <c r="E1141" t="s">
        <v>13</v>
      </c>
      <c r="F1141" t="s">
        <v>3240</v>
      </c>
      <c r="G1141" t="s">
        <v>13</v>
      </c>
      <c r="H1141" t="s">
        <v>103</v>
      </c>
      <c r="I1141" t="s">
        <v>69</v>
      </c>
    </row>
    <row r="1142" spans="1:9" x14ac:dyDescent="0.3">
      <c r="A1142" t="s">
        <v>3241</v>
      </c>
      <c r="B1142" t="s">
        <v>13</v>
      </c>
      <c r="C1142">
        <v>352</v>
      </c>
      <c r="D1142">
        <v>29346549</v>
      </c>
      <c r="E1142" t="s">
        <v>13</v>
      </c>
      <c r="F1142" t="s">
        <v>3242</v>
      </c>
      <c r="G1142" t="s">
        <v>13</v>
      </c>
      <c r="H1142" t="s">
        <v>387</v>
      </c>
      <c r="I1142" t="s">
        <v>15</v>
      </c>
    </row>
    <row r="1143" spans="1:9" x14ac:dyDescent="0.3">
      <c r="A1143" t="s">
        <v>3243</v>
      </c>
      <c r="B1143" t="s">
        <v>13</v>
      </c>
      <c r="C1143">
        <v>132</v>
      </c>
      <c r="D1143">
        <v>29346550</v>
      </c>
      <c r="E1143" t="s">
        <v>13</v>
      </c>
      <c r="F1143" t="s">
        <v>3244</v>
      </c>
      <c r="G1143" t="s">
        <v>13</v>
      </c>
      <c r="H1143" t="s">
        <v>13</v>
      </c>
      <c r="I1143" t="s">
        <v>15</v>
      </c>
    </row>
    <row r="1144" spans="1:9" x14ac:dyDescent="0.3">
      <c r="A1144" t="s">
        <v>3245</v>
      </c>
      <c r="B1144" t="s">
        <v>12</v>
      </c>
      <c r="C1144">
        <v>307</v>
      </c>
      <c r="D1144">
        <v>29346551</v>
      </c>
      <c r="E1144" t="s">
        <v>13</v>
      </c>
      <c r="F1144" t="s">
        <v>3246</v>
      </c>
      <c r="G1144" t="s">
        <v>13</v>
      </c>
      <c r="H1144" t="s">
        <v>3247</v>
      </c>
      <c r="I1144" t="s">
        <v>3248</v>
      </c>
    </row>
    <row r="1145" spans="1:9" x14ac:dyDescent="0.3">
      <c r="A1145" t="s">
        <v>3249</v>
      </c>
      <c r="B1145" t="s">
        <v>13</v>
      </c>
      <c r="C1145">
        <v>161</v>
      </c>
      <c r="D1145">
        <v>29346552</v>
      </c>
      <c r="E1145" t="s">
        <v>13</v>
      </c>
      <c r="F1145" t="s">
        <v>3250</v>
      </c>
      <c r="G1145" t="s">
        <v>13</v>
      </c>
      <c r="H1145" t="s">
        <v>13</v>
      </c>
      <c r="I1145" t="s">
        <v>15</v>
      </c>
    </row>
    <row r="1146" spans="1:9" x14ac:dyDescent="0.3">
      <c r="A1146" t="s">
        <v>3251</v>
      </c>
      <c r="B1146" t="s">
        <v>13</v>
      </c>
      <c r="C1146">
        <v>66</v>
      </c>
      <c r="D1146">
        <v>29346553</v>
      </c>
      <c r="E1146" t="s">
        <v>13</v>
      </c>
      <c r="F1146" t="s">
        <v>3252</v>
      </c>
      <c r="G1146" t="s">
        <v>13</v>
      </c>
      <c r="H1146" t="s">
        <v>13</v>
      </c>
      <c r="I1146" t="s">
        <v>15</v>
      </c>
    </row>
    <row r="1147" spans="1:9" x14ac:dyDescent="0.3">
      <c r="A1147" t="s">
        <v>3253</v>
      </c>
      <c r="B1147" t="s">
        <v>12</v>
      </c>
      <c r="C1147">
        <v>283</v>
      </c>
      <c r="D1147">
        <v>29346554</v>
      </c>
      <c r="E1147" t="s">
        <v>13</v>
      </c>
      <c r="F1147" t="s">
        <v>3254</v>
      </c>
      <c r="G1147" t="s">
        <v>13</v>
      </c>
      <c r="H1147" t="s">
        <v>13</v>
      </c>
      <c r="I1147" t="s">
        <v>15</v>
      </c>
    </row>
    <row r="1148" spans="1:9" x14ac:dyDescent="0.3">
      <c r="A1148" t="s">
        <v>3255</v>
      </c>
      <c r="B1148" t="s">
        <v>12</v>
      </c>
      <c r="C1148">
        <v>206</v>
      </c>
      <c r="D1148">
        <v>29346555</v>
      </c>
      <c r="E1148" t="s">
        <v>3256</v>
      </c>
      <c r="F1148" t="s">
        <v>3257</v>
      </c>
      <c r="G1148" t="s">
        <v>13</v>
      </c>
      <c r="H1148" t="s">
        <v>3258</v>
      </c>
      <c r="I1148" t="s">
        <v>3259</v>
      </c>
    </row>
    <row r="1149" spans="1:9" x14ac:dyDescent="0.3">
      <c r="A1149" t="s">
        <v>3260</v>
      </c>
      <c r="B1149" t="s">
        <v>12</v>
      </c>
      <c r="C1149">
        <v>203</v>
      </c>
      <c r="D1149">
        <v>29346556</v>
      </c>
      <c r="E1149" t="s">
        <v>13</v>
      </c>
      <c r="F1149" t="s">
        <v>3261</v>
      </c>
      <c r="G1149" t="s">
        <v>13</v>
      </c>
      <c r="H1149" t="s">
        <v>3262</v>
      </c>
      <c r="I1149" t="s">
        <v>3263</v>
      </c>
    </row>
    <row r="1150" spans="1:9" x14ac:dyDescent="0.3">
      <c r="A1150" t="s">
        <v>3264</v>
      </c>
      <c r="B1150" t="s">
        <v>12</v>
      </c>
      <c r="C1150">
        <v>949</v>
      </c>
      <c r="D1150">
        <v>29346557</v>
      </c>
      <c r="E1150" t="s">
        <v>13</v>
      </c>
      <c r="F1150" t="s">
        <v>3265</v>
      </c>
      <c r="G1150" t="s">
        <v>13</v>
      </c>
      <c r="H1150" t="s">
        <v>3266</v>
      </c>
      <c r="I1150" t="s">
        <v>3267</v>
      </c>
    </row>
    <row r="1151" spans="1:9" x14ac:dyDescent="0.3">
      <c r="A1151" t="s">
        <v>3268</v>
      </c>
      <c r="B1151" t="s">
        <v>13</v>
      </c>
      <c r="C1151">
        <v>189</v>
      </c>
      <c r="D1151">
        <v>29346558</v>
      </c>
      <c r="E1151" t="s">
        <v>13</v>
      </c>
      <c r="F1151" t="s">
        <v>3269</v>
      </c>
      <c r="G1151" t="s">
        <v>13</v>
      </c>
      <c r="H1151" t="s">
        <v>511</v>
      </c>
      <c r="I1151" t="s">
        <v>512</v>
      </c>
    </row>
    <row r="1152" spans="1:9" x14ac:dyDescent="0.3">
      <c r="A1152" t="s">
        <v>3270</v>
      </c>
      <c r="B1152" t="s">
        <v>13</v>
      </c>
      <c r="C1152">
        <v>361</v>
      </c>
      <c r="D1152">
        <v>29346559</v>
      </c>
      <c r="E1152" t="s">
        <v>13</v>
      </c>
      <c r="F1152" t="s">
        <v>3271</v>
      </c>
      <c r="G1152" t="s">
        <v>13</v>
      </c>
      <c r="H1152" t="s">
        <v>13</v>
      </c>
      <c r="I1152" t="s">
        <v>3272</v>
      </c>
    </row>
    <row r="1153" spans="1:9" x14ac:dyDescent="0.3">
      <c r="A1153" t="s">
        <v>3273</v>
      </c>
      <c r="B1153" t="s">
        <v>13</v>
      </c>
      <c r="C1153">
        <v>202</v>
      </c>
      <c r="D1153">
        <v>29346560</v>
      </c>
      <c r="E1153" t="s">
        <v>13</v>
      </c>
      <c r="F1153" t="s">
        <v>3274</v>
      </c>
      <c r="G1153" t="s">
        <v>13</v>
      </c>
      <c r="H1153" t="s">
        <v>3275</v>
      </c>
      <c r="I1153" t="s">
        <v>15</v>
      </c>
    </row>
    <row r="1154" spans="1:9" x14ac:dyDescent="0.3">
      <c r="A1154" t="s">
        <v>3276</v>
      </c>
      <c r="B1154" t="s">
        <v>13</v>
      </c>
      <c r="C1154">
        <v>415</v>
      </c>
      <c r="D1154">
        <v>29346561</v>
      </c>
      <c r="E1154" t="s">
        <v>13</v>
      </c>
      <c r="F1154" t="s">
        <v>3277</v>
      </c>
      <c r="G1154" t="s">
        <v>13</v>
      </c>
      <c r="H1154" t="s">
        <v>3278</v>
      </c>
      <c r="I1154" t="s">
        <v>15</v>
      </c>
    </row>
    <row r="1155" spans="1:9" x14ac:dyDescent="0.3">
      <c r="A1155" t="s">
        <v>3279</v>
      </c>
      <c r="B1155" t="s">
        <v>13</v>
      </c>
      <c r="C1155">
        <v>306</v>
      </c>
      <c r="D1155">
        <v>29346562</v>
      </c>
      <c r="E1155" t="s">
        <v>13</v>
      </c>
      <c r="F1155" t="s">
        <v>3280</v>
      </c>
      <c r="G1155" t="s">
        <v>13</v>
      </c>
      <c r="H1155" t="s">
        <v>3281</v>
      </c>
      <c r="I1155" t="s">
        <v>3282</v>
      </c>
    </row>
    <row r="1156" spans="1:9" x14ac:dyDescent="0.3">
      <c r="A1156" t="s">
        <v>3283</v>
      </c>
      <c r="B1156" t="s">
        <v>13</v>
      </c>
      <c r="C1156">
        <v>355</v>
      </c>
      <c r="D1156">
        <v>29346563</v>
      </c>
      <c r="E1156" t="s">
        <v>13</v>
      </c>
      <c r="F1156" t="s">
        <v>3284</v>
      </c>
      <c r="G1156" t="s">
        <v>13</v>
      </c>
      <c r="H1156" t="s">
        <v>3285</v>
      </c>
      <c r="I1156" t="s">
        <v>3286</v>
      </c>
    </row>
    <row r="1157" spans="1:9" x14ac:dyDescent="0.3">
      <c r="A1157" t="s">
        <v>3287</v>
      </c>
      <c r="B1157" t="s">
        <v>13</v>
      </c>
      <c r="C1157">
        <v>444</v>
      </c>
      <c r="D1157">
        <v>29346564</v>
      </c>
      <c r="E1157" t="s">
        <v>13</v>
      </c>
      <c r="F1157" t="s">
        <v>3288</v>
      </c>
      <c r="G1157" t="s">
        <v>13</v>
      </c>
      <c r="H1157" t="s">
        <v>2450</v>
      </c>
      <c r="I1157" t="s">
        <v>3289</v>
      </c>
    </row>
    <row r="1158" spans="1:9" x14ac:dyDescent="0.3">
      <c r="A1158" t="s">
        <v>3290</v>
      </c>
      <c r="B1158" t="s">
        <v>13</v>
      </c>
      <c r="C1158">
        <v>422</v>
      </c>
      <c r="D1158">
        <v>29346565</v>
      </c>
      <c r="E1158" t="s">
        <v>13</v>
      </c>
      <c r="F1158" t="s">
        <v>3291</v>
      </c>
      <c r="G1158" t="s">
        <v>13</v>
      </c>
      <c r="H1158" t="s">
        <v>3292</v>
      </c>
      <c r="I1158" t="s">
        <v>3293</v>
      </c>
    </row>
    <row r="1159" spans="1:9" x14ac:dyDescent="0.3">
      <c r="A1159" t="s">
        <v>3294</v>
      </c>
      <c r="B1159" t="s">
        <v>13</v>
      </c>
      <c r="C1159">
        <v>208</v>
      </c>
      <c r="D1159">
        <v>29346566</v>
      </c>
      <c r="E1159" t="s">
        <v>13</v>
      </c>
      <c r="F1159" t="s">
        <v>3295</v>
      </c>
      <c r="G1159" t="s">
        <v>13</v>
      </c>
      <c r="H1159" t="s">
        <v>3296</v>
      </c>
      <c r="I1159" t="s">
        <v>3297</v>
      </c>
    </row>
    <row r="1160" spans="1:9" x14ac:dyDescent="0.3">
      <c r="A1160" t="s">
        <v>3298</v>
      </c>
      <c r="B1160" t="s">
        <v>13</v>
      </c>
      <c r="C1160">
        <v>213</v>
      </c>
      <c r="D1160">
        <v>29346567</v>
      </c>
      <c r="E1160" t="s">
        <v>13</v>
      </c>
      <c r="F1160" t="s">
        <v>3299</v>
      </c>
      <c r="G1160" t="s">
        <v>13</v>
      </c>
      <c r="H1160" t="s">
        <v>3300</v>
      </c>
      <c r="I1160" t="s">
        <v>3301</v>
      </c>
    </row>
    <row r="1161" spans="1:9" x14ac:dyDescent="0.3">
      <c r="A1161" t="s">
        <v>3302</v>
      </c>
      <c r="B1161" t="s">
        <v>13</v>
      </c>
      <c r="C1161">
        <v>226</v>
      </c>
      <c r="D1161">
        <v>29346568</v>
      </c>
      <c r="E1161" t="s">
        <v>13</v>
      </c>
      <c r="F1161" t="s">
        <v>3303</v>
      </c>
      <c r="G1161" t="s">
        <v>13</v>
      </c>
      <c r="H1161" t="s">
        <v>3304</v>
      </c>
      <c r="I1161" t="s">
        <v>3305</v>
      </c>
    </row>
    <row r="1162" spans="1:9" x14ac:dyDescent="0.3">
      <c r="A1162" t="s">
        <v>3306</v>
      </c>
      <c r="B1162" t="s">
        <v>13</v>
      </c>
      <c r="C1162">
        <v>390</v>
      </c>
      <c r="D1162">
        <v>29346569</v>
      </c>
      <c r="E1162" t="s">
        <v>13</v>
      </c>
      <c r="F1162" t="s">
        <v>3307</v>
      </c>
      <c r="G1162" t="s">
        <v>13</v>
      </c>
      <c r="H1162" t="s">
        <v>3308</v>
      </c>
      <c r="I1162" t="s">
        <v>3309</v>
      </c>
    </row>
    <row r="1163" spans="1:9" x14ac:dyDescent="0.3">
      <c r="A1163" t="s">
        <v>3310</v>
      </c>
      <c r="B1163" t="s">
        <v>13</v>
      </c>
      <c r="C1163">
        <v>449</v>
      </c>
      <c r="D1163">
        <v>29346570</v>
      </c>
      <c r="E1163" t="s">
        <v>13</v>
      </c>
      <c r="F1163" t="s">
        <v>3311</v>
      </c>
      <c r="G1163" t="s">
        <v>13</v>
      </c>
      <c r="H1163" t="s">
        <v>3312</v>
      </c>
      <c r="I1163" t="s">
        <v>3313</v>
      </c>
    </row>
    <row r="1164" spans="1:9" x14ac:dyDescent="0.3">
      <c r="A1164" t="s">
        <v>3314</v>
      </c>
      <c r="B1164" t="s">
        <v>13</v>
      </c>
      <c r="C1164">
        <v>466</v>
      </c>
      <c r="D1164">
        <v>29346571</v>
      </c>
      <c r="E1164" t="s">
        <v>13</v>
      </c>
      <c r="F1164" t="s">
        <v>3315</v>
      </c>
      <c r="G1164" t="s">
        <v>13</v>
      </c>
      <c r="H1164" t="s">
        <v>3316</v>
      </c>
      <c r="I1164" t="s">
        <v>3317</v>
      </c>
    </row>
    <row r="1165" spans="1:9" x14ac:dyDescent="0.3">
      <c r="A1165" t="s">
        <v>3318</v>
      </c>
      <c r="B1165" t="s">
        <v>12</v>
      </c>
      <c r="C1165">
        <v>409</v>
      </c>
      <c r="D1165">
        <v>29346572</v>
      </c>
      <c r="E1165" t="s">
        <v>13</v>
      </c>
      <c r="F1165" t="s">
        <v>3319</v>
      </c>
      <c r="G1165" t="s">
        <v>13</v>
      </c>
      <c r="H1165" t="s">
        <v>2407</v>
      </c>
      <c r="I1165" t="s">
        <v>15</v>
      </c>
    </row>
    <row r="1166" spans="1:9" x14ac:dyDescent="0.3">
      <c r="A1166" t="s">
        <v>3320</v>
      </c>
      <c r="B1166" t="s">
        <v>12</v>
      </c>
      <c r="C1166">
        <v>249</v>
      </c>
      <c r="D1166">
        <v>29346573</v>
      </c>
      <c r="E1166" t="s">
        <v>13</v>
      </c>
      <c r="F1166" t="s">
        <v>3321</v>
      </c>
      <c r="G1166" t="s">
        <v>13</v>
      </c>
      <c r="H1166" t="s">
        <v>836</v>
      </c>
      <c r="I1166" t="s">
        <v>15</v>
      </c>
    </row>
    <row r="1167" spans="1:9" x14ac:dyDescent="0.3">
      <c r="A1167" t="s">
        <v>3322</v>
      </c>
      <c r="B1167" t="s">
        <v>12</v>
      </c>
      <c r="C1167">
        <v>742</v>
      </c>
      <c r="D1167">
        <v>29346574</v>
      </c>
      <c r="E1167" t="s">
        <v>13</v>
      </c>
      <c r="F1167" t="s">
        <v>3323</v>
      </c>
      <c r="G1167" t="s">
        <v>13</v>
      </c>
      <c r="H1167" t="s">
        <v>1144</v>
      </c>
      <c r="I1167" t="s">
        <v>15</v>
      </c>
    </row>
    <row r="1168" spans="1:9" x14ac:dyDescent="0.3">
      <c r="A1168" t="s">
        <v>3324</v>
      </c>
      <c r="B1168" t="s">
        <v>12</v>
      </c>
      <c r="C1168">
        <v>455</v>
      </c>
      <c r="D1168">
        <v>29346575</v>
      </c>
      <c r="E1168" t="s">
        <v>13</v>
      </c>
      <c r="F1168" t="s">
        <v>3325</v>
      </c>
      <c r="G1168" t="s">
        <v>13</v>
      </c>
      <c r="H1168" t="s">
        <v>13</v>
      </c>
      <c r="I1168" t="s">
        <v>15</v>
      </c>
    </row>
    <row r="1169" spans="1:9" x14ac:dyDescent="0.3">
      <c r="A1169" t="s">
        <v>3326</v>
      </c>
      <c r="B1169" t="s">
        <v>12</v>
      </c>
      <c r="C1169">
        <v>299</v>
      </c>
      <c r="D1169">
        <v>29346576</v>
      </c>
      <c r="E1169" t="s">
        <v>13</v>
      </c>
      <c r="F1169" t="s">
        <v>3327</v>
      </c>
      <c r="G1169" t="s">
        <v>13</v>
      </c>
      <c r="H1169" t="s">
        <v>1392</v>
      </c>
      <c r="I1169" t="s">
        <v>126</v>
      </c>
    </row>
    <row r="1170" spans="1:9" x14ac:dyDescent="0.3">
      <c r="A1170" t="s">
        <v>3328</v>
      </c>
      <c r="B1170" t="s">
        <v>12</v>
      </c>
      <c r="C1170">
        <v>395</v>
      </c>
      <c r="D1170">
        <v>29346577</v>
      </c>
      <c r="E1170" t="s">
        <v>13</v>
      </c>
      <c r="F1170" t="s">
        <v>3329</v>
      </c>
      <c r="G1170" t="s">
        <v>13</v>
      </c>
      <c r="H1170" t="s">
        <v>3330</v>
      </c>
      <c r="I1170" t="s">
        <v>15</v>
      </c>
    </row>
    <row r="1171" spans="1:9" x14ac:dyDescent="0.3">
      <c r="A1171" t="s">
        <v>3331</v>
      </c>
      <c r="B1171" t="s">
        <v>13</v>
      </c>
      <c r="C1171">
        <v>147</v>
      </c>
      <c r="D1171">
        <v>29346578</v>
      </c>
      <c r="E1171" t="s">
        <v>13</v>
      </c>
      <c r="F1171" t="s">
        <v>3332</v>
      </c>
      <c r="G1171" t="s">
        <v>13</v>
      </c>
      <c r="H1171" t="s">
        <v>2093</v>
      </c>
      <c r="I1171" t="s">
        <v>2094</v>
      </c>
    </row>
    <row r="1172" spans="1:9" x14ac:dyDescent="0.3">
      <c r="A1172" t="s">
        <v>3333</v>
      </c>
      <c r="B1172" t="s">
        <v>12</v>
      </c>
      <c r="C1172">
        <v>295</v>
      </c>
      <c r="D1172">
        <v>29346579</v>
      </c>
      <c r="E1172" t="s">
        <v>13</v>
      </c>
      <c r="F1172" t="s">
        <v>3334</v>
      </c>
      <c r="G1172" t="s">
        <v>13</v>
      </c>
      <c r="H1172" t="s">
        <v>13</v>
      </c>
      <c r="I1172" t="s">
        <v>15</v>
      </c>
    </row>
    <row r="1173" spans="1:9" x14ac:dyDescent="0.3">
      <c r="A1173" t="s">
        <v>3335</v>
      </c>
      <c r="B1173" t="s">
        <v>12</v>
      </c>
      <c r="C1173">
        <v>85</v>
      </c>
      <c r="D1173">
        <v>29346580</v>
      </c>
      <c r="E1173" t="s">
        <v>13</v>
      </c>
      <c r="F1173" t="s">
        <v>3336</v>
      </c>
      <c r="G1173" t="s">
        <v>13</v>
      </c>
      <c r="H1173" t="s">
        <v>13</v>
      </c>
      <c r="I1173" t="s">
        <v>15</v>
      </c>
    </row>
    <row r="1174" spans="1:9" x14ac:dyDescent="0.3">
      <c r="A1174" t="s">
        <v>3337</v>
      </c>
      <c r="B1174" t="s">
        <v>13</v>
      </c>
      <c r="C1174">
        <v>147</v>
      </c>
      <c r="D1174">
        <v>29346581</v>
      </c>
      <c r="E1174" t="s">
        <v>13</v>
      </c>
      <c r="F1174" t="s">
        <v>3338</v>
      </c>
      <c r="G1174" t="s">
        <v>13</v>
      </c>
      <c r="H1174" t="s">
        <v>3339</v>
      </c>
      <c r="I1174" t="s">
        <v>15</v>
      </c>
    </row>
    <row r="1175" spans="1:9" x14ac:dyDescent="0.3">
      <c r="A1175" t="s">
        <v>3340</v>
      </c>
      <c r="B1175" t="s">
        <v>13</v>
      </c>
      <c r="C1175">
        <v>599</v>
      </c>
      <c r="D1175">
        <v>29346582</v>
      </c>
      <c r="E1175" t="s">
        <v>13</v>
      </c>
      <c r="F1175" t="s">
        <v>3341</v>
      </c>
      <c r="G1175" t="s">
        <v>13</v>
      </c>
      <c r="H1175" t="s">
        <v>1836</v>
      </c>
      <c r="I1175" t="s">
        <v>3342</v>
      </c>
    </row>
    <row r="1176" spans="1:9" x14ac:dyDescent="0.3">
      <c r="A1176" t="s">
        <v>3343</v>
      </c>
      <c r="B1176" t="s">
        <v>13</v>
      </c>
      <c r="C1176">
        <v>328</v>
      </c>
      <c r="D1176">
        <v>29346583</v>
      </c>
      <c r="E1176" t="s">
        <v>13</v>
      </c>
      <c r="F1176" t="s">
        <v>3344</v>
      </c>
      <c r="G1176" t="s">
        <v>13</v>
      </c>
      <c r="H1176" t="s">
        <v>13</v>
      </c>
      <c r="I1176" t="s">
        <v>15</v>
      </c>
    </row>
    <row r="1177" spans="1:9" x14ac:dyDescent="0.3">
      <c r="A1177" t="s">
        <v>3345</v>
      </c>
      <c r="B1177" t="s">
        <v>12</v>
      </c>
      <c r="C1177">
        <v>147</v>
      </c>
      <c r="D1177">
        <v>29346584</v>
      </c>
      <c r="E1177" t="s">
        <v>13</v>
      </c>
      <c r="F1177" t="s">
        <v>3346</v>
      </c>
      <c r="G1177" t="s">
        <v>13</v>
      </c>
      <c r="H1177" t="s">
        <v>13</v>
      </c>
      <c r="I1177" t="s">
        <v>15</v>
      </c>
    </row>
    <row r="1178" spans="1:9" x14ac:dyDescent="0.3">
      <c r="A1178" t="s">
        <v>3347</v>
      </c>
      <c r="B1178" t="s">
        <v>12</v>
      </c>
      <c r="C1178">
        <v>372</v>
      </c>
      <c r="D1178">
        <v>29346585</v>
      </c>
      <c r="E1178" t="s">
        <v>13</v>
      </c>
      <c r="F1178" t="s">
        <v>3348</v>
      </c>
      <c r="G1178" t="s">
        <v>13</v>
      </c>
      <c r="H1178" t="s">
        <v>13</v>
      </c>
      <c r="I1178" t="s">
        <v>15</v>
      </c>
    </row>
    <row r="1179" spans="1:9" x14ac:dyDescent="0.3">
      <c r="A1179" t="s">
        <v>3349</v>
      </c>
      <c r="B1179" t="s">
        <v>12</v>
      </c>
      <c r="C1179">
        <v>286</v>
      </c>
      <c r="D1179">
        <v>29346586</v>
      </c>
      <c r="E1179" t="s">
        <v>13</v>
      </c>
      <c r="F1179" t="s">
        <v>3350</v>
      </c>
      <c r="G1179" t="s">
        <v>13</v>
      </c>
      <c r="H1179" t="s">
        <v>125</v>
      </c>
      <c r="I1179" t="s">
        <v>126</v>
      </c>
    </row>
    <row r="1180" spans="1:9" x14ac:dyDescent="0.3">
      <c r="A1180" t="s">
        <v>3351</v>
      </c>
      <c r="B1180" t="s">
        <v>12</v>
      </c>
      <c r="C1180">
        <v>491</v>
      </c>
      <c r="D1180">
        <v>29346587</v>
      </c>
      <c r="E1180" t="s">
        <v>13</v>
      </c>
      <c r="F1180" t="s">
        <v>3352</v>
      </c>
      <c r="G1180" t="s">
        <v>13</v>
      </c>
      <c r="H1180" t="s">
        <v>115</v>
      </c>
      <c r="I1180" t="s">
        <v>131</v>
      </c>
    </row>
    <row r="1181" spans="1:9" x14ac:dyDescent="0.3">
      <c r="A1181" t="s">
        <v>3353</v>
      </c>
      <c r="B1181" t="s">
        <v>12</v>
      </c>
      <c r="C1181">
        <v>376</v>
      </c>
      <c r="D1181">
        <v>29346588</v>
      </c>
      <c r="E1181" t="s">
        <v>13</v>
      </c>
      <c r="F1181" t="s">
        <v>3354</v>
      </c>
      <c r="G1181" t="s">
        <v>13</v>
      </c>
      <c r="H1181" t="s">
        <v>13</v>
      </c>
      <c r="I1181" t="s">
        <v>15</v>
      </c>
    </row>
    <row r="1182" spans="1:9" x14ac:dyDescent="0.3">
      <c r="A1182" t="s">
        <v>3355</v>
      </c>
      <c r="B1182" t="s">
        <v>12</v>
      </c>
      <c r="C1182">
        <v>303</v>
      </c>
      <c r="D1182">
        <v>29346589</v>
      </c>
      <c r="E1182" t="s">
        <v>13</v>
      </c>
      <c r="F1182" t="s">
        <v>3356</v>
      </c>
      <c r="G1182" t="s">
        <v>13</v>
      </c>
      <c r="H1182" t="s">
        <v>638</v>
      </c>
      <c r="I1182" t="s">
        <v>3357</v>
      </c>
    </row>
    <row r="1183" spans="1:9" x14ac:dyDescent="0.3">
      <c r="A1183" t="s">
        <v>3358</v>
      </c>
      <c r="B1183" t="s">
        <v>12</v>
      </c>
      <c r="C1183">
        <v>384</v>
      </c>
      <c r="D1183">
        <v>29346590</v>
      </c>
      <c r="E1183" t="s">
        <v>13</v>
      </c>
      <c r="F1183" t="s">
        <v>3359</v>
      </c>
      <c r="G1183" t="s">
        <v>13</v>
      </c>
      <c r="H1183" t="s">
        <v>148</v>
      </c>
      <c r="I1183" t="s">
        <v>126</v>
      </c>
    </row>
    <row r="1184" spans="1:9" x14ac:dyDescent="0.3">
      <c r="A1184" t="s">
        <v>3360</v>
      </c>
      <c r="B1184" t="s">
        <v>12</v>
      </c>
      <c r="C1184">
        <v>283</v>
      </c>
      <c r="D1184">
        <v>29346591</v>
      </c>
      <c r="E1184" t="s">
        <v>13</v>
      </c>
      <c r="F1184" t="s">
        <v>3361</v>
      </c>
      <c r="G1184" t="s">
        <v>13</v>
      </c>
      <c r="H1184" t="s">
        <v>3330</v>
      </c>
      <c r="I1184" t="s">
        <v>3362</v>
      </c>
    </row>
    <row r="1185" spans="1:9" x14ac:dyDescent="0.3">
      <c r="A1185" t="s">
        <v>3363</v>
      </c>
      <c r="B1185" t="s">
        <v>12</v>
      </c>
      <c r="C1185">
        <v>500</v>
      </c>
      <c r="D1185">
        <v>29346592</v>
      </c>
      <c r="E1185" t="s">
        <v>13</v>
      </c>
      <c r="F1185" t="s">
        <v>3364</v>
      </c>
      <c r="G1185" t="s">
        <v>13</v>
      </c>
      <c r="H1185" t="s">
        <v>13</v>
      </c>
      <c r="I1185" t="s">
        <v>15</v>
      </c>
    </row>
    <row r="1186" spans="1:9" x14ac:dyDescent="0.3">
      <c r="A1186" t="s">
        <v>3365</v>
      </c>
      <c r="B1186" t="s">
        <v>12</v>
      </c>
      <c r="C1186">
        <v>1336</v>
      </c>
      <c r="D1186">
        <v>29346593</v>
      </c>
      <c r="E1186" t="s">
        <v>13</v>
      </c>
      <c r="F1186" t="s">
        <v>3366</v>
      </c>
      <c r="G1186" t="s">
        <v>13</v>
      </c>
      <c r="H1186" t="s">
        <v>46</v>
      </c>
      <c r="I1186" t="s">
        <v>759</v>
      </c>
    </row>
    <row r="1187" spans="1:9" x14ac:dyDescent="0.3">
      <c r="A1187" t="s">
        <v>3367</v>
      </c>
      <c r="B1187" t="s">
        <v>12</v>
      </c>
      <c r="C1187">
        <v>370</v>
      </c>
      <c r="D1187">
        <v>29346594</v>
      </c>
      <c r="E1187" t="s">
        <v>13</v>
      </c>
      <c r="F1187" t="s">
        <v>3368</v>
      </c>
      <c r="G1187" t="s">
        <v>13</v>
      </c>
      <c r="H1187" t="s">
        <v>3369</v>
      </c>
      <c r="I1187" t="s">
        <v>15</v>
      </c>
    </row>
    <row r="1188" spans="1:9" x14ac:dyDescent="0.3">
      <c r="A1188" t="s">
        <v>3370</v>
      </c>
      <c r="B1188" t="s">
        <v>13</v>
      </c>
      <c r="C1188">
        <v>1090</v>
      </c>
      <c r="D1188">
        <v>29346595</v>
      </c>
      <c r="E1188" t="s">
        <v>13</v>
      </c>
      <c r="F1188" t="s">
        <v>3371</v>
      </c>
      <c r="G1188" t="s">
        <v>13</v>
      </c>
      <c r="H1188" t="s">
        <v>418</v>
      </c>
      <c r="I1188" t="s">
        <v>3372</v>
      </c>
    </row>
    <row r="1189" spans="1:9" x14ac:dyDescent="0.3">
      <c r="A1189" t="s">
        <v>3373</v>
      </c>
      <c r="B1189" t="s">
        <v>13</v>
      </c>
      <c r="C1189">
        <v>562</v>
      </c>
      <c r="D1189">
        <v>29346596</v>
      </c>
      <c r="E1189" t="s">
        <v>13</v>
      </c>
      <c r="F1189" t="s">
        <v>3374</v>
      </c>
      <c r="G1189" t="s">
        <v>13</v>
      </c>
      <c r="H1189" t="s">
        <v>3061</v>
      </c>
      <c r="I1189" t="s">
        <v>198</v>
      </c>
    </row>
    <row r="1190" spans="1:9" x14ac:dyDescent="0.3">
      <c r="A1190" t="s">
        <v>3375</v>
      </c>
      <c r="B1190" t="s">
        <v>12</v>
      </c>
      <c r="C1190">
        <v>185</v>
      </c>
      <c r="D1190">
        <v>29346597</v>
      </c>
      <c r="E1190" t="s">
        <v>13</v>
      </c>
      <c r="F1190" t="s">
        <v>3376</v>
      </c>
      <c r="G1190" t="s">
        <v>13</v>
      </c>
      <c r="H1190" t="s">
        <v>1640</v>
      </c>
      <c r="I1190" t="s">
        <v>380</v>
      </c>
    </row>
    <row r="1191" spans="1:9" x14ac:dyDescent="0.3">
      <c r="A1191" t="s">
        <v>3377</v>
      </c>
      <c r="B1191" t="s">
        <v>12</v>
      </c>
      <c r="C1191">
        <v>103</v>
      </c>
      <c r="D1191">
        <v>29346598</v>
      </c>
      <c r="E1191" t="s">
        <v>13</v>
      </c>
      <c r="F1191" t="s">
        <v>3378</v>
      </c>
      <c r="G1191" t="s">
        <v>13</v>
      </c>
      <c r="H1191" t="s">
        <v>3379</v>
      </c>
      <c r="I1191" t="s">
        <v>380</v>
      </c>
    </row>
    <row r="1192" spans="1:9" x14ac:dyDescent="0.3">
      <c r="A1192" t="s">
        <v>3380</v>
      </c>
      <c r="B1192" t="s">
        <v>12</v>
      </c>
      <c r="C1192">
        <v>156</v>
      </c>
      <c r="D1192">
        <v>29346599</v>
      </c>
      <c r="E1192" t="s">
        <v>13</v>
      </c>
      <c r="F1192" t="s">
        <v>3381</v>
      </c>
      <c r="G1192" t="s">
        <v>13</v>
      </c>
      <c r="H1192" t="s">
        <v>3382</v>
      </c>
      <c r="I1192" t="s">
        <v>15</v>
      </c>
    </row>
    <row r="1193" spans="1:9" x14ac:dyDescent="0.3">
      <c r="A1193" t="s">
        <v>3383</v>
      </c>
      <c r="B1193" t="s">
        <v>13</v>
      </c>
      <c r="C1193">
        <v>355</v>
      </c>
      <c r="D1193">
        <v>29346600</v>
      </c>
      <c r="E1193" t="s">
        <v>13</v>
      </c>
      <c r="F1193" t="s">
        <v>3384</v>
      </c>
      <c r="G1193" t="s">
        <v>13</v>
      </c>
      <c r="H1193" t="s">
        <v>3385</v>
      </c>
      <c r="I1193" t="s">
        <v>3386</v>
      </c>
    </row>
    <row r="1194" spans="1:9" x14ac:dyDescent="0.3">
      <c r="A1194" t="s">
        <v>3387</v>
      </c>
      <c r="B1194" t="s">
        <v>13</v>
      </c>
      <c r="C1194">
        <v>256</v>
      </c>
      <c r="D1194">
        <v>29346601</v>
      </c>
      <c r="E1194" t="s">
        <v>13</v>
      </c>
      <c r="F1194" t="s">
        <v>3388</v>
      </c>
      <c r="G1194" t="s">
        <v>13</v>
      </c>
      <c r="H1194" t="s">
        <v>13</v>
      </c>
      <c r="I1194" t="s">
        <v>15</v>
      </c>
    </row>
    <row r="1195" spans="1:9" x14ac:dyDescent="0.3">
      <c r="A1195" t="s">
        <v>3389</v>
      </c>
      <c r="B1195" t="s">
        <v>13</v>
      </c>
      <c r="C1195">
        <v>463</v>
      </c>
      <c r="D1195">
        <v>29346602</v>
      </c>
      <c r="E1195" t="s">
        <v>13</v>
      </c>
      <c r="F1195" t="s">
        <v>3390</v>
      </c>
      <c r="G1195" t="s">
        <v>13</v>
      </c>
      <c r="H1195" t="s">
        <v>2911</v>
      </c>
      <c r="I1195" t="s">
        <v>2912</v>
      </c>
    </row>
    <row r="1196" spans="1:9" x14ac:dyDescent="0.3">
      <c r="A1196" t="s">
        <v>3391</v>
      </c>
      <c r="B1196" t="s">
        <v>12</v>
      </c>
      <c r="C1196">
        <v>451</v>
      </c>
      <c r="D1196">
        <v>29346603</v>
      </c>
      <c r="E1196" t="s">
        <v>13</v>
      </c>
      <c r="F1196" t="s">
        <v>3392</v>
      </c>
      <c r="G1196" t="s">
        <v>13</v>
      </c>
      <c r="H1196" t="s">
        <v>1118</v>
      </c>
      <c r="I1196" t="s">
        <v>15</v>
      </c>
    </row>
    <row r="1197" spans="1:9" x14ac:dyDescent="0.3">
      <c r="A1197" t="s">
        <v>3393</v>
      </c>
      <c r="B1197" t="s">
        <v>12</v>
      </c>
      <c r="C1197">
        <v>266</v>
      </c>
      <c r="D1197">
        <v>29346604</v>
      </c>
      <c r="E1197" t="s">
        <v>13</v>
      </c>
      <c r="F1197" t="s">
        <v>3394</v>
      </c>
      <c r="G1197" t="s">
        <v>13</v>
      </c>
      <c r="H1197" t="s">
        <v>183</v>
      </c>
      <c r="I1197" t="s">
        <v>3395</v>
      </c>
    </row>
    <row r="1198" spans="1:9" x14ac:dyDescent="0.3">
      <c r="A1198" t="s">
        <v>3396</v>
      </c>
      <c r="B1198" t="s">
        <v>12</v>
      </c>
      <c r="C1198">
        <v>248</v>
      </c>
      <c r="D1198">
        <v>29346605</v>
      </c>
      <c r="E1198" t="s">
        <v>3397</v>
      </c>
      <c r="F1198" t="s">
        <v>3398</v>
      </c>
      <c r="G1198" t="s">
        <v>13</v>
      </c>
      <c r="H1198" t="s">
        <v>3399</v>
      </c>
      <c r="I1198" t="s">
        <v>3400</v>
      </c>
    </row>
    <row r="1199" spans="1:9" x14ac:dyDescent="0.3">
      <c r="A1199" t="s">
        <v>3401</v>
      </c>
      <c r="B1199" t="s">
        <v>13</v>
      </c>
      <c r="C1199">
        <v>591</v>
      </c>
      <c r="D1199">
        <v>29346606</v>
      </c>
      <c r="E1199" t="s">
        <v>13</v>
      </c>
      <c r="F1199" t="s">
        <v>3402</v>
      </c>
      <c r="G1199" t="s">
        <v>13</v>
      </c>
      <c r="H1199" t="s">
        <v>3403</v>
      </c>
      <c r="I1199" t="s">
        <v>3404</v>
      </c>
    </row>
    <row r="1200" spans="1:9" x14ac:dyDescent="0.3">
      <c r="A1200" t="s">
        <v>3405</v>
      </c>
      <c r="B1200" t="s">
        <v>13</v>
      </c>
      <c r="C1200">
        <v>167</v>
      </c>
      <c r="D1200">
        <v>29346607</v>
      </c>
      <c r="E1200" t="s">
        <v>13</v>
      </c>
      <c r="F1200" t="s">
        <v>3406</v>
      </c>
      <c r="G1200" t="s">
        <v>13</v>
      </c>
      <c r="H1200" t="s">
        <v>383</v>
      </c>
      <c r="I1200" t="s">
        <v>384</v>
      </c>
    </row>
    <row r="1201" spans="1:9" x14ac:dyDescent="0.3">
      <c r="A1201" t="s">
        <v>3407</v>
      </c>
      <c r="B1201" t="s">
        <v>12</v>
      </c>
      <c r="C1201">
        <v>186</v>
      </c>
      <c r="D1201">
        <v>29346608</v>
      </c>
      <c r="E1201" t="s">
        <v>13</v>
      </c>
      <c r="F1201" t="s">
        <v>3408</v>
      </c>
      <c r="G1201" t="s">
        <v>13</v>
      </c>
      <c r="H1201" t="s">
        <v>3409</v>
      </c>
      <c r="I1201" t="s">
        <v>3410</v>
      </c>
    </row>
    <row r="1202" spans="1:9" x14ac:dyDescent="0.3">
      <c r="A1202" t="s">
        <v>3411</v>
      </c>
      <c r="B1202" t="s">
        <v>12</v>
      </c>
      <c r="C1202">
        <v>320</v>
      </c>
      <c r="D1202">
        <v>29346609</v>
      </c>
      <c r="E1202" t="s">
        <v>13</v>
      </c>
      <c r="F1202" t="s">
        <v>3412</v>
      </c>
      <c r="G1202" t="s">
        <v>13</v>
      </c>
      <c r="H1202" t="s">
        <v>414</v>
      </c>
      <c r="I1202" t="s">
        <v>610</v>
      </c>
    </row>
    <row r="1203" spans="1:9" x14ac:dyDescent="0.3">
      <c r="A1203" t="s">
        <v>3413</v>
      </c>
      <c r="B1203" t="s">
        <v>12</v>
      </c>
      <c r="C1203">
        <v>164</v>
      </c>
      <c r="D1203">
        <v>29346610</v>
      </c>
      <c r="E1203" t="s">
        <v>13</v>
      </c>
      <c r="F1203" t="s">
        <v>3414</v>
      </c>
      <c r="G1203" t="s">
        <v>13</v>
      </c>
      <c r="H1203" t="s">
        <v>13</v>
      </c>
      <c r="I1203" t="s">
        <v>15</v>
      </c>
    </row>
    <row r="1204" spans="1:9" x14ac:dyDescent="0.3">
      <c r="A1204" t="s">
        <v>3415</v>
      </c>
      <c r="B1204" t="s">
        <v>13</v>
      </c>
      <c r="C1204">
        <v>209</v>
      </c>
      <c r="D1204">
        <v>29346611</v>
      </c>
      <c r="E1204" t="s">
        <v>13</v>
      </c>
      <c r="F1204" t="s">
        <v>3416</v>
      </c>
      <c r="G1204" t="s">
        <v>13</v>
      </c>
      <c r="H1204" t="s">
        <v>3417</v>
      </c>
      <c r="I1204" t="s">
        <v>15</v>
      </c>
    </row>
    <row r="1205" spans="1:9" x14ac:dyDescent="0.3">
      <c r="A1205" t="s">
        <v>3418</v>
      </c>
      <c r="B1205" t="s">
        <v>12</v>
      </c>
      <c r="C1205">
        <v>158</v>
      </c>
      <c r="D1205">
        <v>29346612</v>
      </c>
      <c r="E1205" t="s">
        <v>13</v>
      </c>
      <c r="F1205" t="s">
        <v>3419</v>
      </c>
      <c r="G1205" t="s">
        <v>13</v>
      </c>
      <c r="H1205" t="s">
        <v>1097</v>
      </c>
      <c r="I1205" t="s">
        <v>1098</v>
      </c>
    </row>
    <row r="1206" spans="1:9" x14ac:dyDescent="0.3">
      <c r="A1206" t="s">
        <v>3420</v>
      </c>
      <c r="B1206" t="s">
        <v>12</v>
      </c>
      <c r="C1206">
        <v>209</v>
      </c>
      <c r="D1206">
        <v>29346613</v>
      </c>
      <c r="E1206" t="s">
        <v>13</v>
      </c>
      <c r="F1206" t="s">
        <v>3421</v>
      </c>
      <c r="G1206" t="s">
        <v>13</v>
      </c>
      <c r="H1206" t="s">
        <v>1097</v>
      </c>
      <c r="I1206" t="s">
        <v>1098</v>
      </c>
    </row>
    <row r="1207" spans="1:9" x14ac:dyDescent="0.3">
      <c r="A1207" t="s">
        <v>3422</v>
      </c>
      <c r="B1207" t="s">
        <v>12</v>
      </c>
      <c r="C1207">
        <v>858</v>
      </c>
      <c r="D1207">
        <v>29346614</v>
      </c>
      <c r="E1207" t="s">
        <v>13</v>
      </c>
      <c r="F1207" t="s">
        <v>3423</v>
      </c>
      <c r="G1207" t="s">
        <v>13</v>
      </c>
      <c r="H1207" t="s">
        <v>13</v>
      </c>
      <c r="I1207" t="s">
        <v>15</v>
      </c>
    </row>
    <row r="1208" spans="1:9" x14ac:dyDescent="0.3">
      <c r="A1208" t="s">
        <v>3424</v>
      </c>
      <c r="B1208" t="s">
        <v>12</v>
      </c>
      <c r="C1208">
        <v>422</v>
      </c>
      <c r="D1208">
        <v>29346615</v>
      </c>
      <c r="E1208" t="s">
        <v>13</v>
      </c>
      <c r="F1208" t="s">
        <v>3425</v>
      </c>
      <c r="G1208" t="s">
        <v>13</v>
      </c>
      <c r="H1208" t="s">
        <v>3426</v>
      </c>
      <c r="I1208" t="s">
        <v>3427</v>
      </c>
    </row>
    <row r="1209" spans="1:9" x14ac:dyDescent="0.3">
      <c r="A1209" t="s">
        <v>3428</v>
      </c>
      <c r="B1209" t="s">
        <v>12</v>
      </c>
      <c r="C1209">
        <v>120</v>
      </c>
      <c r="D1209">
        <v>29346616</v>
      </c>
      <c r="E1209" t="s">
        <v>13</v>
      </c>
      <c r="F1209" t="s">
        <v>3429</v>
      </c>
      <c r="G1209" t="s">
        <v>13</v>
      </c>
      <c r="H1209" t="s">
        <v>13</v>
      </c>
      <c r="I1209" t="s">
        <v>15</v>
      </c>
    </row>
    <row r="1210" spans="1:9" x14ac:dyDescent="0.3">
      <c r="A1210" t="s">
        <v>3430</v>
      </c>
      <c r="B1210" t="s">
        <v>12</v>
      </c>
      <c r="C1210">
        <v>318</v>
      </c>
      <c r="D1210">
        <v>29346617</v>
      </c>
      <c r="E1210" t="s">
        <v>13</v>
      </c>
      <c r="F1210" t="s">
        <v>3431</v>
      </c>
      <c r="G1210" t="s">
        <v>13</v>
      </c>
      <c r="H1210" t="s">
        <v>3432</v>
      </c>
      <c r="I1210" t="s">
        <v>3433</v>
      </c>
    </row>
    <row r="1211" spans="1:9" x14ac:dyDescent="0.3">
      <c r="A1211" t="s">
        <v>3434</v>
      </c>
      <c r="B1211" t="s">
        <v>12</v>
      </c>
      <c r="C1211">
        <v>126</v>
      </c>
      <c r="D1211">
        <v>29346618</v>
      </c>
      <c r="E1211" t="s">
        <v>13</v>
      </c>
      <c r="F1211" t="s">
        <v>3435</v>
      </c>
      <c r="G1211" t="s">
        <v>13</v>
      </c>
      <c r="H1211" t="s">
        <v>3436</v>
      </c>
      <c r="I1211" t="s">
        <v>15</v>
      </c>
    </row>
    <row r="1212" spans="1:9" x14ac:dyDescent="0.3">
      <c r="A1212" t="s">
        <v>3437</v>
      </c>
      <c r="B1212" t="s">
        <v>13</v>
      </c>
      <c r="C1212">
        <v>380</v>
      </c>
      <c r="D1212">
        <v>29346619</v>
      </c>
      <c r="E1212" t="s">
        <v>13</v>
      </c>
      <c r="F1212" t="s">
        <v>3438</v>
      </c>
      <c r="G1212" t="s">
        <v>13</v>
      </c>
      <c r="H1212" t="s">
        <v>3439</v>
      </c>
      <c r="I1212" t="s">
        <v>3440</v>
      </c>
    </row>
    <row r="1213" spans="1:9" x14ac:dyDescent="0.3">
      <c r="A1213" t="s">
        <v>3441</v>
      </c>
      <c r="B1213" t="s">
        <v>13</v>
      </c>
      <c r="C1213">
        <v>520</v>
      </c>
      <c r="D1213">
        <v>29346620</v>
      </c>
      <c r="E1213" t="s">
        <v>13</v>
      </c>
      <c r="F1213" t="s">
        <v>3442</v>
      </c>
      <c r="G1213" t="s">
        <v>13</v>
      </c>
      <c r="H1213" t="s">
        <v>3443</v>
      </c>
      <c r="I1213" t="s">
        <v>3444</v>
      </c>
    </row>
    <row r="1214" spans="1:9" x14ac:dyDescent="0.3">
      <c r="A1214" t="s">
        <v>3445</v>
      </c>
      <c r="B1214" t="s">
        <v>13</v>
      </c>
      <c r="C1214">
        <v>78</v>
      </c>
      <c r="D1214">
        <v>29346621</v>
      </c>
      <c r="E1214" t="s">
        <v>13</v>
      </c>
      <c r="F1214" t="s">
        <v>3446</v>
      </c>
      <c r="G1214" t="s">
        <v>13</v>
      </c>
      <c r="H1214" t="s">
        <v>13</v>
      </c>
      <c r="I1214" t="s">
        <v>15</v>
      </c>
    </row>
    <row r="1215" spans="1:9" x14ac:dyDescent="0.3">
      <c r="A1215" t="s">
        <v>3447</v>
      </c>
      <c r="B1215" t="s">
        <v>12</v>
      </c>
      <c r="C1215">
        <v>463</v>
      </c>
      <c r="D1215">
        <v>29346622</v>
      </c>
      <c r="E1215" t="s">
        <v>13</v>
      </c>
      <c r="F1215" t="s">
        <v>3448</v>
      </c>
      <c r="G1215" t="s">
        <v>13</v>
      </c>
      <c r="H1215" t="s">
        <v>836</v>
      </c>
      <c r="I1215" t="s">
        <v>1643</v>
      </c>
    </row>
    <row r="1216" spans="1:9" x14ac:dyDescent="0.3">
      <c r="A1216" t="s">
        <v>3449</v>
      </c>
      <c r="B1216" t="s">
        <v>12</v>
      </c>
      <c r="C1216">
        <v>409</v>
      </c>
      <c r="D1216">
        <v>29346623</v>
      </c>
      <c r="E1216" t="s">
        <v>13</v>
      </c>
      <c r="F1216" t="s">
        <v>3450</v>
      </c>
      <c r="G1216" t="s">
        <v>13</v>
      </c>
      <c r="H1216" t="s">
        <v>840</v>
      </c>
      <c r="I1216" t="s">
        <v>3451</v>
      </c>
    </row>
    <row r="1217" spans="1:9" x14ac:dyDescent="0.3">
      <c r="A1217" t="s">
        <v>3452</v>
      </c>
      <c r="B1217" t="s">
        <v>12</v>
      </c>
      <c r="C1217">
        <v>247</v>
      </c>
      <c r="D1217">
        <v>29346624</v>
      </c>
      <c r="E1217" t="s">
        <v>13</v>
      </c>
      <c r="F1217" t="s">
        <v>3453</v>
      </c>
      <c r="G1217" t="s">
        <v>13</v>
      </c>
      <c r="H1217" t="s">
        <v>2054</v>
      </c>
      <c r="I1217" t="s">
        <v>198</v>
      </c>
    </row>
    <row r="1218" spans="1:9" x14ac:dyDescent="0.3">
      <c r="A1218" t="s">
        <v>3454</v>
      </c>
      <c r="B1218" t="s">
        <v>12</v>
      </c>
      <c r="C1218">
        <v>406</v>
      </c>
      <c r="D1218">
        <v>29346625</v>
      </c>
      <c r="E1218" t="s">
        <v>13</v>
      </c>
      <c r="F1218" t="s">
        <v>3455</v>
      </c>
      <c r="G1218" t="s">
        <v>13</v>
      </c>
      <c r="H1218" t="s">
        <v>2520</v>
      </c>
      <c r="I1218" t="s">
        <v>1655</v>
      </c>
    </row>
    <row r="1219" spans="1:9" x14ac:dyDescent="0.3">
      <c r="A1219" t="s">
        <v>3456</v>
      </c>
      <c r="B1219" t="s">
        <v>12</v>
      </c>
      <c r="C1219">
        <v>357</v>
      </c>
      <c r="D1219">
        <v>29346626</v>
      </c>
      <c r="E1219" t="s">
        <v>13</v>
      </c>
      <c r="F1219" t="s">
        <v>3457</v>
      </c>
      <c r="G1219" t="s">
        <v>13</v>
      </c>
      <c r="H1219" t="s">
        <v>638</v>
      </c>
      <c r="I1219" t="s">
        <v>639</v>
      </c>
    </row>
    <row r="1220" spans="1:9" x14ac:dyDescent="0.3">
      <c r="A1220" t="s">
        <v>3458</v>
      </c>
      <c r="B1220" t="s">
        <v>12</v>
      </c>
      <c r="C1220">
        <v>232</v>
      </c>
      <c r="D1220">
        <v>29346627</v>
      </c>
      <c r="E1220" t="s">
        <v>13</v>
      </c>
      <c r="F1220" t="s">
        <v>3459</v>
      </c>
      <c r="G1220" t="s">
        <v>13</v>
      </c>
      <c r="H1220" t="s">
        <v>642</v>
      </c>
      <c r="I1220" t="s">
        <v>643</v>
      </c>
    </row>
    <row r="1221" spans="1:9" x14ac:dyDescent="0.3">
      <c r="A1221" t="s">
        <v>3460</v>
      </c>
      <c r="B1221" t="s">
        <v>12</v>
      </c>
      <c r="C1221">
        <v>232</v>
      </c>
      <c r="D1221">
        <v>29346628</v>
      </c>
      <c r="E1221" t="s">
        <v>13</v>
      </c>
      <c r="F1221" t="s">
        <v>3461</v>
      </c>
      <c r="G1221" t="s">
        <v>13</v>
      </c>
      <c r="H1221" t="s">
        <v>3462</v>
      </c>
      <c r="I1221" t="s">
        <v>15</v>
      </c>
    </row>
    <row r="1222" spans="1:9" x14ac:dyDescent="0.3">
      <c r="A1222" t="s">
        <v>3463</v>
      </c>
      <c r="B1222" t="s">
        <v>13</v>
      </c>
      <c r="C1222">
        <v>316</v>
      </c>
      <c r="D1222">
        <v>29346629</v>
      </c>
      <c r="E1222" t="s">
        <v>13</v>
      </c>
      <c r="F1222" t="s">
        <v>3464</v>
      </c>
      <c r="G1222" t="s">
        <v>13</v>
      </c>
      <c r="H1222" t="s">
        <v>3465</v>
      </c>
      <c r="I1222" t="s">
        <v>15</v>
      </c>
    </row>
    <row r="1223" spans="1:9" x14ac:dyDescent="0.3">
      <c r="A1223" t="s">
        <v>3466</v>
      </c>
      <c r="B1223" t="s">
        <v>13</v>
      </c>
      <c r="C1223">
        <v>229</v>
      </c>
      <c r="D1223">
        <v>29346630</v>
      </c>
      <c r="E1223" t="s">
        <v>13</v>
      </c>
      <c r="F1223" t="s">
        <v>3467</v>
      </c>
      <c r="G1223" t="s">
        <v>13</v>
      </c>
      <c r="H1223" t="s">
        <v>736</v>
      </c>
      <c r="I1223" t="s">
        <v>3468</v>
      </c>
    </row>
    <row r="1224" spans="1:9" x14ac:dyDescent="0.3">
      <c r="A1224" t="s">
        <v>3469</v>
      </c>
      <c r="B1224" t="s">
        <v>13</v>
      </c>
      <c r="C1224">
        <v>498</v>
      </c>
      <c r="D1224">
        <v>29346631</v>
      </c>
      <c r="E1224" t="s">
        <v>13</v>
      </c>
      <c r="F1224" t="s">
        <v>3470</v>
      </c>
      <c r="G1224" t="s">
        <v>13</v>
      </c>
      <c r="H1224" t="s">
        <v>3471</v>
      </c>
      <c r="I1224" t="s">
        <v>3472</v>
      </c>
    </row>
    <row r="1225" spans="1:9" x14ac:dyDescent="0.3">
      <c r="A1225" t="s">
        <v>3473</v>
      </c>
      <c r="B1225" t="s">
        <v>13</v>
      </c>
      <c r="C1225">
        <v>491</v>
      </c>
      <c r="D1225">
        <v>29346632</v>
      </c>
      <c r="E1225" t="s">
        <v>13</v>
      </c>
      <c r="F1225" t="s">
        <v>3474</v>
      </c>
      <c r="G1225" t="s">
        <v>13</v>
      </c>
      <c r="H1225" t="s">
        <v>3475</v>
      </c>
      <c r="I1225" t="s">
        <v>3476</v>
      </c>
    </row>
    <row r="1226" spans="1:9" x14ac:dyDescent="0.3">
      <c r="A1226" t="s">
        <v>3477</v>
      </c>
      <c r="B1226" t="s">
        <v>12</v>
      </c>
      <c r="C1226">
        <v>389</v>
      </c>
      <c r="D1226">
        <v>29346633</v>
      </c>
      <c r="E1226" t="s">
        <v>13</v>
      </c>
      <c r="F1226" t="s">
        <v>3478</v>
      </c>
      <c r="G1226" t="s">
        <v>13</v>
      </c>
      <c r="H1226" t="s">
        <v>3479</v>
      </c>
      <c r="I1226" t="s">
        <v>3480</v>
      </c>
    </row>
    <row r="1227" spans="1:9" x14ac:dyDescent="0.3">
      <c r="A1227" t="s">
        <v>3481</v>
      </c>
      <c r="B1227" t="s">
        <v>12</v>
      </c>
      <c r="C1227">
        <v>356</v>
      </c>
      <c r="D1227">
        <v>29346634</v>
      </c>
      <c r="E1227" t="s">
        <v>13</v>
      </c>
      <c r="F1227" t="s">
        <v>3482</v>
      </c>
      <c r="G1227" t="s">
        <v>13</v>
      </c>
      <c r="H1227" t="s">
        <v>3483</v>
      </c>
      <c r="I1227" t="s">
        <v>3484</v>
      </c>
    </row>
    <row r="1228" spans="1:9" x14ac:dyDescent="0.3">
      <c r="A1228" t="s">
        <v>3485</v>
      </c>
      <c r="B1228" t="s">
        <v>12</v>
      </c>
      <c r="C1228">
        <v>356</v>
      </c>
      <c r="D1228">
        <v>29346635</v>
      </c>
      <c r="E1228" t="s">
        <v>13</v>
      </c>
      <c r="F1228" t="s">
        <v>3486</v>
      </c>
      <c r="G1228" t="s">
        <v>13</v>
      </c>
      <c r="H1228" t="s">
        <v>1088</v>
      </c>
      <c r="I1228" t="s">
        <v>3487</v>
      </c>
    </row>
    <row r="1229" spans="1:9" x14ac:dyDescent="0.3">
      <c r="A1229" t="s">
        <v>3488</v>
      </c>
      <c r="B1229" t="s">
        <v>12</v>
      </c>
      <c r="C1229">
        <v>552</v>
      </c>
      <c r="D1229">
        <v>29346636</v>
      </c>
      <c r="E1229" t="s">
        <v>13</v>
      </c>
      <c r="F1229" t="s">
        <v>3489</v>
      </c>
      <c r="G1229" t="s">
        <v>13</v>
      </c>
      <c r="H1229" t="s">
        <v>2021</v>
      </c>
      <c r="I1229" t="s">
        <v>2022</v>
      </c>
    </row>
    <row r="1230" spans="1:9" x14ac:dyDescent="0.3">
      <c r="A1230" t="s">
        <v>3490</v>
      </c>
      <c r="B1230" t="s">
        <v>12</v>
      </c>
      <c r="C1230">
        <v>382</v>
      </c>
      <c r="D1230">
        <v>29346637</v>
      </c>
      <c r="E1230" t="s">
        <v>13</v>
      </c>
      <c r="F1230" t="s">
        <v>3491</v>
      </c>
      <c r="G1230" t="s">
        <v>13</v>
      </c>
      <c r="H1230" t="s">
        <v>13</v>
      </c>
      <c r="I1230" t="s">
        <v>15</v>
      </c>
    </row>
    <row r="1231" spans="1:9" x14ac:dyDescent="0.3">
      <c r="A1231" t="s">
        <v>3492</v>
      </c>
      <c r="B1231" t="s">
        <v>13</v>
      </c>
      <c r="C1231">
        <v>664</v>
      </c>
      <c r="D1231">
        <v>29346638</v>
      </c>
      <c r="E1231" t="s">
        <v>13</v>
      </c>
      <c r="F1231" t="s">
        <v>3493</v>
      </c>
      <c r="G1231" t="s">
        <v>13</v>
      </c>
      <c r="H1231" t="s">
        <v>3494</v>
      </c>
      <c r="I1231" t="s">
        <v>3495</v>
      </c>
    </row>
    <row r="1232" spans="1:9" x14ac:dyDescent="0.3">
      <c r="A1232" t="s">
        <v>3496</v>
      </c>
      <c r="B1232" t="s">
        <v>13</v>
      </c>
      <c r="C1232">
        <v>555</v>
      </c>
      <c r="D1232">
        <v>29346639</v>
      </c>
      <c r="E1232" t="s">
        <v>13</v>
      </c>
      <c r="F1232" t="s">
        <v>3497</v>
      </c>
      <c r="G1232" t="s">
        <v>13</v>
      </c>
      <c r="H1232" t="s">
        <v>1451</v>
      </c>
      <c r="I1232" t="s">
        <v>15</v>
      </c>
    </row>
    <row r="1233" spans="1:9" x14ac:dyDescent="0.3">
      <c r="A1233" t="s">
        <v>3498</v>
      </c>
      <c r="B1233" t="s">
        <v>12</v>
      </c>
      <c r="C1233">
        <v>166</v>
      </c>
      <c r="D1233">
        <v>29346640</v>
      </c>
      <c r="E1233" t="s">
        <v>13</v>
      </c>
      <c r="F1233" t="s">
        <v>3499</v>
      </c>
      <c r="G1233" t="s">
        <v>13</v>
      </c>
      <c r="H1233" t="s">
        <v>13</v>
      </c>
      <c r="I1233" t="s">
        <v>15</v>
      </c>
    </row>
    <row r="1234" spans="1:9" x14ac:dyDescent="0.3">
      <c r="A1234" t="s">
        <v>3500</v>
      </c>
      <c r="B1234" t="s">
        <v>13</v>
      </c>
      <c r="C1234">
        <v>67</v>
      </c>
      <c r="D1234">
        <v>29346641</v>
      </c>
      <c r="E1234" t="s">
        <v>13</v>
      </c>
      <c r="F1234" t="s">
        <v>3501</v>
      </c>
      <c r="G1234" t="s">
        <v>13</v>
      </c>
      <c r="H1234" t="s">
        <v>13</v>
      </c>
      <c r="I1234" t="s">
        <v>15</v>
      </c>
    </row>
    <row r="1235" spans="1:9" x14ac:dyDescent="0.3">
      <c r="A1235" t="s">
        <v>3502</v>
      </c>
      <c r="B1235" t="s">
        <v>12</v>
      </c>
      <c r="C1235">
        <v>68</v>
      </c>
      <c r="D1235">
        <v>29346642</v>
      </c>
      <c r="E1235" t="s">
        <v>13</v>
      </c>
      <c r="F1235" t="s">
        <v>3503</v>
      </c>
      <c r="G1235" t="s">
        <v>13</v>
      </c>
      <c r="H1235" t="s">
        <v>13</v>
      </c>
      <c r="I1235" t="s">
        <v>15</v>
      </c>
    </row>
    <row r="1236" spans="1:9" x14ac:dyDescent="0.3">
      <c r="A1236" t="s">
        <v>3504</v>
      </c>
      <c r="B1236" t="s">
        <v>13</v>
      </c>
      <c r="C1236">
        <v>244</v>
      </c>
      <c r="D1236">
        <v>29346643</v>
      </c>
      <c r="E1236" t="s">
        <v>13</v>
      </c>
      <c r="F1236" t="s">
        <v>3505</v>
      </c>
      <c r="G1236" t="s">
        <v>13</v>
      </c>
      <c r="H1236" t="s">
        <v>13</v>
      </c>
      <c r="I1236" t="s">
        <v>15</v>
      </c>
    </row>
    <row r="1237" spans="1:9" x14ac:dyDescent="0.3">
      <c r="A1237" t="s">
        <v>3506</v>
      </c>
      <c r="B1237" t="s">
        <v>12</v>
      </c>
      <c r="C1237">
        <v>194</v>
      </c>
      <c r="D1237">
        <v>29346644</v>
      </c>
      <c r="E1237" t="s">
        <v>13</v>
      </c>
      <c r="F1237" t="s">
        <v>3507</v>
      </c>
      <c r="G1237" t="s">
        <v>13</v>
      </c>
      <c r="H1237" t="s">
        <v>2037</v>
      </c>
      <c r="I1237" t="s">
        <v>15</v>
      </c>
    </row>
    <row r="1238" spans="1:9" x14ac:dyDescent="0.3">
      <c r="A1238" t="s">
        <v>3508</v>
      </c>
      <c r="B1238" t="s">
        <v>13</v>
      </c>
      <c r="C1238">
        <v>300</v>
      </c>
      <c r="D1238">
        <v>29346645</v>
      </c>
      <c r="E1238" t="s">
        <v>13</v>
      </c>
      <c r="F1238" t="s">
        <v>3509</v>
      </c>
      <c r="G1238" t="s">
        <v>13</v>
      </c>
      <c r="H1238" t="s">
        <v>1640</v>
      </c>
      <c r="I1238" t="s">
        <v>2879</v>
      </c>
    </row>
    <row r="1239" spans="1:9" x14ac:dyDescent="0.3">
      <c r="A1239" t="s">
        <v>3510</v>
      </c>
      <c r="B1239" t="s">
        <v>13</v>
      </c>
      <c r="C1239">
        <v>580</v>
      </c>
      <c r="D1239">
        <v>29346646</v>
      </c>
      <c r="E1239" t="s">
        <v>13</v>
      </c>
      <c r="F1239" t="s">
        <v>3511</v>
      </c>
      <c r="G1239" t="s">
        <v>13</v>
      </c>
      <c r="H1239" t="s">
        <v>3512</v>
      </c>
      <c r="I1239" t="s">
        <v>3513</v>
      </c>
    </row>
    <row r="1240" spans="1:9" x14ac:dyDescent="0.3">
      <c r="A1240" t="s">
        <v>3514</v>
      </c>
      <c r="B1240" t="s">
        <v>13</v>
      </c>
      <c r="C1240">
        <v>641</v>
      </c>
      <c r="D1240">
        <v>29346647</v>
      </c>
      <c r="E1240" t="s">
        <v>13</v>
      </c>
      <c r="F1240" t="s">
        <v>3515</v>
      </c>
      <c r="G1240" t="s">
        <v>13</v>
      </c>
      <c r="H1240" t="s">
        <v>46</v>
      </c>
      <c r="I1240" t="s">
        <v>2014</v>
      </c>
    </row>
    <row r="1241" spans="1:9" x14ac:dyDescent="0.3">
      <c r="A1241" t="s">
        <v>3516</v>
      </c>
      <c r="B1241" t="s">
        <v>12</v>
      </c>
      <c r="C1241">
        <v>724</v>
      </c>
      <c r="D1241">
        <v>29346648</v>
      </c>
      <c r="E1241" t="s">
        <v>13</v>
      </c>
      <c r="F1241" t="s">
        <v>3517</v>
      </c>
      <c r="G1241" t="s">
        <v>13</v>
      </c>
      <c r="H1241" t="s">
        <v>3518</v>
      </c>
      <c r="I1241" t="s">
        <v>2319</v>
      </c>
    </row>
    <row r="1242" spans="1:9" x14ac:dyDescent="0.3">
      <c r="A1242" t="s">
        <v>3519</v>
      </c>
      <c r="B1242" t="s">
        <v>13</v>
      </c>
      <c r="C1242">
        <v>298</v>
      </c>
      <c r="D1242">
        <v>29346649</v>
      </c>
      <c r="E1242" t="s">
        <v>13</v>
      </c>
      <c r="F1242" t="s">
        <v>3520</v>
      </c>
      <c r="G1242" t="s">
        <v>13</v>
      </c>
      <c r="H1242" t="s">
        <v>3521</v>
      </c>
      <c r="I1242" t="s">
        <v>3522</v>
      </c>
    </row>
    <row r="1243" spans="1:9" x14ac:dyDescent="0.3">
      <c r="A1243" t="s">
        <v>3523</v>
      </c>
      <c r="B1243" t="s">
        <v>12</v>
      </c>
      <c r="C1243">
        <v>349</v>
      </c>
      <c r="D1243">
        <v>29346650</v>
      </c>
      <c r="E1243" t="s">
        <v>13</v>
      </c>
      <c r="F1243" t="s">
        <v>3524</v>
      </c>
      <c r="G1243" t="s">
        <v>13</v>
      </c>
      <c r="H1243" t="s">
        <v>13</v>
      </c>
      <c r="I1243" t="s">
        <v>15</v>
      </c>
    </row>
    <row r="1244" spans="1:9" x14ac:dyDescent="0.3">
      <c r="A1244" t="s">
        <v>3525</v>
      </c>
      <c r="B1244" t="s">
        <v>12</v>
      </c>
      <c r="C1244">
        <v>89</v>
      </c>
      <c r="D1244">
        <v>29346651</v>
      </c>
      <c r="E1244" t="s">
        <v>13</v>
      </c>
      <c r="F1244" t="s">
        <v>3526</v>
      </c>
      <c r="G1244" t="s">
        <v>13</v>
      </c>
      <c r="H1244" t="s">
        <v>13</v>
      </c>
      <c r="I1244" t="s">
        <v>15</v>
      </c>
    </row>
    <row r="1245" spans="1:9" x14ac:dyDescent="0.3">
      <c r="A1245" t="s">
        <v>3527</v>
      </c>
      <c r="B1245" t="s">
        <v>13</v>
      </c>
      <c r="C1245">
        <v>539</v>
      </c>
      <c r="D1245">
        <v>29346652</v>
      </c>
      <c r="E1245" t="s">
        <v>13</v>
      </c>
      <c r="F1245" t="s">
        <v>3528</v>
      </c>
      <c r="G1245" t="s">
        <v>13</v>
      </c>
      <c r="H1245" t="s">
        <v>3061</v>
      </c>
      <c r="I1245" t="s">
        <v>198</v>
      </c>
    </row>
    <row r="1246" spans="1:9" x14ac:dyDescent="0.3">
      <c r="A1246" t="s">
        <v>3529</v>
      </c>
      <c r="B1246" t="s">
        <v>12</v>
      </c>
      <c r="C1246">
        <v>193</v>
      </c>
      <c r="D1246">
        <v>29346653</v>
      </c>
      <c r="E1246" t="s">
        <v>13</v>
      </c>
      <c r="F1246" t="s">
        <v>3530</v>
      </c>
      <c r="G1246" t="s">
        <v>13</v>
      </c>
      <c r="H1246" t="s">
        <v>3531</v>
      </c>
      <c r="I1246" t="s">
        <v>3532</v>
      </c>
    </row>
    <row r="1247" spans="1:9" x14ac:dyDescent="0.3">
      <c r="A1247" t="s">
        <v>3533</v>
      </c>
      <c r="B1247" t="s">
        <v>12</v>
      </c>
      <c r="C1247">
        <v>396</v>
      </c>
      <c r="D1247">
        <v>29346654</v>
      </c>
      <c r="E1247" t="s">
        <v>13</v>
      </c>
      <c r="F1247" t="s">
        <v>3534</v>
      </c>
      <c r="G1247" t="s">
        <v>13</v>
      </c>
      <c r="H1247" t="s">
        <v>3535</v>
      </c>
      <c r="I1247" t="s">
        <v>3536</v>
      </c>
    </row>
    <row r="1248" spans="1:9" x14ac:dyDescent="0.3">
      <c r="A1248" t="s">
        <v>3537</v>
      </c>
      <c r="B1248" t="s">
        <v>13</v>
      </c>
      <c r="C1248">
        <v>141</v>
      </c>
      <c r="D1248">
        <v>29346655</v>
      </c>
      <c r="E1248" t="s">
        <v>13</v>
      </c>
      <c r="F1248" t="s">
        <v>3538</v>
      </c>
      <c r="G1248" t="s">
        <v>13</v>
      </c>
      <c r="H1248" t="s">
        <v>1406</v>
      </c>
      <c r="I1248" t="s">
        <v>69</v>
      </c>
    </row>
    <row r="1249" spans="1:9" x14ac:dyDescent="0.3">
      <c r="A1249" t="s">
        <v>3539</v>
      </c>
      <c r="B1249" t="s">
        <v>13</v>
      </c>
      <c r="C1249">
        <v>226</v>
      </c>
      <c r="D1249">
        <v>29346656</v>
      </c>
      <c r="E1249" t="s">
        <v>13</v>
      </c>
      <c r="F1249" t="s">
        <v>3540</v>
      </c>
      <c r="G1249" t="s">
        <v>13</v>
      </c>
      <c r="H1249" t="s">
        <v>1406</v>
      </c>
      <c r="I1249" t="s">
        <v>69</v>
      </c>
    </row>
    <row r="1250" spans="1:9" x14ac:dyDescent="0.3">
      <c r="A1250" t="s">
        <v>3541</v>
      </c>
      <c r="B1250" t="s">
        <v>13</v>
      </c>
      <c r="C1250">
        <v>863</v>
      </c>
      <c r="D1250">
        <v>29346657</v>
      </c>
      <c r="E1250" t="s">
        <v>13</v>
      </c>
      <c r="F1250" t="s">
        <v>3542</v>
      </c>
      <c r="G1250" t="s">
        <v>13</v>
      </c>
      <c r="H1250" t="s">
        <v>13</v>
      </c>
      <c r="I1250" t="s">
        <v>15</v>
      </c>
    </row>
    <row r="1251" spans="1:9" x14ac:dyDescent="0.3">
      <c r="A1251" t="s">
        <v>3543</v>
      </c>
      <c r="B1251" t="s">
        <v>13</v>
      </c>
      <c r="C1251">
        <v>531</v>
      </c>
      <c r="D1251">
        <v>29346658</v>
      </c>
      <c r="E1251" t="s">
        <v>13</v>
      </c>
      <c r="F1251" t="s">
        <v>3544</v>
      </c>
      <c r="G1251" t="s">
        <v>13</v>
      </c>
      <c r="H1251" t="s">
        <v>13</v>
      </c>
      <c r="I1251" t="s">
        <v>1452</v>
      </c>
    </row>
    <row r="1252" spans="1:9" x14ac:dyDescent="0.3">
      <c r="A1252" t="s">
        <v>3545</v>
      </c>
      <c r="B1252" t="s">
        <v>13</v>
      </c>
      <c r="C1252">
        <v>342</v>
      </c>
      <c r="D1252">
        <v>29346659</v>
      </c>
      <c r="E1252" t="s">
        <v>13</v>
      </c>
      <c r="F1252" t="s">
        <v>3546</v>
      </c>
      <c r="G1252" t="s">
        <v>13</v>
      </c>
      <c r="H1252" t="s">
        <v>1646</v>
      </c>
      <c r="I1252" t="s">
        <v>3547</v>
      </c>
    </row>
    <row r="1253" spans="1:9" x14ac:dyDescent="0.3">
      <c r="A1253" t="s">
        <v>3548</v>
      </c>
      <c r="B1253" t="s">
        <v>13</v>
      </c>
      <c r="C1253">
        <v>439</v>
      </c>
      <c r="D1253">
        <v>29346660</v>
      </c>
      <c r="E1253" t="s">
        <v>13</v>
      </c>
      <c r="F1253" t="s">
        <v>3549</v>
      </c>
      <c r="G1253" t="s">
        <v>13</v>
      </c>
      <c r="H1253" t="s">
        <v>836</v>
      </c>
      <c r="I1253" t="s">
        <v>1643</v>
      </c>
    </row>
    <row r="1254" spans="1:9" x14ac:dyDescent="0.3">
      <c r="A1254" t="s">
        <v>3550</v>
      </c>
      <c r="B1254" t="s">
        <v>13</v>
      </c>
      <c r="C1254">
        <v>147</v>
      </c>
      <c r="D1254">
        <v>29346661</v>
      </c>
      <c r="E1254" t="s">
        <v>13</v>
      </c>
      <c r="F1254" t="s">
        <v>3551</v>
      </c>
      <c r="G1254" t="s">
        <v>13</v>
      </c>
      <c r="H1254" t="s">
        <v>3552</v>
      </c>
      <c r="I1254" t="s">
        <v>3553</v>
      </c>
    </row>
    <row r="1255" spans="1:9" x14ac:dyDescent="0.3">
      <c r="A1255" t="s">
        <v>3554</v>
      </c>
      <c r="B1255" t="s">
        <v>12</v>
      </c>
      <c r="C1255">
        <v>183</v>
      </c>
      <c r="D1255">
        <v>29346662</v>
      </c>
      <c r="E1255" t="s">
        <v>13</v>
      </c>
      <c r="F1255" t="s">
        <v>3555</v>
      </c>
      <c r="G1255" t="s">
        <v>13</v>
      </c>
      <c r="H1255" t="s">
        <v>13</v>
      </c>
      <c r="I1255" t="s">
        <v>15</v>
      </c>
    </row>
    <row r="1256" spans="1:9" x14ac:dyDescent="0.3">
      <c r="A1256" t="s">
        <v>3556</v>
      </c>
      <c r="B1256" t="s">
        <v>12</v>
      </c>
      <c r="C1256">
        <v>98</v>
      </c>
      <c r="D1256">
        <v>29346663</v>
      </c>
      <c r="E1256" t="s">
        <v>13</v>
      </c>
      <c r="F1256" t="s">
        <v>3557</v>
      </c>
      <c r="G1256" t="s">
        <v>13</v>
      </c>
      <c r="H1256" t="s">
        <v>3552</v>
      </c>
      <c r="I1256" t="s">
        <v>15</v>
      </c>
    </row>
    <row r="1257" spans="1:9" x14ac:dyDescent="0.3">
      <c r="A1257" t="s">
        <v>3558</v>
      </c>
      <c r="B1257" t="s">
        <v>12</v>
      </c>
      <c r="C1257">
        <v>451</v>
      </c>
      <c r="D1257">
        <v>29346664</v>
      </c>
      <c r="E1257" t="s">
        <v>13</v>
      </c>
      <c r="F1257" t="s">
        <v>3559</v>
      </c>
      <c r="G1257" t="s">
        <v>13</v>
      </c>
      <c r="H1257" t="s">
        <v>3560</v>
      </c>
      <c r="I1257" t="s">
        <v>15</v>
      </c>
    </row>
    <row r="1258" spans="1:9" x14ac:dyDescent="0.3">
      <c r="A1258" t="s">
        <v>3561</v>
      </c>
      <c r="B1258" t="s">
        <v>13</v>
      </c>
      <c r="C1258">
        <v>194</v>
      </c>
      <c r="D1258">
        <v>29346665</v>
      </c>
      <c r="E1258" t="s">
        <v>13</v>
      </c>
      <c r="F1258" t="s">
        <v>3562</v>
      </c>
      <c r="G1258" t="s">
        <v>13</v>
      </c>
      <c r="H1258" t="s">
        <v>13</v>
      </c>
      <c r="I1258" t="s">
        <v>15</v>
      </c>
    </row>
    <row r="1259" spans="1:9" x14ac:dyDescent="0.3">
      <c r="A1259" t="s">
        <v>3563</v>
      </c>
      <c r="B1259" t="s">
        <v>13</v>
      </c>
      <c r="C1259">
        <v>93</v>
      </c>
      <c r="D1259">
        <v>29346666</v>
      </c>
      <c r="E1259" t="s">
        <v>13</v>
      </c>
      <c r="F1259" t="s">
        <v>3564</v>
      </c>
      <c r="G1259" t="s">
        <v>13</v>
      </c>
      <c r="H1259" t="s">
        <v>3565</v>
      </c>
      <c r="I1259" t="s">
        <v>15</v>
      </c>
    </row>
    <row r="1260" spans="1:9" x14ac:dyDescent="0.3">
      <c r="A1260" t="s">
        <v>3566</v>
      </c>
      <c r="B1260" t="s">
        <v>12</v>
      </c>
      <c r="C1260">
        <v>155</v>
      </c>
      <c r="D1260">
        <v>29346667</v>
      </c>
      <c r="E1260" t="s">
        <v>13</v>
      </c>
      <c r="F1260" t="s">
        <v>3567</v>
      </c>
      <c r="G1260" t="s">
        <v>13</v>
      </c>
      <c r="H1260" t="s">
        <v>3568</v>
      </c>
      <c r="I1260" t="s">
        <v>15</v>
      </c>
    </row>
    <row r="1261" spans="1:9" x14ac:dyDescent="0.3">
      <c r="A1261" t="s">
        <v>3569</v>
      </c>
      <c r="B1261" t="s">
        <v>13</v>
      </c>
      <c r="C1261">
        <v>147</v>
      </c>
      <c r="D1261">
        <v>29346668</v>
      </c>
      <c r="E1261" t="s">
        <v>13</v>
      </c>
      <c r="F1261" t="s">
        <v>3570</v>
      </c>
      <c r="G1261" t="s">
        <v>13</v>
      </c>
      <c r="H1261" t="s">
        <v>3234</v>
      </c>
      <c r="I1261" t="s">
        <v>2249</v>
      </c>
    </row>
    <row r="1262" spans="1:9" x14ac:dyDescent="0.3">
      <c r="A1262" t="s">
        <v>3571</v>
      </c>
      <c r="B1262" t="s">
        <v>12</v>
      </c>
      <c r="C1262">
        <v>326</v>
      </c>
      <c r="D1262">
        <v>29346669</v>
      </c>
      <c r="E1262" t="s">
        <v>13</v>
      </c>
      <c r="F1262" t="s">
        <v>3572</v>
      </c>
      <c r="G1262" t="s">
        <v>13</v>
      </c>
      <c r="H1262" t="s">
        <v>3573</v>
      </c>
      <c r="I1262" t="s">
        <v>3574</v>
      </c>
    </row>
    <row r="1263" spans="1:9" x14ac:dyDescent="0.3">
      <c r="A1263" t="s">
        <v>3575</v>
      </c>
      <c r="B1263" t="s">
        <v>12</v>
      </c>
      <c r="C1263">
        <v>214</v>
      </c>
      <c r="D1263">
        <v>29346670</v>
      </c>
      <c r="E1263" t="s">
        <v>13</v>
      </c>
      <c r="F1263" t="s">
        <v>3576</v>
      </c>
      <c r="G1263" t="s">
        <v>13</v>
      </c>
      <c r="H1263" t="s">
        <v>13</v>
      </c>
      <c r="I1263" t="s">
        <v>415</v>
      </c>
    </row>
    <row r="1264" spans="1:9" x14ac:dyDescent="0.3">
      <c r="A1264" t="s">
        <v>3577</v>
      </c>
      <c r="B1264" t="s">
        <v>12</v>
      </c>
      <c r="C1264">
        <v>514</v>
      </c>
      <c r="D1264">
        <v>29346671</v>
      </c>
      <c r="E1264" t="s">
        <v>13</v>
      </c>
      <c r="F1264" t="s">
        <v>3578</v>
      </c>
      <c r="G1264" t="s">
        <v>13</v>
      </c>
      <c r="H1264" t="s">
        <v>1724</v>
      </c>
      <c r="I1264" t="s">
        <v>415</v>
      </c>
    </row>
    <row r="1265" spans="1:9" x14ac:dyDescent="0.3">
      <c r="A1265" t="s">
        <v>3579</v>
      </c>
      <c r="B1265" t="s">
        <v>13</v>
      </c>
      <c r="C1265">
        <v>115</v>
      </c>
      <c r="D1265">
        <v>29346672</v>
      </c>
      <c r="E1265" t="s">
        <v>13</v>
      </c>
      <c r="F1265" t="s">
        <v>3580</v>
      </c>
      <c r="G1265" t="s">
        <v>13</v>
      </c>
      <c r="H1265" t="s">
        <v>3581</v>
      </c>
      <c r="I1265" t="s">
        <v>380</v>
      </c>
    </row>
    <row r="1266" spans="1:9" x14ac:dyDescent="0.3">
      <c r="A1266" t="s">
        <v>3582</v>
      </c>
      <c r="B1266" t="s">
        <v>12</v>
      </c>
      <c r="C1266">
        <v>175</v>
      </c>
      <c r="D1266">
        <v>29346673</v>
      </c>
      <c r="E1266" t="s">
        <v>13</v>
      </c>
      <c r="F1266" t="s">
        <v>3583</v>
      </c>
      <c r="G1266" t="s">
        <v>13</v>
      </c>
      <c r="H1266" t="s">
        <v>3584</v>
      </c>
      <c r="I1266" t="s">
        <v>3585</v>
      </c>
    </row>
    <row r="1267" spans="1:9" x14ac:dyDescent="0.3">
      <c r="A1267" t="s">
        <v>3586</v>
      </c>
      <c r="B1267" t="s">
        <v>12</v>
      </c>
      <c r="C1267">
        <v>1039</v>
      </c>
      <c r="D1267">
        <v>29346674</v>
      </c>
      <c r="E1267" t="s">
        <v>13</v>
      </c>
      <c r="F1267" t="s">
        <v>3587</v>
      </c>
      <c r="G1267" t="s">
        <v>13</v>
      </c>
      <c r="H1267" t="s">
        <v>46</v>
      </c>
      <c r="I1267" t="s">
        <v>2014</v>
      </c>
    </row>
    <row r="1268" spans="1:9" x14ac:dyDescent="0.3">
      <c r="A1268" t="s">
        <v>3588</v>
      </c>
      <c r="B1268" t="s">
        <v>13</v>
      </c>
      <c r="C1268">
        <v>266</v>
      </c>
      <c r="D1268">
        <v>29346675</v>
      </c>
      <c r="E1268" t="s">
        <v>13</v>
      </c>
      <c r="F1268" t="s">
        <v>3589</v>
      </c>
      <c r="G1268" t="s">
        <v>13</v>
      </c>
      <c r="H1268" t="s">
        <v>642</v>
      </c>
      <c r="I1268" t="s">
        <v>643</v>
      </c>
    </row>
    <row r="1269" spans="1:9" x14ac:dyDescent="0.3">
      <c r="A1269" t="s">
        <v>3590</v>
      </c>
      <c r="B1269" t="s">
        <v>13</v>
      </c>
      <c r="C1269">
        <v>351</v>
      </c>
      <c r="D1269">
        <v>29346676</v>
      </c>
      <c r="E1269" t="s">
        <v>13</v>
      </c>
      <c r="F1269" t="s">
        <v>3591</v>
      </c>
      <c r="G1269" t="s">
        <v>13</v>
      </c>
      <c r="H1269" t="s">
        <v>638</v>
      </c>
      <c r="I1269" t="s">
        <v>639</v>
      </c>
    </row>
    <row r="1270" spans="1:9" x14ac:dyDescent="0.3">
      <c r="A1270" t="s">
        <v>3592</v>
      </c>
      <c r="B1270" t="s">
        <v>13</v>
      </c>
      <c r="C1270">
        <v>434</v>
      </c>
      <c r="D1270">
        <v>29346677</v>
      </c>
      <c r="E1270" t="s">
        <v>13</v>
      </c>
      <c r="F1270" t="s">
        <v>3593</v>
      </c>
      <c r="G1270" t="s">
        <v>13</v>
      </c>
      <c r="H1270" t="s">
        <v>836</v>
      </c>
      <c r="I1270" t="s">
        <v>15</v>
      </c>
    </row>
    <row r="1271" spans="1:9" x14ac:dyDescent="0.3">
      <c r="A1271" t="s">
        <v>3594</v>
      </c>
      <c r="B1271" t="s">
        <v>13</v>
      </c>
      <c r="C1271">
        <v>1010</v>
      </c>
      <c r="D1271">
        <v>29346678</v>
      </c>
      <c r="E1271" t="s">
        <v>13</v>
      </c>
      <c r="F1271" t="s">
        <v>3595</v>
      </c>
      <c r="G1271" t="s">
        <v>13</v>
      </c>
      <c r="H1271" t="s">
        <v>844</v>
      </c>
      <c r="I1271" t="s">
        <v>3596</v>
      </c>
    </row>
    <row r="1272" spans="1:9" x14ac:dyDescent="0.3">
      <c r="A1272" t="s">
        <v>3597</v>
      </c>
      <c r="B1272" t="s">
        <v>13</v>
      </c>
      <c r="C1272">
        <v>356</v>
      </c>
      <c r="D1272">
        <v>29346679</v>
      </c>
      <c r="E1272" t="s">
        <v>13</v>
      </c>
      <c r="F1272" t="s">
        <v>3598</v>
      </c>
      <c r="G1272" t="s">
        <v>13</v>
      </c>
      <c r="H1272" t="s">
        <v>840</v>
      </c>
      <c r="I1272" t="s">
        <v>3599</v>
      </c>
    </row>
    <row r="1273" spans="1:9" x14ac:dyDescent="0.3">
      <c r="A1273" t="s">
        <v>3600</v>
      </c>
      <c r="B1273" t="s">
        <v>12</v>
      </c>
      <c r="C1273">
        <v>433</v>
      </c>
      <c r="D1273">
        <v>29346680</v>
      </c>
      <c r="E1273" t="s">
        <v>13</v>
      </c>
      <c r="F1273" t="s">
        <v>3601</v>
      </c>
      <c r="G1273" t="s">
        <v>13</v>
      </c>
      <c r="H1273" t="s">
        <v>444</v>
      </c>
      <c r="I1273" t="s">
        <v>3602</v>
      </c>
    </row>
    <row r="1274" spans="1:9" x14ac:dyDescent="0.3">
      <c r="A1274" t="s">
        <v>3603</v>
      </c>
      <c r="B1274" t="s">
        <v>12</v>
      </c>
      <c r="C1274">
        <v>184</v>
      </c>
      <c r="D1274">
        <v>29346681</v>
      </c>
      <c r="E1274" t="s">
        <v>3604</v>
      </c>
      <c r="F1274" t="s">
        <v>3605</v>
      </c>
      <c r="G1274" t="s">
        <v>13</v>
      </c>
      <c r="H1274" t="s">
        <v>3606</v>
      </c>
      <c r="I1274" t="s">
        <v>3607</v>
      </c>
    </row>
    <row r="1275" spans="1:9" x14ac:dyDescent="0.3">
      <c r="A1275" t="s">
        <v>3608</v>
      </c>
      <c r="B1275" t="s">
        <v>12</v>
      </c>
      <c r="C1275">
        <v>331</v>
      </c>
      <c r="D1275">
        <v>29346682</v>
      </c>
      <c r="E1275" t="s">
        <v>13</v>
      </c>
      <c r="F1275" t="s">
        <v>3609</v>
      </c>
      <c r="G1275" t="s">
        <v>13</v>
      </c>
      <c r="H1275" t="s">
        <v>3610</v>
      </c>
      <c r="I1275" t="s">
        <v>3611</v>
      </c>
    </row>
    <row r="1276" spans="1:9" x14ac:dyDescent="0.3">
      <c r="A1276" t="s">
        <v>3612</v>
      </c>
      <c r="B1276" t="s">
        <v>12</v>
      </c>
      <c r="C1276">
        <v>591</v>
      </c>
      <c r="D1276">
        <v>29346683</v>
      </c>
      <c r="E1276" t="s">
        <v>3613</v>
      </c>
      <c r="F1276" t="s">
        <v>3614</v>
      </c>
      <c r="G1276" t="s">
        <v>13</v>
      </c>
      <c r="H1276" t="s">
        <v>3615</v>
      </c>
      <c r="I1276" t="s">
        <v>3616</v>
      </c>
    </row>
    <row r="1277" spans="1:9" x14ac:dyDescent="0.3">
      <c r="A1277" t="s">
        <v>3617</v>
      </c>
      <c r="B1277" t="s">
        <v>12</v>
      </c>
      <c r="C1277">
        <v>212</v>
      </c>
      <c r="D1277">
        <v>29346684</v>
      </c>
      <c r="E1277" t="s">
        <v>13</v>
      </c>
      <c r="F1277" t="s">
        <v>3618</v>
      </c>
      <c r="G1277" t="s">
        <v>13</v>
      </c>
      <c r="H1277" t="s">
        <v>1014</v>
      </c>
      <c r="I1277" t="s">
        <v>3619</v>
      </c>
    </row>
    <row r="1278" spans="1:9" x14ac:dyDescent="0.3">
      <c r="A1278" t="s">
        <v>3620</v>
      </c>
      <c r="B1278" t="s">
        <v>12</v>
      </c>
      <c r="C1278">
        <v>476</v>
      </c>
      <c r="D1278">
        <v>29346685</v>
      </c>
      <c r="E1278" t="s">
        <v>13</v>
      </c>
      <c r="F1278" t="s">
        <v>3621</v>
      </c>
      <c r="G1278" t="s">
        <v>13</v>
      </c>
      <c r="H1278" t="s">
        <v>1003</v>
      </c>
      <c r="I1278" t="s">
        <v>3622</v>
      </c>
    </row>
    <row r="1279" spans="1:9" x14ac:dyDescent="0.3">
      <c r="A1279" t="s">
        <v>3623</v>
      </c>
      <c r="B1279" t="s">
        <v>12</v>
      </c>
      <c r="C1279">
        <v>130</v>
      </c>
      <c r="D1279">
        <v>29346686</v>
      </c>
      <c r="E1279" t="s">
        <v>13</v>
      </c>
      <c r="F1279" t="s">
        <v>3624</v>
      </c>
      <c r="G1279" t="s">
        <v>13</v>
      </c>
      <c r="H1279" t="s">
        <v>3625</v>
      </c>
      <c r="I1279" t="s">
        <v>15</v>
      </c>
    </row>
    <row r="1280" spans="1:9" x14ac:dyDescent="0.3">
      <c r="A1280" t="s">
        <v>3626</v>
      </c>
      <c r="B1280" t="s">
        <v>12</v>
      </c>
      <c r="C1280">
        <v>438</v>
      </c>
      <c r="D1280">
        <v>29346687</v>
      </c>
      <c r="E1280" t="s">
        <v>13</v>
      </c>
      <c r="F1280" t="s">
        <v>3627</v>
      </c>
      <c r="G1280" t="s">
        <v>13</v>
      </c>
      <c r="H1280" t="s">
        <v>1061</v>
      </c>
      <c r="I1280" t="s">
        <v>3628</v>
      </c>
    </row>
    <row r="1281" spans="1:9" x14ac:dyDescent="0.3">
      <c r="A1281" t="s">
        <v>3629</v>
      </c>
      <c r="B1281" t="s">
        <v>12</v>
      </c>
      <c r="C1281">
        <v>183</v>
      </c>
      <c r="D1281">
        <v>29346688</v>
      </c>
      <c r="E1281" t="s">
        <v>13</v>
      </c>
      <c r="F1281" t="s">
        <v>3630</v>
      </c>
      <c r="G1281" t="s">
        <v>13</v>
      </c>
      <c r="H1281" t="s">
        <v>383</v>
      </c>
      <c r="I1281" t="s">
        <v>384</v>
      </c>
    </row>
    <row r="1282" spans="1:9" x14ac:dyDescent="0.3">
      <c r="A1282" t="s">
        <v>3631</v>
      </c>
      <c r="B1282" t="s">
        <v>12</v>
      </c>
      <c r="C1282">
        <v>328</v>
      </c>
      <c r="D1282">
        <v>29346689</v>
      </c>
      <c r="E1282" t="s">
        <v>13</v>
      </c>
      <c r="F1282" t="s">
        <v>3632</v>
      </c>
      <c r="G1282" t="s">
        <v>13</v>
      </c>
      <c r="H1282" t="s">
        <v>538</v>
      </c>
      <c r="I1282" t="s">
        <v>539</v>
      </c>
    </row>
    <row r="1283" spans="1:9" x14ac:dyDescent="0.3">
      <c r="A1283" t="s">
        <v>3633</v>
      </c>
      <c r="B1283" t="s">
        <v>12</v>
      </c>
      <c r="C1283">
        <v>1110</v>
      </c>
      <c r="D1283">
        <v>29346690</v>
      </c>
      <c r="E1283" t="s">
        <v>13</v>
      </c>
      <c r="F1283" t="s">
        <v>3634</v>
      </c>
      <c r="G1283" t="s">
        <v>13</v>
      </c>
      <c r="H1283" t="s">
        <v>418</v>
      </c>
      <c r="I1283" t="s">
        <v>15</v>
      </c>
    </row>
    <row r="1284" spans="1:9" x14ac:dyDescent="0.3">
      <c r="A1284" t="s">
        <v>3635</v>
      </c>
      <c r="B1284" t="s">
        <v>12</v>
      </c>
      <c r="C1284">
        <v>531</v>
      </c>
      <c r="D1284">
        <v>29346691</v>
      </c>
      <c r="E1284" t="s">
        <v>13</v>
      </c>
      <c r="F1284" t="s">
        <v>3636</v>
      </c>
      <c r="G1284" t="s">
        <v>13</v>
      </c>
      <c r="H1284" t="s">
        <v>13</v>
      </c>
      <c r="I1284" t="s">
        <v>15</v>
      </c>
    </row>
    <row r="1285" spans="1:9" x14ac:dyDescent="0.3">
      <c r="A1285" t="s">
        <v>3637</v>
      </c>
      <c r="B1285" t="s">
        <v>12</v>
      </c>
      <c r="C1285">
        <v>327</v>
      </c>
      <c r="D1285">
        <v>29346692</v>
      </c>
      <c r="E1285" t="s">
        <v>13</v>
      </c>
      <c r="F1285" t="s">
        <v>3638</v>
      </c>
      <c r="G1285" t="s">
        <v>13</v>
      </c>
      <c r="H1285" t="s">
        <v>13</v>
      </c>
      <c r="I1285" t="s">
        <v>15</v>
      </c>
    </row>
    <row r="1286" spans="1:9" x14ac:dyDescent="0.3">
      <c r="A1286" t="s">
        <v>3639</v>
      </c>
      <c r="B1286" t="s">
        <v>12</v>
      </c>
      <c r="C1286">
        <v>440</v>
      </c>
      <c r="D1286">
        <v>29346693</v>
      </c>
      <c r="E1286" t="s">
        <v>13</v>
      </c>
      <c r="F1286" t="s">
        <v>3640</v>
      </c>
      <c r="G1286" t="s">
        <v>13</v>
      </c>
      <c r="H1286" t="s">
        <v>13</v>
      </c>
      <c r="I1286" t="s">
        <v>15</v>
      </c>
    </row>
    <row r="1287" spans="1:9" x14ac:dyDescent="0.3">
      <c r="A1287" t="s">
        <v>3641</v>
      </c>
      <c r="B1287" t="s">
        <v>12</v>
      </c>
      <c r="C1287">
        <v>508</v>
      </c>
      <c r="D1287">
        <v>29346694</v>
      </c>
      <c r="E1287" t="s">
        <v>13</v>
      </c>
      <c r="F1287" t="s">
        <v>3642</v>
      </c>
      <c r="G1287" t="s">
        <v>13</v>
      </c>
      <c r="H1287" t="s">
        <v>13</v>
      </c>
      <c r="I1287" t="s">
        <v>3643</v>
      </c>
    </row>
    <row r="1288" spans="1:9" x14ac:dyDescent="0.3">
      <c r="A1288" t="s">
        <v>3644</v>
      </c>
      <c r="B1288" t="s">
        <v>12</v>
      </c>
      <c r="C1288">
        <v>306</v>
      </c>
      <c r="D1288">
        <v>29346695</v>
      </c>
      <c r="E1288" t="s">
        <v>13</v>
      </c>
      <c r="F1288" t="s">
        <v>3645</v>
      </c>
      <c r="G1288" t="s">
        <v>13</v>
      </c>
      <c r="H1288" t="s">
        <v>13</v>
      </c>
      <c r="I1288" t="s">
        <v>3646</v>
      </c>
    </row>
    <row r="1289" spans="1:9" x14ac:dyDescent="0.3">
      <c r="A1289" t="s">
        <v>3647</v>
      </c>
      <c r="B1289" t="s">
        <v>12</v>
      </c>
      <c r="C1289">
        <v>566</v>
      </c>
      <c r="D1289">
        <v>29346696</v>
      </c>
      <c r="E1289" t="s">
        <v>13</v>
      </c>
      <c r="F1289" t="s">
        <v>3648</v>
      </c>
      <c r="G1289" t="s">
        <v>13</v>
      </c>
      <c r="H1289" t="s">
        <v>1640</v>
      </c>
      <c r="I1289" t="s">
        <v>643</v>
      </c>
    </row>
    <row r="1290" spans="1:9" x14ac:dyDescent="0.3">
      <c r="A1290" t="s">
        <v>3649</v>
      </c>
      <c r="B1290" t="s">
        <v>12</v>
      </c>
      <c r="C1290">
        <v>212</v>
      </c>
      <c r="D1290">
        <v>29346697</v>
      </c>
      <c r="E1290" t="s">
        <v>13</v>
      </c>
      <c r="F1290" t="s">
        <v>3650</v>
      </c>
      <c r="G1290" t="s">
        <v>13</v>
      </c>
      <c r="H1290" t="s">
        <v>13</v>
      </c>
      <c r="I1290" t="s">
        <v>15</v>
      </c>
    </row>
    <row r="1291" spans="1:9" x14ac:dyDescent="0.3">
      <c r="A1291" t="s">
        <v>3651</v>
      </c>
      <c r="B1291" t="s">
        <v>13</v>
      </c>
      <c r="C1291">
        <v>449</v>
      </c>
      <c r="D1291">
        <v>29346698</v>
      </c>
      <c r="E1291" t="s">
        <v>13</v>
      </c>
      <c r="F1291" t="s">
        <v>3652</v>
      </c>
      <c r="G1291" t="s">
        <v>13</v>
      </c>
      <c r="H1291" t="s">
        <v>3653</v>
      </c>
      <c r="I1291" t="s">
        <v>3654</v>
      </c>
    </row>
    <row r="1292" spans="1:9" x14ac:dyDescent="0.3">
      <c r="A1292" t="s">
        <v>3655</v>
      </c>
      <c r="B1292" t="s">
        <v>13</v>
      </c>
      <c r="C1292">
        <v>265</v>
      </c>
      <c r="D1292">
        <v>29346699</v>
      </c>
      <c r="E1292" t="s">
        <v>13</v>
      </c>
      <c r="F1292" t="s">
        <v>3656</v>
      </c>
      <c r="G1292" t="s">
        <v>13</v>
      </c>
      <c r="H1292" t="s">
        <v>3657</v>
      </c>
      <c r="I1292" t="s">
        <v>3658</v>
      </c>
    </row>
    <row r="1293" spans="1:9" x14ac:dyDescent="0.3">
      <c r="A1293" t="s">
        <v>3659</v>
      </c>
      <c r="B1293" t="s">
        <v>13</v>
      </c>
      <c r="C1293">
        <v>258</v>
      </c>
      <c r="D1293">
        <v>29346700</v>
      </c>
      <c r="E1293" t="s">
        <v>13</v>
      </c>
      <c r="F1293" t="s">
        <v>3660</v>
      </c>
      <c r="G1293" t="s">
        <v>13</v>
      </c>
      <c r="H1293" t="s">
        <v>3661</v>
      </c>
      <c r="I1293" t="s">
        <v>3662</v>
      </c>
    </row>
    <row r="1294" spans="1:9" x14ac:dyDescent="0.3">
      <c r="A1294" t="s">
        <v>3663</v>
      </c>
      <c r="B1294" t="s">
        <v>13</v>
      </c>
      <c r="C1294">
        <v>463</v>
      </c>
      <c r="D1294">
        <v>29346701</v>
      </c>
      <c r="E1294" t="s">
        <v>13</v>
      </c>
      <c r="F1294" t="s">
        <v>3664</v>
      </c>
      <c r="G1294" t="s">
        <v>13</v>
      </c>
      <c r="H1294" t="s">
        <v>3665</v>
      </c>
      <c r="I1294" t="s">
        <v>3666</v>
      </c>
    </row>
    <row r="1295" spans="1:9" x14ac:dyDescent="0.3">
      <c r="A1295" t="s">
        <v>3667</v>
      </c>
      <c r="B1295" t="s">
        <v>12</v>
      </c>
      <c r="C1295">
        <v>366</v>
      </c>
      <c r="D1295">
        <v>29346702</v>
      </c>
      <c r="E1295" t="s">
        <v>13</v>
      </c>
      <c r="F1295" t="s">
        <v>3668</v>
      </c>
      <c r="G1295" t="s">
        <v>13</v>
      </c>
      <c r="H1295" t="s">
        <v>3669</v>
      </c>
      <c r="I1295" t="s">
        <v>3670</v>
      </c>
    </row>
    <row r="1296" spans="1:9" x14ac:dyDescent="0.3">
      <c r="A1296" t="s">
        <v>3671</v>
      </c>
      <c r="B1296" t="s">
        <v>13</v>
      </c>
      <c r="C1296">
        <v>854</v>
      </c>
      <c r="D1296">
        <v>29346703</v>
      </c>
      <c r="E1296" t="s">
        <v>13</v>
      </c>
      <c r="F1296" t="s">
        <v>3672</v>
      </c>
      <c r="G1296" t="s">
        <v>13</v>
      </c>
      <c r="H1296" t="s">
        <v>3140</v>
      </c>
      <c r="I1296" t="s">
        <v>3141</v>
      </c>
    </row>
    <row r="1297" spans="1:9" x14ac:dyDescent="0.3">
      <c r="A1297" t="s">
        <v>3673</v>
      </c>
      <c r="B1297" t="s">
        <v>13</v>
      </c>
      <c r="C1297">
        <v>553</v>
      </c>
      <c r="D1297">
        <v>29346704</v>
      </c>
      <c r="E1297" t="s">
        <v>13</v>
      </c>
      <c r="F1297" t="s">
        <v>3674</v>
      </c>
      <c r="G1297" t="s">
        <v>13</v>
      </c>
      <c r="H1297" t="s">
        <v>148</v>
      </c>
      <c r="I1297" t="s">
        <v>3675</v>
      </c>
    </row>
    <row r="1298" spans="1:9" x14ac:dyDescent="0.3">
      <c r="A1298" t="s">
        <v>3676</v>
      </c>
      <c r="B1298" t="s">
        <v>13</v>
      </c>
      <c r="C1298">
        <v>153</v>
      </c>
      <c r="D1298">
        <v>29346705</v>
      </c>
      <c r="E1298" t="s">
        <v>13</v>
      </c>
      <c r="F1298" t="s">
        <v>3677</v>
      </c>
      <c r="G1298" t="s">
        <v>13</v>
      </c>
      <c r="H1298" t="s">
        <v>13</v>
      </c>
      <c r="I1298" t="s">
        <v>3678</v>
      </c>
    </row>
    <row r="1299" spans="1:9" x14ac:dyDescent="0.3">
      <c r="A1299" t="s">
        <v>3679</v>
      </c>
      <c r="B1299" t="s">
        <v>13</v>
      </c>
      <c r="C1299">
        <v>603</v>
      </c>
      <c r="D1299">
        <v>29346706</v>
      </c>
      <c r="E1299" t="s">
        <v>13</v>
      </c>
      <c r="F1299" t="s">
        <v>3680</v>
      </c>
      <c r="G1299" t="s">
        <v>13</v>
      </c>
      <c r="H1299" t="s">
        <v>3681</v>
      </c>
      <c r="I1299" t="s">
        <v>3682</v>
      </c>
    </row>
    <row r="1300" spans="1:9" x14ac:dyDescent="0.3">
      <c r="A1300" t="s">
        <v>3683</v>
      </c>
      <c r="B1300" t="s">
        <v>13</v>
      </c>
      <c r="C1300">
        <v>201</v>
      </c>
      <c r="D1300">
        <v>29346707</v>
      </c>
      <c r="E1300" t="s">
        <v>13</v>
      </c>
      <c r="F1300" t="s">
        <v>3684</v>
      </c>
      <c r="G1300" t="s">
        <v>13</v>
      </c>
      <c r="H1300" t="s">
        <v>3685</v>
      </c>
      <c r="I1300" t="s">
        <v>3686</v>
      </c>
    </row>
    <row r="1301" spans="1:9" x14ac:dyDescent="0.3">
      <c r="A1301" t="s">
        <v>3687</v>
      </c>
      <c r="B1301" t="s">
        <v>13</v>
      </c>
      <c r="C1301">
        <v>441</v>
      </c>
      <c r="D1301">
        <v>29346708</v>
      </c>
      <c r="E1301" t="s">
        <v>13</v>
      </c>
      <c r="F1301" t="s">
        <v>3688</v>
      </c>
      <c r="G1301" t="s">
        <v>13</v>
      </c>
      <c r="H1301" t="s">
        <v>3689</v>
      </c>
      <c r="I1301" t="s">
        <v>3690</v>
      </c>
    </row>
    <row r="1302" spans="1:9" x14ac:dyDescent="0.3">
      <c r="A1302" t="s">
        <v>3691</v>
      </c>
      <c r="B1302" t="s">
        <v>13</v>
      </c>
      <c r="C1302">
        <v>585</v>
      </c>
      <c r="D1302">
        <v>29346709</v>
      </c>
      <c r="E1302" t="s">
        <v>13</v>
      </c>
      <c r="F1302" t="s">
        <v>3692</v>
      </c>
      <c r="G1302" t="s">
        <v>13</v>
      </c>
      <c r="H1302" t="s">
        <v>3693</v>
      </c>
      <c r="I1302" t="s">
        <v>3694</v>
      </c>
    </row>
    <row r="1303" spans="1:9" x14ac:dyDescent="0.3">
      <c r="A1303" t="s">
        <v>3695</v>
      </c>
      <c r="B1303" t="s">
        <v>13</v>
      </c>
      <c r="C1303">
        <v>280</v>
      </c>
      <c r="D1303">
        <v>29346710</v>
      </c>
      <c r="E1303" t="s">
        <v>13</v>
      </c>
      <c r="F1303" t="s">
        <v>3696</v>
      </c>
      <c r="G1303" t="s">
        <v>13</v>
      </c>
      <c r="H1303" t="s">
        <v>13</v>
      </c>
      <c r="I1303" t="s">
        <v>15</v>
      </c>
    </row>
    <row r="1304" spans="1:9" x14ac:dyDescent="0.3">
      <c r="A1304" t="s">
        <v>3697</v>
      </c>
      <c r="B1304" t="s">
        <v>13</v>
      </c>
      <c r="C1304">
        <v>196</v>
      </c>
      <c r="D1304">
        <v>29346711</v>
      </c>
      <c r="E1304" t="s">
        <v>13</v>
      </c>
      <c r="F1304" t="s">
        <v>3698</v>
      </c>
      <c r="G1304" t="s">
        <v>13</v>
      </c>
      <c r="H1304" t="s">
        <v>3699</v>
      </c>
      <c r="I1304" t="s">
        <v>3700</v>
      </c>
    </row>
    <row r="1305" spans="1:9" x14ac:dyDescent="0.3">
      <c r="A1305" t="s">
        <v>3701</v>
      </c>
      <c r="B1305" t="s">
        <v>13</v>
      </c>
      <c r="C1305">
        <v>148</v>
      </c>
      <c r="D1305">
        <v>29346712</v>
      </c>
      <c r="E1305" t="s">
        <v>13</v>
      </c>
      <c r="F1305" t="s">
        <v>3702</v>
      </c>
      <c r="G1305" t="s">
        <v>13</v>
      </c>
      <c r="H1305" t="s">
        <v>13</v>
      </c>
      <c r="I1305" t="s">
        <v>15</v>
      </c>
    </row>
    <row r="1306" spans="1:9" x14ac:dyDescent="0.3">
      <c r="A1306" t="s">
        <v>3703</v>
      </c>
      <c r="B1306" t="s">
        <v>13</v>
      </c>
      <c r="C1306">
        <v>266</v>
      </c>
      <c r="D1306">
        <v>29346713</v>
      </c>
      <c r="E1306" t="s">
        <v>13</v>
      </c>
      <c r="F1306" t="s">
        <v>3704</v>
      </c>
      <c r="G1306" t="s">
        <v>13</v>
      </c>
      <c r="H1306" t="s">
        <v>13</v>
      </c>
      <c r="I1306" t="s">
        <v>15</v>
      </c>
    </row>
    <row r="1307" spans="1:9" x14ac:dyDescent="0.3">
      <c r="A1307" t="s">
        <v>3705</v>
      </c>
      <c r="B1307" t="s">
        <v>13</v>
      </c>
      <c r="C1307">
        <v>123</v>
      </c>
      <c r="D1307">
        <v>29346714</v>
      </c>
      <c r="E1307" t="s">
        <v>13</v>
      </c>
      <c r="F1307" t="s">
        <v>3706</v>
      </c>
      <c r="G1307" t="s">
        <v>13</v>
      </c>
      <c r="H1307" t="s">
        <v>3707</v>
      </c>
      <c r="I1307" t="s">
        <v>380</v>
      </c>
    </row>
    <row r="1308" spans="1:9" x14ac:dyDescent="0.3">
      <c r="A1308" t="s">
        <v>3708</v>
      </c>
      <c r="B1308" t="s">
        <v>13</v>
      </c>
      <c r="C1308">
        <v>271</v>
      </c>
      <c r="D1308">
        <v>29346715</v>
      </c>
      <c r="E1308" t="s">
        <v>13</v>
      </c>
      <c r="F1308" t="s">
        <v>3709</v>
      </c>
      <c r="G1308" t="s">
        <v>13</v>
      </c>
      <c r="H1308" t="s">
        <v>13</v>
      </c>
      <c r="I1308" t="s">
        <v>15</v>
      </c>
    </row>
    <row r="1309" spans="1:9" x14ac:dyDescent="0.3">
      <c r="A1309" t="s">
        <v>3710</v>
      </c>
      <c r="B1309" t="s">
        <v>13</v>
      </c>
      <c r="C1309">
        <v>282</v>
      </c>
      <c r="D1309">
        <v>29346716</v>
      </c>
      <c r="E1309" t="s">
        <v>13</v>
      </c>
      <c r="F1309" t="s">
        <v>3711</v>
      </c>
      <c r="G1309" t="s">
        <v>13</v>
      </c>
      <c r="H1309" t="s">
        <v>829</v>
      </c>
      <c r="I1309" t="s">
        <v>198</v>
      </c>
    </row>
    <row r="1310" spans="1:9" x14ac:dyDescent="0.3">
      <c r="A1310" t="s">
        <v>3712</v>
      </c>
      <c r="B1310" t="s">
        <v>13</v>
      </c>
      <c r="C1310">
        <v>61</v>
      </c>
      <c r="D1310">
        <v>29346717</v>
      </c>
      <c r="E1310" t="s">
        <v>13</v>
      </c>
      <c r="F1310" t="s">
        <v>3713</v>
      </c>
      <c r="G1310" t="s">
        <v>13</v>
      </c>
      <c r="H1310" t="s">
        <v>13</v>
      </c>
      <c r="I1310" t="s">
        <v>15</v>
      </c>
    </row>
    <row r="1311" spans="1:9" x14ac:dyDescent="0.3">
      <c r="A1311" t="s">
        <v>3714</v>
      </c>
      <c r="B1311" t="s">
        <v>13</v>
      </c>
      <c r="C1311">
        <v>399</v>
      </c>
      <c r="D1311">
        <v>29346718</v>
      </c>
      <c r="E1311" t="s">
        <v>13</v>
      </c>
      <c r="F1311" t="s">
        <v>3715</v>
      </c>
      <c r="G1311" t="s">
        <v>13</v>
      </c>
      <c r="H1311" t="s">
        <v>13</v>
      </c>
      <c r="I1311" t="s">
        <v>3716</v>
      </c>
    </row>
    <row r="1312" spans="1:9" x14ac:dyDescent="0.3">
      <c r="A1312" t="s">
        <v>3717</v>
      </c>
      <c r="B1312" t="s">
        <v>13</v>
      </c>
      <c r="C1312">
        <v>133</v>
      </c>
      <c r="D1312">
        <v>29346719</v>
      </c>
      <c r="E1312" t="s">
        <v>13</v>
      </c>
      <c r="F1312" t="s">
        <v>3718</v>
      </c>
      <c r="G1312" t="s">
        <v>13</v>
      </c>
      <c r="H1312" t="s">
        <v>13</v>
      </c>
      <c r="I1312" t="s">
        <v>15</v>
      </c>
    </row>
    <row r="1313" spans="1:9" x14ac:dyDescent="0.3">
      <c r="A1313" t="s">
        <v>3719</v>
      </c>
      <c r="B1313" t="s">
        <v>13</v>
      </c>
      <c r="C1313">
        <v>218</v>
      </c>
      <c r="D1313">
        <v>29346720</v>
      </c>
      <c r="E1313" t="s">
        <v>13</v>
      </c>
      <c r="F1313" t="s">
        <v>3720</v>
      </c>
      <c r="G1313" t="s">
        <v>13</v>
      </c>
      <c r="H1313" t="s">
        <v>13</v>
      </c>
      <c r="I1313" t="s">
        <v>15</v>
      </c>
    </row>
    <row r="1314" spans="1:9" x14ac:dyDescent="0.3">
      <c r="A1314" t="s">
        <v>3721</v>
      </c>
      <c r="B1314" t="s">
        <v>13</v>
      </c>
      <c r="C1314">
        <v>286</v>
      </c>
      <c r="D1314">
        <v>29346721</v>
      </c>
      <c r="E1314" t="s">
        <v>13</v>
      </c>
      <c r="F1314" t="s">
        <v>3722</v>
      </c>
      <c r="G1314" t="s">
        <v>13</v>
      </c>
      <c r="H1314" t="s">
        <v>3723</v>
      </c>
      <c r="I1314" t="s">
        <v>3724</v>
      </c>
    </row>
    <row r="1315" spans="1:9" x14ac:dyDescent="0.3">
      <c r="A1315" t="s">
        <v>3725</v>
      </c>
      <c r="B1315" t="s">
        <v>13</v>
      </c>
      <c r="C1315">
        <v>511</v>
      </c>
      <c r="D1315">
        <v>29346722</v>
      </c>
      <c r="E1315" t="s">
        <v>13</v>
      </c>
      <c r="F1315" t="s">
        <v>3726</v>
      </c>
      <c r="G1315" t="s">
        <v>13</v>
      </c>
      <c r="H1315" t="s">
        <v>2265</v>
      </c>
      <c r="I1315" t="s">
        <v>3727</v>
      </c>
    </row>
    <row r="1316" spans="1:9" x14ac:dyDescent="0.3">
      <c r="A1316" t="s">
        <v>3728</v>
      </c>
      <c r="B1316" t="s">
        <v>13</v>
      </c>
      <c r="C1316">
        <v>383</v>
      </c>
      <c r="D1316">
        <v>29346723</v>
      </c>
      <c r="E1316" t="s">
        <v>13</v>
      </c>
      <c r="F1316" t="s">
        <v>3729</v>
      </c>
      <c r="G1316" t="s">
        <v>13</v>
      </c>
      <c r="H1316" t="s">
        <v>3730</v>
      </c>
      <c r="I1316" t="s">
        <v>3731</v>
      </c>
    </row>
    <row r="1317" spans="1:9" x14ac:dyDescent="0.3">
      <c r="A1317" t="s">
        <v>3732</v>
      </c>
      <c r="B1317" t="s">
        <v>13</v>
      </c>
      <c r="C1317">
        <v>328</v>
      </c>
      <c r="D1317">
        <v>29346724</v>
      </c>
      <c r="E1317" t="s">
        <v>13</v>
      </c>
      <c r="F1317" t="s">
        <v>3733</v>
      </c>
      <c r="G1317" t="s">
        <v>13</v>
      </c>
      <c r="H1317" t="s">
        <v>3734</v>
      </c>
      <c r="I1317" t="s">
        <v>3735</v>
      </c>
    </row>
    <row r="1318" spans="1:9" x14ac:dyDescent="0.3">
      <c r="A1318" t="s">
        <v>3736</v>
      </c>
      <c r="B1318" t="s">
        <v>12</v>
      </c>
      <c r="C1318">
        <v>439</v>
      </c>
      <c r="D1318">
        <v>29346725</v>
      </c>
      <c r="E1318" t="s">
        <v>13</v>
      </c>
      <c r="F1318" t="s">
        <v>3737</v>
      </c>
      <c r="G1318" t="s">
        <v>13</v>
      </c>
      <c r="H1318" t="s">
        <v>3738</v>
      </c>
      <c r="I1318" t="s">
        <v>3739</v>
      </c>
    </row>
    <row r="1319" spans="1:9" x14ac:dyDescent="0.3">
      <c r="A1319" t="s">
        <v>3740</v>
      </c>
      <c r="B1319" t="s">
        <v>13</v>
      </c>
      <c r="C1319">
        <v>178</v>
      </c>
      <c r="D1319">
        <v>29346726</v>
      </c>
      <c r="E1319" t="s">
        <v>13</v>
      </c>
      <c r="F1319" t="s">
        <v>3741</v>
      </c>
      <c r="G1319" t="s">
        <v>13</v>
      </c>
      <c r="H1319" t="s">
        <v>511</v>
      </c>
      <c r="I1319" t="s">
        <v>512</v>
      </c>
    </row>
    <row r="1320" spans="1:9" x14ac:dyDescent="0.3">
      <c r="A1320" t="s">
        <v>3742</v>
      </c>
      <c r="B1320" t="s">
        <v>13</v>
      </c>
      <c r="C1320">
        <v>200</v>
      </c>
      <c r="D1320">
        <v>29346727</v>
      </c>
      <c r="E1320" t="s">
        <v>13</v>
      </c>
      <c r="F1320" t="s">
        <v>3743</v>
      </c>
      <c r="G1320" t="s">
        <v>13</v>
      </c>
      <c r="H1320" t="s">
        <v>3744</v>
      </c>
      <c r="I1320" t="s">
        <v>3745</v>
      </c>
    </row>
    <row r="1321" spans="1:9" x14ac:dyDescent="0.3">
      <c r="A1321" t="s">
        <v>3746</v>
      </c>
      <c r="B1321" t="s">
        <v>12</v>
      </c>
      <c r="C1321">
        <v>332</v>
      </c>
      <c r="D1321">
        <v>29346728</v>
      </c>
      <c r="E1321" t="s">
        <v>13</v>
      </c>
      <c r="F1321" t="s">
        <v>3747</v>
      </c>
      <c r="G1321" t="s">
        <v>13</v>
      </c>
      <c r="H1321" t="s">
        <v>638</v>
      </c>
      <c r="I1321" t="s">
        <v>3748</v>
      </c>
    </row>
    <row r="1322" spans="1:9" x14ac:dyDescent="0.3">
      <c r="A1322" t="s">
        <v>3749</v>
      </c>
      <c r="B1322" t="s">
        <v>12</v>
      </c>
      <c r="C1322">
        <v>228</v>
      </c>
      <c r="D1322">
        <v>29346729</v>
      </c>
      <c r="E1322" t="s">
        <v>13</v>
      </c>
      <c r="F1322" t="s">
        <v>3750</v>
      </c>
      <c r="G1322" t="s">
        <v>13</v>
      </c>
      <c r="H1322" t="s">
        <v>642</v>
      </c>
      <c r="I1322" t="s">
        <v>643</v>
      </c>
    </row>
    <row r="1323" spans="1:9" x14ac:dyDescent="0.3">
      <c r="A1323" t="s">
        <v>3751</v>
      </c>
      <c r="B1323" t="s">
        <v>13</v>
      </c>
      <c r="C1323">
        <v>229</v>
      </c>
      <c r="D1323">
        <v>29346730</v>
      </c>
      <c r="E1323" t="s">
        <v>13</v>
      </c>
      <c r="F1323" t="s">
        <v>3752</v>
      </c>
      <c r="G1323" t="s">
        <v>13</v>
      </c>
      <c r="H1323" t="s">
        <v>3753</v>
      </c>
      <c r="I1323" t="s">
        <v>3754</v>
      </c>
    </row>
    <row r="1324" spans="1:9" x14ac:dyDescent="0.3">
      <c r="A1324" t="s">
        <v>3755</v>
      </c>
      <c r="B1324" t="s">
        <v>13</v>
      </c>
      <c r="C1324">
        <v>252</v>
      </c>
      <c r="D1324">
        <v>29346731</v>
      </c>
      <c r="E1324" t="s">
        <v>13</v>
      </c>
      <c r="F1324" t="s">
        <v>3756</v>
      </c>
      <c r="G1324" t="s">
        <v>13</v>
      </c>
      <c r="H1324" t="s">
        <v>3757</v>
      </c>
      <c r="I1324" t="s">
        <v>3758</v>
      </c>
    </row>
    <row r="1325" spans="1:9" x14ac:dyDescent="0.3">
      <c r="A1325" t="s">
        <v>3759</v>
      </c>
      <c r="B1325" t="s">
        <v>13</v>
      </c>
      <c r="C1325">
        <v>291</v>
      </c>
      <c r="D1325">
        <v>29346732</v>
      </c>
      <c r="E1325" t="s">
        <v>13</v>
      </c>
      <c r="F1325" t="s">
        <v>3760</v>
      </c>
      <c r="G1325" t="s">
        <v>13</v>
      </c>
      <c r="H1325" t="s">
        <v>3761</v>
      </c>
      <c r="I1325" t="s">
        <v>1655</v>
      </c>
    </row>
    <row r="1326" spans="1:9" x14ac:dyDescent="0.3">
      <c r="A1326" t="s">
        <v>3762</v>
      </c>
      <c r="B1326" t="s">
        <v>13</v>
      </c>
      <c r="C1326">
        <v>398</v>
      </c>
      <c r="D1326">
        <v>29346733</v>
      </c>
      <c r="E1326" t="s">
        <v>13</v>
      </c>
      <c r="F1326" t="s">
        <v>3763</v>
      </c>
      <c r="G1326" t="s">
        <v>13</v>
      </c>
      <c r="H1326" t="s">
        <v>3764</v>
      </c>
      <c r="I1326" t="s">
        <v>1655</v>
      </c>
    </row>
    <row r="1327" spans="1:9" x14ac:dyDescent="0.3">
      <c r="A1327" t="s">
        <v>3765</v>
      </c>
      <c r="B1327" t="s">
        <v>12</v>
      </c>
      <c r="C1327">
        <v>270</v>
      </c>
      <c r="D1327">
        <v>29346734</v>
      </c>
      <c r="E1327" t="s">
        <v>13</v>
      </c>
      <c r="F1327" t="s">
        <v>3766</v>
      </c>
      <c r="G1327" t="s">
        <v>13</v>
      </c>
      <c r="H1327" t="s">
        <v>34</v>
      </c>
      <c r="I1327" t="s">
        <v>3767</v>
      </c>
    </row>
    <row r="1328" spans="1:9" x14ac:dyDescent="0.3">
      <c r="A1328" t="s">
        <v>3768</v>
      </c>
      <c r="B1328" t="s">
        <v>12</v>
      </c>
      <c r="C1328">
        <v>579</v>
      </c>
      <c r="D1328">
        <v>29346735</v>
      </c>
      <c r="E1328" t="s">
        <v>13</v>
      </c>
      <c r="F1328" t="s">
        <v>3769</v>
      </c>
      <c r="G1328" t="s">
        <v>13</v>
      </c>
      <c r="H1328" t="s">
        <v>3770</v>
      </c>
      <c r="I1328" t="s">
        <v>3771</v>
      </c>
    </row>
    <row r="1329" spans="1:9" x14ac:dyDescent="0.3">
      <c r="A1329" t="s">
        <v>3772</v>
      </c>
      <c r="B1329" t="s">
        <v>12</v>
      </c>
      <c r="C1329">
        <v>478</v>
      </c>
      <c r="D1329">
        <v>29346736</v>
      </c>
      <c r="E1329" t="s">
        <v>13</v>
      </c>
      <c r="F1329" t="s">
        <v>3773</v>
      </c>
      <c r="G1329" t="s">
        <v>13</v>
      </c>
      <c r="H1329" t="s">
        <v>3774</v>
      </c>
      <c r="I1329" t="s">
        <v>15</v>
      </c>
    </row>
    <row r="1330" spans="1:9" x14ac:dyDescent="0.3">
      <c r="A1330" t="s">
        <v>3775</v>
      </c>
      <c r="B1330" t="s">
        <v>12</v>
      </c>
      <c r="C1330">
        <v>212</v>
      </c>
      <c r="D1330">
        <v>29346737</v>
      </c>
      <c r="E1330" t="s">
        <v>13</v>
      </c>
      <c r="F1330" t="s">
        <v>3776</v>
      </c>
      <c r="G1330" t="s">
        <v>13</v>
      </c>
      <c r="H1330" t="s">
        <v>3777</v>
      </c>
      <c r="I1330" t="s">
        <v>83</v>
      </c>
    </row>
    <row r="1331" spans="1:9" x14ac:dyDescent="0.3">
      <c r="A1331" t="s">
        <v>3778</v>
      </c>
      <c r="B1331" t="s">
        <v>13</v>
      </c>
      <c r="C1331">
        <v>294</v>
      </c>
      <c r="D1331">
        <v>29346738</v>
      </c>
      <c r="E1331" t="s">
        <v>13</v>
      </c>
      <c r="F1331" t="s">
        <v>3779</v>
      </c>
      <c r="G1331" t="s">
        <v>13</v>
      </c>
      <c r="H1331" t="s">
        <v>13</v>
      </c>
      <c r="I1331" t="s">
        <v>15</v>
      </c>
    </row>
    <row r="1332" spans="1:9" x14ac:dyDescent="0.3">
      <c r="A1332" t="s">
        <v>3780</v>
      </c>
      <c r="B1332" t="s">
        <v>13</v>
      </c>
      <c r="C1332">
        <v>167</v>
      </c>
      <c r="D1332">
        <v>29346739</v>
      </c>
      <c r="E1332" t="s">
        <v>13</v>
      </c>
      <c r="F1332" t="s">
        <v>3781</v>
      </c>
      <c r="G1332" t="s">
        <v>13</v>
      </c>
      <c r="H1332" t="s">
        <v>3782</v>
      </c>
      <c r="I1332" t="s">
        <v>3783</v>
      </c>
    </row>
    <row r="1333" spans="1:9" x14ac:dyDescent="0.3">
      <c r="A1333" t="s">
        <v>3784</v>
      </c>
      <c r="B1333" t="s">
        <v>12</v>
      </c>
      <c r="C1333">
        <v>187</v>
      </c>
      <c r="D1333">
        <v>29346740</v>
      </c>
      <c r="E1333" t="s">
        <v>13</v>
      </c>
      <c r="F1333" t="s">
        <v>3785</v>
      </c>
      <c r="G1333" t="s">
        <v>13</v>
      </c>
      <c r="H1333" t="s">
        <v>1576</v>
      </c>
      <c r="I1333" t="s">
        <v>15</v>
      </c>
    </row>
    <row r="1334" spans="1:9" x14ac:dyDescent="0.3">
      <c r="A1334" t="s">
        <v>3786</v>
      </c>
      <c r="B1334" t="s">
        <v>12</v>
      </c>
      <c r="C1334">
        <v>159</v>
      </c>
      <c r="D1334">
        <v>29346741</v>
      </c>
      <c r="E1334" t="s">
        <v>13</v>
      </c>
      <c r="F1334" t="s">
        <v>3787</v>
      </c>
      <c r="G1334" t="s">
        <v>13</v>
      </c>
      <c r="H1334" t="s">
        <v>13</v>
      </c>
      <c r="I1334" t="s">
        <v>15</v>
      </c>
    </row>
    <row r="1335" spans="1:9" x14ac:dyDescent="0.3">
      <c r="A1335" t="s">
        <v>3788</v>
      </c>
      <c r="B1335" t="s">
        <v>12</v>
      </c>
      <c r="C1335">
        <v>224</v>
      </c>
      <c r="D1335">
        <v>29346742</v>
      </c>
      <c r="E1335" t="s">
        <v>13</v>
      </c>
      <c r="F1335" t="s">
        <v>3789</v>
      </c>
      <c r="G1335" t="s">
        <v>13</v>
      </c>
      <c r="H1335" t="s">
        <v>3790</v>
      </c>
      <c r="I1335" t="s">
        <v>15</v>
      </c>
    </row>
    <row r="1336" spans="1:9" x14ac:dyDescent="0.3">
      <c r="A1336" t="s">
        <v>3791</v>
      </c>
      <c r="B1336" t="s">
        <v>12</v>
      </c>
      <c r="C1336">
        <v>326</v>
      </c>
      <c r="D1336">
        <v>29346743</v>
      </c>
      <c r="E1336" t="s">
        <v>13</v>
      </c>
      <c r="F1336" t="s">
        <v>3792</v>
      </c>
      <c r="G1336" t="s">
        <v>13</v>
      </c>
      <c r="H1336" t="s">
        <v>2612</v>
      </c>
      <c r="I1336" t="s">
        <v>2915</v>
      </c>
    </row>
    <row r="1337" spans="1:9" x14ac:dyDescent="0.3">
      <c r="A1337" t="s">
        <v>3793</v>
      </c>
      <c r="B1337" t="s">
        <v>13</v>
      </c>
      <c r="C1337">
        <v>441</v>
      </c>
      <c r="D1337">
        <v>29346744</v>
      </c>
      <c r="E1337" t="s">
        <v>13</v>
      </c>
      <c r="F1337" t="s">
        <v>3794</v>
      </c>
      <c r="G1337" t="s">
        <v>13</v>
      </c>
      <c r="H1337" t="s">
        <v>3795</v>
      </c>
      <c r="I1337" t="s">
        <v>3796</v>
      </c>
    </row>
    <row r="1338" spans="1:9" x14ac:dyDescent="0.3">
      <c r="A1338" t="s">
        <v>3797</v>
      </c>
      <c r="B1338" t="s">
        <v>12</v>
      </c>
      <c r="C1338">
        <v>491</v>
      </c>
      <c r="D1338">
        <v>29346745</v>
      </c>
      <c r="E1338" t="s">
        <v>13</v>
      </c>
      <c r="F1338" t="s">
        <v>3798</v>
      </c>
      <c r="G1338" t="s">
        <v>13</v>
      </c>
      <c r="H1338" t="s">
        <v>3799</v>
      </c>
      <c r="I1338" t="s">
        <v>3800</v>
      </c>
    </row>
    <row r="1339" spans="1:9" x14ac:dyDescent="0.3">
      <c r="A1339" t="s">
        <v>3801</v>
      </c>
      <c r="B1339" t="s">
        <v>13</v>
      </c>
      <c r="C1339">
        <v>124</v>
      </c>
      <c r="D1339">
        <v>29346746</v>
      </c>
      <c r="E1339" t="s">
        <v>13</v>
      </c>
      <c r="F1339" t="s">
        <v>3802</v>
      </c>
      <c r="G1339" t="s">
        <v>13</v>
      </c>
      <c r="H1339" t="s">
        <v>3803</v>
      </c>
      <c r="I1339" t="s">
        <v>3804</v>
      </c>
    </row>
    <row r="1340" spans="1:9" x14ac:dyDescent="0.3">
      <c r="A1340" t="s">
        <v>3805</v>
      </c>
      <c r="B1340" t="s">
        <v>13</v>
      </c>
      <c r="C1340">
        <v>157</v>
      </c>
      <c r="D1340">
        <v>29346747</v>
      </c>
      <c r="E1340" t="s">
        <v>13</v>
      </c>
      <c r="F1340" t="s">
        <v>3806</v>
      </c>
      <c r="G1340" t="s">
        <v>13</v>
      </c>
      <c r="H1340" t="s">
        <v>3436</v>
      </c>
      <c r="I1340" t="s">
        <v>3317</v>
      </c>
    </row>
    <row r="1341" spans="1:9" x14ac:dyDescent="0.3">
      <c r="A1341" t="s">
        <v>3807</v>
      </c>
      <c r="B1341" t="s">
        <v>13</v>
      </c>
      <c r="C1341">
        <v>182</v>
      </c>
      <c r="D1341">
        <v>29346748</v>
      </c>
      <c r="E1341" t="s">
        <v>13</v>
      </c>
      <c r="F1341" t="s">
        <v>3808</v>
      </c>
      <c r="G1341" t="s">
        <v>13</v>
      </c>
      <c r="H1341" t="s">
        <v>1346</v>
      </c>
      <c r="I1341" t="s">
        <v>1347</v>
      </c>
    </row>
    <row r="1342" spans="1:9" x14ac:dyDescent="0.3">
      <c r="A1342" t="s">
        <v>3809</v>
      </c>
      <c r="B1342" t="s">
        <v>13</v>
      </c>
      <c r="C1342">
        <v>368</v>
      </c>
      <c r="D1342">
        <v>29346749</v>
      </c>
      <c r="E1342" t="s">
        <v>13</v>
      </c>
      <c r="F1342" t="s">
        <v>3810</v>
      </c>
      <c r="G1342" t="s">
        <v>13</v>
      </c>
      <c r="H1342" t="s">
        <v>155</v>
      </c>
      <c r="I1342" t="s">
        <v>3811</v>
      </c>
    </row>
    <row r="1343" spans="1:9" x14ac:dyDescent="0.3">
      <c r="A1343" t="s">
        <v>3812</v>
      </c>
      <c r="B1343" t="s">
        <v>13</v>
      </c>
      <c r="C1343">
        <v>270</v>
      </c>
      <c r="D1343">
        <v>29346750</v>
      </c>
      <c r="E1343" t="s">
        <v>13</v>
      </c>
      <c r="F1343" t="s">
        <v>3813</v>
      </c>
      <c r="G1343" t="s">
        <v>13</v>
      </c>
      <c r="H1343" t="s">
        <v>1392</v>
      </c>
      <c r="I1343" t="s">
        <v>1784</v>
      </c>
    </row>
    <row r="1344" spans="1:9" x14ac:dyDescent="0.3">
      <c r="A1344" t="s">
        <v>3814</v>
      </c>
      <c r="B1344" t="s">
        <v>13</v>
      </c>
      <c r="C1344">
        <v>437</v>
      </c>
      <c r="D1344">
        <v>29346751</v>
      </c>
      <c r="E1344" t="s">
        <v>13</v>
      </c>
      <c r="F1344" t="s">
        <v>3815</v>
      </c>
      <c r="G1344" t="s">
        <v>13</v>
      </c>
      <c r="H1344" t="s">
        <v>1084</v>
      </c>
      <c r="I1344" t="s">
        <v>1085</v>
      </c>
    </row>
    <row r="1345" spans="1:9" x14ac:dyDescent="0.3">
      <c r="A1345" t="s">
        <v>3816</v>
      </c>
      <c r="B1345" t="s">
        <v>13</v>
      </c>
      <c r="C1345">
        <v>353</v>
      </c>
      <c r="D1345">
        <v>29346752</v>
      </c>
      <c r="E1345" t="s">
        <v>13</v>
      </c>
      <c r="F1345" t="s">
        <v>3817</v>
      </c>
      <c r="G1345" t="s">
        <v>13</v>
      </c>
      <c r="H1345" t="s">
        <v>1088</v>
      </c>
      <c r="I1345" t="s">
        <v>3818</v>
      </c>
    </row>
    <row r="1346" spans="1:9" x14ac:dyDescent="0.3">
      <c r="A1346" t="s">
        <v>3819</v>
      </c>
      <c r="B1346" t="s">
        <v>13</v>
      </c>
      <c r="C1346">
        <v>355</v>
      </c>
      <c r="D1346">
        <v>29346753</v>
      </c>
      <c r="E1346" t="s">
        <v>13</v>
      </c>
      <c r="F1346" t="s">
        <v>3820</v>
      </c>
      <c r="G1346" t="s">
        <v>13</v>
      </c>
      <c r="H1346" t="s">
        <v>13</v>
      </c>
      <c r="I1346" t="s">
        <v>3821</v>
      </c>
    </row>
    <row r="1347" spans="1:9" x14ac:dyDescent="0.3">
      <c r="A1347" t="s">
        <v>3822</v>
      </c>
      <c r="B1347" t="s">
        <v>13</v>
      </c>
      <c r="C1347">
        <v>367</v>
      </c>
      <c r="D1347">
        <v>29346754</v>
      </c>
      <c r="E1347" t="s">
        <v>13</v>
      </c>
      <c r="F1347" t="s">
        <v>3823</v>
      </c>
      <c r="G1347" t="s">
        <v>13</v>
      </c>
      <c r="H1347" t="s">
        <v>148</v>
      </c>
      <c r="I1347" t="s">
        <v>126</v>
      </c>
    </row>
    <row r="1348" spans="1:9" x14ac:dyDescent="0.3">
      <c r="A1348" t="s">
        <v>3824</v>
      </c>
      <c r="B1348" t="s">
        <v>13</v>
      </c>
      <c r="C1348">
        <v>297</v>
      </c>
      <c r="D1348">
        <v>29346755</v>
      </c>
      <c r="E1348" t="s">
        <v>13</v>
      </c>
      <c r="F1348" t="s">
        <v>3825</v>
      </c>
      <c r="G1348" t="s">
        <v>13</v>
      </c>
      <c r="H1348" t="s">
        <v>13</v>
      </c>
      <c r="I1348" t="s">
        <v>126</v>
      </c>
    </row>
    <row r="1349" spans="1:9" x14ac:dyDescent="0.3">
      <c r="A1349" t="s">
        <v>3826</v>
      </c>
      <c r="B1349" t="s">
        <v>13</v>
      </c>
      <c r="C1349">
        <v>341</v>
      </c>
      <c r="D1349">
        <v>29346756</v>
      </c>
      <c r="E1349" t="s">
        <v>13</v>
      </c>
      <c r="F1349" t="s">
        <v>3827</v>
      </c>
      <c r="G1349" t="s">
        <v>13</v>
      </c>
      <c r="H1349" t="s">
        <v>3828</v>
      </c>
      <c r="I1349" t="s">
        <v>3829</v>
      </c>
    </row>
    <row r="1350" spans="1:9" x14ac:dyDescent="0.3">
      <c r="A1350" t="s">
        <v>3830</v>
      </c>
      <c r="B1350" t="s">
        <v>13</v>
      </c>
      <c r="C1350">
        <v>285</v>
      </c>
      <c r="D1350">
        <v>29346757</v>
      </c>
      <c r="E1350" t="s">
        <v>13</v>
      </c>
      <c r="F1350" t="s">
        <v>3831</v>
      </c>
      <c r="G1350" t="s">
        <v>13</v>
      </c>
      <c r="H1350" t="s">
        <v>1392</v>
      </c>
      <c r="I1350" t="s">
        <v>15</v>
      </c>
    </row>
    <row r="1351" spans="1:9" x14ac:dyDescent="0.3">
      <c r="A1351" t="s">
        <v>3832</v>
      </c>
      <c r="B1351" t="s">
        <v>13</v>
      </c>
      <c r="C1351">
        <v>296</v>
      </c>
      <c r="D1351">
        <v>29346758</v>
      </c>
      <c r="E1351" t="s">
        <v>13</v>
      </c>
      <c r="F1351" t="s">
        <v>3833</v>
      </c>
      <c r="G1351" t="s">
        <v>13</v>
      </c>
      <c r="H1351" t="s">
        <v>1088</v>
      </c>
      <c r="I1351" t="s">
        <v>3834</v>
      </c>
    </row>
    <row r="1352" spans="1:9" x14ac:dyDescent="0.3">
      <c r="A1352" t="s">
        <v>3835</v>
      </c>
      <c r="B1352" t="s">
        <v>13</v>
      </c>
      <c r="C1352">
        <v>148</v>
      </c>
      <c r="D1352">
        <v>29346759</v>
      </c>
      <c r="E1352" t="s">
        <v>13</v>
      </c>
      <c r="F1352" t="s">
        <v>3836</v>
      </c>
      <c r="G1352" t="s">
        <v>13</v>
      </c>
      <c r="H1352" t="s">
        <v>1346</v>
      </c>
      <c r="I1352" t="s">
        <v>15</v>
      </c>
    </row>
    <row r="1353" spans="1:9" x14ac:dyDescent="0.3">
      <c r="A1353" t="s">
        <v>3837</v>
      </c>
      <c r="B1353" t="s">
        <v>13</v>
      </c>
      <c r="C1353">
        <v>366</v>
      </c>
      <c r="D1353">
        <v>29346760</v>
      </c>
      <c r="E1353" t="s">
        <v>13</v>
      </c>
      <c r="F1353" t="s">
        <v>3838</v>
      </c>
      <c r="G1353" t="s">
        <v>13</v>
      </c>
      <c r="H1353" t="s">
        <v>1088</v>
      </c>
      <c r="I1353" t="s">
        <v>3839</v>
      </c>
    </row>
    <row r="1354" spans="1:9" x14ac:dyDescent="0.3">
      <c r="A1354" t="s">
        <v>3840</v>
      </c>
      <c r="B1354" t="s">
        <v>13</v>
      </c>
      <c r="C1354">
        <v>257</v>
      </c>
      <c r="D1354">
        <v>29346761</v>
      </c>
      <c r="E1354" t="s">
        <v>13</v>
      </c>
      <c r="F1354" t="s">
        <v>3841</v>
      </c>
      <c r="G1354" t="s">
        <v>13</v>
      </c>
      <c r="H1354" t="s">
        <v>1382</v>
      </c>
      <c r="I1354" t="s">
        <v>3842</v>
      </c>
    </row>
    <row r="1355" spans="1:9" x14ac:dyDescent="0.3">
      <c r="A1355" t="s">
        <v>3843</v>
      </c>
      <c r="B1355" t="s">
        <v>13</v>
      </c>
      <c r="C1355">
        <v>389</v>
      </c>
      <c r="D1355">
        <v>29346762</v>
      </c>
      <c r="E1355" t="s">
        <v>13</v>
      </c>
      <c r="F1355" t="s">
        <v>3844</v>
      </c>
      <c r="G1355" t="s">
        <v>13</v>
      </c>
      <c r="H1355" t="s">
        <v>148</v>
      </c>
      <c r="I1355" t="s">
        <v>126</v>
      </c>
    </row>
    <row r="1356" spans="1:9" x14ac:dyDescent="0.3">
      <c r="A1356" t="s">
        <v>3845</v>
      </c>
      <c r="B1356" t="s">
        <v>13</v>
      </c>
      <c r="C1356">
        <v>345</v>
      </c>
      <c r="D1356">
        <v>29346763</v>
      </c>
      <c r="E1356" t="s">
        <v>13</v>
      </c>
      <c r="F1356" t="s">
        <v>3846</v>
      </c>
      <c r="G1356" t="s">
        <v>13</v>
      </c>
      <c r="H1356" t="s">
        <v>125</v>
      </c>
      <c r="I1356" t="s">
        <v>126</v>
      </c>
    </row>
    <row r="1357" spans="1:9" x14ac:dyDescent="0.3">
      <c r="A1357" t="s">
        <v>3847</v>
      </c>
      <c r="B1357" t="s">
        <v>13</v>
      </c>
      <c r="C1357">
        <v>513</v>
      </c>
      <c r="D1357">
        <v>29346764</v>
      </c>
      <c r="E1357" t="s">
        <v>13</v>
      </c>
      <c r="F1357" t="s">
        <v>3848</v>
      </c>
      <c r="G1357" t="s">
        <v>13</v>
      </c>
      <c r="H1357" t="s">
        <v>115</v>
      </c>
      <c r="I1357" t="s">
        <v>3849</v>
      </c>
    </row>
    <row r="1358" spans="1:9" x14ac:dyDescent="0.3">
      <c r="A1358" t="s">
        <v>3850</v>
      </c>
      <c r="B1358" t="s">
        <v>13</v>
      </c>
      <c r="C1358">
        <v>379</v>
      </c>
      <c r="D1358">
        <v>29346765</v>
      </c>
      <c r="E1358" t="s">
        <v>13</v>
      </c>
      <c r="F1358" t="s">
        <v>3851</v>
      </c>
      <c r="G1358" t="s">
        <v>13</v>
      </c>
      <c r="H1358" t="s">
        <v>13</v>
      </c>
      <c r="I1358" t="s">
        <v>15</v>
      </c>
    </row>
    <row r="1359" spans="1:9" x14ac:dyDescent="0.3">
      <c r="A1359" t="s">
        <v>3852</v>
      </c>
      <c r="B1359" t="s">
        <v>13</v>
      </c>
      <c r="C1359">
        <v>789</v>
      </c>
      <c r="D1359">
        <v>29346766</v>
      </c>
      <c r="E1359" t="s">
        <v>13</v>
      </c>
      <c r="F1359" t="s">
        <v>3853</v>
      </c>
      <c r="G1359" t="s">
        <v>13</v>
      </c>
      <c r="H1359" t="s">
        <v>165</v>
      </c>
      <c r="I1359" t="s">
        <v>3854</v>
      </c>
    </row>
    <row r="1360" spans="1:9" x14ac:dyDescent="0.3">
      <c r="A1360" t="s">
        <v>3855</v>
      </c>
      <c r="B1360" t="s">
        <v>13</v>
      </c>
      <c r="C1360">
        <v>122</v>
      </c>
      <c r="D1360">
        <v>29346767</v>
      </c>
      <c r="E1360" t="s">
        <v>13</v>
      </c>
      <c r="F1360" t="s">
        <v>3856</v>
      </c>
      <c r="G1360" t="s">
        <v>13</v>
      </c>
      <c r="H1360" t="s">
        <v>13</v>
      </c>
      <c r="I1360" t="s">
        <v>15</v>
      </c>
    </row>
    <row r="1361" spans="1:9" x14ac:dyDescent="0.3">
      <c r="A1361" t="s">
        <v>3857</v>
      </c>
      <c r="B1361" t="s">
        <v>13</v>
      </c>
      <c r="C1361">
        <v>190</v>
      </c>
      <c r="D1361">
        <v>29346768</v>
      </c>
      <c r="E1361" t="s">
        <v>13</v>
      </c>
      <c r="F1361" t="s">
        <v>3858</v>
      </c>
      <c r="G1361" t="s">
        <v>13</v>
      </c>
      <c r="H1361" t="s">
        <v>1075</v>
      </c>
      <c r="I1361" t="s">
        <v>380</v>
      </c>
    </row>
    <row r="1362" spans="1:9" x14ac:dyDescent="0.3">
      <c r="A1362" t="s">
        <v>3859</v>
      </c>
      <c r="B1362" t="s">
        <v>13</v>
      </c>
      <c r="C1362">
        <v>568</v>
      </c>
      <c r="D1362">
        <v>29346769</v>
      </c>
      <c r="E1362" t="s">
        <v>13</v>
      </c>
      <c r="F1362" t="s">
        <v>3860</v>
      </c>
      <c r="G1362" t="s">
        <v>13</v>
      </c>
      <c r="H1362" t="s">
        <v>953</v>
      </c>
      <c r="I1362" t="s">
        <v>15</v>
      </c>
    </row>
    <row r="1363" spans="1:9" x14ac:dyDescent="0.3">
      <c r="A1363" t="s">
        <v>3861</v>
      </c>
      <c r="B1363" t="s">
        <v>13</v>
      </c>
      <c r="C1363">
        <v>247</v>
      </c>
      <c r="D1363">
        <v>29346770</v>
      </c>
      <c r="E1363" t="s">
        <v>13</v>
      </c>
      <c r="F1363" t="s">
        <v>3862</v>
      </c>
      <c r="G1363" t="s">
        <v>13</v>
      </c>
      <c r="H1363" t="s">
        <v>2397</v>
      </c>
      <c r="I1363" t="s">
        <v>2398</v>
      </c>
    </row>
    <row r="1364" spans="1:9" x14ac:dyDescent="0.3">
      <c r="A1364" t="s">
        <v>3863</v>
      </c>
      <c r="B1364" t="s">
        <v>13</v>
      </c>
      <c r="C1364">
        <v>555</v>
      </c>
      <c r="D1364">
        <v>29346771</v>
      </c>
      <c r="E1364" t="s">
        <v>13</v>
      </c>
      <c r="F1364" t="s">
        <v>3864</v>
      </c>
      <c r="G1364" t="s">
        <v>13</v>
      </c>
      <c r="H1364" t="s">
        <v>3865</v>
      </c>
      <c r="I1364" t="s">
        <v>3866</v>
      </c>
    </row>
    <row r="1365" spans="1:9" x14ac:dyDescent="0.3">
      <c r="A1365" t="s">
        <v>3867</v>
      </c>
      <c r="B1365" t="s">
        <v>13</v>
      </c>
      <c r="C1365">
        <v>400</v>
      </c>
      <c r="D1365">
        <v>29346772</v>
      </c>
      <c r="E1365" t="s">
        <v>13</v>
      </c>
      <c r="F1365" t="s">
        <v>3868</v>
      </c>
      <c r="G1365" t="s">
        <v>13</v>
      </c>
      <c r="H1365" t="s">
        <v>3869</v>
      </c>
      <c r="I1365" t="s">
        <v>3870</v>
      </c>
    </row>
    <row r="1366" spans="1:9" x14ac:dyDescent="0.3">
      <c r="A1366" t="s">
        <v>3871</v>
      </c>
      <c r="B1366" t="s">
        <v>13</v>
      </c>
      <c r="C1366">
        <v>277</v>
      </c>
      <c r="D1366">
        <v>29346773</v>
      </c>
      <c r="E1366" t="s">
        <v>13</v>
      </c>
      <c r="F1366" t="s">
        <v>3872</v>
      </c>
      <c r="G1366" t="s">
        <v>13</v>
      </c>
      <c r="H1366" t="s">
        <v>3873</v>
      </c>
      <c r="I1366" t="s">
        <v>3874</v>
      </c>
    </row>
    <row r="1367" spans="1:9" x14ac:dyDescent="0.3">
      <c r="A1367" t="s">
        <v>3875</v>
      </c>
      <c r="B1367" t="s">
        <v>13</v>
      </c>
      <c r="C1367">
        <v>374</v>
      </c>
      <c r="D1367">
        <v>29346774</v>
      </c>
      <c r="E1367" t="s">
        <v>13</v>
      </c>
      <c r="F1367" t="s">
        <v>3876</v>
      </c>
      <c r="G1367" t="s">
        <v>13</v>
      </c>
      <c r="H1367" t="s">
        <v>3877</v>
      </c>
      <c r="I1367" t="s">
        <v>3878</v>
      </c>
    </row>
    <row r="1368" spans="1:9" x14ac:dyDescent="0.3">
      <c r="A1368" t="s">
        <v>3879</v>
      </c>
      <c r="B1368" t="s">
        <v>12</v>
      </c>
      <c r="C1368">
        <v>124</v>
      </c>
      <c r="D1368">
        <v>29346775</v>
      </c>
      <c r="E1368" t="s">
        <v>13</v>
      </c>
      <c r="F1368" t="s">
        <v>3880</v>
      </c>
      <c r="G1368" t="s">
        <v>13</v>
      </c>
      <c r="H1368" t="s">
        <v>13</v>
      </c>
      <c r="I1368" t="s">
        <v>15</v>
      </c>
    </row>
    <row r="1369" spans="1:9" x14ac:dyDescent="0.3">
      <c r="A1369" t="s">
        <v>3881</v>
      </c>
      <c r="B1369" t="s">
        <v>13</v>
      </c>
      <c r="C1369">
        <v>525</v>
      </c>
      <c r="D1369">
        <v>29346776</v>
      </c>
      <c r="E1369" t="s">
        <v>13</v>
      </c>
      <c r="F1369" t="s">
        <v>3882</v>
      </c>
      <c r="G1369" t="s">
        <v>13</v>
      </c>
      <c r="H1369" t="s">
        <v>13</v>
      </c>
      <c r="I1369" t="s">
        <v>15</v>
      </c>
    </row>
    <row r="1370" spans="1:9" x14ac:dyDescent="0.3">
      <c r="A1370" t="s">
        <v>3883</v>
      </c>
      <c r="B1370" t="s">
        <v>13</v>
      </c>
      <c r="C1370">
        <v>252</v>
      </c>
      <c r="D1370">
        <v>29346777</v>
      </c>
      <c r="E1370" t="s">
        <v>13</v>
      </c>
      <c r="F1370" t="s">
        <v>3884</v>
      </c>
      <c r="G1370" t="s">
        <v>13</v>
      </c>
      <c r="H1370" t="s">
        <v>2425</v>
      </c>
      <c r="I1370" t="s">
        <v>3885</v>
      </c>
    </row>
    <row r="1371" spans="1:9" x14ac:dyDescent="0.3">
      <c r="A1371" t="s">
        <v>3886</v>
      </c>
      <c r="B1371" t="s">
        <v>13</v>
      </c>
      <c r="C1371">
        <v>331</v>
      </c>
      <c r="D1371">
        <v>29346778</v>
      </c>
      <c r="E1371" t="s">
        <v>3887</v>
      </c>
      <c r="F1371" t="s">
        <v>3888</v>
      </c>
      <c r="G1371" t="s">
        <v>13</v>
      </c>
      <c r="H1371" t="s">
        <v>3889</v>
      </c>
      <c r="I1371" t="s">
        <v>3890</v>
      </c>
    </row>
    <row r="1372" spans="1:9" x14ac:dyDescent="0.3">
      <c r="A1372" t="s">
        <v>3891</v>
      </c>
      <c r="B1372" t="s">
        <v>13</v>
      </c>
      <c r="C1372">
        <v>282</v>
      </c>
      <c r="D1372">
        <v>29346779</v>
      </c>
      <c r="E1372" t="s">
        <v>13</v>
      </c>
      <c r="F1372" t="s">
        <v>3892</v>
      </c>
      <c r="G1372" t="s">
        <v>13</v>
      </c>
      <c r="H1372" t="s">
        <v>13</v>
      </c>
      <c r="I1372" t="s">
        <v>15</v>
      </c>
    </row>
    <row r="1373" spans="1:9" x14ac:dyDescent="0.3">
      <c r="A1373" t="s">
        <v>3893</v>
      </c>
      <c r="B1373" t="s">
        <v>13</v>
      </c>
      <c r="C1373">
        <v>318</v>
      </c>
      <c r="D1373">
        <v>29346780</v>
      </c>
      <c r="E1373" t="s">
        <v>13</v>
      </c>
      <c r="F1373" t="s">
        <v>3894</v>
      </c>
      <c r="G1373" t="s">
        <v>13</v>
      </c>
      <c r="H1373" t="s">
        <v>1088</v>
      </c>
      <c r="I1373" t="s">
        <v>3895</v>
      </c>
    </row>
    <row r="1374" spans="1:9" x14ac:dyDescent="0.3">
      <c r="A1374" t="s">
        <v>3896</v>
      </c>
      <c r="B1374" t="s">
        <v>12</v>
      </c>
      <c r="C1374">
        <v>395</v>
      </c>
      <c r="D1374">
        <v>29346781</v>
      </c>
      <c r="E1374" t="s">
        <v>13</v>
      </c>
      <c r="F1374" t="s">
        <v>3897</v>
      </c>
      <c r="G1374" t="s">
        <v>13</v>
      </c>
      <c r="H1374" t="s">
        <v>2545</v>
      </c>
      <c r="I1374" t="s">
        <v>3898</v>
      </c>
    </row>
    <row r="1375" spans="1:9" x14ac:dyDescent="0.3">
      <c r="A1375" t="s">
        <v>3899</v>
      </c>
      <c r="B1375" t="s">
        <v>12</v>
      </c>
      <c r="C1375">
        <v>157</v>
      </c>
      <c r="D1375">
        <v>29346782</v>
      </c>
      <c r="E1375" t="s">
        <v>13</v>
      </c>
      <c r="F1375" t="s">
        <v>3900</v>
      </c>
      <c r="G1375" t="s">
        <v>13</v>
      </c>
      <c r="H1375" t="s">
        <v>13</v>
      </c>
      <c r="I1375" t="s">
        <v>15</v>
      </c>
    </row>
    <row r="1376" spans="1:9" x14ac:dyDescent="0.3">
      <c r="A1376" t="s">
        <v>3901</v>
      </c>
      <c r="B1376" t="s">
        <v>13</v>
      </c>
      <c r="C1376">
        <v>159</v>
      </c>
      <c r="D1376">
        <v>29346783</v>
      </c>
      <c r="E1376" t="s">
        <v>13</v>
      </c>
      <c r="F1376" t="s">
        <v>3902</v>
      </c>
      <c r="G1376" t="s">
        <v>13</v>
      </c>
      <c r="H1376" t="s">
        <v>3166</v>
      </c>
      <c r="I1376" t="s">
        <v>3167</v>
      </c>
    </row>
    <row r="1377" spans="1:9" x14ac:dyDescent="0.3">
      <c r="A1377" t="s">
        <v>3903</v>
      </c>
      <c r="B1377" t="s">
        <v>13</v>
      </c>
      <c r="C1377">
        <v>386</v>
      </c>
      <c r="D1377">
        <v>29346784</v>
      </c>
      <c r="E1377" t="s">
        <v>13</v>
      </c>
      <c r="F1377" t="s">
        <v>3904</v>
      </c>
      <c r="G1377" t="s">
        <v>13</v>
      </c>
      <c r="H1377" t="s">
        <v>1992</v>
      </c>
      <c r="I1377" t="s">
        <v>3905</v>
      </c>
    </row>
    <row r="1378" spans="1:9" x14ac:dyDescent="0.3">
      <c r="A1378" t="s">
        <v>3906</v>
      </c>
      <c r="B1378" t="s">
        <v>13</v>
      </c>
      <c r="C1378">
        <v>439</v>
      </c>
      <c r="D1378">
        <v>29346785</v>
      </c>
      <c r="E1378" t="s">
        <v>13</v>
      </c>
      <c r="F1378" t="s">
        <v>3907</v>
      </c>
      <c r="G1378" t="s">
        <v>13</v>
      </c>
      <c r="H1378" t="s">
        <v>3908</v>
      </c>
      <c r="I1378" t="s">
        <v>3909</v>
      </c>
    </row>
    <row r="1379" spans="1:9" x14ac:dyDescent="0.3">
      <c r="A1379" t="s">
        <v>3910</v>
      </c>
      <c r="B1379" t="s">
        <v>13</v>
      </c>
      <c r="C1379">
        <v>241</v>
      </c>
      <c r="D1379">
        <v>29346786</v>
      </c>
      <c r="E1379" t="s">
        <v>13</v>
      </c>
      <c r="F1379" t="s">
        <v>3911</v>
      </c>
      <c r="G1379" t="s">
        <v>13</v>
      </c>
      <c r="H1379" t="s">
        <v>3912</v>
      </c>
      <c r="I1379" t="s">
        <v>3913</v>
      </c>
    </row>
    <row r="1380" spans="1:9" x14ac:dyDescent="0.3">
      <c r="A1380" t="s">
        <v>3914</v>
      </c>
      <c r="B1380" t="s">
        <v>13</v>
      </c>
      <c r="C1380">
        <v>203</v>
      </c>
      <c r="D1380">
        <v>29346787</v>
      </c>
      <c r="E1380" t="s">
        <v>13</v>
      </c>
      <c r="F1380" t="s">
        <v>3915</v>
      </c>
      <c r="G1380" t="s">
        <v>13</v>
      </c>
      <c r="H1380" t="s">
        <v>3916</v>
      </c>
      <c r="I1380" t="s">
        <v>3917</v>
      </c>
    </row>
    <row r="1381" spans="1:9" x14ac:dyDescent="0.3">
      <c r="A1381" t="s">
        <v>3918</v>
      </c>
      <c r="B1381" t="s">
        <v>13</v>
      </c>
      <c r="C1381">
        <v>251</v>
      </c>
      <c r="D1381">
        <v>29346788</v>
      </c>
      <c r="E1381" t="s">
        <v>13</v>
      </c>
      <c r="F1381" t="s">
        <v>3919</v>
      </c>
      <c r="G1381" t="s">
        <v>13</v>
      </c>
      <c r="H1381" t="s">
        <v>3920</v>
      </c>
      <c r="I1381" t="s">
        <v>3921</v>
      </c>
    </row>
    <row r="1382" spans="1:9" x14ac:dyDescent="0.3">
      <c r="A1382" t="s">
        <v>3922</v>
      </c>
      <c r="B1382" t="s">
        <v>13</v>
      </c>
      <c r="C1382">
        <v>239</v>
      </c>
      <c r="D1382">
        <v>29346789</v>
      </c>
      <c r="E1382" t="s">
        <v>13</v>
      </c>
      <c r="F1382" t="s">
        <v>3923</v>
      </c>
      <c r="G1382" t="s">
        <v>13</v>
      </c>
      <c r="H1382" t="s">
        <v>3924</v>
      </c>
      <c r="I1382" t="s">
        <v>3925</v>
      </c>
    </row>
    <row r="1383" spans="1:9" x14ac:dyDescent="0.3">
      <c r="A1383" t="s">
        <v>3926</v>
      </c>
      <c r="B1383" t="s">
        <v>13</v>
      </c>
      <c r="C1383">
        <v>196</v>
      </c>
      <c r="D1383">
        <v>29346790</v>
      </c>
      <c r="E1383" t="s">
        <v>3927</v>
      </c>
      <c r="F1383" t="s">
        <v>3928</v>
      </c>
      <c r="G1383" t="s">
        <v>13</v>
      </c>
      <c r="H1383" t="s">
        <v>3929</v>
      </c>
      <c r="I1383" t="s">
        <v>3930</v>
      </c>
    </row>
    <row r="1384" spans="1:9" x14ac:dyDescent="0.3">
      <c r="A1384" t="s">
        <v>3931</v>
      </c>
      <c r="B1384" t="s">
        <v>13</v>
      </c>
      <c r="C1384">
        <v>284</v>
      </c>
      <c r="D1384">
        <v>29346791</v>
      </c>
      <c r="E1384" t="s">
        <v>13</v>
      </c>
      <c r="F1384" t="s">
        <v>3932</v>
      </c>
      <c r="G1384" t="s">
        <v>13</v>
      </c>
      <c r="H1384" t="s">
        <v>3933</v>
      </c>
      <c r="I1384" t="s">
        <v>3934</v>
      </c>
    </row>
    <row r="1385" spans="1:9" x14ac:dyDescent="0.3">
      <c r="A1385" t="s">
        <v>3935</v>
      </c>
      <c r="B1385" t="s">
        <v>12</v>
      </c>
      <c r="C1385">
        <v>197</v>
      </c>
      <c r="D1385">
        <v>29346792</v>
      </c>
      <c r="E1385" t="s">
        <v>13</v>
      </c>
      <c r="F1385" t="s">
        <v>3936</v>
      </c>
      <c r="G1385" t="s">
        <v>13</v>
      </c>
      <c r="H1385" t="s">
        <v>3937</v>
      </c>
      <c r="I1385" t="s">
        <v>15</v>
      </c>
    </row>
    <row r="1386" spans="1:9" x14ac:dyDescent="0.3">
      <c r="A1386" t="s">
        <v>3938</v>
      </c>
      <c r="B1386" t="s">
        <v>13</v>
      </c>
      <c r="C1386">
        <v>278</v>
      </c>
      <c r="D1386">
        <v>29346793</v>
      </c>
      <c r="E1386" t="s">
        <v>13</v>
      </c>
      <c r="F1386" t="s">
        <v>3939</v>
      </c>
      <c r="G1386" t="s">
        <v>13</v>
      </c>
      <c r="H1386" t="s">
        <v>3940</v>
      </c>
      <c r="I1386" t="s">
        <v>3941</v>
      </c>
    </row>
    <row r="1387" spans="1:9" x14ac:dyDescent="0.3">
      <c r="A1387" t="s">
        <v>3942</v>
      </c>
      <c r="B1387" t="s">
        <v>13</v>
      </c>
      <c r="C1387">
        <v>139</v>
      </c>
      <c r="D1387">
        <v>29346794</v>
      </c>
      <c r="E1387" t="s">
        <v>13</v>
      </c>
      <c r="F1387" t="s">
        <v>3943</v>
      </c>
      <c r="G1387" t="s">
        <v>13</v>
      </c>
      <c r="H1387" t="s">
        <v>3944</v>
      </c>
      <c r="I1387" t="s">
        <v>15</v>
      </c>
    </row>
    <row r="1388" spans="1:9" x14ac:dyDescent="0.3">
      <c r="A1388" t="s">
        <v>3945</v>
      </c>
      <c r="B1388" t="s">
        <v>13</v>
      </c>
      <c r="C1388">
        <v>292</v>
      </c>
      <c r="D1388">
        <v>29346795</v>
      </c>
      <c r="E1388" t="s">
        <v>13</v>
      </c>
      <c r="F1388" t="s">
        <v>3946</v>
      </c>
      <c r="G1388" t="s">
        <v>13</v>
      </c>
      <c r="H1388" t="s">
        <v>1640</v>
      </c>
      <c r="I1388" t="s">
        <v>380</v>
      </c>
    </row>
    <row r="1389" spans="1:9" x14ac:dyDescent="0.3">
      <c r="A1389" t="s">
        <v>3947</v>
      </c>
      <c r="B1389" t="s">
        <v>13</v>
      </c>
      <c r="C1389">
        <v>182</v>
      </c>
      <c r="D1389">
        <v>29346796</v>
      </c>
      <c r="E1389" t="s">
        <v>13</v>
      </c>
      <c r="F1389" t="s">
        <v>3948</v>
      </c>
      <c r="G1389" t="s">
        <v>13</v>
      </c>
      <c r="H1389" t="s">
        <v>2037</v>
      </c>
      <c r="I1389" t="s">
        <v>15</v>
      </c>
    </row>
    <row r="1390" spans="1:9" x14ac:dyDescent="0.3">
      <c r="A1390" t="s">
        <v>3949</v>
      </c>
      <c r="B1390" t="s">
        <v>13</v>
      </c>
      <c r="C1390">
        <v>454</v>
      </c>
      <c r="D1390">
        <v>29346797</v>
      </c>
      <c r="E1390" t="s">
        <v>13</v>
      </c>
      <c r="F1390" t="s">
        <v>3950</v>
      </c>
      <c r="G1390" t="s">
        <v>13</v>
      </c>
      <c r="H1390" t="s">
        <v>1118</v>
      </c>
      <c r="I1390" t="s">
        <v>3951</v>
      </c>
    </row>
    <row r="1391" spans="1:9" x14ac:dyDescent="0.3">
      <c r="A1391" t="s">
        <v>3952</v>
      </c>
      <c r="B1391" t="s">
        <v>13</v>
      </c>
      <c r="C1391">
        <v>108</v>
      </c>
      <c r="D1391">
        <v>29346798</v>
      </c>
      <c r="E1391" t="s">
        <v>13</v>
      </c>
      <c r="F1391" t="s">
        <v>3953</v>
      </c>
      <c r="G1391" t="s">
        <v>13</v>
      </c>
      <c r="H1391" t="s">
        <v>3954</v>
      </c>
      <c r="I1391" t="s">
        <v>15</v>
      </c>
    </row>
    <row r="1392" spans="1:9" x14ac:dyDescent="0.3">
      <c r="A1392" t="s">
        <v>3955</v>
      </c>
      <c r="B1392" t="s">
        <v>13</v>
      </c>
      <c r="C1392">
        <v>187</v>
      </c>
      <c r="D1392">
        <v>29346799</v>
      </c>
      <c r="E1392" t="s">
        <v>13</v>
      </c>
      <c r="F1392" t="s">
        <v>3956</v>
      </c>
      <c r="G1392" t="s">
        <v>13</v>
      </c>
      <c r="H1392" t="s">
        <v>2037</v>
      </c>
      <c r="I1392" t="s">
        <v>15</v>
      </c>
    </row>
    <row r="1393" spans="1:9" x14ac:dyDescent="0.3">
      <c r="A1393" t="s">
        <v>3957</v>
      </c>
      <c r="B1393" t="s">
        <v>13</v>
      </c>
      <c r="C1393">
        <v>153</v>
      </c>
      <c r="D1393">
        <v>29346800</v>
      </c>
      <c r="E1393" t="s">
        <v>13</v>
      </c>
      <c r="F1393" t="s">
        <v>3958</v>
      </c>
      <c r="G1393" t="s">
        <v>13</v>
      </c>
      <c r="H1393" t="s">
        <v>13</v>
      </c>
      <c r="I1393" t="s">
        <v>15</v>
      </c>
    </row>
    <row r="1394" spans="1:9" x14ac:dyDescent="0.3">
      <c r="A1394" t="s">
        <v>3959</v>
      </c>
      <c r="B1394" t="s">
        <v>13</v>
      </c>
      <c r="C1394">
        <v>375</v>
      </c>
      <c r="D1394">
        <v>29346801</v>
      </c>
      <c r="E1394" t="s">
        <v>13</v>
      </c>
      <c r="F1394" t="s">
        <v>3960</v>
      </c>
      <c r="G1394" t="s">
        <v>13</v>
      </c>
      <c r="H1394" t="s">
        <v>183</v>
      </c>
      <c r="I1394" t="s">
        <v>15</v>
      </c>
    </row>
    <row r="1395" spans="1:9" x14ac:dyDescent="0.3">
      <c r="A1395" t="s">
        <v>3961</v>
      </c>
      <c r="B1395" t="s">
        <v>13</v>
      </c>
      <c r="C1395">
        <v>117</v>
      </c>
      <c r="D1395">
        <v>29346802</v>
      </c>
      <c r="E1395" t="s">
        <v>13</v>
      </c>
      <c r="F1395" t="s">
        <v>3962</v>
      </c>
      <c r="G1395" t="s">
        <v>13</v>
      </c>
      <c r="H1395" t="s">
        <v>13</v>
      </c>
      <c r="I1395" t="s">
        <v>15</v>
      </c>
    </row>
    <row r="1396" spans="1:9" x14ac:dyDescent="0.3">
      <c r="A1396" t="s">
        <v>3963</v>
      </c>
      <c r="B1396" t="s">
        <v>13</v>
      </c>
      <c r="C1396">
        <v>401</v>
      </c>
      <c r="D1396">
        <v>29346803</v>
      </c>
      <c r="E1396" t="s">
        <v>13</v>
      </c>
      <c r="F1396" t="s">
        <v>3964</v>
      </c>
      <c r="G1396" t="s">
        <v>13</v>
      </c>
      <c r="H1396" t="s">
        <v>3965</v>
      </c>
      <c r="I1396" t="s">
        <v>3966</v>
      </c>
    </row>
    <row r="1397" spans="1:9" x14ac:dyDescent="0.3">
      <c r="A1397" t="s">
        <v>3967</v>
      </c>
      <c r="B1397" t="s">
        <v>13</v>
      </c>
      <c r="C1397">
        <v>131</v>
      </c>
      <c r="D1397">
        <v>29346804</v>
      </c>
      <c r="E1397" t="s">
        <v>13</v>
      </c>
      <c r="F1397" t="s">
        <v>3968</v>
      </c>
      <c r="G1397" t="s">
        <v>13</v>
      </c>
      <c r="H1397" t="s">
        <v>3969</v>
      </c>
      <c r="I1397" t="s">
        <v>15</v>
      </c>
    </row>
    <row r="1398" spans="1:9" x14ac:dyDescent="0.3">
      <c r="A1398" t="s">
        <v>3970</v>
      </c>
      <c r="B1398" t="s">
        <v>13</v>
      </c>
      <c r="C1398">
        <v>347</v>
      </c>
      <c r="D1398">
        <v>29346805</v>
      </c>
      <c r="E1398" t="s">
        <v>13</v>
      </c>
      <c r="F1398" t="s">
        <v>3971</v>
      </c>
      <c r="G1398" t="s">
        <v>13</v>
      </c>
      <c r="H1398" t="s">
        <v>3972</v>
      </c>
      <c r="I1398" t="s">
        <v>15</v>
      </c>
    </row>
    <row r="1399" spans="1:9" x14ac:dyDescent="0.3">
      <c r="A1399" t="s">
        <v>3973</v>
      </c>
      <c r="B1399" t="s">
        <v>12</v>
      </c>
      <c r="C1399">
        <v>305</v>
      </c>
      <c r="D1399">
        <v>29346806</v>
      </c>
      <c r="E1399" t="s">
        <v>13</v>
      </c>
      <c r="F1399" t="s">
        <v>3974</v>
      </c>
      <c r="G1399" t="s">
        <v>13</v>
      </c>
      <c r="H1399" t="s">
        <v>1640</v>
      </c>
      <c r="I1399" t="s">
        <v>2879</v>
      </c>
    </row>
    <row r="1400" spans="1:9" x14ac:dyDescent="0.3">
      <c r="A1400" t="s">
        <v>3975</v>
      </c>
      <c r="B1400" t="s">
        <v>13</v>
      </c>
      <c r="C1400">
        <v>315</v>
      </c>
      <c r="D1400">
        <v>29346807</v>
      </c>
      <c r="E1400" t="s">
        <v>13</v>
      </c>
      <c r="F1400" t="s">
        <v>3976</v>
      </c>
      <c r="G1400" t="s">
        <v>13</v>
      </c>
      <c r="H1400" t="s">
        <v>3977</v>
      </c>
      <c r="I1400" t="s">
        <v>15</v>
      </c>
    </row>
    <row r="1401" spans="1:9" x14ac:dyDescent="0.3">
      <c r="A1401" t="s">
        <v>3978</v>
      </c>
      <c r="B1401" t="s">
        <v>13</v>
      </c>
      <c r="C1401">
        <v>385</v>
      </c>
      <c r="D1401">
        <v>29346808</v>
      </c>
      <c r="E1401" t="s">
        <v>13</v>
      </c>
      <c r="F1401" t="s">
        <v>3979</v>
      </c>
      <c r="G1401" t="s">
        <v>13</v>
      </c>
      <c r="H1401" t="s">
        <v>3980</v>
      </c>
      <c r="I1401" t="s">
        <v>1790</v>
      </c>
    </row>
    <row r="1402" spans="1:9" x14ac:dyDescent="0.3">
      <c r="A1402" t="s">
        <v>3981</v>
      </c>
      <c r="B1402" t="s">
        <v>13</v>
      </c>
      <c r="C1402">
        <v>287</v>
      </c>
      <c r="D1402">
        <v>29346809</v>
      </c>
      <c r="E1402" t="s">
        <v>13</v>
      </c>
      <c r="F1402" t="s">
        <v>3982</v>
      </c>
      <c r="G1402" t="s">
        <v>13</v>
      </c>
      <c r="H1402" t="s">
        <v>13</v>
      </c>
      <c r="I1402" t="s">
        <v>15</v>
      </c>
    </row>
    <row r="1403" spans="1:9" x14ac:dyDescent="0.3">
      <c r="A1403" t="s">
        <v>3983</v>
      </c>
      <c r="B1403" t="s">
        <v>13</v>
      </c>
      <c r="C1403">
        <v>343</v>
      </c>
      <c r="D1403">
        <v>29346810</v>
      </c>
      <c r="E1403" t="s">
        <v>13</v>
      </c>
      <c r="F1403" t="s">
        <v>3984</v>
      </c>
      <c r="G1403" t="s">
        <v>13</v>
      </c>
      <c r="H1403" t="s">
        <v>3201</v>
      </c>
      <c r="I1403" t="s">
        <v>15</v>
      </c>
    </row>
    <row r="1404" spans="1:9" x14ac:dyDescent="0.3">
      <c r="A1404" t="s">
        <v>3985</v>
      </c>
      <c r="B1404" t="s">
        <v>13</v>
      </c>
      <c r="C1404">
        <v>401</v>
      </c>
      <c r="D1404">
        <v>29346811</v>
      </c>
      <c r="E1404" t="s">
        <v>13</v>
      </c>
      <c r="F1404" t="s">
        <v>3986</v>
      </c>
      <c r="G1404" t="s">
        <v>13</v>
      </c>
      <c r="H1404" t="s">
        <v>453</v>
      </c>
      <c r="I1404" t="s">
        <v>3987</v>
      </c>
    </row>
    <row r="1405" spans="1:9" x14ac:dyDescent="0.3">
      <c r="A1405" t="s">
        <v>3988</v>
      </c>
      <c r="B1405" t="s">
        <v>13</v>
      </c>
      <c r="C1405">
        <v>231</v>
      </c>
      <c r="D1405">
        <v>29346812</v>
      </c>
      <c r="E1405" t="s">
        <v>13</v>
      </c>
      <c r="F1405" t="s">
        <v>3989</v>
      </c>
      <c r="G1405" t="s">
        <v>13</v>
      </c>
      <c r="H1405" t="s">
        <v>3990</v>
      </c>
      <c r="I1405" t="s">
        <v>3991</v>
      </c>
    </row>
    <row r="1406" spans="1:9" x14ac:dyDescent="0.3">
      <c r="A1406" t="s">
        <v>3992</v>
      </c>
      <c r="B1406" t="s">
        <v>12</v>
      </c>
      <c r="C1406">
        <v>585</v>
      </c>
      <c r="D1406">
        <v>29346813</v>
      </c>
      <c r="E1406" t="s">
        <v>13</v>
      </c>
      <c r="F1406" t="s">
        <v>3993</v>
      </c>
      <c r="G1406" t="s">
        <v>13</v>
      </c>
      <c r="H1406" t="s">
        <v>3994</v>
      </c>
      <c r="I1406" t="s">
        <v>3995</v>
      </c>
    </row>
    <row r="1407" spans="1:9" x14ac:dyDescent="0.3">
      <c r="A1407" t="s">
        <v>3996</v>
      </c>
      <c r="B1407" t="s">
        <v>13</v>
      </c>
      <c r="C1407">
        <v>296</v>
      </c>
      <c r="D1407">
        <v>29346814</v>
      </c>
      <c r="E1407" t="s">
        <v>13</v>
      </c>
      <c r="F1407" t="s">
        <v>3997</v>
      </c>
      <c r="G1407" t="s">
        <v>13</v>
      </c>
      <c r="H1407" t="s">
        <v>1640</v>
      </c>
      <c r="I1407" t="s">
        <v>380</v>
      </c>
    </row>
    <row r="1408" spans="1:9" x14ac:dyDescent="0.3">
      <c r="A1408" t="s">
        <v>3998</v>
      </c>
      <c r="B1408" t="s">
        <v>12</v>
      </c>
      <c r="C1408">
        <v>223</v>
      </c>
      <c r="D1408">
        <v>29346815</v>
      </c>
      <c r="E1408" t="s">
        <v>13</v>
      </c>
      <c r="F1408" t="s">
        <v>3999</v>
      </c>
      <c r="G1408" t="s">
        <v>13</v>
      </c>
      <c r="H1408" t="s">
        <v>4000</v>
      </c>
      <c r="I1408" t="s">
        <v>15</v>
      </c>
    </row>
    <row r="1409" spans="1:9" x14ac:dyDescent="0.3">
      <c r="A1409" t="s">
        <v>4001</v>
      </c>
      <c r="B1409" t="s">
        <v>13</v>
      </c>
      <c r="C1409">
        <v>207</v>
      </c>
      <c r="D1409">
        <v>29346816</v>
      </c>
      <c r="E1409" t="s">
        <v>13</v>
      </c>
      <c r="F1409" t="s">
        <v>4002</v>
      </c>
      <c r="G1409" t="s">
        <v>13</v>
      </c>
      <c r="H1409" t="s">
        <v>1469</v>
      </c>
      <c r="I1409" t="s">
        <v>4003</v>
      </c>
    </row>
    <row r="1410" spans="1:9" x14ac:dyDescent="0.3">
      <c r="A1410" t="s">
        <v>4004</v>
      </c>
      <c r="B1410" t="s">
        <v>13</v>
      </c>
      <c r="C1410">
        <v>1407</v>
      </c>
      <c r="D1410">
        <v>29346817</v>
      </c>
      <c r="E1410" t="s">
        <v>13</v>
      </c>
      <c r="F1410" t="s">
        <v>4005</v>
      </c>
      <c r="G1410" t="s">
        <v>13</v>
      </c>
      <c r="H1410" t="s">
        <v>4006</v>
      </c>
      <c r="I1410" t="s">
        <v>4007</v>
      </c>
    </row>
    <row r="1411" spans="1:9" x14ac:dyDescent="0.3">
      <c r="A1411" t="s">
        <v>4008</v>
      </c>
      <c r="B1411" t="s">
        <v>13</v>
      </c>
      <c r="C1411">
        <v>1102</v>
      </c>
      <c r="D1411">
        <v>29346818</v>
      </c>
      <c r="E1411" t="s">
        <v>13</v>
      </c>
      <c r="F1411" t="s">
        <v>4009</v>
      </c>
      <c r="G1411" t="s">
        <v>13</v>
      </c>
      <c r="H1411" t="s">
        <v>430</v>
      </c>
      <c r="I1411" t="s">
        <v>4010</v>
      </c>
    </row>
    <row r="1412" spans="1:9" x14ac:dyDescent="0.3">
      <c r="A1412" t="s">
        <v>4011</v>
      </c>
      <c r="B1412" t="s">
        <v>13</v>
      </c>
      <c r="C1412">
        <v>308</v>
      </c>
      <c r="D1412">
        <v>29346819</v>
      </c>
      <c r="E1412" t="s">
        <v>13</v>
      </c>
      <c r="F1412" t="s">
        <v>4012</v>
      </c>
      <c r="G1412" t="s">
        <v>13</v>
      </c>
      <c r="H1412" t="s">
        <v>96</v>
      </c>
      <c r="I1412" t="s">
        <v>15</v>
      </c>
    </row>
    <row r="1413" spans="1:9" x14ac:dyDescent="0.3">
      <c r="A1413" t="s">
        <v>4013</v>
      </c>
      <c r="B1413" t="s">
        <v>13</v>
      </c>
      <c r="C1413">
        <v>273</v>
      </c>
      <c r="D1413">
        <v>29346820</v>
      </c>
      <c r="E1413" t="s">
        <v>13</v>
      </c>
      <c r="F1413" t="s">
        <v>4014</v>
      </c>
      <c r="G1413" t="s">
        <v>13</v>
      </c>
      <c r="H1413" t="s">
        <v>4015</v>
      </c>
      <c r="I1413" t="s">
        <v>3263</v>
      </c>
    </row>
    <row r="1414" spans="1:9" x14ac:dyDescent="0.3">
      <c r="A1414" t="s">
        <v>4016</v>
      </c>
      <c r="B1414" t="s">
        <v>12</v>
      </c>
      <c r="C1414">
        <v>181</v>
      </c>
      <c r="D1414">
        <v>29346821</v>
      </c>
      <c r="E1414" t="s">
        <v>13</v>
      </c>
      <c r="F1414" t="s">
        <v>4017</v>
      </c>
      <c r="G1414" t="s">
        <v>13</v>
      </c>
      <c r="H1414" t="s">
        <v>4018</v>
      </c>
      <c r="I1414" t="s">
        <v>4019</v>
      </c>
    </row>
    <row r="1415" spans="1:9" x14ac:dyDescent="0.3">
      <c r="A1415" t="s">
        <v>4020</v>
      </c>
      <c r="B1415" t="s">
        <v>13</v>
      </c>
      <c r="C1415">
        <v>179</v>
      </c>
      <c r="D1415">
        <v>29346822</v>
      </c>
      <c r="E1415" t="s">
        <v>13</v>
      </c>
      <c r="F1415" t="s">
        <v>4021</v>
      </c>
      <c r="G1415" t="s">
        <v>13</v>
      </c>
      <c r="H1415" t="s">
        <v>3990</v>
      </c>
      <c r="I1415" t="s">
        <v>3991</v>
      </c>
    </row>
    <row r="1416" spans="1:9" x14ac:dyDescent="0.3">
      <c r="A1416" t="s">
        <v>4022</v>
      </c>
      <c r="B1416" t="s">
        <v>12</v>
      </c>
      <c r="C1416">
        <v>229</v>
      </c>
      <c r="D1416">
        <v>29346823</v>
      </c>
      <c r="E1416" t="s">
        <v>13</v>
      </c>
      <c r="F1416" t="s">
        <v>4023</v>
      </c>
      <c r="G1416" t="s">
        <v>13</v>
      </c>
      <c r="H1416" t="s">
        <v>2037</v>
      </c>
      <c r="I1416" t="s">
        <v>380</v>
      </c>
    </row>
    <row r="1417" spans="1:9" x14ac:dyDescent="0.3">
      <c r="A1417" t="s">
        <v>4024</v>
      </c>
      <c r="B1417" t="s">
        <v>13</v>
      </c>
      <c r="C1417">
        <v>428</v>
      </c>
      <c r="D1417">
        <v>29346824</v>
      </c>
      <c r="E1417" t="s">
        <v>13</v>
      </c>
      <c r="F1417" t="s">
        <v>4025</v>
      </c>
      <c r="G1417" t="s">
        <v>13</v>
      </c>
      <c r="H1417" t="s">
        <v>13</v>
      </c>
      <c r="I1417" t="s">
        <v>15</v>
      </c>
    </row>
    <row r="1418" spans="1:9" x14ac:dyDescent="0.3">
      <c r="A1418" t="s">
        <v>4026</v>
      </c>
      <c r="B1418" t="s">
        <v>13</v>
      </c>
      <c r="C1418">
        <v>263</v>
      </c>
      <c r="D1418">
        <v>29346825</v>
      </c>
      <c r="E1418" t="s">
        <v>13</v>
      </c>
      <c r="F1418" t="s">
        <v>4027</v>
      </c>
      <c r="G1418" t="s">
        <v>13</v>
      </c>
      <c r="H1418" t="s">
        <v>4028</v>
      </c>
      <c r="I1418" t="s">
        <v>4029</v>
      </c>
    </row>
    <row r="1419" spans="1:9" x14ac:dyDescent="0.3">
      <c r="A1419" t="s">
        <v>4030</v>
      </c>
      <c r="B1419" t="s">
        <v>13</v>
      </c>
      <c r="C1419">
        <v>411</v>
      </c>
      <c r="D1419">
        <v>29346826</v>
      </c>
      <c r="E1419" t="s">
        <v>13</v>
      </c>
      <c r="F1419" t="s">
        <v>4031</v>
      </c>
      <c r="G1419" t="s">
        <v>13</v>
      </c>
      <c r="H1419" t="s">
        <v>4032</v>
      </c>
      <c r="I1419" t="s">
        <v>15</v>
      </c>
    </row>
    <row r="1420" spans="1:9" x14ac:dyDescent="0.3">
      <c r="A1420" t="s">
        <v>4033</v>
      </c>
      <c r="B1420" t="s">
        <v>13</v>
      </c>
      <c r="C1420">
        <v>493</v>
      </c>
      <c r="D1420">
        <v>29346827</v>
      </c>
      <c r="E1420" t="s">
        <v>4034</v>
      </c>
      <c r="F1420" t="s">
        <v>4035</v>
      </c>
      <c r="G1420" t="s">
        <v>13</v>
      </c>
      <c r="H1420" t="s">
        <v>4036</v>
      </c>
      <c r="I1420" t="s">
        <v>4037</v>
      </c>
    </row>
    <row r="1421" spans="1:9" x14ac:dyDescent="0.3">
      <c r="A1421" t="s">
        <v>4038</v>
      </c>
      <c r="B1421" t="s">
        <v>13</v>
      </c>
      <c r="C1421">
        <v>198</v>
      </c>
      <c r="D1421">
        <v>29346828</v>
      </c>
      <c r="E1421" t="s">
        <v>13</v>
      </c>
      <c r="F1421" t="s">
        <v>4039</v>
      </c>
      <c r="G1421" t="s">
        <v>13</v>
      </c>
      <c r="H1421" t="s">
        <v>4040</v>
      </c>
      <c r="I1421" t="s">
        <v>4041</v>
      </c>
    </row>
    <row r="1422" spans="1:9" x14ac:dyDescent="0.3">
      <c r="A1422" t="s">
        <v>4042</v>
      </c>
      <c r="B1422" t="s">
        <v>13</v>
      </c>
      <c r="C1422">
        <v>164</v>
      </c>
      <c r="D1422">
        <v>29346829</v>
      </c>
      <c r="E1422" t="s">
        <v>13</v>
      </c>
      <c r="F1422" t="s">
        <v>4043</v>
      </c>
      <c r="G1422" t="s">
        <v>13</v>
      </c>
      <c r="H1422" t="s">
        <v>13</v>
      </c>
      <c r="I1422" t="s">
        <v>15</v>
      </c>
    </row>
    <row r="1423" spans="1:9" x14ac:dyDescent="0.3">
      <c r="A1423" t="s">
        <v>4044</v>
      </c>
      <c r="B1423" t="s">
        <v>13</v>
      </c>
      <c r="C1423">
        <v>718</v>
      </c>
      <c r="D1423">
        <v>29346830</v>
      </c>
      <c r="E1423" t="s">
        <v>13</v>
      </c>
      <c r="F1423" t="s">
        <v>4045</v>
      </c>
      <c r="G1423" t="s">
        <v>13</v>
      </c>
      <c r="H1423" t="s">
        <v>418</v>
      </c>
      <c r="I1423" t="s">
        <v>15</v>
      </c>
    </row>
    <row r="1424" spans="1:9" x14ac:dyDescent="0.3">
      <c r="A1424" t="s">
        <v>4046</v>
      </c>
      <c r="B1424" t="s">
        <v>13</v>
      </c>
      <c r="C1424">
        <v>104</v>
      </c>
      <c r="D1424">
        <v>29346831</v>
      </c>
      <c r="E1424" t="s">
        <v>13</v>
      </c>
      <c r="F1424" t="s">
        <v>4047</v>
      </c>
      <c r="G1424" t="s">
        <v>13</v>
      </c>
      <c r="H1424" t="s">
        <v>13</v>
      </c>
      <c r="I1424" t="s">
        <v>15</v>
      </c>
    </row>
    <row r="1425" spans="1:9" x14ac:dyDescent="0.3">
      <c r="A1425" t="s">
        <v>4048</v>
      </c>
      <c r="B1425" t="s">
        <v>12</v>
      </c>
      <c r="C1425">
        <v>114</v>
      </c>
      <c r="D1425">
        <v>29346832</v>
      </c>
      <c r="E1425" t="s">
        <v>13</v>
      </c>
      <c r="F1425" t="s">
        <v>4049</v>
      </c>
      <c r="G1425" t="s">
        <v>13</v>
      </c>
      <c r="H1425" t="s">
        <v>4050</v>
      </c>
      <c r="I1425" t="s">
        <v>15</v>
      </c>
    </row>
    <row r="1426" spans="1:9" x14ac:dyDescent="0.3">
      <c r="A1426" t="s">
        <v>4051</v>
      </c>
      <c r="B1426" t="s">
        <v>12</v>
      </c>
      <c r="C1426">
        <v>128</v>
      </c>
      <c r="D1426">
        <v>29346833</v>
      </c>
      <c r="E1426" t="s">
        <v>13</v>
      </c>
      <c r="F1426" t="s">
        <v>4052</v>
      </c>
      <c r="G1426" t="s">
        <v>13</v>
      </c>
      <c r="H1426" t="s">
        <v>4053</v>
      </c>
      <c r="I1426" t="s">
        <v>15</v>
      </c>
    </row>
    <row r="1427" spans="1:9" x14ac:dyDescent="0.3">
      <c r="A1427" t="s">
        <v>4054</v>
      </c>
      <c r="B1427" t="s">
        <v>13</v>
      </c>
      <c r="C1427">
        <v>205</v>
      </c>
      <c r="D1427">
        <v>29346834</v>
      </c>
      <c r="E1427" t="s">
        <v>13</v>
      </c>
      <c r="F1427" t="s">
        <v>4055</v>
      </c>
      <c r="G1427" t="s">
        <v>13</v>
      </c>
      <c r="H1427" t="s">
        <v>790</v>
      </c>
      <c r="I1427" t="s">
        <v>15</v>
      </c>
    </row>
    <row r="1428" spans="1:9" x14ac:dyDescent="0.3">
      <c r="A1428" t="s">
        <v>4056</v>
      </c>
      <c r="B1428" t="s">
        <v>13</v>
      </c>
      <c r="C1428">
        <v>232</v>
      </c>
      <c r="D1428">
        <v>29346835</v>
      </c>
      <c r="E1428" t="s">
        <v>13</v>
      </c>
      <c r="F1428" t="s">
        <v>4057</v>
      </c>
      <c r="G1428" t="s">
        <v>13</v>
      </c>
      <c r="H1428" t="s">
        <v>4058</v>
      </c>
      <c r="I1428" t="s">
        <v>15</v>
      </c>
    </row>
    <row r="1429" spans="1:9" x14ac:dyDescent="0.3">
      <c r="A1429" t="s">
        <v>4059</v>
      </c>
      <c r="B1429" t="s">
        <v>13</v>
      </c>
      <c r="C1429">
        <v>176</v>
      </c>
      <c r="D1429">
        <v>29346836</v>
      </c>
      <c r="E1429" t="s">
        <v>13</v>
      </c>
      <c r="F1429" t="s">
        <v>4060</v>
      </c>
      <c r="G1429" t="s">
        <v>13</v>
      </c>
      <c r="H1429" t="s">
        <v>4061</v>
      </c>
      <c r="I1429" t="s">
        <v>15</v>
      </c>
    </row>
    <row r="1430" spans="1:9" x14ac:dyDescent="0.3">
      <c r="A1430" t="s">
        <v>4062</v>
      </c>
      <c r="B1430" t="s">
        <v>13</v>
      </c>
      <c r="C1430">
        <v>279</v>
      </c>
      <c r="D1430">
        <v>29346837</v>
      </c>
      <c r="E1430" t="s">
        <v>13</v>
      </c>
      <c r="F1430" t="s">
        <v>4063</v>
      </c>
      <c r="G1430" t="s">
        <v>13</v>
      </c>
      <c r="H1430" t="s">
        <v>13</v>
      </c>
      <c r="I1430" t="s">
        <v>4064</v>
      </c>
    </row>
    <row r="1431" spans="1:9" x14ac:dyDescent="0.3">
      <c r="A1431" t="s">
        <v>4065</v>
      </c>
      <c r="B1431" t="s">
        <v>12</v>
      </c>
      <c r="C1431">
        <v>91</v>
      </c>
      <c r="D1431">
        <v>29346838</v>
      </c>
      <c r="E1431" t="s">
        <v>13</v>
      </c>
      <c r="F1431" t="s">
        <v>4066</v>
      </c>
      <c r="G1431" t="s">
        <v>13</v>
      </c>
      <c r="H1431" t="s">
        <v>3969</v>
      </c>
      <c r="I1431" t="s">
        <v>15</v>
      </c>
    </row>
    <row r="1432" spans="1:9" x14ac:dyDescent="0.3">
      <c r="A1432" t="s">
        <v>4067</v>
      </c>
      <c r="B1432" t="s">
        <v>13</v>
      </c>
      <c r="C1432">
        <v>138</v>
      </c>
      <c r="D1432">
        <v>29346839</v>
      </c>
      <c r="E1432" t="s">
        <v>13</v>
      </c>
      <c r="F1432" t="s">
        <v>4068</v>
      </c>
      <c r="G1432" t="s">
        <v>13</v>
      </c>
      <c r="H1432" t="s">
        <v>3944</v>
      </c>
      <c r="I1432" t="s">
        <v>4069</v>
      </c>
    </row>
    <row r="1433" spans="1:9" x14ac:dyDescent="0.3">
      <c r="A1433" t="s">
        <v>4070</v>
      </c>
      <c r="B1433" t="s">
        <v>13</v>
      </c>
      <c r="C1433">
        <v>272</v>
      </c>
      <c r="D1433">
        <v>29346840</v>
      </c>
      <c r="E1433" t="s">
        <v>13</v>
      </c>
      <c r="F1433" t="s">
        <v>4071</v>
      </c>
      <c r="G1433" t="s">
        <v>13</v>
      </c>
      <c r="H1433" t="s">
        <v>4072</v>
      </c>
      <c r="I1433" t="s">
        <v>380</v>
      </c>
    </row>
    <row r="1434" spans="1:9" x14ac:dyDescent="0.3">
      <c r="A1434" t="s">
        <v>4073</v>
      </c>
      <c r="B1434" t="s">
        <v>12</v>
      </c>
      <c r="C1434">
        <v>180</v>
      </c>
      <c r="D1434">
        <v>29346841</v>
      </c>
      <c r="E1434" t="s">
        <v>13</v>
      </c>
      <c r="F1434" t="s">
        <v>4074</v>
      </c>
      <c r="G1434" t="s">
        <v>13</v>
      </c>
      <c r="H1434" t="s">
        <v>3873</v>
      </c>
      <c r="I1434" t="s">
        <v>3874</v>
      </c>
    </row>
    <row r="1435" spans="1:9" x14ac:dyDescent="0.3">
      <c r="A1435" t="s">
        <v>4075</v>
      </c>
      <c r="B1435" t="s">
        <v>13</v>
      </c>
      <c r="C1435">
        <v>389</v>
      </c>
      <c r="D1435">
        <v>29346842</v>
      </c>
      <c r="E1435" t="s">
        <v>13</v>
      </c>
      <c r="F1435" t="s">
        <v>4076</v>
      </c>
      <c r="G1435" t="s">
        <v>13</v>
      </c>
      <c r="H1435" t="s">
        <v>351</v>
      </c>
      <c r="I1435" t="s">
        <v>352</v>
      </c>
    </row>
    <row r="1436" spans="1:9" x14ac:dyDescent="0.3">
      <c r="A1436" t="s">
        <v>4077</v>
      </c>
      <c r="B1436" t="s">
        <v>13</v>
      </c>
      <c r="C1436">
        <v>270</v>
      </c>
      <c r="D1436">
        <v>29346843</v>
      </c>
      <c r="E1436" t="s">
        <v>13</v>
      </c>
      <c r="F1436" t="s">
        <v>4078</v>
      </c>
      <c r="G1436" t="s">
        <v>13</v>
      </c>
      <c r="H1436" t="s">
        <v>355</v>
      </c>
      <c r="I1436" t="s">
        <v>356</v>
      </c>
    </row>
    <row r="1437" spans="1:9" x14ac:dyDescent="0.3">
      <c r="A1437" t="s">
        <v>4079</v>
      </c>
      <c r="B1437" t="s">
        <v>13</v>
      </c>
      <c r="C1437">
        <v>341</v>
      </c>
      <c r="D1437">
        <v>29346844</v>
      </c>
      <c r="E1437" t="s">
        <v>13</v>
      </c>
      <c r="F1437" t="s">
        <v>4080</v>
      </c>
      <c r="G1437" t="s">
        <v>13</v>
      </c>
      <c r="H1437" t="s">
        <v>1413</v>
      </c>
      <c r="I1437" t="s">
        <v>4081</v>
      </c>
    </row>
    <row r="1438" spans="1:9" x14ac:dyDescent="0.3">
      <c r="A1438" t="s">
        <v>4082</v>
      </c>
      <c r="B1438" t="s">
        <v>13</v>
      </c>
      <c r="C1438">
        <v>95</v>
      </c>
      <c r="D1438">
        <v>29346845</v>
      </c>
      <c r="E1438" t="s">
        <v>13</v>
      </c>
      <c r="F1438" t="s">
        <v>4083</v>
      </c>
      <c r="G1438" t="s">
        <v>13</v>
      </c>
      <c r="H1438" t="s">
        <v>13</v>
      </c>
      <c r="I1438" t="s">
        <v>15</v>
      </c>
    </row>
    <row r="1439" spans="1:9" x14ac:dyDescent="0.3">
      <c r="A1439" t="s">
        <v>4084</v>
      </c>
      <c r="B1439" t="s">
        <v>13</v>
      </c>
      <c r="C1439">
        <v>81</v>
      </c>
      <c r="D1439">
        <v>29346846</v>
      </c>
      <c r="E1439" t="s">
        <v>13</v>
      </c>
      <c r="F1439" t="s">
        <v>4085</v>
      </c>
      <c r="G1439" t="s">
        <v>13</v>
      </c>
      <c r="H1439" t="s">
        <v>13</v>
      </c>
      <c r="I1439" t="s">
        <v>15</v>
      </c>
    </row>
    <row r="1440" spans="1:9" x14ac:dyDescent="0.3">
      <c r="A1440" t="s">
        <v>4086</v>
      </c>
      <c r="B1440" t="s">
        <v>13</v>
      </c>
      <c r="C1440">
        <v>377</v>
      </c>
      <c r="D1440">
        <v>29346847</v>
      </c>
      <c r="E1440" t="s">
        <v>13</v>
      </c>
      <c r="F1440" t="s">
        <v>4087</v>
      </c>
      <c r="G1440" t="s">
        <v>13</v>
      </c>
      <c r="H1440" t="s">
        <v>4088</v>
      </c>
      <c r="I1440" t="s">
        <v>15</v>
      </c>
    </row>
    <row r="1441" spans="1:9" x14ac:dyDescent="0.3">
      <c r="A1441" t="s">
        <v>4089</v>
      </c>
      <c r="B1441" t="s">
        <v>12</v>
      </c>
      <c r="C1441">
        <v>472</v>
      </c>
      <c r="D1441">
        <v>29346848</v>
      </c>
      <c r="E1441" t="s">
        <v>13</v>
      </c>
      <c r="F1441" t="s">
        <v>4090</v>
      </c>
      <c r="G1441" t="s">
        <v>13</v>
      </c>
      <c r="H1441" t="s">
        <v>453</v>
      </c>
      <c r="I1441" t="s">
        <v>4091</v>
      </c>
    </row>
    <row r="1442" spans="1:9" x14ac:dyDescent="0.3">
      <c r="A1442" t="s">
        <v>4092</v>
      </c>
      <c r="B1442" t="s">
        <v>13</v>
      </c>
      <c r="C1442">
        <v>493</v>
      </c>
      <c r="D1442">
        <v>29346849</v>
      </c>
      <c r="E1442" t="s">
        <v>13</v>
      </c>
      <c r="F1442" t="s">
        <v>4093</v>
      </c>
      <c r="G1442" t="s">
        <v>13</v>
      </c>
      <c r="H1442" t="s">
        <v>13</v>
      </c>
      <c r="I1442" t="s">
        <v>15</v>
      </c>
    </row>
    <row r="1443" spans="1:9" x14ac:dyDescent="0.3">
      <c r="A1443" t="s">
        <v>4094</v>
      </c>
      <c r="B1443" t="s">
        <v>13</v>
      </c>
      <c r="C1443">
        <v>1042</v>
      </c>
      <c r="D1443">
        <v>29346850</v>
      </c>
      <c r="E1443" t="s">
        <v>13</v>
      </c>
      <c r="F1443" t="s">
        <v>4095</v>
      </c>
      <c r="G1443" t="s">
        <v>13</v>
      </c>
      <c r="H1443" t="s">
        <v>387</v>
      </c>
      <c r="I1443" t="s">
        <v>15</v>
      </c>
    </row>
    <row r="1444" spans="1:9" x14ac:dyDescent="0.3">
      <c r="A1444" t="s">
        <v>4096</v>
      </c>
      <c r="B1444" t="s">
        <v>12</v>
      </c>
      <c r="C1444">
        <v>370</v>
      </c>
      <c r="D1444">
        <v>29346851</v>
      </c>
      <c r="E1444" t="s">
        <v>13</v>
      </c>
      <c r="F1444" t="s">
        <v>4097</v>
      </c>
      <c r="G1444" t="s">
        <v>13</v>
      </c>
      <c r="H1444" t="s">
        <v>13</v>
      </c>
      <c r="I1444" t="s">
        <v>15</v>
      </c>
    </row>
    <row r="1445" spans="1:9" x14ac:dyDescent="0.3">
      <c r="A1445" t="s">
        <v>4098</v>
      </c>
      <c r="B1445" t="s">
        <v>12</v>
      </c>
      <c r="C1445">
        <v>804</v>
      </c>
      <c r="D1445">
        <v>29346852</v>
      </c>
      <c r="E1445" t="s">
        <v>13</v>
      </c>
      <c r="F1445" t="s">
        <v>4099</v>
      </c>
      <c r="G1445" t="s">
        <v>13</v>
      </c>
      <c r="H1445" t="s">
        <v>4100</v>
      </c>
      <c r="I1445" t="s">
        <v>4101</v>
      </c>
    </row>
    <row r="1446" spans="1:9" x14ac:dyDescent="0.3">
      <c r="A1446" t="s">
        <v>4102</v>
      </c>
      <c r="B1446" t="s">
        <v>12</v>
      </c>
      <c r="C1446">
        <v>384</v>
      </c>
      <c r="D1446">
        <v>29346853</v>
      </c>
      <c r="E1446" t="s">
        <v>13</v>
      </c>
      <c r="F1446" t="s">
        <v>4103</v>
      </c>
      <c r="G1446" t="s">
        <v>13</v>
      </c>
      <c r="H1446" t="s">
        <v>2545</v>
      </c>
      <c r="I1446" t="s">
        <v>2546</v>
      </c>
    </row>
    <row r="1447" spans="1:9" x14ac:dyDescent="0.3">
      <c r="A1447" t="s">
        <v>4104</v>
      </c>
      <c r="B1447" t="s">
        <v>12</v>
      </c>
      <c r="C1447">
        <v>219</v>
      </c>
      <c r="D1447">
        <v>29346854</v>
      </c>
      <c r="E1447" t="s">
        <v>13</v>
      </c>
      <c r="F1447" t="s">
        <v>4105</v>
      </c>
      <c r="G1447" t="s">
        <v>13</v>
      </c>
      <c r="H1447" t="s">
        <v>4106</v>
      </c>
      <c r="I1447" t="s">
        <v>15</v>
      </c>
    </row>
    <row r="1448" spans="1:9" x14ac:dyDescent="0.3">
      <c r="A1448" t="s">
        <v>4107</v>
      </c>
      <c r="B1448" t="s">
        <v>12</v>
      </c>
      <c r="C1448">
        <v>261</v>
      </c>
      <c r="D1448">
        <v>29346855</v>
      </c>
      <c r="E1448" t="s">
        <v>13</v>
      </c>
      <c r="F1448" t="s">
        <v>4108</v>
      </c>
      <c r="G1448" t="s">
        <v>13</v>
      </c>
      <c r="H1448" t="s">
        <v>4109</v>
      </c>
      <c r="I1448" t="s">
        <v>4110</v>
      </c>
    </row>
    <row r="1449" spans="1:9" x14ac:dyDescent="0.3">
      <c r="A1449" t="s">
        <v>4111</v>
      </c>
      <c r="B1449" t="s">
        <v>12</v>
      </c>
      <c r="C1449">
        <v>215</v>
      </c>
      <c r="D1449">
        <v>29346856</v>
      </c>
      <c r="E1449" t="s">
        <v>4112</v>
      </c>
      <c r="F1449" t="s">
        <v>4113</v>
      </c>
      <c r="G1449" t="s">
        <v>13</v>
      </c>
      <c r="H1449" t="s">
        <v>4114</v>
      </c>
      <c r="I1449" t="s">
        <v>4115</v>
      </c>
    </row>
    <row r="1450" spans="1:9" x14ac:dyDescent="0.3">
      <c r="A1450" t="s">
        <v>4116</v>
      </c>
      <c r="B1450" t="s">
        <v>13</v>
      </c>
      <c r="C1450">
        <v>785</v>
      </c>
      <c r="D1450">
        <v>29346857</v>
      </c>
      <c r="E1450" t="s">
        <v>13</v>
      </c>
      <c r="F1450" t="s">
        <v>4117</v>
      </c>
      <c r="G1450" t="s">
        <v>13</v>
      </c>
      <c r="H1450" t="s">
        <v>46</v>
      </c>
      <c r="I1450" t="s">
        <v>2014</v>
      </c>
    </row>
    <row r="1451" spans="1:9" x14ac:dyDescent="0.3">
      <c r="A1451" t="s">
        <v>4118</v>
      </c>
      <c r="B1451" t="s">
        <v>13</v>
      </c>
      <c r="C1451">
        <v>174</v>
      </c>
      <c r="D1451">
        <v>29346858</v>
      </c>
      <c r="E1451" t="s">
        <v>13</v>
      </c>
      <c r="F1451" t="s">
        <v>4119</v>
      </c>
      <c r="G1451" t="s">
        <v>13</v>
      </c>
      <c r="H1451" t="s">
        <v>4120</v>
      </c>
      <c r="I1451" t="s">
        <v>4121</v>
      </c>
    </row>
    <row r="1452" spans="1:9" x14ac:dyDescent="0.3">
      <c r="A1452" t="s">
        <v>4122</v>
      </c>
      <c r="B1452" t="s">
        <v>13</v>
      </c>
      <c r="C1452">
        <v>503</v>
      </c>
      <c r="D1452">
        <v>29346859</v>
      </c>
      <c r="E1452" t="s">
        <v>13</v>
      </c>
      <c r="F1452" t="s">
        <v>4123</v>
      </c>
      <c r="G1452" t="s">
        <v>13</v>
      </c>
      <c r="H1452" t="s">
        <v>4120</v>
      </c>
      <c r="I1452" t="s">
        <v>4124</v>
      </c>
    </row>
    <row r="1453" spans="1:9" x14ac:dyDescent="0.3">
      <c r="A1453" t="s">
        <v>4125</v>
      </c>
      <c r="B1453" t="s">
        <v>13</v>
      </c>
      <c r="C1453">
        <v>514</v>
      </c>
      <c r="D1453">
        <v>29346860</v>
      </c>
      <c r="E1453" t="s">
        <v>13</v>
      </c>
      <c r="F1453" t="s">
        <v>4126</v>
      </c>
      <c r="G1453" t="s">
        <v>13</v>
      </c>
      <c r="H1453" t="s">
        <v>4127</v>
      </c>
      <c r="I1453" t="s">
        <v>4128</v>
      </c>
    </row>
    <row r="1454" spans="1:9" x14ac:dyDescent="0.3">
      <c r="A1454" t="s">
        <v>4129</v>
      </c>
      <c r="B1454" t="s">
        <v>12</v>
      </c>
      <c r="C1454">
        <v>195</v>
      </c>
      <c r="D1454">
        <v>29346861</v>
      </c>
      <c r="E1454" t="s">
        <v>13</v>
      </c>
      <c r="F1454" t="s">
        <v>4130</v>
      </c>
      <c r="G1454" t="s">
        <v>13</v>
      </c>
      <c r="H1454" t="s">
        <v>13</v>
      </c>
      <c r="I1454" t="s">
        <v>15</v>
      </c>
    </row>
    <row r="1455" spans="1:9" x14ac:dyDescent="0.3">
      <c r="A1455" t="s">
        <v>4131</v>
      </c>
      <c r="B1455" t="s">
        <v>12</v>
      </c>
      <c r="C1455">
        <v>484</v>
      </c>
      <c r="D1455">
        <v>29346862</v>
      </c>
      <c r="E1455" t="s">
        <v>13</v>
      </c>
      <c r="F1455" t="s">
        <v>4132</v>
      </c>
      <c r="G1455" t="s">
        <v>13</v>
      </c>
      <c r="H1455" t="s">
        <v>183</v>
      </c>
      <c r="I1455" t="s">
        <v>15</v>
      </c>
    </row>
    <row r="1456" spans="1:9" x14ac:dyDescent="0.3">
      <c r="A1456" t="s">
        <v>4133</v>
      </c>
      <c r="B1456" t="s">
        <v>12</v>
      </c>
      <c r="C1456">
        <v>499</v>
      </c>
      <c r="D1456">
        <v>29346863</v>
      </c>
      <c r="E1456" t="s">
        <v>13</v>
      </c>
      <c r="F1456" t="s">
        <v>4134</v>
      </c>
      <c r="G1456" t="s">
        <v>13</v>
      </c>
      <c r="H1456" t="s">
        <v>4135</v>
      </c>
      <c r="I1456" t="s">
        <v>4136</v>
      </c>
    </row>
    <row r="1457" spans="1:9" x14ac:dyDescent="0.3">
      <c r="A1457" t="s">
        <v>4137</v>
      </c>
      <c r="B1457" t="s">
        <v>13</v>
      </c>
      <c r="C1457">
        <v>206</v>
      </c>
      <c r="D1457">
        <v>29346864</v>
      </c>
      <c r="E1457" t="s">
        <v>4138</v>
      </c>
      <c r="F1457" t="s">
        <v>4139</v>
      </c>
      <c r="G1457" t="s">
        <v>13</v>
      </c>
      <c r="H1457" t="s">
        <v>4140</v>
      </c>
      <c r="I1457" t="s">
        <v>4141</v>
      </c>
    </row>
    <row r="1458" spans="1:9" x14ac:dyDescent="0.3">
      <c r="A1458" t="s">
        <v>4142</v>
      </c>
      <c r="B1458" t="s">
        <v>13</v>
      </c>
      <c r="C1458">
        <v>465</v>
      </c>
      <c r="D1458">
        <v>29346865</v>
      </c>
      <c r="E1458" t="s">
        <v>13</v>
      </c>
      <c r="F1458" t="s">
        <v>4143</v>
      </c>
      <c r="G1458" t="s">
        <v>13</v>
      </c>
      <c r="H1458" t="s">
        <v>2154</v>
      </c>
      <c r="I1458" t="s">
        <v>4144</v>
      </c>
    </row>
    <row r="1459" spans="1:9" x14ac:dyDescent="0.3">
      <c r="A1459" t="s">
        <v>4145</v>
      </c>
      <c r="B1459" t="s">
        <v>12</v>
      </c>
      <c r="C1459">
        <v>157</v>
      </c>
      <c r="D1459">
        <v>29346866</v>
      </c>
      <c r="E1459" t="s">
        <v>13</v>
      </c>
      <c r="F1459" t="s">
        <v>4146</v>
      </c>
      <c r="G1459" t="s">
        <v>13</v>
      </c>
      <c r="H1459" t="s">
        <v>627</v>
      </c>
      <c r="I1459" t="s">
        <v>628</v>
      </c>
    </row>
    <row r="1460" spans="1:9" x14ac:dyDescent="0.3">
      <c r="A1460" t="s">
        <v>4147</v>
      </c>
      <c r="B1460" t="s">
        <v>13</v>
      </c>
      <c r="C1460">
        <v>243</v>
      </c>
      <c r="D1460">
        <v>29346867</v>
      </c>
      <c r="E1460" t="s">
        <v>13</v>
      </c>
      <c r="F1460" t="s">
        <v>4148</v>
      </c>
      <c r="G1460" t="s">
        <v>13</v>
      </c>
      <c r="H1460" t="s">
        <v>642</v>
      </c>
      <c r="I1460" t="s">
        <v>643</v>
      </c>
    </row>
    <row r="1461" spans="1:9" x14ac:dyDescent="0.3">
      <c r="A1461" t="s">
        <v>4149</v>
      </c>
      <c r="B1461" t="s">
        <v>13</v>
      </c>
      <c r="C1461">
        <v>368</v>
      </c>
      <c r="D1461">
        <v>29346868</v>
      </c>
      <c r="E1461" t="s">
        <v>13</v>
      </c>
      <c r="F1461" t="s">
        <v>4150</v>
      </c>
      <c r="G1461" t="s">
        <v>13</v>
      </c>
      <c r="H1461" t="s">
        <v>638</v>
      </c>
      <c r="I1461" t="s">
        <v>2014</v>
      </c>
    </row>
    <row r="1462" spans="1:9" x14ac:dyDescent="0.3">
      <c r="A1462" t="s">
        <v>4151</v>
      </c>
      <c r="B1462" t="s">
        <v>13</v>
      </c>
      <c r="C1462">
        <v>326</v>
      </c>
      <c r="D1462">
        <v>29346869</v>
      </c>
      <c r="E1462" t="s">
        <v>13</v>
      </c>
      <c r="F1462" t="s">
        <v>4152</v>
      </c>
      <c r="G1462" t="s">
        <v>13</v>
      </c>
      <c r="H1462" t="s">
        <v>638</v>
      </c>
      <c r="I1462" t="s">
        <v>639</v>
      </c>
    </row>
    <row r="1463" spans="1:9" x14ac:dyDescent="0.3">
      <c r="A1463" t="s">
        <v>4153</v>
      </c>
      <c r="B1463" t="s">
        <v>13</v>
      </c>
      <c r="C1463">
        <v>825</v>
      </c>
      <c r="D1463">
        <v>29346870</v>
      </c>
      <c r="E1463" t="s">
        <v>13</v>
      </c>
      <c r="F1463" t="s">
        <v>4154</v>
      </c>
      <c r="G1463" t="s">
        <v>13</v>
      </c>
      <c r="H1463" t="s">
        <v>13</v>
      </c>
      <c r="I1463" t="s">
        <v>15</v>
      </c>
    </row>
    <row r="1464" spans="1:9" x14ac:dyDescent="0.3">
      <c r="A1464" t="s">
        <v>4155</v>
      </c>
      <c r="B1464" t="s">
        <v>12</v>
      </c>
      <c r="C1464">
        <v>114</v>
      </c>
      <c r="D1464">
        <v>29346871</v>
      </c>
      <c r="E1464" t="s">
        <v>13</v>
      </c>
      <c r="F1464" t="s">
        <v>4156</v>
      </c>
      <c r="G1464" t="s">
        <v>13</v>
      </c>
      <c r="H1464" t="s">
        <v>13</v>
      </c>
      <c r="I1464" t="s">
        <v>15</v>
      </c>
    </row>
    <row r="1465" spans="1:9" x14ac:dyDescent="0.3">
      <c r="A1465" t="s">
        <v>4157</v>
      </c>
      <c r="B1465" t="s">
        <v>12</v>
      </c>
      <c r="C1465">
        <v>149</v>
      </c>
      <c r="D1465">
        <v>29346872</v>
      </c>
      <c r="E1465" t="s">
        <v>13</v>
      </c>
      <c r="F1465" t="s">
        <v>4158</v>
      </c>
      <c r="G1465" t="s">
        <v>13</v>
      </c>
      <c r="H1465" t="s">
        <v>13</v>
      </c>
      <c r="I1465" t="s">
        <v>15</v>
      </c>
    </row>
    <row r="1466" spans="1:9" x14ac:dyDescent="0.3">
      <c r="A1466" t="s">
        <v>4159</v>
      </c>
      <c r="B1466" t="s">
        <v>13</v>
      </c>
      <c r="C1466">
        <v>187</v>
      </c>
      <c r="D1466">
        <v>29346873</v>
      </c>
      <c r="E1466" t="s">
        <v>13</v>
      </c>
      <c r="F1466" t="s">
        <v>4160</v>
      </c>
      <c r="G1466" t="s">
        <v>13</v>
      </c>
      <c r="H1466" t="s">
        <v>1111</v>
      </c>
      <c r="I1466" t="s">
        <v>2249</v>
      </c>
    </row>
    <row r="1467" spans="1:9" x14ac:dyDescent="0.3">
      <c r="A1467" t="s">
        <v>4161</v>
      </c>
      <c r="B1467" t="s">
        <v>12</v>
      </c>
      <c r="C1467">
        <v>152</v>
      </c>
      <c r="D1467">
        <v>29346874</v>
      </c>
      <c r="E1467" t="s">
        <v>13</v>
      </c>
      <c r="F1467" t="s">
        <v>4162</v>
      </c>
      <c r="G1467" t="s">
        <v>13</v>
      </c>
      <c r="H1467" t="s">
        <v>4163</v>
      </c>
      <c r="I1467" t="s">
        <v>1707</v>
      </c>
    </row>
    <row r="1468" spans="1:9" x14ac:dyDescent="0.3">
      <c r="A1468" t="s">
        <v>4164</v>
      </c>
      <c r="B1468" t="s">
        <v>13</v>
      </c>
      <c r="C1468">
        <v>806</v>
      </c>
      <c r="D1468">
        <v>29346875</v>
      </c>
      <c r="E1468" t="s">
        <v>13</v>
      </c>
      <c r="F1468" t="s">
        <v>4165</v>
      </c>
      <c r="G1468" t="s">
        <v>13</v>
      </c>
      <c r="H1468" t="s">
        <v>2520</v>
      </c>
      <c r="I1468" t="s">
        <v>1655</v>
      </c>
    </row>
    <row r="1469" spans="1:9" x14ac:dyDescent="0.3">
      <c r="A1469" t="s">
        <v>4166</v>
      </c>
      <c r="B1469" t="s">
        <v>13</v>
      </c>
      <c r="C1469">
        <v>238</v>
      </c>
      <c r="D1469">
        <v>29346876</v>
      </c>
      <c r="E1469" t="s">
        <v>13</v>
      </c>
      <c r="F1469" t="s">
        <v>4167</v>
      </c>
      <c r="G1469" t="s">
        <v>13</v>
      </c>
      <c r="H1469" t="s">
        <v>2054</v>
      </c>
      <c r="I1469" t="s">
        <v>198</v>
      </c>
    </row>
    <row r="1470" spans="1:9" x14ac:dyDescent="0.3">
      <c r="A1470" t="s">
        <v>4168</v>
      </c>
      <c r="B1470" t="s">
        <v>13</v>
      </c>
      <c r="C1470">
        <v>415</v>
      </c>
      <c r="D1470">
        <v>29346877</v>
      </c>
      <c r="E1470" t="s">
        <v>13</v>
      </c>
      <c r="F1470" t="s">
        <v>4169</v>
      </c>
      <c r="G1470" t="s">
        <v>13</v>
      </c>
      <c r="H1470" t="s">
        <v>1646</v>
      </c>
      <c r="I1470" t="s">
        <v>1655</v>
      </c>
    </row>
    <row r="1471" spans="1:9" x14ac:dyDescent="0.3">
      <c r="A1471" t="s">
        <v>4170</v>
      </c>
      <c r="B1471" t="s">
        <v>13</v>
      </c>
      <c r="C1471">
        <v>413</v>
      </c>
      <c r="D1471">
        <v>29346878</v>
      </c>
      <c r="E1471" t="s">
        <v>13</v>
      </c>
      <c r="F1471" t="s">
        <v>4171</v>
      </c>
      <c r="G1471" t="s">
        <v>13</v>
      </c>
      <c r="H1471" t="s">
        <v>836</v>
      </c>
      <c r="I1471" t="s">
        <v>1643</v>
      </c>
    </row>
    <row r="1472" spans="1:9" x14ac:dyDescent="0.3">
      <c r="A1472" t="s">
        <v>4172</v>
      </c>
      <c r="B1472" t="s">
        <v>12</v>
      </c>
      <c r="C1472">
        <v>453</v>
      </c>
      <c r="D1472">
        <v>29346879</v>
      </c>
      <c r="E1472" t="s">
        <v>13</v>
      </c>
      <c r="F1472" t="s">
        <v>4173</v>
      </c>
      <c r="G1472" t="s">
        <v>13</v>
      </c>
      <c r="H1472" t="s">
        <v>50</v>
      </c>
      <c r="I1472" t="s">
        <v>643</v>
      </c>
    </row>
    <row r="1473" spans="1:9" x14ac:dyDescent="0.3">
      <c r="A1473" t="s">
        <v>4174</v>
      </c>
      <c r="B1473" t="s">
        <v>12</v>
      </c>
      <c r="C1473">
        <v>416</v>
      </c>
      <c r="D1473">
        <v>29346880</v>
      </c>
      <c r="E1473" t="s">
        <v>13</v>
      </c>
      <c r="F1473" t="s">
        <v>4175</v>
      </c>
      <c r="G1473" t="s">
        <v>13</v>
      </c>
      <c r="H1473" t="s">
        <v>2041</v>
      </c>
      <c r="I1473" t="s">
        <v>2014</v>
      </c>
    </row>
    <row r="1474" spans="1:9" x14ac:dyDescent="0.3">
      <c r="A1474" t="s">
        <v>4176</v>
      </c>
      <c r="B1474" t="s">
        <v>12</v>
      </c>
      <c r="C1474">
        <v>341</v>
      </c>
      <c r="D1474">
        <v>29346881</v>
      </c>
      <c r="E1474" t="s">
        <v>13</v>
      </c>
      <c r="F1474" t="s">
        <v>4177</v>
      </c>
      <c r="G1474" t="s">
        <v>13</v>
      </c>
      <c r="H1474" t="s">
        <v>4178</v>
      </c>
      <c r="I1474" t="s">
        <v>15</v>
      </c>
    </row>
    <row r="1475" spans="1:9" x14ac:dyDescent="0.3">
      <c r="A1475" t="s">
        <v>4179</v>
      </c>
      <c r="B1475" t="s">
        <v>12</v>
      </c>
      <c r="C1475">
        <v>390</v>
      </c>
      <c r="D1475">
        <v>29346882</v>
      </c>
      <c r="E1475" t="s">
        <v>13</v>
      </c>
      <c r="F1475" t="s">
        <v>4180</v>
      </c>
      <c r="G1475" t="s">
        <v>13</v>
      </c>
      <c r="H1475" t="s">
        <v>3330</v>
      </c>
      <c r="I1475" t="s">
        <v>15</v>
      </c>
    </row>
    <row r="1476" spans="1:9" x14ac:dyDescent="0.3">
      <c r="A1476" t="s">
        <v>4181</v>
      </c>
      <c r="B1476" t="s">
        <v>13</v>
      </c>
      <c r="C1476">
        <v>151</v>
      </c>
      <c r="D1476">
        <v>29346883</v>
      </c>
      <c r="E1476" t="s">
        <v>13</v>
      </c>
      <c r="F1476" t="s">
        <v>4182</v>
      </c>
      <c r="G1476" t="s">
        <v>13</v>
      </c>
      <c r="H1476" t="s">
        <v>1706</v>
      </c>
      <c r="I1476" t="s">
        <v>15</v>
      </c>
    </row>
    <row r="1477" spans="1:9" x14ac:dyDescent="0.3">
      <c r="A1477" t="s">
        <v>4183</v>
      </c>
      <c r="B1477" t="s">
        <v>13</v>
      </c>
      <c r="C1477">
        <v>488</v>
      </c>
      <c r="D1477">
        <v>29346884</v>
      </c>
      <c r="E1477" t="s">
        <v>13</v>
      </c>
      <c r="F1477" t="s">
        <v>4184</v>
      </c>
      <c r="G1477" t="s">
        <v>13</v>
      </c>
      <c r="H1477" t="s">
        <v>4185</v>
      </c>
      <c r="I1477" t="s">
        <v>4186</v>
      </c>
    </row>
    <row r="1478" spans="1:9" x14ac:dyDescent="0.3">
      <c r="A1478" t="s">
        <v>4187</v>
      </c>
      <c r="B1478" t="s">
        <v>13</v>
      </c>
      <c r="C1478">
        <v>385</v>
      </c>
      <c r="D1478">
        <v>29346885</v>
      </c>
      <c r="E1478" t="s">
        <v>13</v>
      </c>
      <c r="F1478" t="s">
        <v>4188</v>
      </c>
      <c r="G1478" t="s">
        <v>13</v>
      </c>
      <c r="H1478" t="s">
        <v>2051</v>
      </c>
      <c r="I1478" t="s">
        <v>1655</v>
      </c>
    </row>
    <row r="1479" spans="1:9" x14ac:dyDescent="0.3">
      <c r="A1479" t="s">
        <v>4189</v>
      </c>
      <c r="B1479" t="s">
        <v>13</v>
      </c>
      <c r="C1479">
        <v>399</v>
      </c>
      <c r="D1479">
        <v>29346886</v>
      </c>
      <c r="E1479" t="s">
        <v>13</v>
      </c>
      <c r="F1479" t="s">
        <v>4190</v>
      </c>
      <c r="G1479" t="s">
        <v>13</v>
      </c>
      <c r="H1479" t="s">
        <v>1593</v>
      </c>
      <c r="I1479" t="s">
        <v>2175</v>
      </c>
    </row>
    <row r="1480" spans="1:9" x14ac:dyDescent="0.3">
      <c r="A1480" t="s">
        <v>4191</v>
      </c>
      <c r="B1480" t="s">
        <v>12</v>
      </c>
      <c r="C1480">
        <v>411</v>
      </c>
      <c r="D1480">
        <v>29346887</v>
      </c>
      <c r="E1480" t="s">
        <v>13</v>
      </c>
      <c r="F1480" t="s">
        <v>4192</v>
      </c>
      <c r="G1480" t="s">
        <v>13</v>
      </c>
      <c r="H1480" t="s">
        <v>3615</v>
      </c>
      <c r="I1480" t="s">
        <v>15</v>
      </c>
    </row>
    <row r="1481" spans="1:9" x14ac:dyDescent="0.3">
      <c r="A1481" t="s">
        <v>4193</v>
      </c>
      <c r="B1481" t="s">
        <v>13</v>
      </c>
      <c r="C1481">
        <v>280</v>
      </c>
      <c r="D1481">
        <v>29346888</v>
      </c>
      <c r="E1481" t="s">
        <v>13</v>
      </c>
      <c r="F1481" t="s">
        <v>4194</v>
      </c>
      <c r="G1481" t="s">
        <v>13</v>
      </c>
      <c r="H1481" t="s">
        <v>91</v>
      </c>
      <c r="I1481" t="s">
        <v>4195</v>
      </c>
    </row>
    <row r="1482" spans="1:9" x14ac:dyDescent="0.3">
      <c r="A1482" t="s">
        <v>4196</v>
      </c>
      <c r="B1482" t="s">
        <v>13</v>
      </c>
      <c r="C1482">
        <v>622</v>
      </c>
      <c r="D1482">
        <v>29346889</v>
      </c>
      <c r="E1482" t="s">
        <v>13</v>
      </c>
      <c r="F1482" t="s">
        <v>4197</v>
      </c>
      <c r="G1482" t="s">
        <v>13</v>
      </c>
      <c r="H1482" t="s">
        <v>3061</v>
      </c>
      <c r="I1482" t="s">
        <v>198</v>
      </c>
    </row>
    <row r="1483" spans="1:9" x14ac:dyDescent="0.3">
      <c r="A1483" t="s">
        <v>4198</v>
      </c>
      <c r="B1483" t="s">
        <v>13</v>
      </c>
      <c r="C1483">
        <v>268</v>
      </c>
      <c r="D1483">
        <v>29346890</v>
      </c>
      <c r="E1483" t="s">
        <v>13</v>
      </c>
      <c r="F1483" t="s">
        <v>4199</v>
      </c>
      <c r="G1483" t="s">
        <v>13</v>
      </c>
      <c r="H1483" t="s">
        <v>13</v>
      </c>
      <c r="I1483" t="s">
        <v>15</v>
      </c>
    </row>
    <row r="1484" spans="1:9" x14ac:dyDescent="0.3">
      <c r="A1484" t="s">
        <v>4200</v>
      </c>
      <c r="B1484" t="s">
        <v>13</v>
      </c>
      <c r="C1484">
        <v>397</v>
      </c>
      <c r="D1484">
        <v>29346891</v>
      </c>
      <c r="E1484" t="s">
        <v>13</v>
      </c>
      <c r="F1484" t="s">
        <v>4201</v>
      </c>
      <c r="G1484" t="s">
        <v>13</v>
      </c>
      <c r="H1484" t="s">
        <v>13</v>
      </c>
      <c r="I1484" t="s">
        <v>15</v>
      </c>
    </row>
    <row r="1485" spans="1:9" x14ac:dyDescent="0.3">
      <c r="A1485" t="s">
        <v>4202</v>
      </c>
      <c r="B1485" t="s">
        <v>12</v>
      </c>
      <c r="C1485">
        <v>229</v>
      </c>
      <c r="D1485">
        <v>29346892</v>
      </c>
      <c r="E1485" t="s">
        <v>13</v>
      </c>
      <c r="F1485" t="s">
        <v>4203</v>
      </c>
      <c r="G1485" t="s">
        <v>13</v>
      </c>
      <c r="H1485" t="s">
        <v>1513</v>
      </c>
      <c r="I1485" t="s">
        <v>643</v>
      </c>
    </row>
    <row r="1486" spans="1:9" x14ac:dyDescent="0.3">
      <c r="A1486" t="s">
        <v>4204</v>
      </c>
      <c r="B1486" t="s">
        <v>12</v>
      </c>
      <c r="C1486">
        <v>593</v>
      </c>
      <c r="D1486">
        <v>29346893</v>
      </c>
      <c r="E1486" t="s">
        <v>13</v>
      </c>
      <c r="F1486" t="s">
        <v>4205</v>
      </c>
      <c r="G1486" t="s">
        <v>13</v>
      </c>
      <c r="H1486" t="s">
        <v>4206</v>
      </c>
      <c r="I1486" t="s">
        <v>2014</v>
      </c>
    </row>
    <row r="1487" spans="1:9" x14ac:dyDescent="0.3">
      <c r="A1487" t="s">
        <v>4207</v>
      </c>
      <c r="B1487" t="s">
        <v>13</v>
      </c>
      <c r="C1487">
        <v>523</v>
      </c>
      <c r="D1487">
        <v>29346894</v>
      </c>
      <c r="E1487" t="s">
        <v>13</v>
      </c>
      <c r="F1487" t="s">
        <v>4208</v>
      </c>
      <c r="G1487" t="s">
        <v>13</v>
      </c>
      <c r="H1487" t="s">
        <v>3774</v>
      </c>
      <c r="I1487" t="s">
        <v>15</v>
      </c>
    </row>
    <row r="1488" spans="1:9" x14ac:dyDescent="0.3">
      <c r="A1488" t="s">
        <v>4209</v>
      </c>
      <c r="B1488" t="s">
        <v>12</v>
      </c>
      <c r="C1488">
        <v>311</v>
      </c>
      <c r="D1488">
        <v>29346895</v>
      </c>
      <c r="E1488" t="s">
        <v>13</v>
      </c>
      <c r="F1488" t="s">
        <v>4210</v>
      </c>
      <c r="G1488" t="s">
        <v>13</v>
      </c>
      <c r="H1488" t="s">
        <v>13</v>
      </c>
      <c r="I1488" t="s">
        <v>15</v>
      </c>
    </row>
    <row r="1489" spans="1:9" x14ac:dyDescent="0.3">
      <c r="A1489" t="s">
        <v>4211</v>
      </c>
      <c r="B1489" t="s">
        <v>12</v>
      </c>
      <c r="C1489">
        <v>496</v>
      </c>
      <c r="D1489">
        <v>29346896</v>
      </c>
      <c r="E1489" t="s">
        <v>13</v>
      </c>
      <c r="F1489" t="s">
        <v>4212</v>
      </c>
      <c r="G1489" t="s">
        <v>13</v>
      </c>
      <c r="H1489" t="s">
        <v>13</v>
      </c>
      <c r="I1489" t="s">
        <v>15</v>
      </c>
    </row>
    <row r="1490" spans="1:9" x14ac:dyDescent="0.3">
      <c r="A1490" t="s">
        <v>4213</v>
      </c>
      <c r="B1490" t="s">
        <v>12</v>
      </c>
      <c r="C1490">
        <v>448</v>
      </c>
      <c r="D1490">
        <v>29346897</v>
      </c>
      <c r="E1490" t="s">
        <v>13</v>
      </c>
      <c r="F1490" t="s">
        <v>4214</v>
      </c>
      <c r="G1490" t="s">
        <v>13</v>
      </c>
      <c r="H1490" t="s">
        <v>13</v>
      </c>
      <c r="I1490" t="s">
        <v>15</v>
      </c>
    </row>
    <row r="1491" spans="1:9" x14ac:dyDescent="0.3">
      <c r="A1491" t="s">
        <v>4215</v>
      </c>
      <c r="B1491" t="s">
        <v>12</v>
      </c>
      <c r="C1491">
        <v>273</v>
      </c>
      <c r="D1491">
        <v>29346898</v>
      </c>
      <c r="E1491" t="s">
        <v>13</v>
      </c>
      <c r="F1491" t="s">
        <v>4216</v>
      </c>
      <c r="G1491" t="s">
        <v>13</v>
      </c>
      <c r="H1491" t="s">
        <v>13</v>
      </c>
      <c r="I1491" t="s">
        <v>15</v>
      </c>
    </row>
    <row r="1492" spans="1:9" x14ac:dyDescent="0.3">
      <c r="A1492" t="s">
        <v>4217</v>
      </c>
      <c r="B1492" t="s">
        <v>12</v>
      </c>
      <c r="C1492">
        <v>681</v>
      </c>
      <c r="D1492">
        <v>29346899</v>
      </c>
      <c r="E1492" t="s">
        <v>13</v>
      </c>
      <c r="F1492" t="s">
        <v>4218</v>
      </c>
      <c r="G1492" t="s">
        <v>13</v>
      </c>
      <c r="H1492" t="s">
        <v>387</v>
      </c>
      <c r="I1492" t="s">
        <v>4219</v>
      </c>
    </row>
    <row r="1493" spans="1:9" x14ac:dyDescent="0.3">
      <c r="A1493" t="s">
        <v>4220</v>
      </c>
      <c r="B1493" t="s">
        <v>12</v>
      </c>
      <c r="C1493">
        <v>663</v>
      </c>
      <c r="D1493">
        <v>29346900</v>
      </c>
      <c r="E1493" t="s">
        <v>13</v>
      </c>
      <c r="F1493" t="s">
        <v>4221</v>
      </c>
      <c r="G1493" t="s">
        <v>13</v>
      </c>
      <c r="H1493" t="s">
        <v>4222</v>
      </c>
      <c r="I1493" t="s">
        <v>2145</v>
      </c>
    </row>
    <row r="1494" spans="1:9" x14ac:dyDescent="0.3">
      <c r="A1494" t="s">
        <v>4223</v>
      </c>
      <c r="B1494" t="s">
        <v>12</v>
      </c>
      <c r="C1494">
        <v>256</v>
      </c>
      <c r="D1494">
        <v>29346901</v>
      </c>
      <c r="E1494" t="s">
        <v>13</v>
      </c>
      <c r="F1494" t="s">
        <v>4224</v>
      </c>
      <c r="G1494" t="s">
        <v>13</v>
      </c>
      <c r="H1494" t="s">
        <v>13</v>
      </c>
      <c r="I1494" t="s">
        <v>15</v>
      </c>
    </row>
    <row r="1495" spans="1:9" x14ac:dyDescent="0.3">
      <c r="A1495" t="s">
        <v>4225</v>
      </c>
      <c r="B1495" t="s">
        <v>12</v>
      </c>
      <c r="C1495">
        <v>459</v>
      </c>
      <c r="D1495">
        <v>29346902</v>
      </c>
      <c r="E1495" t="s">
        <v>4226</v>
      </c>
      <c r="F1495" t="s">
        <v>4227</v>
      </c>
      <c r="G1495" t="s">
        <v>13</v>
      </c>
      <c r="H1495" t="s">
        <v>4228</v>
      </c>
      <c r="I1495" t="s">
        <v>4229</v>
      </c>
    </row>
    <row r="1496" spans="1:9" x14ac:dyDescent="0.3">
      <c r="A1496" t="s">
        <v>4230</v>
      </c>
      <c r="B1496" t="s">
        <v>12</v>
      </c>
      <c r="C1496">
        <v>100</v>
      </c>
      <c r="D1496">
        <v>29346903</v>
      </c>
      <c r="E1496" t="s">
        <v>13</v>
      </c>
      <c r="F1496" t="s">
        <v>4231</v>
      </c>
      <c r="G1496" t="s">
        <v>13</v>
      </c>
      <c r="H1496" t="s">
        <v>4232</v>
      </c>
      <c r="I1496" t="s">
        <v>15</v>
      </c>
    </row>
    <row r="1497" spans="1:9" x14ac:dyDescent="0.3">
      <c r="A1497" t="s">
        <v>4233</v>
      </c>
      <c r="B1497" t="s">
        <v>12</v>
      </c>
      <c r="C1497">
        <v>74</v>
      </c>
      <c r="D1497">
        <v>29346904</v>
      </c>
      <c r="E1497" t="s">
        <v>13</v>
      </c>
      <c r="F1497" t="s">
        <v>4234</v>
      </c>
      <c r="G1497" t="s">
        <v>13</v>
      </c>
      <c r="H1497" t="s">
        <v>4235</v>
      </c>
      <c r="I1497" t="s">
        <v>15</v>
      </c>
    </row>
    <row r="1498" spans="1:9" x14ac:dyDescent="0.3">
      <c r="A1498" t="s">
        <v>4236</v>
      </c>
      <c r="B1498" t="s">
        <v>13</v>
      </c>
      <c r="C1498">
        <v>201</v>
      </c>
      <c r="D1498">
        <v>29346905</v>
      </c>
      <c r="E1498" t="s">
        <v>13</v>
      </c>
      <c r="F1498" t="s">
        <v>4237</v>
      </c>
      <c r="G1498" t="s">
        <v>13</v>
      </c>
      <c r="H1498" t="s">
        <v>4238</v>
      </c>
      <c r="I1498" t="s">
        <v>4239</v>
      </c>
    </row>
    <row r="1499" spans="1:9" x14ac:dyDescent="0.3">
      <c r="A1499" t="s">
        <v>4240</v>
      </c>
      <c r="B1499" t="s">
        <v>13</v>
      </c>
      <c r="C1499">
        <v>352</v>
      </c>
      <c r="D1499">
        <v>29346906</v>
      </c>
      <c r="E1499" t="s">
        <v>13</v>
      </c>
      <c r="F1499" t="s">
        <v>4241</v>
      </c>
      <c r="G1499" t="s">
        <v>13</v>
      </c>
      <c r="H1499" t="s">
        <v>410</v>
      </c>
      <c r="I1499" t="s">
        <v>4242</v>
      </c>
    </row>
    <row r="1500" spans="1:9" x14ac:dyDescent="0.3">
      <c r="A1500" t="s">
        <v>4243</v>
      </c>
      <c r="B1500" t="s">
        <v>13</v>
      </c>
      <c r="C1500">
        <v>161</v>
      </c>
      <c r="D1500">
        <v>29346907</v>
      </c>
      <c r="E1500" t="s">
        <v>13</v>
      </c>
      <c r="F1500" t="s">
        <v>4244</v>
      </c>
      <c r="G1500" t="s">
        <v>13</v>
      </c>
      <c r="H1500" t="s">
        <v>4245</v>
      </c>
      <c r="I1500" t="s">
        <v>4246</v>
      </c>
    </row>
    <row r="1501" spans="1:9" x14ac:dyDescent="0.3">
      <c r="A1501" t="s">
        <v>4247</v>
      </c>
      <c r="B1501" t="s">
        <v>13</v>
      </c>
      <c r="C1501">
        <v>357</v>
      </c>
      <c r="D1501">
        <v>29346908</v>
      </c>
      <c r="E1501" t="s">
        <v>13</v>
      </c>
      <c r="F1501" t="s">
        <v>4248</v>
      </c>
      <c r="G1501" t="s">
        <v>13</v>
      </c>
      <c r="H1501" t="s">
        <v>4249</v>
      </c>
      <c r="I1501" t="s">
        <v>4250</v>
      </c>
    </row>
    <row r="1502" spans="1:9" x14ac:dyDescent="0.3">
      <c r="A1502" t="s">
        <v>4251</v>
      </c>
      <c r="B1502" t="s">
        <v>12</v>
      </c>
      <c r="C1502">
        <v>91</v>
      </c>
      <c r="D1502">
        <v>29346909</v>
      </c>
      <c r="E1502" t="s">
        <v>13</v>
      </c>
      <c r="F1502" t="s">
        <v>4252</v>
      </c>
      <c r="G1502" t="s">
        <v>13</v>
      </c>
      <c r="H1502" t="s">
        <v>790</v>
      </c>
      <c r="I1502" t="s">
        <v>2675</v>
      </c>
    </row>
    <row r="1503" spans="1:9" x14ac:dyDescent="0.3">
      <c r="A1503" t="s">
        <v>4253</v>
      </c>
      <c r="B1503" t="s">
        <v>12</v>
      </c>
      <c r="C1503">
        <v>524</v>
      </c>
      <c r="D1503">
        <v>29346910</v>
      </c>
      <c r="E1503" t="s">
        <v>13</v>
      </c>
      <c r="F1503" t="s">
        <v>4254</v>
      </c>
      <c r="G1503" t="s">
        <v>13</v>
      </c>
      <c r="H1503" t="s">
        <v>4255</v>
      </c>
      <c r="I1503" t="s">
        <v>4256</v>
      </c>
    </row>
    <row r="1504" spans="1:9" x14ac:dyDescent="0.3">
      <c r="A1504" t="s">
        <v>4257</v>
      </c>
      <c r="B1504" t="s">
        <v>13</v>
      </c>
      <c r="C1504">
        <v>363</v>
      </c>
      <c r="D1504">
        <v>29346911</v>
      </c>
      <c r="E1504" t="s">
        <v>13</v>
      </c>
      <c r="F1504" t="s">
        <v>4258</v>
      </c>
      <c r="G1504" t="s">
        <v>13</v>
      </c>
      <c r="H1504" t="s">
        <v>183</v>
      </c>
      <c r="I1504" t="s">
        <v>184</v>
      </c>
    </row>
    <row r="1505" spans="1:9" x14ac:dyDescent="0.3">
      <c r="A1505" t="s">
        <v>4259</v>
      </c>
      <c r="B1505" t="s">
        <v>13</v>
      </c>
      <c r="C1505">
        <v>945</v>
      </c>
      <c r="D1505">
        <v>29346912</v>
      </c>
      <c r="E1505" t="s">
        <v>13</v>
      </c>
      <c r="F1505" t="s">
        <v>4260</v>
      </c>
      <c r="G1505" t="s">
        <v>13</v>
      </c>
      <c r="H1505" t="s">
        <v>13</v>
      </c>
      <c r="I1505" t="s">
        <v>15</v>
      </c>
    </row>
    <row r="1506" spans="1:9" x14ac:dyDescent="0.3">
      <c r="A1506" t="s">
        <v>4261</v>
      </c>
      <c r="B1506" t="s">
        <v>13</v>
      </c>
      <c r="C1506">
        <v>336</v>
      </c>
      <c r="D1506">
        <v>29346913</v>
      </c>
      <c r="E1506" t="s">
        <v>13</v>
      </c>
      <c r="F1506" t="s">
        <v>4262</v>
      </c>
      <c r="G1506" t="s">
        <v>13</v>
      </c>
      <c r="H1506" t="s">
        <v>103</v>
      </c>
      <c r="I1506" t="s">
        <v>104</v>
      </c>
    </row>
    <row r="1507" spans="1:9" x14ac:dyDescent="0.3">
      <c r="A1507" t="s">
        <v>4263</v>
      </c>
      <c r="B1507" t="s">
        <v>12</v>
      </c>
      <c r="C1507">
        <v>87</v>
      </c>
      <c r="D1507">
        <v>29346914</v>
      </c>
      <c r="E1507" t="s">
        <v>13</v>
      </c>
      <c r="F1507" t="s">
        <v>4264</v>
      </c>
      <c r="G1507" t="s">
        <v>13</v>
      </c>
      <c r="H1507" t="s">
        <v>13</v>
      </c>
      <c r="I1507" t="s">
        <v>15</v>
      </c>
    </row>
    <row r="1508" spans="1:9" x14ac:dyDescent="0.3">
      <c r="A1508" t="s">
        <v>4265</v>
      </c>
      <c r="B1508" t="s">
        <v>13</v>
      </c>
      <c r="C1508">
        <v>362</v>
      </c>
      <c r="D1508">
        <v>29346915</v>
      </c>
      <c r="E1508" t="s">
        <v>13</v>
      </c>
      <c r="F1508" t="s">
        <v>4266</v>
      </c>
      <c r="G1508" t="s">
        <v>13</v>
      </c>
      <c r="H1508" t="s">
        <v>183</v>
      </c>
      <c r="I1508" t="s">
        <v>15</v>
      </c>
    </row>
    <row r="1509" spans="1:9" x14ac:dyDescent="0.3">
      <c r="A1509" t="s">
        <v>4267</v>
      </c>
      <c r="B1509" t="s">
        <v>13</v>
      </c>
      <c r="C1509">
        <v>163</v>
      </c>
      <c r="D1509">
        <v>29346916</v>
      </c>
      <c r="E1509" t="s">
        <v>13</v>
      </c>
      <c r="F1509" t="s">
        <v>4268</v>
      </c>
      <c r="G1509" t="s">
        <v>13</v>
      </c>
      <c r="H1509" t="s">
        <v>13</v>
      </c>
      <c r="I1509" t="s">
        <v>15</v>
      </c>
    </row>
    <row r="1510" spans="1:9" x14ac:dyDescent="0.3">
      <c r="A1510" t="s">
        <v>4269</v>
      </c>
      <c r="B1510" t="s">
        <v>13</v>
      </c>
      <c r="C1510">
        <v>1056</v>
      </c>
      <c r="D1510">
        <v>29346917</v>
      </c>
      <c r="E1510" t="s">
        <v>13</v>
      </c>
      <c r="F1510" t="s">
        <v>4270</v>
      </c>
      <c r="G1510" t="s">
        <v>13</v>
      </c>
      <c r="H1510" t="s">
        <v>13</v>
      </c>
      <c r="I1510" t="s">
        <v>15</v>
      </c>
    </row>
    <row r="1511" spans="1:9" x14ac:dyDescent="0.3">
      <c r="A1511" t="s">
        <v>4271</v>
      </c>
      <c r="B1511" t="s">
        <v>12</v>
      </c>
      <c r="C1511">
        <v>86</v>
      </c>
      <c r="D1511">
        <v>29346918</v>
      </c>
      <c r="E1511" t="s">
        <v>13</v>
      </c>
      <c r="F1511" t="s">
        <v>4272</v>
      </c>
      <c r="G1511" t="s">
        <v>13</v>
      </c>
      <c r="H1511" t="s">
        <v>13</v>
      </c>
      <c r="I1511" t="s">
        <v>15</v>
      </c>
    </row>
    <row r="1512" spans="1:9" x14ac:dyDescent="0.3">
      <c r="A1512" t="s">
        <v>4273</v>
      </c>
      <c r="B1512" t="s">
        <v>13</v>
      </c>
      <c r="C1512">
        <v>305</v>
      </c>
      <c r="D1512">
        <v>29346919</v>
      </c>
      <c r="E1512" t="s">
        <v>13</v>
      </c>
      <c r="F1512" t="s">
        <v>4274</v>
      </c>
      <c r="G1512" t="s">
        <v>13</v>
      </c>
      <c r="H1512" t="s">
        <v>103</v>
      </c>
      <c r="I1512" t="s">
        <v>104</v>
      </c>
    </row>
    <row r="1513" spans="1:9" x14ac:dyDescent="0.3">
      <c r="A1513" t="s">
        <v>4275</v>
      </c>
      <c r="B1513" t="s">
        <v>12</v>
      </c>
      <c r="C1513">
        <v>254</v>
      </c>
      <c r="D1513">
        <v>29346920</v>
      </c>
      <c r="E1513" t="s">
        <v>13</v>
      </c>
      <c r="F1513" t="s">
        <v>4276</v>
      </c>
      <c r="G1513" t="s">
        <v>13</v>
      </c>
      <c r="H1513" t="s">
        <v>13</v>
      </c>
      <c r="I1513" t="s">
        <v>15</v>
      </c>
    </row>
    <row r="1514" spans="1:9" x14ac:dyDescent="0.3">
      <c r="A1514" t="s">
        <v>4277</v>
      </c>
      <c r="B1514" t="s">
        <v>13</v>
      </c>
      <c r="C1514">
        <v>364</v>
      </c>
      <c r="D1514">
        <v>29346921</v>
      </c>
      <c r="E1514" t="s">
        <v>13</v>
      </c>
      <c r="F1514" t="s">
        <v>4278</v>
      </c>
      <c r="G1514" t="s">
        <v>13</v>
      </c>
      <c r="H1514" t="s">
        <v>183</v>
      </c>
      <c r="I1514" t="s">
        <v>4279</v>
      </c>
    </row>
    <row r="1515" spans="1:9" x14ac:dyDescent="0.3">
      <c r="A1515" t="s">
        <v>4280</v>
      </c>
      <c r="B1515" t="s">
        <v>13</v>
      </c>
      <c r="C1515">
        <v>1206</v>
      </c>
      <c r="D1515">
        <v>29346922</v>
      </c>
      <c r="E1515" t="s">
        <v>13</v>
      </c>
      <c r="F1515" t="s">
        <v>4281</v>
      </c>
      <c r="G1515" t="s">
        <v>13</v>
      </c>
      <c r="H1515" t="s">
        <v>682</v>
      </c>
      <c r="I1515" t="s">
        <v>2145</v>
      </c>
    </row>
    <row r="1516" spans="1:9" x14ac:dyDescent="0.3">
      <c r="A1516" t="s">
        <v>4282</v>
      </c>
      <c r="B1516" t="s">
        <v>13</v>
      </c>
      <c r="C1516">
        <v>305</v>
      </c>
      <c r="D1516">
        <v>29346923</v>
      </c>
      <c r="E1516" t="s">
        <v>13</v>
      </c>
      <c r="F1516" t="s">
        <v>4283</v>
      </c>
      <c r="G1516" t="s">
        <v>13</v>
      </c>
      <c r="H1516" t="s">
        <v>103</v>
      </c>
      <c r="I1516" t="s">
        <v>104</v>
      </c>
    </row>
    <row r="1517" spans="1:9" x14ac:dyDescent="0.3">
      <c r="A1517" t="s">
        <v>4284</v>
      </c>
      <c r="B1517" t="s">
        <v>12</v>
      </c>
      <c r="C1517">
        <v>99</v>
      </c>
      <c r="D1517">
        <v>29346924</v>
      </c>
      <c r="E1517" t="s">
        <v>13</v>
      </c>
      <c r="F1517" t="s">
        <v>4285</v>
      </c>
      <c r="G1517" t="s">
        <v>13</v>
      </c>
      <c r="H1517" t="s">
        <v>13</v>
      </c>
      <c r="I1517" t="s">
        <v>15</v>
      </c>
    </row>
    <row r="1518" spans="1:9" x14ac:dyDescent="0.3">
      <c r="A1518" t="s">
        <v>4286</v>
      </c>
      <c r="B1518" t="s">
        <v>12</v>
      </c>
      <c r="C1518">
        <v>212</v>
      </c>
      <c r="D1518">
        <v>29346925</v>
      </c>
      <c r="E1518" t="s">
        <v>13</v>
      </c>
      <c r="F1518" t="s">
        <v>4287</v>
      </c>
      <c r="G1518" t="s">
        <v>13</v>
      </c>
      <c r="H1518" t="s">
        <v>13</v>
      </c>
      <c r="I1518" t="s">
        <v>15</v>
      </c>
    </row>
    <row r="1519" spans="1:9" x14ac:dyDescent="0.3">
      <c r="A1519" t="s">
        <v>4288</v>
      </c>
      <c r="B1519" t="s">
        <v>12</v>
      </c>
      <c r="C1519">
        <v>461</v>
      </c>
      <c r="D1519">
        <v>29346926</v>
      </c>
      <c r="E1519" t="s">
        <v>13</v>
      </c>
      <c r="F1519" t="s">
        <v>4289</v>
      </c>
      <c r="G1519" t="s">
        <v>13</v>
      </c>
      <c r="H1519" t="s">
        <v>1836</v>
      </c>
      <c r="I1519" t="s">
        <v>4290</v>
      </c>
    </row>
    <row r="1520" spans="1:9" x14ac:dyDescent="0.3">
      <c r="A1520" t="s">
        <v>4291</v>
      </c>
      <c r="B1520" t="s">
        <v>12</v>
      </c>
      <c r="C1520">
        <v>176</v>
      </c>
      <c r="D1520">
        <v>29346927</v>
      </c>
      <c r="E1520" t="s">
        <v>13</v>
      </c>
      <c r="F1520" t="s">
        <v>4292</v>
      </c>
      <c r="G1520" t="s">
        <v>13</v>
      </c>
      <c r="H1520" t="s">
        <v>790</v>
      </c>
      <c r="I1520" t="s">
        <v>15</v>
      </c>
    </row>
    <row r="1521" spans="1:9" x14ac:dyDescent="0.3">
      <c r="A1521" t="s">
        <v>4293</v>
      </c>
      <c r="B1521" t="s">
        <v>12</v>
      </c>
      <c r="C1521">
        <v>101</v>
      </c>
      <c r="D1521">
        <v>29346928</v>
      </c>
      <c r="E1521" t="s">
        <v>13</v>
      </c>
      <c r="F1521" t="s">
        <v>4294</v>
      </c>
      <c r="G1521" t="s">
        <v>13</v>
      </c>
      <c r="H1521" t="s">
        <v>13</v>
      </c>
      <c r="I1521" t="s">
        <v>15</v>
      </c>
    </row>
    <row r="1522" spans="1:9" x14ac:dyDescent="0.3">
      <c r="A1522" t="s">
        <v>4295</v>
      </c>
      <c r="B1522" t="s">
        <v>12</v>
      </c>
      <c r="C1522">
        <v>148</v>
      </c>
      <c r="D1522">
        <v>29346929</v>
      </c>
      <c r="E1522" t="s">
        <v>13</v>
      </c>
      <c r="F1522" t="s">
        <v>4296</v>
      </c>
      <c r="G1522" t="s">
        <v>13</v>
      </c>
      <c r="H1522" t="s">
        <v>2093</v>
      </c>
      <c r="I1522" t="s">
        <v>2094</v>
      </c>
    </row>
    <row r="1523" spans="1:9" x14ac:dyDescent="0.3">
      <c r="A1523" t="s">
        <v>4297</v>
      </c>
      <c r="B1523" t="s">
        <v>12</v>
      </c>
      <c r="C1523">
        <v>92</v>
      </c>
      <c r="D1523">
        <v>29346930</v>
      </c>
      <c r="E1523" t="s">
        <v>13</v>
      </c>
      <c r="F1523" t="s">
        <v>4298</v>
      </c>
      <c r="G1523" t="s">
        <v>13</v>
      </c>
      <c r="H1523" t="s">
        <v>4299</v>
      </c>
      <c r="I1523" t="s">
        <v>380</v>
      </c>
    </row>
    <row r="1524" spans="1:9" x14ac:dyDescent="0.3">
      <c r="A1524" t="s">
        <v>4300</v>
      </c>
      <c r="B1524" t="s">
        <v>13</v>
      </c>
      <c r="C1524">
        <v>309</v>
      </c>
      <c r="D1524">
        <v>29346931</v>
      </c>
      <c r="E1524" t="s">
        <v>13</v>
      </c>
      <c r="F1524" t="s">
        <v>4301</v>
      </c>
      <c r="G1524" t="s">
        <v>13</v>
      </c>
      <c r="H1524" t="s">
        <v>13</v>
      </c>
      <c r="I1524" t="s">
        <v>15</v>
      </c>
    </row>
    <row r="1525" spans="1:9" x14ac:dyDescent="0.3">
      <c r="A1525" t="s">
        <v>4302</v>
      </c>
      <c r="B1525" t="s">
        <v>13</v>
      </c>
      <c r="C1525">
        <v>305</v>
      </c>
      <c r="D1525">
        <v>29346932</v>
      </c>
      <c r="E1525" t="s">
        <v>13</v>
      </c>
      <c r="F1525" t="s">
        <v>4303</v>
      </c>
      <c r="G1525" t="s">
        <v>13</v>
      </c>
      <c r="H1525" t="s">
        <v>13</v>
      </c>
      <c r="I1525" t="s">
        <v>4304</v>
      </c>
    </row>
    <row r="1526" spans="1:9" x14ac:dyDescent="0.3">
      <c r="A1526" t="s">
        <v>4305</v>
      </c>
      <c r="B1526" t="s">
        <v>13</v>
      </c>
      <c r="C1526">
        <v>222</v>
      </c>
      <c r="D1526">
        <v>29346933</v>
      </c>
      <c r="E1526" t="s">
        <v>13</v>
      </c>
      <c r="F1526" t="s">
        <v>4306</v>
      </c>
      <c r="G1526" t="s">
        <v>13</v>
      </c>
      <c r="H1526" t="s">
        <v>4307</v>
      </c>
      <c r="I1526" t="s">
        <v>4308</v>
      </c>
    </row>
    <row r="1527" spans="1:9" x14ac:dyDescent="0.3">
      <c r="A1527" t="s">
        <v>4309</v>
      </c>
      <c r="B1527" t="s">
        <v>13</v>
      </c>
      <c r="C1527">
        <v>154</v>
      </c>
      <c r="D1527">
        <v>29346934</v>
      </c>
      <c r="E1527" t="s">
        <v>13</v>
      </c>
      <c r="F1527" t="s">
        <v>4310</v>
      </c>
      <c r="G1527" t="s">
        <v>13</v>
      </c>
      <c r="H1527" t="s">
        <v>2561</v>
      </c>
      <c r="I1527" t="s">
        <v>15</v>
      </c>
    </row>
    <row r="1528" spans="1:9" x14ac:dyDescent="0.3">
      <c r="A1528" t="s">
        <v>4311</v>
      </c>
      <c r="B1528" t="s">
        <v>13</v>
      </c>
      <c r="C1528">
        <v>159</v>
      </c>
      <c r="D1528">
        <v>29346935</v>
      </c>
      <c r="E1528" t="s">
        <v>13</v>
      </c>
      <c r="F1528" t="s">
        <v>4312</v>
      </c>
      <c r="G1528" t="s">
        <v>13</v>
      </c>
      <c r="H1528" t="s">
        <v>4313</v>
      </c>
      <c r="I1528" t="s">
        <v>4314</v>
      </c>
    </row>
    <row r="1529" spans="1:9" x14ac:dyDescent="0.3">
      <c r="A1529" t="s">
        <v>4315</v>
      </c>
      <c r="B1529" t="s">
        <v>13</v>
      </c>
      <c r="C1529">
        <v>429</v>
      </c>
      <c r="D1529">
        <v>29346936</v>
      </c>
      <c r="E1529" t="s">
        <v>13</v>
      </c>
      <c r="F1529" t="s">
        <v>4316</v>
      </c>
      <c r="G1529" t="s">
        <v>13</v>
      </c>
      <c r="H1529" t="s">
        <v>4317</v>
      </c>
      <c r="I1529" t="s">
        <v>4318</v>
      </c>
    </row>
    <row r="1530" spans="1:9" x14ac:dyDescent="0.3">
      <c r="A1530" t="s">
        <v>4319</v>
      </c>
      <c r="B1530" t="s">
        <v>13</v>
      </c>
      <c r="C1530">
        <v>850</v>
      </c>
      <c r="D1530">
        <v>29346937</v>
      </c>
      <c r="E1530" t="s">
        <v>13</v>
      </c>
      <c r="F1530" t="s">
        <v>4320</v>
      </c>
      <c r="G1530" t="s">
        <v>13</v>
      </c>
      <c r="H1530" t="s">
        <v>13</v>
      </c>
      <c r="I1530" t="s">
        <v>15</v>
      </c>
    </row>
    <row r="1531" spans="1:9" x14ac:dyDescent="0.3">
      <c r="A1531" t="s">
        <v>4321</v>
      </c>
      <c r="B1531" t="s">
        <v>13</v>
      </c>
      <c r="C1531">
        <v>430</v>
      </c>
      <c r="D1531">
        <v>29346938</v>
      </c>
      <c r="E1531" t="s">
        <v>13</v>
      </c>
      <c r="F1531" t="s">
        <v>4322</v>
      </c>
      <c r="G1531" t="s">
        <v>13</v>
      </c>
      <c r="H1531" t="s">
        <v>2041</v>
      </c>
      <c r="I1531" t="s">
        <v>2014</v>
      </c>
    </row>
    <row r="1532" spans="1:9" x14ac:dyDescent="0.3">
      <c r="A1532" t="s">
        <v>4323</v>
      </c>
      <c r="B1532" t="s">
        <v>13</v>
      </c>
      <c r="C1532">
        <v>449</v>
      </c>
      <c r="D1532">
        <v>29346939</v>
      </c>
      <c r="E1532" t="s">
        <v>13</v>
      </c>
      <c r="F1532" t="s">
        <v>4324</v>
      </c>
      <c r="G1532" t="s">
        <v>13</v>
      </c>
      <c r="H1532" t="s">
        <v>50</v>
      </c>
      <c r="I1532" t="s">
        <v>643</v>
      </c>
    </row>
    <row r="1533" spans="1:9" x14ac:dyDescent="0.3">
      <c r="A1533" t="s">
        <v>4325</v>
      </c>
      <c r="B1533" t="s">
        <v>13</v>
      </c>
      <c r="C1533">
        <v>492</v>
      </c>
      <c r="D1533">
        <v>29346940</v>
      </c>
      <c r="E1533" t="s">
        <v>13</v>
      </c>
      <c r="F1533" t="s">
        <v>4326</v>
      </c>
      <c r="G1533" t="s">
        <v>13</v>
      </c>
      <c r="H1533" t="s">
        <v>836</v>
      </c>
      <c r="I1533" t="s">
        <v>4327</v>
      </c>
    </row>
    <row r="1534" spans="1:9" x14ac:dyDescent="0.3">
      <c r="A1534" t="s">
        <v>4328</v>
      </c>
      <c r="B1534" t="s">
        <v>13</v>
      </c>
      <c r="C1534">
        <v>869</v>
      </c>
      <c r="D1534">
        <v>29346941</v>
      </c>
      <c r="E1534" t="s">
        <v>13</v>
      </c>
      <c r="F1534" t="s">
        <v>4329</v>
      </c>
      <c r="G1534" t="s">
        <v>13</v>
      </c>
      <c r="H1534" t="s">
        <v>46</v>
      </c>
      <c r="I1534" t="s">
        <v>2014</v>
      </c>
    </row>
    <row r="1535" spans="1:9" x14ac:dyDescent="0.3">
      <c r="A1535" t="s">
        <v>4330</v>
      </c>
      <c r="B1535" t="s">
        <v>13</v>
      </c>
      <c r="C1535">
        <v>417</v>
      </c>
      <c r="D1535">
        <v>29346942</v>
      </c>
      <c r="E1535" t="s">
        <v>13</v>
      </c>
      <c r="F1535" t="s">
        <v>4331</v>
      </c>
      <c r="G1535" t="s">
        <v>13</v>
      </c>
      <c r="H1535" t="s">
        <v>2520</v>
      </c>
      <c r="I1535" t="s">
        <v>1655</v>
      </c>
    </row>
    <row r="1536" spans="1:9" x14ac:dyDescent="0.3">
      <c r="A1536" t="s">
        <v>4332</v>
      </c>
      <c r="B1536" t="s">
        <v>13</v>
      </c>
      <c r="C1536">
        <v>429</v>
      </c>
      <c r="D1536">
        <v>29346943</v>
      </c>
      <c r="E1536" t="s">
        <v>13</v>
      </c>
      <c r="F1536" t="s">
        <v>4333</v>
      </c>
      <c r="G1536" t="s">
        <v>13</v>
      </c>
      <c r="H1536" t="s">
        <v>2520</v>
      </c>
      <c r="I1536" t="s">
        <v>15</v>
      </c>
    </row>
    <row r="1537" spans="1:9" x14ac:dyDescent="0.3">
      <c r="A1537" t="s">
        <v>4334</v>
      </c>
      <c r="B1537" t="s">
        <v>13</v>
      </c>
      <c r="C1537">
        <v>208</v>
      </c>
      <c r="D1537">
        <v>29346944</v>
      </c>
      <c r="E1537" t="s">
        <v>13</v>
      </c>
      <c r="F1537" t="s">
        <v>4335</v>
      </c>
      <c r="G1537" t="s">
        <v>13</v>
      </c>
      <c r="H1537" t="s">
        <v>13</v>
      </c>
      <c r="I1537" t="s">
        <v>15</v>
      </c>
    </row>
    <row r="1538" spans="1:9" x14ac:dyDescent="0.3">
      <c r="A1538" t="s">
        <v>4336</v>
      </c>
      <c r="B1538" t="s">
        <v>13</v>
      </c>
      <c r="C1538">
        <v>221</v>
      </c>
      <c r="D1538">
        <v>29346945</v>
      </c>
      <c r="E1538" t="s">
        <v>13</v>
      </c>
      <c r="F1538" t="s">
        <v>4337</v>
      </c>
      <c r="G1538" t="s">
        <v>13</v>
      </c>
      <c r="H1538" t="s">
        <v>2054</v>
      </c>
      <c r="I1538" t="s">
        <v>198</v>
      </c>
    </row>
    <row r="1539" spans="1:9" x14ac:dyDescent="0.3">
      <c r="A1539" t="s">
        <v>4338</v>
      </c>
      <c r="B1539" t="s">
        <v>13</v>
      </c>
      <c r="C1539">
        <v>415</v>
      </c>
      <c r="D1539">
        <v>29346946</v>
      </c>
      <c r="E1539" t="s">
        <v>13</v>
      </c>
      <c r="F1539" t="s">
        <v>4339</v>
      </c>
      <c r="G1539" t="s">
        <v>13</v>
      </c>
      <c r="H1539" t="s">
        <v>840</v>
      </c>
      <c r="I1539" t="s">
        <v>1655</v>
      </c>
    </row>
    <row r="1540" spans="1:9" x14ac:dyDescent="0.3">
      <c r="A1540" t="s">
        <v>4340</v>
      </c>
      <c r="B1540" t="s">
        <v>13</v>
      </c>
      <c r="C1540">
        <v>463</v>
      </c>
      <c r="D1540">
        <v>29346947</v>
      </c>
      <c r="E1540" t="s">
        <v>13</v>
      </c>
      <c r="F1540" t="s">
        <v>4341</v>
      </c>
      <c r="G1540" t="s">
        <v>13</v>
      </c>
      <c r="H1540" t="s">
        <v>4342</v>
      </c>
      <c r="I1540" t="s">
        <v>4343</v>
      </c>
    </row>
    <row r="1541" spans="1:9" x14ac:dyDescent="0.3">
      <c r="A1541" t="s">
        <v>4344</v>
      </c>
      <c r="B1541" t="s">
        <v>13</v>
      </c>
      <c r="C1541">
        <v>301</v>
      </c>
      <c r="D1541">
        <v>29346948</v>
      </c>
      <c r="E1541" t="s">
        <v>13</v>
      </c>
      <c r="F1541" t="s">
        <v>4345</v>
      </c>
      <c r="G1541" t="s">
        <v>13</v>
      </c>
      <c r="H1541" t="s">
        <v>4346</v>
      </c>
      <c r="I1541" t="s">
        <v>4347</v>
      </c>
    </row>
    <row r="1542" spans="1:9" x14ac:dyDescent="0.3">
      <c r="A1542" t="s">
        <v>4348</v>
      </c>
      <c r="B1542" t="s">
        <v>12</v>
      </c>
      <c r="C1542">
        <v>131</v>
      </c>
      <c r="D1542">
        <v>29346949</v>
      </c>
      <c r="E1542" t="s">
        <v>13</v>
      </c>
      <c r="F1542" t="s">
        <v>4349</v>
      </c>
      <c r="G1542" t="s">
        <v>13</v>
      </c>
      <c r="H1542" t="s">
        <v>4350</v>
      </c>
      <c r="I1542" t="s">
        <v>4351</v>
      </c>
    </row>
    <row r="1543" spans="1:9" x14ac:dyDescent="0.3">
      <c r="A1543" t="s">
        <v>4352</v>
      </c>
      <c r="B1543" t="s">
        <v>12</v>
      </c>
      <c r="C1543">
        <v>279</v>
      </c>
      <c r="D1543">
        <v>29346950</v>
      </c>
      <c r="E1543" t="s">
        <v>13</v>
      </c>
      <c r="F1543" t="s">
        <v>4353</v>
      </c>
      <c r="G1543" t="s">
        <v>13</v>
      </c>
      <c r="H1543" t="s">
        <v>1640</v>
      </c>
      <c r="I1543" t="s">
        <v>380</v>
      </c>
    </row>
    <row r="1544" spans="1:9" x14ac:dyDescent="0.3">
      <c r="A1544" t="s">
        <v>4354</v>
      </c>
      <c r="B1544" t="s">
        <v>12</v>
      </c>
      <c r="C1544">
        <v>193</v>
      </c>
      <c r="D1544">
        <v>29346951</v>
      </c>
      <c r="E1544" t="s">
        <v>13</v>
      </c>
      <c r="F1544" t="s">
        <v>4355</v>
      </c>
      <c r="G1544" t="s">
        <v>13</v>
      </c>
      <c r="H1544" t="s">
        <v>4356</v>
      </c>
      <c r="I1544" t="s">
        <v>15</v>
      </c>
    </row>
    <row r="1545" spans="1:9" x14ac:dyDescent="0.3">
      <c r="A1545" t="s">
        <v>4357</v>
      </c>
      <c r="B1545" t="s">
        <v>12</v>
      </c>
      <c r="C1545">
        <v>457</v>
      </c>
      <c r="D1545">
        <v>29346952</v>
      </c>
      <c r="E1545" t="s">
        <v>13</v>
      </c>
      <c r="F1545" t="s">
        <v>4358</v>
      </c>
      <c r="G1545" t="s">
        <v>13</v>
      </c>
      <c r="H1545" t="s">
        <v>876</v>
      </c>
      <c r="I1545" t="s">
        <v>4359</v>
      </c>
    </row>
    <row r="1546" spans="1:9" x14ac:dyDescent="0.3">
      <c r="A1546" t="s">
        <v>4360</v>
      </c>
      <c r="B1546" t="s">
        <v>12</v>
      </c>
      <c r="C1546">
        <v>532</v>
      </c>
      <c r="D1546">
        <v>29346953</v>
      </c>
      <c r="E1546" t="s">
        <v>13</v>
      </c>
      <c r="F1546" t="s">
        <v>4361</v>
      </c>
      <c r="G1546" t="s">
        <v>13</v>
      </c>
      <c r="H1546" t="s">
        <v>3061</v>
      </c>
      <c r="I1546" t="s">
        <v>198</v>
      </c>
    </row>
    <row r="1547" spans="1:9" x14ac:dyDescent="0.3">
      <c r="A1547" t="s">
        <v>4362</v>
      </c>
      <c r="B1547" t="s">
        <v>12</v>
      </c>
      <c r="C1547">
        <v>262</v>
      </c>
      <c r="D1547">
        <v>29346954</v>
      </c>
      <c r="E1547" t="s">
        <v>13</v>
      </c>
      <c r="F1547" t="s">
        <v>4363</v>
      </c>
      <c r="G1547" t="s">
        <v>13</v>
      </c>
      <c r="H1547" t="s">
        <v>4364</v>
      </c>
      <c r="I1547" t="s">
        <v>4365</v>
      </c>
    </row>
    <row r="1548" spans="1:9" x14ac:dyDescent="0.3">
      <c r="A1548" t="s">
        <v>4366</v>
      </c>
      <c r="B1548" t="s">
        <v>12</v>
      </c>
      <c r="C1548">
        <v>187</v>
      </c>
      <c r="D1548">
        <v>29346955</v>
      </c>
      <c r="E1548" t="s">
        <v>13</v>
      </c>
      <c r="F1548" t="s">
        <v>4367</v>
      </c>
      <c r="G1548" t="s">
        <v>13</v>
      </c>
      <c r="H1548" t="s">
        <v>2037</v>
      </c>
      <c r="I1548" t="s">
        <v>15</v>
      </c>
    </row>
    <row r="1549" spans="1:9" x14ac:dyDescent="0.3">
      <c r="A1549" t="s">
        <v>4368</v>
      </c>
      <c r="B1549" t="s">
        <v>12</v>
      </c>
      <c r="C1549">
        <v>335</v>
      </c>
      <c r="D1549">
        <v>29346956</v>
      </c>
      <c r="E1549" t="s">
        <v>13</v>
      </c>
      <c r="F1549" t="s">
        <v>4369</v>
      </c>
      <c r="G1549" t="s">
        <v>13</v>
      </c>
      <c r="H1549" t="s">
        <v>4370</v>
      </c>
      <c r="I1549" t="s">
        <v>744</v>
      </c>
    </row>
    <row r="1550" spans="1:9" x14ac:dyDescent="0.3">
      <c r="A1550" t="s">
        <v>4371</v>
      </c>
      <c r="B1550" t="s">
        <v>12</v>
      </c>
      <c r="C1550">
        <v>391</v>
      </c>
      <c r="D1550">
        <v>29346957</v>
      </c>
      <c r="E1550" t="s">
        <v>13</v>
      </c>
      <c r="F1550" t="s">
        <v>4372</v>
      </c>
      <c r="G1550" t="s">
        <v>13</v>
      </c>
      <c r="H1550" t="s">
        <v>4373</v>
      </c>
      <c r="I1550" t="s">
        <v>15</v>
      </c>
    </row>
    <row r="1551" spans="1:9" x14ac:dyDescent="0.3">
      <c r="A1551" t="s">
        <v>4374</v>
      </c>
      <c r="B1551" t="s">
        <v>13</v>
      </c>
      <c r="C1551">
        <v>581</v>
      </c>
      <c r="D1551">
        <v>29346958</v>
      </c>
      <c r="E1551" t="s">
        <v>13</v>
      </c>
      <c r="F1551" t="s">
        <v>4375</v>
      </c>
      <c r="G1551" t="s">
        <v>13</v>
      </c>
      <c r="H1551" t="s">
        <v>4376</v>
      </c>
      <c r="I1551" t="s">
        <v>4377</v>
      </c>
    </row>
    <row r="1552" spans="1:9" x14ac:dyDescent="0.3">
      <c r="A1552" t="s">
        <v>4378</v>
      </c>
      <c r="B1552" t="s">
        <v>13</v>
      </c>
      <c r="C1552">
        <v>545</v>
      </c>
      <c r="D1552">
        <v>29346959</v>
      </c>
      <c r="E1552" t="s">
        <v>13</v>
      </c>
      <c r="F1552" t="s">
        <v>4379</v>
      </c>
      <c r="G1552" t="s">
        <v>13</v>
      </c>
      <c r="H1552" t="s">
        <v>4380</v>
      </c>
      <c r="I1552" t="s">
        <v>4381</v>
      </c>
    </row>
    <row r="1553" spans="1:9" x14ac:dyDescent="0.3">
      <c r="A1553" t="s">
        <v>4382</v>
      </c>
      <c r="B1553" t="s">
        <v>13</v>
      </c>
      <c r="C1553">
        <v>550</v>
      </c>
      <c r="D1553">
        <v>29346960</v>
      </c>
      <c r="E1553" t="s">
        <v>13</v>
      </c>
      <c r="F1553" t="s">
        <v>4383</v>
      </c>
      <c r="G1553" t="s">
        <v>13</v>
      </c>
      <c r="H1553" t="s">
        <v>4384</v>
      </c>
      <c r="I1553" t="s">
        <v>15</v>
      </c>
    </row>
    <row r="1554" spans="1:9" x14ac:dyDescent="0.3">
      <c r="A1554" t="s">
        <v>4385</v>
      </c>
      <c r="B1554" t="s">
        <v>12</v>
      </c>
      <c r="C1554">
        <v>876</v>
      </c>
      <c r="D1554">
        <v>29346961</v>
      </c>
      <c r="E1554" t="s">
        <v>13</v>
      </c>
      <c r="F1554" t="s">
        <v>4386</v>
      </c>
      <c r="G1554" t="s">
        <v>13</v>
      </c>
      <c r="H1554" t="s">
        <v>13</v>
      </c>
      <c r="I1554" t="s">
        <v>15</v>
      </c>
    </row>
    <row r="1555" spans="1:9" x14ac:dyDescent="0.3">
      <c r="A1555" t="s">
        <v>4387</v>
      </c>
      <c r="B1555" t="s">
        <v>12</v>
      </c>
      <c r="C1555">
        <v>1114</v>
      </c>
      <c r="D1555">
        <v>29346962</v>
      </c>
      <c r="E1555" t="s">
        <v>13</v>
      </c>
      <c r="F1555" t="s">
        <v>4388</v>
      </c>
      <c r="G1555" t="s">
        <v>13</v>
      </c>
      <c r="H1555" t="s">
        <v>387</v>
      </c>
      <c r="I1555" t="s">
        <v>15</v>
      </c>
    </row>
    <row r="1556" spans="1:9" x14ac:dyDescent="0.3">
      <c r="A1556" t="s">
        <v>4389</v>
      </c>
      <c r="B1556" t="s">
        <v>12</v>
      </c>
      <c r="C1556">
        <v>442</v>
      </c>
      <c r="D1556">
        <v>29346963</v>
      </c>
      <c r="E1556" t="s">
        <v>13</v>
      </c>
      <c r="F1556" t="s">
        <v>4390</v>
      </c>
      <c r="G1556" t="s">
        <v>13</v>
      </c>
      <c r="H1556" t="s">
        <v>13</v>
      </c>
      <c r="I1556" t="s">
        <v>15</v>
      </c>
    </row>
    <row r="1557" spans="1:9" x14ac:dyDescent="0.3">
      <c r="A1557" t="s">
        <v>4391</v>
      </c>
      <c r="B1557" t="s">
        <v>12</v>
      </c>
      <c r="C1557">
        <v>368</v>
      </c>
      <c r="D1557">
        <v>29346964</v>
      </c>
      <c r="E1557" t="s">
        <v>13</v>
      </c>
      <c r="F1557" t="s">
        <v>4392</v>
      </c>
      <c r="G1557" t="s">
        <v>13</v>
      </c>
      <c r="H1557" t="s">
        <v>4393</v>
      </c>
      <c r="I1557" t="s">
        <v>4394</v>
      </c>
    </row>
    <row r="1558" spans="1:9" x14ac:dyDescent="0.3">
      <c r="A1558" t="s">
        <v>4395</v>
      </c>
      <c r="B1558" t="s">
        <v>13</v>
      </c>
      <c r="C1558">
        <v>311</v>
      </c>
      <c r="D1558">
        <v>29346965</v>
      </c>
      <c r="E1558" t="s">
        <v>13</v>
      </c>
      <c r="F1558" t="s">
        <v>4396</v>
      </c>
      <c r="G1558" t="s">
        <v>13</v>
      </c>
      <c r="H1558" t="s">
        <v>4397</v>
      </c>
      <c r="I1558" t="s">
        <v>4398</v>
      </c>
    </row>
    <row r="1559" spans="1:9" x14ac:dyDescent="0.3">
      <c r="A1559" t="s">
        <v>4399</v>
      </c>
      <c r="B1559" t="s">
        <v>13</v>
      </c>
      <c r="C1559">
        <v>242</v>
      </c>
      <c r="D1559">
        <v>29346966</v>
      </c>
      <c r="E1559" t="s">
        <v>13</v>
      </c>
      <c r="F1559" t="s">
        <v>4400</v>
      </c>
      <c r="G1559" t="s">
        <v>13</v>
      </c>
      <c r="H1559" t="s">
        <v>13</v>
      </c>
      <c r="I1559" t="s">
        <v>15</v>
      </c>
    </row>
    <row r="1560" spans="1:9" x14ac:dyDescent="0.3">
      <c r="A1560" t="s">
        <v>4401</v>
      </c>
      <c r="B1560" t="s">
        <v>13</v>
      </c>
      <c r="C1560">
        <v>169</v>
      </c>
      <c r="D1560">
        <v>29346967</v>
      </c>
      <c r="E1560" t="s">
        <v>13</v>
      </c>
      <c r="F1560" t="s">
        <v>4402</v>
      </c>
      <c r="G1560" t="s">
        <v>13</v>
      </c>
      <c r="H1560" t="s">
        <v>13</v>
      </c>
      <c r="I1560" t="s">
        <v>15</v>
      </c>
    </row>
    <row r="1561" spans="1:9" x14ac:dyDescent="0.3">
      <c r="A1561" t="s">
        <v>4403</v>
      </c>
      <c r="B1561" t="s">
        <v>13</v>
      </c>
      <c r="C1561">
        <v>350</v>
      </c>
      <c r="D1561">
        <v>29346968</v>
      </c>
      <c r="E1561" t="s">
        <v>13</v>
      </c>
      <c r="F1561" t="s">
        <v>4404</v>
      </c>
      <c r="G1561" t="s">
        <v>13</v>
      </c>
      <c r="H1561" t="s">
        <v>13</v>
      </c>
      <c r="I1561" t="s">
        <v>15</v>
      </c>
    </row>
    <row r="1562" spans="1:9" x14ac:dyDescent="0.3">
      <c r="A1562" t="s">
        <v>4405</v>
      </c>
      <c r="B1562" t="s">
        <v>13</v>
      </c>
      <c r="C1562">
        <v>154</v>
      </c>
      <c r="D1562">
        <v>29346969</v>
      </c>
      <c r="E1562" t="s">
        <v>13</v>
      </c>
      <c r="F1562" t="s">
        <v>4406</v>
      </c>
      <c r="G1562" t="s">
        <v>13</v>
      </c>
      <c r="H1562" t="s">
        <v>383</v>
      </c>
      <c r="I1562" t="s">
        <v>384</v>
      </c>
    </row>
    <row r="1563" spans="1:9" x14ac:dyDescent="0.3">
      <c r="A1563" t="s">
        <v>4407</v>
      </c>
      <c r="B1563" t="s">
        <v>13</v>
      </c>
      <c r="C1563">
        <v>282</v>
      </c>
      <c r="D1563">
        <v>29346970</v>
      </c>
      <c r="E1563" t="s">
        <v>13</v>
      </c>
      <c r="F1563" t="s">
        <v>4408</v>
      </c>
      <c r="G1563" t="s">
        <v>13</v>
      </c>
      <c r="H1563" t="s">
        <v>4409</v>
      </c>
      <c r="I1563" t="s">
        <v>4410</v>
      </c>
    </row>
    <row r="1564" spans="1:9" x14ac:dyDescent="0.3">
      <c r="A1564" t="s">
        <v>4411</v>
      </c>
      <c r="B1564" t="s">
        <v>13</v>
      </c>
      <c r="C1564">
        <v>130</v>
      </c>
      <c r="D1564">
        <v>29346971</v>
      </c>
      <c r="E1564" t="s">
        <v>13</v>
      </c>
      <c r="F1564" t="s">
        <v>4412</v>
      </c>
      <c r="G1564" t="s">
        <v>13</v>
      </c>
      <c r="H1564" t="s">
        <v>13</v>
      </c>
      <c r="I1564" t="s">
        <v>15</v>
      </c>
    </row>
    <row r="1565" spans="1:9" x14ac:dyDescent="0.3">
      <c r="A1565" t="s">
        <v>4413</v>
      </c>
      <c r="B1565" t="s">
        <v>12</v>
      </c>
      <c r="C1565">
        <v>157</v>
      </c>
      <c r="D1565">
        <v>29346972</v>
      </c>
      <c r="E1565" t="s">
        <v>13</v>
      </c>
      <c r="F1565" t="s">
        <v>4414</v>
      </c>
      <c r="G1565" t="s">
        <v>13</v>
      </c>
      <c r="H1565" t="s">
        <v>4415</v>
      </c>
      <c r="I1565" t="s">
        <v>4416</v>
      </c>
    </row>
    <row r="1566" spans="1:9" x14ac:dyDescent="0.3">
      <c r="A1566" t="s">
        <v>4417</v>
      </c>
      <c r="B1566" t="s">
        <v>13</v>
      </c>
      <c r="C1566">
        <v>212</v>
      </c>
      <c r="D1566">
        <v>29346973</v>
      </c>
      <c r="E1566" t="s">
        <v>13</v>
      </c>
      <c r="F1566" t="s">
        <v>4418</v>
      </c>
      <c r="G1566" t="s">
        <v>13</v>
      </c>
      <c r="H1566" t="s">
        <v>13</v>
      </c>
      <c r="I1566" t="s">
        <v>15</v>
      </c>
    </row>
    <row r="1567" spans="1:9" x14ac:dyDescent="0.3">
      <c r="A1567" t="s">
        <v>4419</v>
      </c>
      <c r="B1567" t="s">
        <v>13</v>
      </c>
      <c r="C1567">
        <v>151</v>
      </c>
      <c r="D1567">
        <v>29346974</v>
      </c>
      <c r="E1567" t="s">
        <v>13</v>
      </c>
      <c r="F1567" t="s">
        <v>4420</v>
      </c>
      <c r="G1567" t="s">
        <v>13</v>
      </c>
      <c r="H1567" t="s">
        <v>4421</v>
      </c>
      <c r="I1567" t="s">
        <v>4422</v>
      </c>
    </row>
    <row r="1568" spans="1:9" x14ac:dyDescent="0.3">
      <c r="A1568" t="s">
        <v>4423</v>
      </c>
      <c r="B1568" t="s">
        <v>12</v>
      </c>
      <c r="C1568">
        <v>68</v>
      </c>
      <c r="D1568">
        <v>29346975</v>
      </c>
      <c r="E1568" t="s">
        <v>13</v>
      </c>
      <c r="F1568" t="s">
        <v>4424</v>
      </c>
      <c r="G1568" t="s">
        <v>13</v>
      </c>
      <c r="H1568" t="s">
        <v>13</v>
      </c>
      <c r="I1568" t="s">
        <v>15</v>
      </c>
    </row>
    <row r="1569" spans="1:9" x14ac:dyDescent="0.3">
      <c r="A1569" t="s">
        <v>4425</v>
      </c>
      <c r="B1569" t="s">
        <v>13</v>
      </c>
      <c r="C1569">
        <v>220</v>
      </c>
      <c r="D1569">
        <v>29346976</v>
      </c>
      <c r="E1569" t="s">
        <v>13</v>
      </c>
      <c r="F1569" t="s">
        <v>4426</v>
      </c>
      <c r="G1569" t="s">
        <v>13</v>
      </c>
      <c r="H1569" t="s">
        <v>4427</v>
      </c>
      <c r="I1569" t="s">
        <v>4428</v>
      </c>
    </row>
    <row r="1570" spans="1:9" x14ac:dyDescent="0.3">
      <c r="A1570" t="s">
        <v>4429</v>
      </c>
      <c r="B1570" t="s">
        <v>13</v>
      </c>
      <c r="C1570">
        <v>226</v>
      </c>
      <c r="D1570">
        <v>29346977</v>
      </c>
      <c r="E1570" t="s">
        <v>13</v>
      </c>
      <c r="F1570" t="s">
        <v>4430</v>
      </c>
      <c r="G1570" t="s">
        <v>13</v>
      </c>
      <c r="H1570" t="s">
        <v>4431</v>
      </c>
      <c r="I1570" t="s">
        <v>15</v>
      </c>
    </row>
    <row r="1571" spans="1:9" x14ac:dyDescent="0.3">
      <c r="A1571" t="s">
        <v>4432</v>
      </c>
      <c r="B1571" t="s">
        <v>13</v>
      </c>
      <c r="C1571">
        <v>95</v>
      </c>
      <c r="D1571">
        <v>29346978</v>
      </c>
      <c r="E1571" t="s">
        <v>13</v>
      </c>
      <c r="F1571" t="s">
        <v>4433</v>
      </c>
      <c r="G1571" t="s">
        <v>13</v>
      </c>
      <c r="H1571" t="s">
        <v>3552</v>
      </c>
      <c r="I1571" t="s">
        <v>15</v>
      </c>
    </row>
    <row r="1572" spans="1:9" x14ac:dyDescent="0.3">
      <c r="A1572" t="s">
        <v>4434</v>
      </c>
      <c r="B1572" t="s">
        <v>13</v>
      </c>
      <c r="C1572">
        <v>196</v>
      </c>
      <c r="D1572">
        <v>29346979</v>
      </c>
      <c r="E1572" t="s">
        <v>13</v>
      </c>
      <c r="F1572" t="s">
        <v>4435</v>
      </c>
      <c r="G1572" t="s">
        <v>13</v>
      </c>
      <c r="H1572" t="s">
        <v>13</v>
      </c>
      <c r="I1572" t="s">
        <v>15</v>
      </c>
    </row>
    <row r="1573" spans="1:9" x14ac:dyDescent="0.3">
      <c r="A1573" t="s">
        <v>4436</v>
      </c>
      <c r="B1573" t="s">
        <v>13</v>
      </c>
      <c r="C1573">
        <v>725</v>
      </c>
      <c r="D1573">
        <v>29346980</v>
      </c>
      <c r="E1573" t="s">
        <v>13</v>
      </c>
      <c r="F1573" t="s">
        <v>4437</v>
      </c>
      <c r="G1573" t="s">
        <v>13</v>
      </c>
      <c r="H1573" t="s">
        <v>418</v>
      </c>
      <c r="I1573" t="s">
        <v>15</v>
      </c>
    </row>
    <row r="1574" spans="1:9" x14ac:dyDescent="0.3">
      <c r="A1574" t="s">
        <v>4438</v>
      </c>
      <c r="B1574" t="s">
        <v>13</v>
      </c>
      <c r="C1574">
        <v>124</v>
      </c>
      <c r="D1574">
        <v>29346981</v>
      </c>
      <c r="E1574" t="s">
        <v>13</v>
      </c>
      <c r="F1574" t="s">
        <v>4439</v>
      </c>
      <c r="G1574" t="s">
        <v>13</v>
      </c>
      <c r="H1574" t="s">
        <v>4440</v>
      </c>
      <c r="I1574" t="s">
        <v>15</v>
      </c>
    </row>
    <row r="1575" spans="1:9" x14ac:dyDescent="0.3">
      <c r="A1575" t="s">
        <v>4441</v>
      </c>
      <c r="B1575" t="s">
        <v>13</v>
      </c>
      <c r="C1575">
        <v>167</v>
      </c>
      <c r="D1575">
        <v>29346982</v>
      </c>
      <c r="E1575" t="s">
        <v>13</v>
      </c>
      <c r="F1575" t="s">
        <v>4442</v>
      </c>
      <c r="G1575" t="s">
        <v>13</v>
      </c>
      <c r="H1575" t="s">
        <v>383</v>
      </c>
      <c r="I1575" t="s">
        <v>384</v>
      </c>
    </row>
    <row r="1576" spans="1:9" x14ac:dyDescent="0.3">
      <c r="A1576" t="s">
        <v>4443</v>
      </c>
      <c r="B1576" t="s">
        <v>12</v>
      </c>
      <c r="C1576">
        <v>429</v>
      </c>
      <c r="D1576">
        <v>29346983</v>
      </c>
      <c r="E1576" t="s">
        <v>13</v>
      </c>
      <c r="F1576" t="s">
        <v>4444</v>
      </c>
      <c r="G1576" t="s">
        <v>13</v>
      </c>
      <c r="H1576" t="s">
        <v>13</v>
      </c>
      <c r="I1576" t="s">
        <v>15</v>
      </c>
    </row>
    <row r="1577" spans="1:9" x14ac:dyDescent="0.3">
      <c r="A1577" t="s">
        <v>4445</v>
      </c>
      <c r="B1577" t="s">
        <v>13</v>
      </c>
      <c r="C1577">
        <v>477</v>
      </c>
      <c r="D1577">
        <v>29346984</v>
      </c>
      <c r="E1577" t="s">
        <v>13</v>
      </c>
      <c r="F1577" t="s">
        <v>4446</v>
      </c>
      <c r="G1577" t="s">
        <v>13</v>
      </c>
      <c r="H1577" t="s">
        <v>4447</v>
      </c>
      <c r="I1577" t="s">
        <v>15</v>
      </c>
    </row>
    <row r="1578" spans="1:9" x14ac:dyDescent="0.3">
      <c r="A1578" t="s">
        <v>4448</v>
      </c>
      <c r="B1578" t="s">
        <v>12</v>
      </c>
      <c r="C1578">
        <v>333</v>
      </c>
      <c r="D1578">
        <v>29346985</v>
      </c>
      <c r="E1578" t="s">
        <v>13</v>
      </c>
      <c r="F1578" t="s">
        <v>4449</v>
      </c>
      <c r="G1578" t="s">
        <v>13</v>
      </c>
      <c r="H1578" t="s">
        <v>3432</v>
      </c>
      <c r="I1578" t="s">
        <v>4450</v>
      </c>
    </row>
    <row r="1579" spans="1:9" x14ac:dyDescent="0.3">
      <c r="A1579" t="s">
        <v>4451</v>
      </c>
      <c r="B1579" t="s">
        <v>12</v>
      </c>
      <c r="C1579">
        <v>234</v>
      </c>
      <c r="D1579">
        <v>29346986</v>
      </c>
      <c r="E1579" t="s">
        <v>13</v>
      </c>
      <c r="F1579" t="s">
        <v>4452</v>
      </c>
      <c r="G1579" t="s">
        <v>13</v>
      </c>
      <c r="H1579" t="s">
        <v>533</v>
      </c>
      <c r="I1579" t="s">
        <v>15</v>
      </c>
    </row>
    <row r="1580" spans="1:9" x14ac:dyDescent="0.3">
      <c r="A1580" t="s">
        <v>4453</v>
      </c>
      <c r="B1580" t="s">
        <v>12</v>
      </c>
      <c r="C1580">
        <v>213</v>
      </c>
      <c r="D1580">
        <v>29346987</v>
      </c>
      <c r="E1580" t="s">
        <v>13</v>
      </c>
      <c r="F1580" t="s">
        <v>4454</v>
      </c>
      <c r="G1580" t="s">
        <v>13</v>
      </c>
      <c r="H1580" t="s">
        <v>4455</v>
      </c>
      <c r="I1580" t="s">
        <v>4456</v>
      </c>
    </row>
    <row r="1581" spans="1:9" x14ac:dyDescent="0.3">
      <c r="A1581" t="s">
        <v>4457</v>
      </c>
      <c r="B1581" t="s">
        <v>12</v>
      </c>
      <c r="C1581">
        <v>243</v>
      </c>
      <c r="D1581">
        <v>29346988</v>
      </c>
      <c r="E1581" t="s">
        <v>13</v>
      </c>
      <c r="F1581" t="s">
        <v>4458</v>
      </c>
      <c r="G1581" t="s">
        <v>13</v>
      </c>
      <c r="H1581" t="s">
        <v>1716</v>
      </c>
      <c r="I1581" t="s">
        <v>4459</v>
      </c>
    </row>
    <row r="1582" spans="1:9" x14ac:dyDescent="0.3">
      <c r="A1582" t="s">
        <v>4460</v>
      </c>
      <c r="B1582" t="s">
        <v>12</v>
      </c>
      <c r="C1582">
        <v>377</v>
      </c>
      <c r="D1582">
        <v>29346989</v>
      </c>
      <c r="E1582" t="s">
        <v>13</v>
      </c>
      <c r="F1582" t="s">
        <v>4461</v>
      </c>
      <c r="G1582" t="s">
        <v>13</v>
      </c>
      <c r="H1582" t="s">
        <v>13</v>
      </c>
      <c r="I1582" t="s">
        <v>15</v>
      </c>
    </row>
    <row r="1583" spans="1:9" x14ac:dyDescent="0.3">
      <c r="A1583" t="s">
        <v>4462</v>
      </c>
      <c r="B1583" t="s">
        <v>12</v>
      </c>
      <c r="C1583">
        <v>126</v>
      </c>
      <c r="D1583">
        <v>29346990</v>
      </c>
      <c r="E1583" t="s">
        <v>13</v>
      </c>
      <c r="F1583" t="s">
        <v>4463</v>
      </c>
      <c r="G1583" t="s">
        <v>13</v>
      </c>
      <c r="H1583" t="s">
        <v>3339</v>
      </c>
      <c r="I1583" t="s">
        <v>4464</v>
      </c>
    </row>
    <row r="1584" spans="1:9" x14ac:dyDescent="0.3">
      <c r="A1584" t="s">
        <v>4465</v>
      </c>
      <c r="B1584" t="s">
        <v>13</v>
      </c>
      <c r="C1584">
        <v>150</v>
      </c>
      <c r="D1584">
        <v>29346991</v>
      </c>
      <c r="E1584" t="s">
        <v>13</v>
      </c>
      <c r="F1584" t="s">
        <v>4466</v>
      </c>
      <c r="G1584" t="s">
        <v>13</v>
      </c>
      <c r="H1584" t="s">
        <v>13</v>
      </c>
      <c r="I1584" t="s">
        <v>15</v>
      </c>
    </row>
    <row r="1585" spans="1:9" x14ac:dyDescent="0.3">
      <c r="A1585" t="s">
        <v>4467</v>
      </c>
      <c r="B1585" t="s">
        <v>12</v>
      </c>
      <c r="C1585">
        <v>335</v>
      </c>
      <c r="D1585">
        <v>29346992</v>
      </c>
      <c r="E1585" t="s">
        <v>13</v>
      </c>
      <c r="F1585" t="s">
        <v>4468</v>
      </c>
      <c r="G1585" t="s">
        <v>13</v>
      </c>
      <c r="H1585" t="s">
        <v>2506</v>
      </c>
      <c r="I1585" t="s">
        <v>2507</v>
      </c>
    </row>
    <row r="1586" spans="1:9" x14ac:dyDescent="0.3">
      <c r="A1586" t="s">
        <v>4469</v>
      </c>
      <c r="B1586" t="s">
        <v>13</v>
      </c>
      <c r="C1586">
        <v>200</v>
      </c>
      <c r="D1586">
        <v>29346993</v>
      </c>
      <c r="E1586" t="s">
        <v>13</v>
      </c>
      <c r="F1586" t="s">
        <v>4470</v>
      </c>
      <c r="G1586" t="s">
        <v>13</v>
      </c>
      <c r="H1586" t="s">
        <v>3669</v>
      </c>
      <c r="I1586" t="s">
        <v>4471</v>
      </c>
    </row>
    <row r="1587" spans="1:9" x14ac:dyDescent="0.3">
      <c r="A1587" t="s">
        <v>4472</v>
      </c>
      <c r="B1587" t="s">
        <v>13</v>
      </c>
      <c r="C1587">
        <v>114</v>
      </c>
      <c r="D1587">
        <v>29346994</v>
      </c>
      <c r="E1587" t="s">
        <v>13</v>
      </c>
      <c r="F1587" t="s">
        <v>4473</v>
      </c>
      <c r="G1587" t="s">
        <v>13</v>
      </c>
      <c r="H1587" t="s">
        <v>13</v>
      </c>
      <c r="I1587" t="s">
        <v>15</v>
      </c>
    </row>
    <row r="1588" spans="1:9" x14ac:dyDescent="0.3">
      <c r="A1588" t="s">
        <v>4474</v>
      </c>
      <c r="B1588" t="s">
        <v>12</v>
      </c>
      <c r="C1588">
        <v>244</v>
      </c>
      <c r="D1588">
        <v>29346995</v>
      </c>
      <c r="E1588" t="s">
        <v>13</v>
      </c>
      <c r="F1588" t="s">
        <v>4475</v>
      </c>
      <c r="G1588" t="s">
        <v>13</v>
      </c>
      <c r="H1588" t="s">
        <v>13</v>
      </c>
      <c r="I1588" t="s">
        <v>15</v>
      </c>
    </row>
    <row r="1589" spans="1:9" x14ac:dyDescent="0.3">
      <c r="A1589" t="s">
        <v>4476</v>
      </c>
      <c r="B1589" t="s">
        <v>12</v>
      </c>
      <c r="C1589">
        <v>190</v>
      </c>
      <c r="D1589">
        <v>29346996</v>
      </c>
      <c r="E1589" t="s">
        <v>13</v>
      </c>
      <c r="F1589" t="s">
        <v>4477</v>
      </c>
      <c r="G1589" t="s">
        <v>13</v>
      </c>
      <c r="H1589" t="s">
        <v>13</v>
      </c>
      <c r="I1589" t="s">
        <v>15</v>
      </c>
    </row>
    <row r="1590" spans="1:9" x14ac:dyDescent="0.3">
      <c r="A1590" t="s">
        <v>4478</v>
      </c>
      <c r="B1590" t="s">
        <v>13</v>
      </c>
      <c r="C1590">
        <v>250</v>
      </c>
      <c r="D1590">
        <v>29346997</v>
      </c>
      <c r="E1590" t="s">
        <v>13</v>
      </c>
      <c r="F1590" t="s">
        <v>4479</v>
      </c>
      <c r="G1590" t="s">
        <v>13</v>
      </c>
      <c r="H1590" t="s">
        <v>1706</v>
      </c>
      <c r="I1590" t="s">
        <v>15</v>
      </c>
    </row>
    <row r="1591" spans="1:9" x14ac:dyDescent="0.3">
      <c r="A1591" t="s">
        <v>4480</v>
      </c>
      <c r="B1591" t="s">
        <v>13</v>
      </c>
      <c r="C1591">
        <v>156</v>
      </c>
      <c r="D1591">
        <v>29346998</v>
      </c>
      <c r="E1591" t="s">
        <v>13</v>
      </c>
      <c r="F1591" t="s">
        <v>4481</v>
      </c>
      <c r="G1591" t="s">
        <v>13</v>
      </c>
      <c r="H1591" t="s">
        <v>13</v>
      </c>
      <c r="I1591" t="s">
        <v>15</v>
      </c>
    </row>
    <row r="1592" spans="1:9" x14ac:dyDescent="0.3">
      <c r="A1592" t="s">
        <v>4482</v>
      </c>
      <c r="B1592" t="s">
        <v>13</v>
      </c>
      <c r="C1592">
        <v>79</v>
      </c>
      <c r="D1592">
        <v>29346999</v>
      </c>
      <c r="E1592" t="s">
        <v>13</v>
      </c>
      <c r="F1592" t="s">
        <v>4483</v>
      </c>
      <c r="G1592" t="s">
        <v>13</v>
      </c>
      <c r="H1592" t="s">
        <v>13</v>
      </c>
      <c r="I1592" t="s">
        <v>15</v>
      </c>
    </row>
    <row r="1593" spans="1:9" x14ac:dyDescent="0.3">
      <c r="A1593" t="s">
        <v>4484</v>
      </c>
      <c r="B1593" t="s">
        <v>12</v>
      </c>
      <c r="C1593">
        <v>345</v>
      </c>
      <c r="D1593">
        <v>29347000</v>
      </c>
      <c r="E1593" t="s">
        <v>13</v>
      </c>
      <c r="F1593" t="s">
        <v>4485</v>
      </c>
      <c r="G1593" t="s">
        <v>13</v>
      </c>
      <c r="H1593" t="s">
        <v>13</v>
      </c>
      <c r="I1593" t="s">
        <v>15</v>
      </c>
    </row>
    <row r="1594" spans="1:9" x14ac:dyDescent="0.3">
      <c r="A1594" t="s">
        <v>4486</v>
      </c>
      <c r="B1594" t="s">
        <v>12</v>
      </c>
      <c r="C1594">
        <v>910</v>
      </c>
      <c r="D1594">
        <v>29347001</v>
      </c>
      <c r="E1594" t="s">
        <v>13</v>
      </c>
      <c r="F1594" t="s">
        <v>4487</v>
      </c>
      <c r="G1594" t="s">
        <v>13</v>
      </c>
      <c r="H1594" t="s">
        <v>13</v>
      </c>
      <c r="I1594" t="s">
        <v>15</v>
      </c>
    </row>
    <row r="1595" spans="1:9" x14ac:dyDescent="0.3">
      <c r="A1595" t="s">
        <v>4488</v>
      </c>
      <c r="B1595" t="s">
        <v>13</v>
      </c>
      <c r="C1595">
        <v>828</v>
      </c>
      <c r="D1595">
        <v>29347002</v>
      </c>
      <c r="E1595" t="s">
        <v>13</v>
      </c>
      <c r="F1595" t="s">
        <v>4489</v>
      </c>
      <c r="G1595" t="s">
        <v>13</v>
      </c>
      <c r="H1595" t="s">
        <v>4490</v>
      </c>
      <c r="I1595" t="s">
        <v>4491</v>
      </c>
    </row>
    <row r="1596" spans="1:9" x14ac:dyDescent="0.3">
      <c r="A1596" t="s">
        <v>4492</v>
      </c>
      <c r="B1596" t="s">
        <v>12</v>
      </c>
      <c r="C1596">
        <v>426</v>
      </c>
      <c r="D1596">
        <v>29347003</v>
      </c>
      <c r="E1596" t="s">
        <v>13</v>
      </c>
      <c r="F1596" t="s">
        <v>4493</v>
      </c>
      <c r="G1596" t="s">
        <v>13</v>
      </c>
      <c r="H1596" t="s">
        <v>4494</v>
      </c>
      <c r="I1596" t="s">
        <v>4495</v>
      </c>
    </row>
    <row r="1597" spans="1:9" x14ac:dyDescent="0.3">
      <c r="A1597" t="s">
        <v>4496</v>
      </c>
      <c r="B1597" t="s">
        <v>13</v>
      </c>
      <c r="C1597">
        <v>319</v>
      </c>
      <c r="D1597">
        <v>29347004</v>
      </c>
      <c r="E1597" t="s">
        <v>13</v>
      </c>
      <c r="F1597" t="s">
        <v>4497</v>
      </c>
      <c r="G1597" t="s">
        <v>13</v>
      </c>
      <c r="H1597" t="s">
        <v>1235</v>
      </c>
      <c r="I1597" t="s">
        <v>1805</v>
      </c>
    </row>
    <row r="1598" spans="1:9" x14ac:dyDescent="0.3">
      <c r="A1598" t="s">
        <v>4498</v>
      </c>
      <c r="B1598" t="s">
        <v>12</v>
      </c>
      <c r="C1598">
        <v>722</v>
      </c>
      <c r="D1598">
        <v>29347005</v>
      </c>
      <c r="E1598" t="s">
        <v>4499</v>
      </c>
      <c r="F1598" t="s">
        <v>4500</v>
      </c>
      <c r="G1598" t="s">
        <v>13</v>
      </c>
      <c r="H1598" t="s">
        <v>4501</v>
      </c>
      <c r="I1598" t="s">
        <v>4502</v>
      </c>
    </row>
    <row r="1599" spans="1:9" x14ac:dyDescent="0.3">
      <c r="A1599" t="s">
        <v>4503</v>
      </c>
      <c r="B1599" t="s">
        <v>12</v>
      </c>
      <c r="C1599">
        <v>481</v>
      </c>
      <c r="D1599">
        <v>29347006</v>
      </c>
      <c r="E1599" t="s">
        <v>13</v>
      </c>
      <c r="F1599" t="s">
        <v>4504</v>
      </c>
      <c r="G1599" t="s">
        <v>13</v>
      </c>
      <c r="H1599" t="s">
        <v>2242</v>
      </c>
      <c r="I1599" t="s">
        <v>4505</v>
      </c>
    </row>
    <row r="1600" spans="1:9" x14ac:dyDescent="0.3">
      <c r="A1600" t="s">
        <v>4506</v>
      </c>
      <c r="B1600" t="s">
        <v>12</v>
      </c>
      <c r="C1600">
        <v>539</v>
      </c>
      <c r="D1600">
        <v>29347007</v>
      </c>
      <c r="E1600" t="s">
        <v>13</v>
      </c>
      <c r="F1600" t="s">
        <v>4507</v>
      </c>
      <c r="G1600" t="s">
        <v>13</v>
      </c>
      <c r="H1600" t="s">
        <v>46</v>
      </c>
      <c r="I1600" t="s">
        <v>2014</v>
      </c>
    </row>
    <row r="1601" spans="1:9" x14ac:dyDescent="0.3">
      <c r="A1601" t="s">
        <v>4508</v>
      </c>
      <c r="B1601" t="s">
        <v>12</v>
      </c>
      <c r="C1601">
        <v>655</v>
      </c>
      <c r="D1601">
        <v>29347008</v>
      </c>
      <c r="E1601" t="s">
        <v>13</v>
      </c>
      <c r="F1601" t="s">
        <v>4509</v>
      </c>
      <c r="G1601" t="s">
        <v>13</v>
      </c>
      <c r="H1601" t="s">
        <v>46</v>
      </c>
      <c r="I1601" t="s">
        <v>2014</v>
      </c>
    </row>
    <row r="1602" spans="1:9" x14ac:dyDescent="0.3">
      <c r="A1602" t="s">
        <v>4510</v>
      </c>
      <c r="B1602" t="s">
        <v>12</v>
      </c>
      <c r="C1602">
        <v>173</v>
      </c>
      <c r="D1602">
        <v>29347009</v>
      </c>
      <c r="E1602" t="s">
        <v>13</v>
      </c>
      <c r="F1602" t="s">
        <v>4511</v>
      </c>
      <c r="G1602" t="s">
        <v>13</v>
      </c>
      <c r="H1602" t="s">
        <v>1118</v>
      </c>
      <c r="I1602" t="s">
        <v>1728</v>
      </c>
    </row>
    <row r="1603" spans="1:9" x14ac:dyDescent="0.3">
      <c r="A1603" t="s">
        <v>4512</v>
      </c>
      <c r="B1603" t="s">
        <v>12</v>
      </c>
      <c r="C1603">
        <v>257</v>
      </c>
      <c r="D1603">
        <v>29347010</v>
      </c>
      <c r="E1603" t="s">
        <v>13</v>
      </c>
      <c r="F1603" t="s">
        <v>4513</v>
      </c>
      <c r="G1603" t="s">
        <v>13</v>
      </c>
      <c r="H1603" t="s">
        <v>1118</v>
      </c>
      <c r="I1603" t="s">
        <v>1728</v>
      </c>
    </row>
    <row r="1604" spans="1:9" x14ac:dyDescent="0.3">
      <c r="A1604" t="s">
        <v>4514</v>
      </c>
      <c r="B1604" t="s">
        <v>12</v>
      </c>
      <c r="C1604">
        <v>440</v>
      </c>
      <c r="D1604">
        <v>29347011</v>
      </c>
      <c r="E1604" t="s">
        <v>13</v>
      </c>
      <c r="F1604" t="s">
        <v>4515</v>
      </c>
      <c r="G1604" t="s">
        <v>13</v>
      </c>
      <c r="H1604" t="s">
        <v>4516</v>
      </c>
      <c r="I1604" t="s">
        <v>4517</v>
      </c>
    </row>
    <row r="1605" spans="1:9" x14ac:dyDescent="0.3">
      <c r="A1605" t="s">
        <v>4518</v>
      </c>
      <c r="B1605" t="s">
        <v>13</v>
      </c>
      <c r="C1605">
        <v>421</v>
      </c>
      <c r="D1605">
        <v>29347012</v>
      </c>
      <c r="E1605" t="s">
        <v>13</v>
      </c>
      <c r="F1605" t="s">
        <v>4519</v>
      </c>
      <c r="G1605" t="s">
        <v>13</v>
      </c>
      <c r="H1605" t="s">
        <v>13</v>
      </c>
      <c r="I1605" t="s">
        <v>69</v>
      </c>
    </row>
    <row r="1606" spans="1:9" x14ac:dyDescent="0.3">
      <c r="A1606" t="s">
        <v>4520</v>
      </c>
      <c r="B1606" t="s">
        <v>12</v>
      </c>
      <c r="C1606">
        <v>331</v>
      </c>
      <c r="D1606">
        <v>29347013</v>
      </c>
      <c r="E1606" t="s">
        <v>13</v>
      </c>
      <c r="F1606" t="s">
        <v>4521</v>
      </c>
      <c r="G1606" t="s">
        <v>13</v>
      </c>
      <c r="H1606" t="s">
        <v>1406</v>
      </c>
      <c r="I1606" t="s">
        <v>69</v>
      </c>
    </row>
    <row r="1607" spans="1:9" x14ac:dyDescent="0.3">
      <c r="A1607" t="s">
        <v>4522</v>
      </c>
      <c r="B1607" t="s">
        <v>12</v>
      </c>
      <c r="C1607">
        <v>292</v>
      </c>
      <c r="D1607">
        <v>29347014</v>
      </c>
      <c r="E1607" t="s">
        <v>13</v>
      </c>
      <c r="F1607" t="s">
        <v>4523</v>
      </c>
      <c r="G1607" t="s">
        <v>13</v>
      </c>
      <c r="H1607" t="s">
        <v>4032</v>
      </c>
      <c r="I1607" t="s">
        <v>15</v>
      </c>
    </row>
    <row r="1608" spans="1:9" x14ac:dyDescent="0.3">
      <c r="A1608" t="s">
        <v>4524</v>
      </c>
      <c r="B1608" t="s">
        <v>12</v>
      </c>
      <c r="C1608">
        <v>261</v>
      </c>
      <c r="D1608">
        <v>29347015</v>
      </c>
      <c r="E1608" t="s">
        <v>13</v>
      </c>
      <c r="F1608" t="s">
        <v>4525</v>
      </c>
      <c r="G1608" t="s">
        <v>13</v>
      </c>
      <c r="H1608" t="s">
        <v>4526</v>
      </c>
      <c r="I1608" t="s">
        <v>317</v>
      </c>
    </row>
    <row r="1609" spans="1:9" x14ac:dyDescent="0.3">
      <c r="A1609" t="s">
        <v>4527</v>
      </c>
      <c r="B1609" t="s">
        <v>12</v>
      </c>
      <c r="C1609">
        <v>460</v>
      </c>
      <c r="D1609">
        <v>29347016</v>
      </c>
      <c r="E1609" t="s">
        <v>13</v>
      </c>
      <c r="F1609" t="s">
        <v>4528</v>
      </c>
      <c r="G1609" t="s">
        <v>13</v>
      </c>
      <c r="H1609" t="s">
        <v>4529</v>
      </c>
      <c r="I1609" t="s">
        <v>4530</v>
      </c>
    </row>
    <row r="1610" spans="1:9" x14ac:dyDescent="0.3">
      <c r="A1610" t="s">
        <v>4531</v>
      </c>
      <c r="B1610" t="s">
        <v>12</v>
      </c>
      <c r="C1610">
        <v>293</v>
      </c>
      <c r="D1610">
        <v>29347017</v>
      </c>
      <c r="E1610" t="s">
        <v>13</v>
      </c>
      <c r="F1610" t="s">
        <v>4532</v>
      </c>
      <c r="G1610" t="s">
        <v>13</v>
      </c>
      <c r="H1610" t="s">
        <v>4533</v>
      </c>
      <c r="I1610" t="s">
        <v>4534</v>
      </c>
    </row>
    <row r="1611" spans="1:9" x14ac:dyDescent="0.3">
      <c r="A1611" t="s">
        <v>4535</v>
      </c>
      <c r="B1611" t="s">
        <v>12</v>
      </c>
      <c r="C1611">
        <v>378</v>
      </c>
      <c r="D1611">
        <v>29347018</v>
      </c>
      <c r="E1611" t="s">
        <v>13</v>
      </c>
      <c r="F1611" t="s">
        <v>4536</v>
      </c>
      <c r="G1611" t="s">
        <v>13</v>
      </c>
      <c r="H1611" t="s">
        <v>3828</v>
      </c>
      <c r="I1611" t="s">
        <v>3829</v>
      </c>
    </row>
    <row r="1612" spans="1:9" x14ac:dyDescent="0.3">
      <c r="A1612" t="s">
        <v>4537</v>
      </c>
      <c r="B1612" t="s">
        <v>12</v>
      </c>
      <c r="C1612">
        <v>78</v>
      </c>
      <c r="D1612">
        <v>29347019</v>
      </c>
      <c r="E1612" t="s">
        <v>13</v>
      </c>
      <c r="F1612" t="s">
        <v>4538</v>
      </c>
      <c r="G1612" t="s">
        <v>13</v>
      </c>
      <c r="H1612" t="s">
        <v>1713</v>
      </c>
      <c r="I1612" t="s">
        <v>15</v>
      </c>
    </row>
    <row r="1613" spans="1:9" x14ac:dyDescent="0.3">
      <c r="A1613" t="s">
        <v>4539</v>
      </c>
      <c r="B1613" t="s">
        <v>13</v>
      </c>
      <c r="C1613">
        <v>619</v>
      </c>
      <c r="D1613">
        <v>29347020</v>
      </c>
      <c r="E1613" t="s">
        <v>13</v>
      </c>
      <c r="F1613" t="s">
        <v>4540</v>
      </c>
      <c r="G1613" t="s">
        <v>13</v>
      </c>
      <c r="H1613" t="s">
        <v>4541</v>
      </c>
      <c r="I1613" t="s">
        <v>4542</v>
      </c>
    </row>
    <row r="1614" spans="1:9" x14ac:dyDescent="0.3">
      <c r="A1614" t="s">
        <v>4543</v>
      </c>
      <c r="B1614" t="s">
        <v>13</v>
      </c>
      <c r="C1614">
        <v>122</v>
      </c>
      <c r="D1614">
        <v>29347021</v>
      </c>
      <c r="E1614" t="s">
        <v>13</v>
      </c>
      <c r="F1614" t="s">
        <v>4544</v>
      </c>
      <c r="G1614" t="s">
        <v>13</v>
      </c>
      <c r="H1614" t="s">
        <v>13</v>
      </c>
      <c r="I1614" t="s">
        <v>15</v>
      </c>
    </row>
    <row r="1615" spans="1:9" x14ac:dyDescent="0.3">
      <c r="A1615" t="s">
        <v>4545</v>
      </c>
      <c r="B1615" t="s">
        <v>12</v>
      </c>
      <c r="C1615">
        <v>113</v>
      </c>
      <c r="D1615">
        <v>29347022</v>
      </c>
      <c r="E1615" t="s">
        <v>13</v>
      </c>
      <c r="F1615" t="s">
        <v>4546</v>
      </c>
      <c r="G1615" t="s">
        <v>13</v>
      </c>
      <c r="H1615" t="s">
        <v>13</v>
      </c>
      <c r="I1615" t="s">
        <v>15</v>
      </c>
    </row>
    <row r="1616" spans="1:9" x14ac:dyDescent="0.3">
      <c r="A1616" t="s">
        <v>4547</v>
      </c>
      <c r="B1616" t="s">
        <v>13</v>
      </c>
      <c r="C1616">
        <v>193</v>
      </c>
      <c r="D1616">
        <v>29347023</v>
      </c>
      <c r="E1616" t="s">
        <v>13</v>
      </c>
      <c r="F1616" t="s">
        <v>4548</v>
      </c>
      <c r="G1616" t="s">
        <v>13</v>
      </c>
      <c r="H1616" t="s">
        <v>13</v>
      </c>
      <c r="I1616" t="s">
        <v>15</v>
      </c>
    </row>
    <row r="1617" spans="1:9" x14ac:dyDescent="0.3">
      <c r="A1617" t="s">
        <v>4549</v>
      </c>
      <c r="B1617" t="s">
        <v>13</v>
      </c>
      <c r="C1617">
        <v>77</v>
      </c>
      <c r="D1617">
        <v>29347024</v>
      </c>
      <c r="E1617" t="s">
        <v>13</v>
      </c>
      <c r="F1617" t="s">
        <v>4550</v>
      </c>
      <c r="G1617" t="s">
        <v>13</v>
      </c>
      <c r="H1617" t="s">
        <v>13</v>
      </c>
      <c r="I1617" t="s">
        <v>15</v>
      </c>
    </row>
    <row r="1618" spans="1:9" x14ac:dyDescent="0.3">
      <c r="A1618" t="s">
        <v>4551</v>
      </c>
      <c r="B1618" t="s">
        <v>12</v>
      </c>
      <c r="C1618">
        <v>516</v>
      </c>
      <c r="D1618">
        <v>29347025</v>
      </c>
      <c r="E1618" t="s">
        <v>13</v>
      </c>
      <c r="F1618" t="s">
        <v>4552</v>
      </c>
      <c r="G1618" t="s">
        <v>13</v>
      </c>
      <c r="H1618" t="s">
        <v>4553</v>
      </c>
      <c r="I1618" t="s">
        <v>4554</v>
      </c>
    </row>
    <row r="1619" spans="1:9" x14ac:dyDescent="0.3">
      <c r="A1619" t="s">
        <v>4555</v>
      </c>
      <c r="B1619" t="s">
        <v>12</v>
      </c>
      <c r="C1619">
        <v>373</v>
      </c>
      <c r="D1619">
        <v>29347026</v>
      </c>
      <c r="E1619" t="s">
        <v>13</v>
      </c>
      <c r="F1619" t="s">
        <v>4556</v>
      </c>
      <c r="G1619" t="s">
        <v>13</v>
      </c>
      <c r="H1619" t="s">
        <v>4557</v>
      </c>
      <c r="I1619" t="s">
        <v>15</v>
      </c>
    </row>
    <row r="1620" spans="1:9" x14ac:dyDescent="0.3">
      <c r="A1620" t="s">
        <v>4558</v>
      </c>
      <c r="B1620" t="s">
        <v>12</v>
      </c>
      <c r="C1620">
        <v>187</v>
      </c>
      <c r="D1620">
        <v>29347027</v>
      </c>
      <c r="E1620" t="s">
        <v>13</v>
      </c>
      <c r="F1620" t="s">
        <v>4559</v>
      </c>
      <c r="G1620" t="s">
        <v>13</v>
      </c>
      <c r="H1620" t="s">
        <v>383</v>
      </c>
      <c r="I1620" t="s">
        <v>384</v>
      </c>
    </row>
    <row r="1621" spans="1:9" x14ac:dyDescent="0.3">
      <c r="A1621" t="s">
        <v>4560</v>
      </c>
      <c r="B1621" t="s">
        <v>12</v>
      </c>
      <c r="C1621">
        <v>335</v>
      </c>
      <c r="D1621">
        <v>29347028</v>
      </c>
      <c r="E1621" t="s">
        <v>13</v>
      </c>
      <c r="F1621" t="s">
        <v>4561</v>
      </c>
      <c r="G1621" t="s">
        <v>13</v>
      </c>
      <c r="H1621" t="s">
        <v>538</v>
      </c>
      <c r="I1621" t="s">
        <v>539</v>
      </c>
    </row>
    <row r="1622" spans="1:9" x14ac:dyDescent="0.3">
      <c r="A1622" t="s">
        <v>4562</v>
      </c>
      <c r="B1622" t="s">
        <v>12</v>
      </c>
      <c r="C1622">
        <v>1150</v>
      </c>
      <c r="D1622">
        <v>29347029</v>
      </c>
      <c r="E1622" t="s">
        <v>13</v>
      </c>
      <c r="F1622" t="s">
        <v>4563</v>
      </c>
      <c r="G1622" t="s">
        <v>13</v>
      </c>
      <c r="H1622" t="s">
        <v>418</v>
      </c>
      <c r="I1622" t="s">
        <v>15</v>
      </c>
    </row>
    <row r="1623" spans="1:9" x14ac:dyDescent="0.3">
      <c r="A1623" t="s">
        <v>4564</v>
      </c>
      <c r="B1623" t="s">
        <v>12</v>
      </c>
      <c r="C1623">
        <v>618</v>
      </c>
      <c r="D1623">
        <v>29347030</v>
      </c>
      <c r="E1623" t="s">
        <v>13</v>
      </c>
      <c r="F1623" t="s">
        <v>4565</v>
      </c>
      <c r="G1623" t="s">
        <v>13</v>
      </c>
      <c r="H1623" t="s">
        <v>13</v>
      </c>
      <c r="I1623" t="s">
        <v>15</v>
      </c>
    </row>
    <row r="1624" spans="1:9" x14ac:dyDescent="0.3">
      <c r="A1624" t="s">
        <v>4566</v>
      </c>
      <c r="B1624" t="s">
        <v>12</v>
      </c>
      <c r="C1624">
        <v>519</v>
      </c>
      <c r="D1624">
        <v>29347031</v>
      </c>
      <c r="E1624" t="s">
        <v>13</v>
      </c>
      <c r="F1624" t="s">
        <v>4567</v>
      </c>
      <c r="G1624" t="s">
        <v>13</v>
      </c>
      <c r="H1624" t="s">
        <v>1324</v>
      </c>
      <c r="I1624" t="s">
        <v>1325</v>
      </c>
    </row>
    <row r="1625" spans="1:9" x14ac:dyDescent="0.3">
      <c r="A1625" t="s">
        <v>4568</v>
      </c>
      <c r="B1625" t="s">
        <v>12</v>
      </c>
      <c r="C1625">
        <v>500</v>
      </c>
      <c r="D1625">
        <v>29347032</v>
      </c>
      <c r="E1625" t="s">
        <v>13</v>
      </c>
      <c r="F1625" t="s">
        <v>4569</v>
      </c>
      <c r="G1625" t="s">
        <v>13</v>
      </c>
      <c r="H1625" t="s">
        <v>2242</v>
      </c>
      <c r="I1625" t="s">
        <v>4570</v>
      </c>
    </row>
    <row r="1626" spans="1:9" x14ac:dyDescent="0.3">
      <c r="A1626" t="s">
        <v>4571</v>
      </c>
      <c r="B1626" t="s">
        <v>13</v>
      </c>
      <c r="C1626">
        <v>391</v>
      </c>
      <c r="D1626">
        <v>29347033</v>
      </c>
      <c r="E1626" t="s">
        <v>13</v>
      </c>
      <c r="F1626" t="s">
        <v>4572</v>
      </c>
      <c r="G1626" t="s">
        <v>13</v>
      </c>
      <c r="H1626" t="s">
        <v>4573</v>
      </c>
      <c r="I1626" t="s">
        <v>15</v>
      </c>
    </row>
    <row r="1627" spans="1:9" x14ac:dyDescent="0.3">
      <c r="A1627" t="s">
        <v>4574</v>
      </c>
      <c r="B1627" t="s">
        <v>13</v>
      </c>
      <c r="C1627">
        <v>515</v>
      </c>
      <c r="D1627">
        <v>29347034</v>
      </c>
      <c r="E1627" t="s">
        <v>13</v>
      </c>
      <c r="F1627" t="s">
        <v>4575</v>
      </c>
      <c r="G1627" t="s">
        <v>13</v>
      </c>
      <c r="H1627" t="s">
        <v>2242</v>
      </c>
      <c r="I1627" t="s">
        <v>4576</v>
      </c>
    </row>
    <row r="1628" spans="1:9" x14ac:dyDescent="0.3">
      <c r="A1628" t="s">
        <v>4577</v>
      </c>
      <c r="B1628" t="s">
        <v>13</v>
      </c>
      <c r="C1628">
        <v>605</v>
      </c>
      <c r="D1628">
        <v>29347035</v>
      </c>
      <c r="E1628" t="s">
        <v>13</v>
      </c>
      <c r="F1628" t="s">
        <v>4578</v>
      </c>
      <c r="G1628" t="s">
        <v>13</v>
      </c>
      <c r="H1628" t="s">
        <v>4579</v>
      </c>
      <c r="I1628" t="s">
        <v>15</v>
      </c>
    </row>
    <row r="1629" spans="1:9" x14ac:dyDescent="0.3">
      <c r="A1629" t="s">
        <v>4580</v>
      </c>
      <c r="B1629" t="s">
        <v>13</v>
      </c>
      <c r="C1629">
        <v>1022</v>
      </c>
      <c r="D1629">
        <v>29347036</v>
      </c>
      <c r="E1629" t="s">
        <v>13</v>
      </c>
      <c r="F1629" t="s">
        <v>4581</v>
      </c>
      <c r="G1629" t="s">
        <v>13</v>
      </c>
      <c r="H1629" t="s">
        <v>1330</v>
      </c>
      <c r="I1629" t="s">
        <v>818</v>
      </c>
    </row>
    <row r="1630" spans="1:9" x14ac:dyDescent="0.3">
      <c r="A1630" t="s">
        <v>4582</v>
      </c>
      <c r="B1630" t="s">
        <v>13</v>
      </c>
      <c r="C1630">
        <v>776</v>
      </c>
      <c r="D1630">
        <v>29347037</v>
      </c>
      <c r="E1630" t="s">
        <v>13</v>
      </c>
      <c r="F1630" t="s">
        <v>4583</v>
      </c>
      <c r="G1630" t="s">
        <v>13</v>
      </c>
      <c r="H1630" t="s">
        <v>1324</v>
      </c>
      <c r="I1630" t="s">
        <v>1325</v>
      </c>
    </row>
    <row r="1631" spans="1:9" x14ac:dyDescent="0.3">
      <c r="A1631" t="s">
        <v>4584</v>
      </c>
      <c r="B1631" t="s">
        <v>13</v>
      </c>
      <c r="C1631">
        <v>579</v>
      </c>
      <c r="D1631">
        <v>29347038</v>
      </c>
      <c r="E1631" t="s">
        <v>13</v>
      </c>
      <c r="F1631" t="s">
        <v>4585</v>
      </c>
      <c r="G1631" t="s">
        <v>13</v>
      </c>
      <c r="H1631" t="s">
        <v>2242</v>
      </c>
      <c r="I1631" t="s">
        <v>4505</v>
      </c>
    </row>
    <row r="1632" spans="1:9" x14ac:dyDescent="0.3">
      <c r="A1632" t="s">
        <v>4586</v>
      </c>
      <c r="B1632" t="s">
        <v>13</v>
      </c>
      <c r="C1632">
        <v>593</v>
      </c>
      <c r="D1632">
        <v>29347039</v>
      </c>
      <c r="E1632" t="s">
        <v>13</v>
      </c>
      <c r="F1632" t="s">
        <v>4587</v>
      </c>
      <c r="G1632" t="s">
        <v>13</v>
      </c>
      <c r="H1632" t="s">
        <v>13</v>
      </c>
      <c r="I1632" t="s">
        <v>15</v>
      </c>
    </row>
    <row r="1633" spans="1:9" x14ac:dyDescent="0.3">
      <c r="A1633" t="s">
        <v>4588</v>
      </c>
      <c r="B1633" t="s">
        <v>13</v>
      </c>
      <c r="C1633">
        <v>591</v>
      </c>
      <c r="D1633">
        <v>29347040</v>
      </c>
      <c r="E1633" t="s">
        <v>13</v>
      </c>
      <c r="F1633" t="s">
        <v>4589</v>
      </c>
      <c r="G1633" t="s">
        <v>13</v>
      </c>
      <c r="H1633" t="s">
        <v>4590</v>
      </c>
      <c r="I1633" t="s">
        <v>15</v>
      </c>
    </row>
    <row r="1634" spans="1:9" x14ac:dyDescent="0.3">
      <c r="A1634" t="s">
        <v>4591</v>
      </c>
      <c r="B1634" t="s">
        <v>13</v>
      </c>
      <c r="C1634">
        <v>1119</v>
      </c>
      <c r="D1634">
        <v>29347041</v>
      </c>
      <c r="E1634" t="s">
        <v>13</v>
      </c>
      <c r="F1634" t="s">
        <v>4592</v>
      </c>
      <c r="G1634" t="s">
        <v>13</v>
      </c>
      <c r="H1634" t="s">
        <v>86</v>
      </c>
      <c r="I1634" t="s">
        <v>15</v>
      </c>
    </row>
    <row r="1635" spans="1:9" x14ac:dyDescent="0.3">
      <c r="A1635" t="s">
        <v>4593</v>
      </c>
      <c r="B1635" t="s">
        <v>13</v>
      </c>
      <c r="C1635">
        <v>554</v>
      </c>
      <c r="D1635">
        <v>29347042</v>
      </c>
      <c r="E1635" t="s">
        <v>13</v>
      </c>
      <c r="F1635" t="s">
        <v>4594</v>
      </c>
      <c r="G1635" t="s">
        <v>13</v>
      </c>
      <c r="H1635" t="s">
        <v>3003</v>
      </c>
      <c r="I1635" t="s">
        <v>4595</v>
      </c>
    </row>
    <row r="1636" spans="1:9" x14ac:dyDescent="0.3">
      <c r="A1636" t="s">
        <v>4596</v>
      </c>
      <c r="B1636" t="s">
        <v>13</v>
      </c>
      <c r="C1636">
        <v>247</v>
      </c>
      <c r="D1636">
        <v>29347043</v>
      </c>
      <c r="E1636" t="s">
        <v>13</v>
      </c>
      <c r="F1636" t="s">
        <v>4597</v>
      </c>
      <c r="G1636" t="s">
        <v>13</v>
      </c>
      <c r="H1636" t="s">
        <v>1382</v>
      </c>
      <c r="I1636" t="s">
        <v>1637</v>
      </c>
    </row>
    <row r="1637" spans="1:9" x14ac:dyDescent="0.3">
      <c r="A1637" t="s">
        <v>4598</v>
      </c>
      <c r="B1637" t="s">
        <v>13</v>
      </c>
      <c r="C1637">
        <v>476</v>
      </c>
      <c r="D1637">
        <v>29347044</v>
      </c>
      <c r="E1637" t="s">
        <v>13</v>
      </c>
      <c r="F1637" t="s">
        <v>4599</v>
      </c>
      <c r="G1637" t="s">
        <v>13</v>
      </c>
      <c r="H1637" t="s">
        <v>4600</v>
      </c>
      <c r="I1637" t="s">
        <v>15</v>
      </c>
    </row>
    <row r="1638" spans="1:9" x14ac:dyDescent="0.3">
      <c r="A1638" t="s">
        <v>4601</v>
      </c>
      <c r="B1638" t="s">
        <v>12</v>
      </c>
      <c r="C1638">
        <v>1321</v>
      </c>
      <c r="D1638">
        <v>29347045</v>
      </c>
      <c r="E1638" t="s">
        <v>13</v>
      </c>
      <c r="F1638" t="s">
        <v>4602</v>
      </c>
      <c r="G1638" t="s">
        <v>13</v>
      </c>
      <c r="H1638" t="s">
        <v>46</v>
      </c>
      <c r="I1638" t="s">
        <v>759</v>
      </c>
    </row>
    <row r="1639" spans="1:9" x14ac:dyDescent="0.3">
      <c r="A1639" t="s">
        <v>4603</v>
      </c>
      <c r="B1639" t="s">
        <v>12</v>
      </c>
      <c r="C1639">
        <v>509</v>
      </c>
      <c r="D1639">
        <v>29347046</v>
      </c>
      <c r="E1639" t="s">
        <v>13</v>
      </c>
      <c r="F1639" t="s">
        <v>4604</v>
      </c>
      <c r="G1639" t="s">
        <v>13</v>
      </c>
      <c r="H1639" t="s">
        <v>2242</v>
      </c>
      <c r="I1639" t="s">
        <v>4605</v>
      </c>
    </row>
    <row r="1640" spans="1:9" x14ac:dyDescent="0.3">
      <c r="A1640" t="s">
        <v>4606</v>
      </c>
      <c r="B1640" t="s">
        <v>12</v>
      </c>
      <c r="C1640">
        <v>208</v>
      </c>
      <c r="D1640">
        <v>29347047</v>
      </c>
      <c r="E1640" t="s">
        <v>13</v>
      </c>
      <c r="F1640" t="s">
        <v>4607</v>
      </c>
      <c r="G1640" t="s">
        <v>13</v>
      </c>
      <c r="H1640" t="s">
        <v>13</v>
      </c>
      <c r="I1640" t="s">
        <v>15</v>
      </c>
    </row>
    <row r="1641" spans="1:9" x14ac:dyDescent="0.3">
      <c r="A1641" t="s">
        <v>4608</v>
      </c>
      <c r="B1641" t="s">
        <v>12</v>
      </c>
      <c r="C1641">
        <v>615</v>
      </c>
      <c r="D1641">
        <v>29347048</v>
      </c>
      <c r="E1641" t="s">
        <v>13</v>
      </c>
      <c r="F1641" t="s">
        <v>4609</v>
      </c>
      <c r="G1641" t="s">
        <v>13</v>
      </c>
      <c r="H1641" t="s">
        <v>4610</v>
      </c>
      <c r="I1641" t="s">
        <v>15</v>
      </c>
    </row>
    <row r="1642" spans="1:9" x14ac:dyDescent="0.3">
      <c r="A1642" t="s">
        <v>4611</v>
      </c>
      <c r="B1642" t="s">
        <v>13</v>
      </c>
      <c r="C1642">
        <v>72</v>
      </c>
      <c r="D1642">
        <v>29347049</v>
      </c>
      <c r="E1642" t="s">
        <v>13</v>
      </c>
      <c r="F1642" t="s">
        <v>4612</v>
      </c>
      <c r="G1642" t="s">
        <v>13</v>
      </c>
      <c r="H1642" t="s">
        <v>13</v>
      </c>
      <c r="I1642" t="s">
        <v>15</v>
      </c>
    </row>
    <row r="1643" spans="1:9" x14ac:dyDescent="0.3">
      <c r="A1643" t="s">
        <v>4613</v>
      </c>
      <c r="B1643" t="s">
        <v>12</v>
      </c>
      <c r="C1643">
        <v>166</v>
      </c>
      <c r="D1643">
        <v>29347050</v>
      </c>
      <c r="E1643" t="s">
        <v>13</v>
      </c>
      <c r="F1643" t="s">
        <v>4614</v>
      </c>
      <c r="G1643" t="s">
        <v>13</v>
      </c>
      <c r="H1643" t="s">
        <v>13</v>
      </c>
      <c r="I1643" t="s">
        <v>15</v>
      </c>
    </row>
    <row r="1644" spans="1:9" x14ac:dyDescent="0.3">
      <c r="A1644" t="s">
        <v>4615</v>
      </c>
      <c r="B1644" t="s">
        <v>12</v>
      </c>
      <c r="C1644">
        <v>137</v>
      </c>
      <c r="D1644">
        <v>29347051</v>
      </c>
      <c r="E1644" t="s">
        <v>13</v>
      </c>
      <c r="F1644" t="s">
        <v>4616</v>
      </c>
      <c r="G1644" t="s">
        <v>13</v>
      </c>
      <c r="H1644" t="s">
        <v>2093</v>
      </c>
      <c r="I1644" t="s">
        <v>2094</v>
      </c>
    </row>
    <row r="1645" spans="1:9" x14ac:dyDescent="0.3">
      <c r="A1645" t="s">
        <v>4617</v>
      </c>
      <c r="B1645" t="s">
        <v>13</v>
      </c>
      <c r="C1645">
        <v>521</v>
      </c>
      <c r="D1645">
        <v>29347052</v>
      </c>
      <c r="E1645" t="s">
        <v>13</v>
      </c>
      <c r="F1645" t="s">
        <v>4618</v>
      </c>
      <c r="G1645" t="s">
        <v>13</v>
      </c>
      <c r="H1645" t="s">
        <v>13</v>
      </c>
      <c r="I1645" t="s">
        <v>15</v>
      </c>
    </row>
    <row r="1646" spans="1:9" x14ac:dyDescent="0.3">
      <c r="A1646" t="s">
        <v>4619</v>
      </c>
      <c r="B1646" t="s">
        <v>13</v>
      </c>
      <c r="C1646">
        <v>61</v>
      </c>
      <c r="D1646">
        <v>29347053</v>
      </c>
      <c r="E1646" t="s">
        <v>13</v>
      </c>
      <c r="F1646" t="s">
        <v>4620</v>
      </c>
      <c r="G1646" t="s">
        <v>13</v>
      </c>
      <c r="H1646" t="s">
        <v>13</v>
      </c>
      <c r="I1646" t="s">
        <v>15</v>
      </c>
    </row>
    <row r="1647" spans="1:9" x14ac:dyDescent="0.3">
      <c r="A1647" t="s">
        <v>4621</v>
      </c>
      <c r="B1647" t="s">
        <v>13</v>
      </c>
      <c r="C1647">
        <v>208</v>
      </c>
      <c r="D1647">
        <v>29347054</v>
      </c>
      <c r="E1647" t="s">
        <v>13</v>
      </c>
      <c r="F1647" t="s">
        <v>4622</v>
      </c>
      <c r="G1647" t="s">
        <v>13</v>
      </c>
      <c r="H1647" t="s">
        <v>1395</v>
      </c>
      <c r="I1647" t="s">
        <v>4623</v>
      </c>
    </row>
    <row r="1648" spans="1:9" x14ac:dyDescent="0.3">
      <c r="A1648" t="s">
        <v>4624</v>
      </c>
      <c r="B1648" t="s">
        <v>13</v>
      </c>
      <c r="C1648">
        <v>269</v>
      </c>
      <c r="D1648">
        <v>29347055</v>
      </c>
      <c r="E1648" t="s">
        <v>13</v>
      </c>
      <c r="F1648" t="s">
        <v>4625</v>
      </c>
      <c r="G1648" t="s">
        <v>13</v>
      </c>
      <c r="H1648" t="s">
        <v>3330</v>
      </c>
      <c r="I1648" t="s">
        <v>126</v>
      </c>
    </row>
    <row r="1649" spans="1:9" x14ac:dyDescent="0.3">
      <c r="A1649" t="s">
        <v>4626</v>
      </c>
      <c r="B1649" t="s">
        <v>13</v>
      </c>
      <c r="C1649">
        <v>303</v>
      </c>
      <c r="D1649">
        <v>29347056</v>
      </c>
      <c r="E1649" t="s">
        <v>13</v>
      </c>
      <c r="F1649" t="s">
        <v>4627</v>
      </c>
      <c r="G1649" t="s">
        <v>13</v>
      </c>
      <c r="H1649" t="s">
        <v>125</v>
      </c>
      <c r="I1649" t="s">
        <v>126</v>
      </c>
    </row>
    <row r="1650" spans="1:9" x14ac:dyDescent="0.3">
      <c r="A1650" t="s">
        <v>4628</v>
      </c>
      <c r="B1650" t="s">
        <v>13</v>
      </c>
      <c r="C1650">
        <v>432</v>
      </c>
      <c r="D1650">
        <v>29347057</v>
      </c>
      <c r="E1650" t="s">
        <v>13</v>
      </c>
      <c r="F1650" t="s">
        <v>4629</v>
      </c>
      <c r="G1650" t="s">
        <v>13</v>
      </c>
      <c r="H1650" t="s">
        <v>13</v>
      </c>
      <c r="I1650" t="s">
        <v>15</v>
      </c>
    </row>
    <row r="1651" spans="1:9" x14ac:dyDescent="0.3">
      <c r="A1651" t="s">
        <v>4630</v>
      </c>
      <c r="B1651" t="s">
        <v>13</v>
      </c>
      <c r="C1651">
        <v>330</v>
      </c>
      <c r="D1651">
        <v>29347058</v>
      </c>
      <c r="E1651" t="s">
        <v>13</v>
      </c>
      <c r="F1651" t="s">
        <v>4631</v>
      </c>
      <c r="G1651" t="s">
        <v>13</v>
      </c>
      <c r="H1651" t="s">
        <v>125</v>
      </c>
      <c r="I1651" t="s">
        <v>126</v>
      </c>
    </row>
    <row r="1652" spans="1:9" x14ac:dyDescent="0.3">
      <c r="A1652" t="s">
        <v>4632</v>
      </c>
      <c r="B1652" t="s">
        <v>13</v>
      </c>
      <c r="C1652">
        <v>225</v>
      </c>
      <c r="D1652">
        <v>29347059</v>
      </c>
      <c r="E1652" t="s">
        <v>13</v>
      </c>
      <c r="F1652" t="s">
        <v>4633</v>
      </c>
      <c r="G1652" t="s">
        <v>13</v>
      </c>
      <c r="H1652" t="s">
        <v>4634</v>
      </c>
      <c r="I1652" t="s">
        <v>15</v>
      </c>
    </row>
    <row r="1653" spans="1:9" x14ac:dyDescent="0.3">
      <c r="A1653" t="s">
        <v>4635</v>
      </c>
      <c r="B1653" t="s">
        <v>13</v>
      </c>
      <c r="C1653">
        <v>385</v>
      </c>
      <c r="D1653">
        <v>29347060</v>
      </c>
      <c r="E1653" t="s">
        <v>13</v>
      </c>
      <c r="F1653" t="s">
        <v>4636</v>
      </c>
      <c r="G1653" t="s">
        <v>13</v>
      </c>
      <c r="H1653" t="s">
        <v>4637</v>
      </c>
      <c r="I1653" t="s">
        <v>4638</v>
      </c>
    </row>
    <row r="1654" spans="1:9" x14ac:dyDescent="0.3">
      <c r="A1654" t="s">
        <v>4639</v>
      </c>
      <c r="B1654" t="s">
        <v>13</v>
      </c>
      <c r="C1654">
        <v>453</v>
      </c>
      <c r="D1654">
        <v>29347061</v>
      </c>
      <c r="E1654" t="s">
        <v>13</v>
      </c>
      <c r="F1654" t="s">
        <v>4640</v>
      </c>
      <c r="G1654" t="s">
        <v>13</v>
      </c>
      <c r="H1654" t="s">
        <v>4641</v>
      </c>
      <c r="I1654" t="s">
        <v>4642</v>
      </c>
    </row>
    <row r="1655" spans="1:9" x14ac:dyDescent="0.3">
      <c r="A1655" t="s">
        <v>4643</v>
      </c>
      <c r="B1655" t="s">
        <v>13</v>
      </c>
      <c r="C1655">
        <v>480</v>
      </c>
      <c r="D1655">
        <v>29347062</v>
      </c>
      <c r="E1655" t="s">
        <v>13</v>
      </c>
      <c r="F1655" t="s">
        <v>4644</v>
      </c>
      <c r="G1655" t="s">
        <v>13</v>
      </c>
      <c r="H1655" t="s">
        <v>115</v>
      </c>
      <c r="I1655" t="s">
        <v>4645</v>
      </c>
    </row>
    <row r="1656" spans="1:9" x14ac:dyDescent="0.3">
      <c r="A1656" t="s">
        <v>4646</v>
      </c>
      <c r="B1656" t="s">
        <v>13</v>
      </c>
      <c r="C1656">
        <v>365</v>
      </c>
      <c r="D1656">
        <v>29347063</v>
      </c>
      <c r="E1656" t="s">
        <v>13</v>
      </c>
      <c r="F1656" t="s">
        <v>4647</v>
      </c>
      <c r="G1656" t="s">
        <v>13</v>
      </c>
      <c r="H1656" t="s">
        <v>13</v>
      </c>
      <c r="I1656" t="s">
        <v>15</v>
      </c>
    </row>
    <row r="1657" spans="1:9" x14ac:dyDescent="0.3">
      <c r="A1657" t="s">
        <v>4648</v>
      </c>
      <c r="B1657" t="s">
        <v>13</v>
      </c>
      <c r="C1657">
        <v>789</v>
      </c>
      <c r="D1657">
        <v>29347064</v>
      </c>
      <c r="E1657" t="s">
        <v>13</v>
      </c>
      <c r="F1657" t="s">
        <v>4649</v>
      </c>
      <c r="G1657" t="s">
        <v>13</v>
      </c>
      <c r="H1657" t="s">
        <v>165</v>
      </c>
      <c r="I1657" t="s">
        <v>4650</v>
      </c>
    </row>
    <row r="1658" spans="1:9" x14ac:dyDescent="0.3">
      <c r="A1658" t="s">
        <v>4651</v>
      </c>
      <c r="B1658" t="s">
        <v>13</v>
      </c>
      <c r="C1658">
        <v>122</v>
      </c>
      <c r="D1658">
        <v>29347065</v>
      </c>
      <c r="E1658" t="s">
        <v>13</v>
      </c>
      <c r="F1658" t="s">
        <v>4652</v>
      </c>
      <c r="G1658" t="s">
        <v>13</v>
      </c>
      <c r="H1658" t="s">
        <v>13</v>
      </c>
      <c r="I1658" t="s">
        <v>15</v>
      </c>
    </row>
    <row r="1659" spans="1:9" x14ac:dyDescent="0.3">
      <c r="A1659" t="s">
        <v>4653</v>
      </c>
      <c r="B1659" t="s">
        <v>13</v>
      </c>
      <c r="C1659">
        <v>192</v>
      </c>
      <c r="D1659">
        <v>29347066</v>
      </c>
      <c r="E1659" t="s">
        <v>13</v>
      </c>
      <c r="F1659" t="s">
        <v>4654</v>
      </c>
      <c r="G1659" t="s">
        <v>13</v>
      </c>
      <c r="H1659" t="s">
        <v>1075</v>
      </c>
      <c r="I1659" t="s">
        <v>380</v>
      </c>
    </row>
    <row r="1660" spans="1:9" x14ac:dyDescent="0.3">
      <c r="A1660" t="s">
        <v>4655</v>
      </c>
      <c r="B1660" t="s">
        <v>13</v>
      </c>
      <c r="C1660">
        <v>316</v>
      </c>
      <c r="D1660">
        <v>29347067</v>
      </c>
      <c r="E1660" t="s">
        <v>13</v>
      </c>
      <c r="F1660" t="s">
        <v>4656</v>
      </c>
      <c r="G1660" t="s">
        <v>13</v>
      </c>
      <c r="H1660" t="s">
        <v>103</v>
      </c>
      <c r="I1660" t="s">
        <v>104</v>
      </c>
    </row>
    <row r="1661" spans="1:9" x14ac:dyDescent="0.3">
      <c r="A1661" t="s">
        <v>4657</v>
      </c>
      <c r="B1661" t="s">
        <v>13</v>
      </c>
      <c r="C1661">
        <v>218</v>
      </c>
      <c r="D1661">
        <v>29347068</v>
      </c>
      <c r="E1661" t="s">
        <v>13</v>
      </c>
      <c r="F1661" t="s">
        <v>4658</v>
      </c>
      <c r="G1661" t="s">
        <v>13</v>
      </c>
      <c r="H1661" t="s">
        <v>4659</v>
      </c>
      <c r="I1661" t="s">
        <v>4660</v>
      </c>
    </row>
    <row r="1662" spans="1:9" x14ac:dyDescent="0.3">
      <c r="A1662" t="s">
        <v>4661</v>
      </c>
      <c r="B1662" t="s">
        <v>13</v>
      </c>
      <c r="C1662">
        <v>350</v>
      </c>
      <c r="D1662">
        <v>29347069</v>
      </c>
      <c r="E1662" t="s">
        <v>13</v>
      </c>
      <c r="F1662" t="s">
        <v>4662</v>
      </c>
      <c r="G1662" t="s">
        <v>13</v>
      </c>
      <c r="H1662" t="s">
        <v>3162</v>
      </c>
      <c r="I1662" t="s">
        <v>3163</v>
      </c>
    </row>
    <row r="1663" spans="1:9" x14ac:dyDescent="0.3">
      <c r="A1663" t="s">
        <v>4663</v>
      </c>
      <c r="B1663" t="s">
        <v>13</v>
      </c>
      <c r="C1663">
        <v>248</v>
      </c>
      <c r="D1663">
        <v>29347070</v>
      </c>
      <c r="E1663" t="s">
        <v>3156</v>
      </c>
      <c r="F1663" t="s">
        <v>4664</v>
      </c>
      <c r="G1663" t="s">
        <v>13</v>
      </c>
      <c r="H1663" t="s">
        <v>3158</v>
      </c>
      <c r="I1663" t="s">
        <v>3159</v>
      </c>
    </row>
    <row r="1664" spans="1:9" x14ac:dyDescent="0.3">
      <c r="A1664" t="s">
        <v>4665</v>
      </c>
      <c r="B1664" t="s">
        <v>12</v>
      </c>
      <c r="C1664">
        <v>601</v>
      </c>
      <c r="D1664">
        <v>29347071</v>
      </c>
      <c r="E1664" t="s">
        <v>13</v>
      </c>
      <c r="F1664" t="s">
        <v>4666</v>
      </c>
      <c r="G1664" t="s">
        <v>13</v>
      </c>
      <c r="H1664" t="s">
        <v>46</v>
      </c>
      <c r="I1664" t="s">
        <v>2014</v>
      </c>
    </row>
    <row r="1665" spans="1:9" x14ac:dyDescent="0.3">
      <c r="A1665" t="s">
        <v>4667</v>
      </c>
      <c r="B1665" t="s">
        <v>13</v>
      </c>
      <c r="C1665">
        <v>484</v>
      </c>
      <c r="D1665">
        <v>29347072</v>
      </c>
      <c r="E1665" t="s">
        <v>13</v>
      </c>
      <c r="F1665" t="s">
        <v>4668</v>
      </c>
      <c r="G1665" t="s">
        <v>13</v>
      </c>
      <c r="H1665" t="s">
        <v>4669</v>
      </c>
      <c r="I1665" t="s">
        <v>4670</v>
      </c>
    </row>
    <row r="1666" spans="1:9" x14ac:dyDescent="0.3">
      <c r="A1666" t="s">
        <v>4671</v>
      </c>
      <c r="B1666" t="s">
        <v>13</v>
      </c>
      <c r="C1666">
        <v>668</v>
      </c>
      <c r="D1666">
        <v>29347073</v>
      </c>
      <c r="E1666" t="s">
        <v>13</v>
      </c>
      <c r="F1666" t="s">
        <v>4672</v>
      </c>
      <c r="G1666" t="s">
        <v>13</v>
      </c>
      <c r="H1666" t="s">
        <v>4673</v>
      </c>
      <c r="I1666" t="s">
        <v>4674</v>
      </c>
    </row>
    <row r="1667" spans="1:9" x14ac:dyDescent="0.3">
      <c r="A1667" t="s">
        <v>4675</v>
      </c>
      <c r="B1667" t="s">
        <v>13</v>
      </c>
      <c r="C1667">
        <v>188</v>
      </c>
      <c r="D1667">
        <v>161511192</v>
      </c>
      <c r="E1667" t="s">
        <v>4676</v>
      </c>
      <c r="F1667" t="s">
        <v>4677</v>
      </c>
      <c r="G1667" t="s">
        <v>13</v>
      </c>
      <c r="H1667" t="s">
        <v>4678</v>
      </c>
      <c r="I1667" t="s">
        <v>4679</v>
      </c>
    </row>
    <row r="1668" spans="1:9" x14ac:dyDescent="0.3">
      <c r="A1668" t="s">
        <v>4680</v>
      </c>
      <c r="B1668" t="s">
        <v>13</v>
      </c>
      <c r="C1668">
        <v>100</v>
      </c>
      <c r="D1668">
        <v>29347075</v>
      </c>
      <c r="E1668" t="s">
        <v>13</v>
      </c>
      <c r="F1668" t="s">
        <v>4681</v>
      </c>
      <c r="G1668" t="s">
        <v>13</v>
      </c>
      <c r="H1668" t="s">
        <v>13</v>
      </c>
      <c r="I1668" t="s">
        <v>15</v>
      </c>
    </row>
    <row r="1669" spans="1:9" x14ac:dyDescent="0.3">
      <c r="A1669" t="s">
        <v>4682</v>
      </c>
      <c r="B1669" t="s">
        <v>13</v>
      </c>
      <c r="C1669">
        <v>258</v>
      </c>
      <c r="D1669">
        <v>29347076</v>
      </c>
      <c r="E1669" t="s">
        <v>13</v>
      </c>
      <c r="F1669" t="s">
        <v>4683</v>
      </c>
      <c r="G1669" t="s">
        <v>13</v>
      </c>
      <c r="H1669" t="s">
        <v>112</v>
      </c>
      <c r="I1669" t="s">
        <v>3885</v>
      </c>
    </row>
    <row r="1670" spans="1:9" x14ac:dyDescent="0.3">
      <c r="A1670" t="s">
        <v>4684</v>
      </c>
      <c r="B1670" t="s">
        <v>13</v>
      </c>
      <c r="C1670">
        <v>70</v>
      </c>
      <c r="D1670">
        <v>29347077</v>
      </c>
      <c r="E1670" t="s">
        <v>13</v>
      </c>
      <c r="F1670" t="s">
        <v>4685</v>
      </c>
      <c r="G1670" t="s">
        <v>13</v>
      </c>
      <c r="H1670" t="s">
        <v>13</v>
      </c>
      <c r="I1670" t="s">
        <v>15</v>
      </c>
    </row>
    <row r="1671" spans="1:9" x14ac:dyDescent="0.3">
      <c r="A1671" t="s">
        <v>4686</v>
      </c>
      <c r="B1671" t="s">
        <v>13</v>
      </c>
      <c r="C1671">
        <v>350</v>
      </c>
      <c r="D1671">
        <v>29347078</v>
      </c>
      <c r="E1671" t="s">
        <v>13</v>
      </c>
      <c r="F1671" t="s">
        <v>4687</v>
      </c>
      <c r="G1671" t="s">
        <v>13</v>
      </c>
      <c r="H1671" t="s">
        <v>2403</v>
      </c>
      <c r="I1671" t="s">
        <v>15</v>
      </c>
    </row>
    <row r="1672" spans="1:9" x14ac:dyDescent="0.3">
      <c r="A1672" t="s">
        <v>4688</v>
      </c>
      <c r="B1672" t="s">
        <v>12</v>
      </c>
      <c r="C1672">
        <v>339</v>
      </c>
      <c r="D1672">
        <v>29347079</v>
      </c>
      <c r="E1672" t="s">
        <v>4689</v>
      </c>
      <c r="F1672" t="s">
        <v>4690</v>
      </c>
      <c r="G1672" t="s">
        <v>13</v>
      </c>
      <c r="H1672" t="s">
        <v>4691</v>
      </c>
      <c r="I1672" t="s">
        <v>4692</v>
      </c>
    </row>
    <row r="1673" spans="1:9" x14ac:dyDescent="0.3">
      <c r="A1673" t="s">
        <v>4693</v>
      </c>
      <c r="B1673" t="s">
        <v>12</v>
      </c>
      <c r="C1673">
        <v>414</v>
      </c>
      <c r="D1673">
        <v>29347080</v>
      </c>
      <c r="E1673" t="s">
        <v>13</v>
      </c>
      <c r="F1673" t="s">
        <v>4694</v>
      </c>
      <c r="G1673" t="s">
        <v>13</v>
      </c>
      <c r="H1673" t="s">
        <v>453</v>
      </c>
      <c r="I1673" t="s">
        <v>4695</v>
      </c>
    </row>
    <row r="1674" spans="1:9" x14ac:dyDescent="0.3">
      <c r="A1674" t="s">
        <v>4696</v>
      </c>
      <c r="B1674" t="s">
        <v>12</v>
      </c>
      <c r="C1674">
        <v>225</v>
      </c>
      <c r="D1674">
        <v>29347081</v>
      </c>
      <c r="E1674" t="s">
        <v>13</v>
      </c>
      <c r="F1674" t="s">
        <v>4697</v>
      </c>
      <c r="G1674" t="s">
        <v>13</v>
      </c>
      <c r="H1674" t="s">
        <v>4698</v>
      </c>
      <c r="I1674" t="s">
        <v>4699</v>
      </c>
    </row>
    <row r="1675" spans="1:9" x14ac:dyDescent="0.3">
      <c r="A1675" t="s">
        <v>4700</v>
      </c>
      <c r="B1675" t="s">
        <v>12</v>
      </c>
      <c r="C1675">
        <v>419</v>
      </c>
      <c r="D1675">
        <v>29347082</v>
      </c>
      <c r="E1675" t="s">
        <v>4701</v>
      </c>
      <c r="F1675" t="s">
        <v>4702</v>
      </c>
      <c r="G1675" t="s">
        <v>13</v>
      </c>
      <c r="H1675" t="s">
        <v>4703</v>
      </c>
      <c r="I1675" t="s">
        <v>4704</v>
      </c>
    </row>
    <row r="1676" spans="1:9" x14ac:dyDescent="0.3">
      <c r="A1676" t="s">
        <v>4705</v>
      </c>
      <c r="B1676" t="s">
        <v>12</v>
      </c>
      <c r="C1676">
        <v>284</v>
      </c>
      <c r="D1676">
        <v>29347083</v>
      </c>
      <c r="E1676" t="s">
        <v>13</v>
      </c>
      <c r="F1676" t="s">
        <v>4706</v>
      </c>
      <c r="G1676" t="s">
        <v>13</v>
      </c>
      <c r="H1676" t="s">
        <v>4707</v>
      </c>
      <c r="I1676" t="s">
        <v>4708</v>
      </c>
    </row>
    <row r="1677" spans="1:9" x14ac:dyDescent="0.3">
      <c r="A1677" t="s">
        <v>4709</v>
      </c>
      <c r="B1677" t="s">
        <v>12</v>
      </c>
      <c r="C1677">
        <v>347</v>
      </c>
      <c r="D1677">
        <v>29347084</v>
      </c>
      <c r="E1677" t="s">
        <v>13</v>
      </c>
      <c r="F1677" t="s">
        <v>4710</v>
      </c>
      <c r="G1677" t="s">
        <v>13</v>
      </c>
      <c r="H1677" t="s">
        <v>13</v>
      </c>
      <c r="I1677" t="s">
        <v>15</v>
      </c>
    </row>
    <row r="1678" spans="1:9" x14ac:dyDescent="0.3">
      <c r="A1678" t="s">
        <v>4711</v>
      </c>
      <c r="B1678" t="s">
        <v>12</v>
      </c>
      <c r="C1678">
        <v>734</v>
      </c>
      <c r="D1678">
        <v>29347085</v>
      </c>
      <c r="E1678" t="s">
        <v>13</v>
      </c>
      <c r="F1678" t="s">
        <v>4712</v>
      </c>
      <c r="G1678" t="s">
        <v>13</v>
      </c>
      <c r="H1678" t="s">
        <v>4713</v>
      </c>
      <c r="I1678" t="s">
        <v>15</v>
      </c>
    </row>
    <row r="1679" spans="1:9" x14ac:dyDescent="0.3">
      <c r="A1679" t="s">
        <v>4714</v>
      </c>
      <c r="B1679" t="s">
        <v>13</v>
      </c>
      <c r="C1679">
        <v>193</v>
      </c>
      <c r="D1679">
        <v>29347086</v>
      </c>
      <c r="E1679" t="s">
        <v>4715</v>
      </c>
      <c r="F1679" t="s">
        <v>4716</v>
      </c>
      <c r="G1679" t="s">
        <v>13</v>
      </c>
      <c r="H1679" t="s">
        <v>4717</v>
      </c>
      <c r="I1679" t="s">
        <v>4718</v>
      </c>
    </row>
    <row r="1680" spans="1:9" x14ac:dyDescent="0.3">
      <c r="A1680" t="s">
        <v>4719</v>
      </c>
      <c r="B1680" t="s">
        <v>13</v>
      </c>
      <c r="C1680">
        <v>173</v>
      </c>
      <c r="D1680">
        <v>29347087</v>
      </c>
      <c r="E1680" t="s">
        <v>13</v>
      </c>
      <c r="F1680" t="s">
        <v>4720</v>
      </c>
      <c r="G1680" t="s">
        <v>13</v>
      </c>
      <c r="H1680" t="s">
        <v>4721</v>
      </c>
      <c r="I1680" t="s">
        <v>3885</v>
      </c>
    </row>
    <row r="1681" spans="1:9" x14ac:dyDescent="0.3">
      <c r="A1681" t="s">
        <v>4722</v>
      </c>
      <c r="B1681" t="s">
        <v>13</v>
      </c>
      <c r="C1681">
        <v>264</v>
      </c>
      <c r="D1681">
        <v>29347088</v>
      </c>
      <c r="E1681" t="s">
        <v>13</v>
      </c>
      <c r="F1681" t="s">
        <v>4723</v>
      </c>
      <c r="G1681" t="s">
        <v>13</v>
      </c>
      <c r="H1681" t="s">
        <v>4724</v>
      </c>
      <c r="I1681" t="s">
        <v>15</v>
      </c>
    </row>
    <row r="1682" spans="1:9" x14ac:dyDescent="0.3">
      <c r="A1682" t="s">
        <v>4725</v>
      </c>
      <c r="B1682" t="s">
        <v>13</v>
      </c>
      <c r="C1682">
        <v>111</v>
      </c>
      <c r="D1682">
        <v>29347089</v>
      </c>
      <c r="E1682" t="s">
        <v>13</v>
      </c>
      <c r="F1682" t="s">
        <v>4726</v>
      </c>
      <c r="G1682" t="s">
        <v>13</v>
      </c>
      <c r="H1682" t="s">
        <v>13</v>
      </c>
      <c r="I1682" t="s">
        <v>15</v>
      </c>
    </row>
    <row r="1683" spans="1:9" x14ac:dyDescent="0.3">
      <c r="A1683" t="s">
        <v>4727</v>
      </c>
      <c r="B1683" t="s">
        <v>13</v>
      </c>
      <c r="C1683">
        <v>178</v>
      </c>
      <c r="D1683">
        <v>29347090</v>
      </c>
      <c r="E1683" t="s">
        <v>13</v>
      </c>
      <c r="F1683" t="s">
        <v>4728</v>
      </c>
      <c r="G1683" t="s">
        <v>13</v>
      </c>
      <c r="H1683" t="s">
        <v>511</v>
      </c>
      <c r="I1683" t="s">
        <v>512</v>
      </c>
    </row>
    <row r="1684" spans="1:9" x14ac:dyDescent="0.3">
      <c r="A1684" t="s">
        <v>4729</v>
      </c>
      <c r="B1684" t="s">
        <v>13</v>
      </c>
      <c r="C1684">
        <v>180</v>
      </c>
      <c r="D1684">
        <v>29347091</v>
      </c>
      <c r="E1684" t="s">
        <v>13</v>
      </c>
      <c r="F1684" t="s">
        <v>4730</v>
      </c>
      <c r="G1684" t="s">
        <v>13</v>
      </c>
      <c r="H1684" t="s">
        <v>4731</v>
      </c>
      <c r="I1684" t="s">
        <v>4732</v>
      </c>
    </row>
    <row r="1685" spans="1:9" x14ac:dyDescent="0.3">
      <c r="A1685" t="s">
        <v>4733</v>
      </c>
      <c r="B1685" t="s">
        <v>13</v>
      </c>
      <c r="C1685">
        <v>651</v>
      </c>
      <c r="D1685">
        <v>29347092</v>
      </c>
      <c r="E1685" t="s">
        <v>13</v>
      </c>
      <c r="F1685" t="s">
        <v>4734</v>
      </c>
      <c r="G1685" t="s">
        <v>13</v>
      </c>
      <c r="H1685" t="s">
        <v>13</v>
      </c>
      <c r="I1685" t="s">
        <v>15</v>
      </c>
    </row>
    <row r="1686" spans="1:9" x14ac:dyDescent="0.3">
      <c r="A1686" t="s">
        <v>4735</v>
      </c>
      <c r="B1686" t="s">
        <v>13</v>
      </c>
      <c r="C1686">
        <v>1064</v>
      </c>
      <c r="D1686">
        <v>29347093</v>
      </c>
      <c r="E1686" t="s">
        <v>13</v>
      </c>
      <c r="F1686" t="s">
        <v>4736</v>
      </c>
      <c r="G1686" t="s">
        <v>13</v>
      </c>
      <c r="H1686" t="s">
        <v>418</v>
      </c>
      <c r="I1686" t="s">
        <v>15</v>
      </c>
    </row>
    <row r="1687" spans="1:9" x14ac:dyDescent="0.3">
      <c r="A1687" t="s">
        <v>4737</v>
      </c>
      <c r="B1687" t="s">
        <v>12</v>
      </c>
      <c r="C1687">
        <v>332</v>
      </c>
      <c r="D1687">
        <v>29347094</v>
      </c>
      <c r="E1687" t="s">
        <v>13</v>
      </c>
      <c r="F1687" t="s">
        <v>4738</v>
      </c>
      <c r="G1687" t="s">
        <v>13</v>
      </c>
      <c r="H1687" t="s">
        <v>13</v>
      </c>
      <c r="I1687" t="s">
        <v>15</v>
      </c>
    </row>
    <row r="1688" spans="1:9" x14ac:dyDescent="0.3">
      <c r="A1688" t="s">
        <v>4739</v>
      </c>
      <c r="B1688" t="s">
        <v>12</v>
      </c>
      <c r="C1688">
        <v>134</v>
      </c>
      <c r="D1688">
        <v>29347095</v>
      </c>
      <c r="E1688" t="s">
        <v>13</v>
      </c>
      <c r="F1688" t="s">
        <v>4740</v>
      </c>
      <c r="G1688" t="s">
        <v>13</v>
      </c>
      <c r="H1688" t="s">
        <v>4741</v>
      </c>
      <c r="I1688" t="s">
        <v>4742</v>
      </c>
    </row>
    <row r="1689" spans="1:9" x14ac:dyDescent="0.3">
      <c r="A1689" t="s">
        <v>4743</v>
      </c>
      <c r="B1689" t="s">
        <v>12</v>
      </c>
      <c r="C1689">
        <v>517</v>
      </c>
      <c r="D1689">
        <v>29347096</v>
      </c>
      <c r="E1689" t="s">
        <v>13</v>
      </c>
      <c r="F1689" t="s">
        <v>4744</v>
      </c>
      <c r="G1689" t="s">
        <v>13</v>
      </c>
      <c r="H1689" t="s">
        <v>4127</v>
      </c>
      <c r="I1689" t="s">
        <v>4128</v>
      </c>
    </row>
    <row r="1690" spans="1:9" x14ac:dyDescent="0.3">
      <c r="A1690" t="s">
        <v>4745</v>
      </c>
      <c r="B1690" t="s">
        <v>12</v>
      </c>
      <c r="C1690">
        <v>306</v>
      </c>
      <c r="D1690">
        <v>29347097</v>
      </c>
      <c r="E1690" t="s">
        <v>13</v>
      </c>
      <c r="F1690" t="s">
        <v>4746</v>
      </c>
      <c r="G1690" t="s">
        <v>13</v>
      </c>
      <c r="H1690" t="s">
        <v>13</v>
      </c>
      <c r="I1690" t="s">
        <v>15</v>
      </c>
    </row>
    <row r="1691" spans="1:9" x14ac:dyDescent="0.3">
      <c r="A1691" t="s">
        <v>4747</v>
      </c>
      <c r="B1691" t="s">
        <v>12</v>
      </c>
      <c r="C1691">
        <v>144</v>
      </c>
      <c r="D1691">
        <v>29347098</v>
      </c>
      <c r="E1691" t="s">
        <v>13</v>
      </c>
      <c r="F1691" t="s">
        <v>4748</v>
      </c>
      <c r="G1691" t="s">
        <v>13</v>
      </c>
      <c r="H1691" t="s">
        <v>4749</v>
      </c>
      <c r="I1691" t="s">
        <v>4121</v>
      </c>
    </row>
    <row r="1692" spans="1:9" x14ac:dyDescent="0.3">
      <c r="A1692" t="s">
        <v>4750</v>
      </c>
      <c r="B1692" t="s">
        <v>12</v>
      </c>
      <c r="C1692">
        <v>386</v>
      </c>
      <c r="D1692">
        <v>29347099</v>
      </c>
      <c r="E1692" t="s">
        <v>13</v>
      </c>
      <c r="F1692" t="s">
        <v>4751</v>
      </c>
      <c r="G1692" t="s">
        <v>13</v>
      </c>
      <c r="H1692" t="s">
        <v>4752</v>
      </c>
      <c r="I1692" t="s">
        <v>4753</v>
      </c>
    </row>
    <row r="1693" spans="1:9" x14ac:dyDescent="0.3">
      <c r="A1693" t="s">
        <v>4754</v>
      </c>
      <c r="B1693" t="s">
        <v>12</v>
      </c>
      <c r="C1693">
        <v>444</v>
      </c>
      <c r="D1693">
        <v>29347100</v>
      </c>
      <c r="E1693" t="s">
        <v>13</v>
      </c>
      <c r="F1693" t="s">
        <v>4755</v>
      </c>
      <c r="G1693" t="s">
        <v>13</v>
      </c>
      <c r="H1693" t="s">
        <v>2643</v>
      </c>
      <c r="I1693" t="s">
        <v>15</v>
      </c>
    </row>
    <row r="1694" spans="1:9" x14ac:dyDescent="0.3">
      <c r="A1694" t="s">
        <v>4756</v>
      </c>
      <c r="B1694" t="s">
        <v>13</v>
      </c>
      <c r="C1694">
        <v>334</v>
      </c>
      <c r="D1694">
        <v>29347101</v>
      </c>
      <c r="E1694" t="s">
        <v>13</v>
      </c>
      <c r="F1694" t="s">
        <v>4757</v>
      </c>
      <c r="G1694" t="s">
        <v>13</v>
      </c>
      <c r="H1694" t="s">
        <v>4758</v>
      </c>
      <c r="I1694" t="s">
        <v>3163</v>
      </c>
    </row>
    <row r="1695" spans="1:9" x14ac:dyDescent="0.3">
      <c r="A1695" t="s">
        <v>4759</v>
      </c>
      <c r="B1695" t="s">
        <v>12</v>
      </c>
      <c r="C1695">
        <v>84</v>
      </c>
      <c r="D1695">
        <v>29347102</v>
      </c>
      <c r="E1695" t="s">
        <v>4760</v>
      </c>
      <c r="F1695" t="s">
        <v>4761</v>
      </c>
      <c r="G1695" t="s">
        <v>13</v>
      </c>
      <c r="H1695" t="s">
        <v>4762</v>
      </c>
      <c r="I1695" t="s">
        <v>4763</v>
      </c>
    </row>
    <row r="1696" spans="1:9" x14ac:dyDescent="0.3">
      <c r="A1696" t="s">
        <v>4764</v>
      </c>
      <c r="B1696" t="s">
        <v>12</v>
      </c>
      <c r="C1696">
        <v>350</v>
      </c>
      <c r="D1696">
        <v>29347103</v>
      </c>
      <c r="E1696" t="s">
        <v>13</v>
      </c>
      <c r="F1696" t="s">
        <v>4765</v>
      </c>
      <c r="G1696" t="s">
        <v>13</v>
      </c>
      <c r="H1696" t="s">
        <v>840</v>
      </c>
      <c r="I1696" t="s">
        <v>4766</v>
      </c>
    </row>
    <row r="1697" spans="1:9" x14ac:dyDescent="0.3">
      <c r="A1697" t="s">
        <v>4767</v>
      </c>
      <c r="B1697" t="s">
        <v>12</v>
      </c>
      <c r="C1697">
        <v>1012</v>
      </c>
      <c r="D1697">
        <v>29347104</v>
      </c>
      <c r="E1697" t="s">
        <v>13</v>
      </c>
      <c r="F1697" t="s">
        <v>4768</v>
      </c>
      <c r="G1697" t="s">
        <v>13</v>
      </c>
      <c r="H1697" t="s">
        <v>844</v>
      </c>
      <c r="I1697" t="s">
        <v>3596</v>
      </c>
    </row>
    <row r="1698" spans="1:9" x14ac:dyDescent="0.3">
      <c r="A1698" t="s">
        <v>4769</v>
      </c>
      <c r="B1698" t="s">
        <v>12</v>
      </c>
      <c r="C1698">
        <v>426</v>
      </c>
      <c r="D1698">
        <v>29347105</v>
      </c>
      <c r="E1698" t="s">
        <v>13</v>
      </c>
      <c r="F1698" t="s">
        <v>4770</v>
      </c>
      <c r="G1698" t="s">
        <v>13</v>
      </c>
      <c r="H1698" t="s">
        <v>836</v>
      </c>
      <c r="I1698" t="s">
        <v>1643</v>
      </c>
    </row>
    <row r="1699" spans="1:9" x14ac:dyDescent="0.3">
      <c r="A1699" t="s">
        <v>4771</v>
      </c>
      <c r="B1699" t="s">
        <v>13</v>
      </c>
      <c r="C1699">
        <v>411</v>
      </c>
      <c r="D1699">
        <v>29347106</v>
      </c>
      <c r="E1699" t="s">
        <v>13</v>
      </c>
      <c r="F1699" t="s">
        <v>4772</v>
      </c>
      <c r="G1699" t="s">
        <v>13</v>
      </c>
      <c r="H1699" t="s">
        <v>4752</v>
      </c>
      <c r="I1699" t="s">
        <v>4753</v>
      </c>
    </row>
    <row r="1700" spans="1:9" x14ac:dyDescent="0.3">
      <c r="A1700" t="s">
        <v>4773</v>
      </c>
      <c r="B1700" t="s">
        <v>13</v>
      </c>
      <c r="C1700">
        <v>609</v>
      </c>
      <c r="D1700">
        <v>29347107</v>
      </c>
      <c r="E1700" t="s">
        <v>13</v>
      </c>
      <c r="F1700" t="s">
        <v>4774</v>
      </c>
      <c r="G1700" t="s">
        <v>13</v>
      </c>
      <c r="H1700" t="s">
        <v>3403</v>
      </c>
      <c r="I1700" t="s">
        <v>3404</v>
      </c>
    </row>
    <row r="1701" spans="1:9" x14ac:dyDescent="0.3">
      <c r="A1701" t="s">
        <v>4775</v>
      </c>
      <c r="B1701" t="s">
        <v>13</v>
      </c>
      <c r="C1701">
        <v>86</v>
      </c>
      <c r="D1701">
        <v>29347108</v>
      </c>
      <c r="E1701" t="s">
        <v>13</v>
      </c>
      <c r="F1701" t="s">
        <v>4776</v>
      </c>
      <c r="G1701" t="s">
        <v>13</v>
      </c>
      <c r="H1701" t="s">
        <v>4777</v>
      </c>
      <c r="I1701" t="s">
        <v>15</v>
      </c>
    </row>
    <row r="1702" spans="1:9" x14ac:dyDescent="0.3">
      <c r="A1702" t="s">
        <v>4778</v>
      </c>
      <c r="B1702" t="s">
        <v>13</v>
      </c>
      <c r="C1702">
        <v>118</v>
      </c>
      <c r="D1702">
        <v>29347109</v>
      </c>
      <c r="E1702" t="s">
        <v>13</v>
      </c>
      <c r="F1702" t="s">
        <v>4779</v>
      </c>
      <c r="G1702" t="s">
        <v>13</v>
      </c>
      <c r="H1702" t="s">
        <v>13</v>
      </c>
      <c r="I1702" t="s">
        <v>15</v>
      </c>
    </row>
    <row r="1703" spans="1:9" x14ac:dyDescent="0.3">
      <c r="A1703" t="s">
        <v>4780</v>
      </c>
      <c r="B1703" t="s">
        <v>13</v>
      </c>
      <c r="C1703">
        <v>399</v>
      </c>
      <c r="D1703">
        <v>29347110</v>
      </c>
      <c r="E1703" t="s">
        <v>13</v>
      </c>
      <c r="F1703" t="s">
        <v>4781</v>
      </c>
      <c r="G1703" t="s">
        <v>13</v>
      </c>
      <c r="H1703" t="s">
        <v>13</v>
      </c>
      <c r="I1703" t="s">
        <v>15</v>
      </c>
    </row>
    <row r="1704" spans="1:9" x14ac:dyDescent="0.3">
      <c r="A1704" t="s">
        <v>4782</v>
      </c>
      <c r="B1704" t="s">
        <v>13</v>
      </c>
      <c r="C1704">
        <v>62</v>
      </c>
      <c r="D1704">
        <v>29347111</v>
      </c>
      <c r="E1704" t="s">
        <v>13</v>
      </c>
      <c r="F1704" t="s">
        <v>4783</v>
      </c>
      <c r="G1704" t="s">
        <v>13</v>
      </c>
      <c r="H1704" t="s">
        <v>13</v>
      </c>
      <c r="I1704" t="s">
        <v>15</v>
      </c>
    </row>
    <row r="1705" spans="1:9" x14ac:dyDescent="0.3">
      <c r="A1705" t="s">
        <v>4784</v>
      </c>
      <c r="B1705" t="s">
        <v>12</v>
      </c>
      <c r="C1705">
        <v>208</v>
      </c>
      <c r="D1705">
        <v>29347112</v>
      </c>
      <c r="E1705" t="s">
        <v>13</v>
      </c>
      <c r="F1705" t="s">
        <v>4785</v>
      </c>
      <c r="G1705" t="s">
        <v>13</v>
      </c>
      <c r="H1705" t="s">
        <v>13</v>
      </c>
      <c r="I1705" t="s">
        <v>15</v>
      </c>
    </row>
    <row r="1706" spans="1:9" x14ac:dyDescent="0.3">
      <c r="A1706" t="s">
        <v>4786</v>
      </c>
      <c r="B1706" t="s">
        <v>12</v>
      </c>
      <c r="C1706">
        <v>612</v>
      </c>
      <c r="D1706">
        <v>29347113</v>
      </c>
      <c r="E1706" t="s">
        <v>13</v>
      </c>
      <c r="F1706" t="s">
        <v>4787</v>
      </c>
      <c r="G1706" t="s">
        <v>13</v>
      </c>
      <c r="H1706" t="s">
        <v>13</v>
      </c>
      <c r="I1706" t="s">
        <v>15</v>
      </c>
    </row>
    <row r="1707" spans="1:9" x14ac:dyDescent="0.3">
      <c r="A1707" t="s">
        <v>4788</v>
      </c>
      <c r="B1707" t="s">
        <v>13</v>
      </c>
      <c r="C1707">
        <v>72</v>
      </c>
      <c r="D1707">
        <v>29347114</v>
      </c>
      <c r="E1707" t="s">
        <v>13</v>
      </c>
      <c r="F1707" t="s">
        <v>4789</v>
      </c>
      <c r="G1707" t="s">
        <v>13</v>
      </c>
      <c r="H1707" t="s">
        <v>13</v>
      </c>
      <c r="I1707" t="s">
        <v>15</v>
      </c>
    </row>
    <row r="1708" spans="1:9" x14ac:dyDescent="0.3">
      <c r="A1708" t="s">
        <v>4790</v>
      </c>
      <c r="B1708" t="s">
        <v>12</v>
      </c>
      <c r="C1708">
        <v>166</v>
      </c>
      <c r="D1708">
        <v>29347115</v>
      </c>
      <c r="E1708" t="s">
        <v>13</v>
      </c>
      <c r="F1708" t="s">
        <v>4791</v>
      </c>
      <c r="G1708" t="s">
        <v>13</v>
      </c>
      <c r="H1708" t="s">
        <v>13</v>
      </c>
      <c r="I1708" t="s">
        <v>15</v>
      </c>
    </row>
    <row r="1709" spans="1:9" x14ac:dyDescent="0.3">
      <c r="A1709" t="s">
        <v>4792</v>
      </c>
      <c r="B1709" t="s">
        <v>12</v>
      </c>
      <c r="C1709">
        <v>137</v>
      </c>
      <c r="D1709">
        <v>29347116</v>
      </c>
      <c r="E1709" t="s">
        <v>13</v>
      </c>
      <c r="F1709" t="s">
        <v>4793</v>
      </c>
      <c r="G1709" t="s">
        <v>13</v>
      </c>
      <c r="H1709" t="s">
        <v>2093</v>
      </c>
      <c r="I1709" t="s">
        <v>2094</v>
      </c>
    </row>
    <row r="1710" spans="1:9" x14ac:dyDescent="0.3">
      <c r="A1710" t="s">
        <v>4794</v>
      </c>
      <c r="B1710" t="s">
        <v>13</v>
      </c>
      <c r="C1710">
        <v>97</v>
      </c>
      <c r="D1710">
        <v>29347117</v>
      </c>
      <c r="E1710" t="s">
        <v>13</v>
      </c>
      <c r="F1710" t="s">
        <v>4795</v>
      </c>
      <c r="G1710" t="s">
        <v>13</v>
      </c>
      <c r="H1710" t="s">
        <v>476</v>
      </c>
      <c r="I1710" t="s">
        <v>15</v>
      </c>
    </row>
    <row r="1711" spans="1:9" x14ac:dyDescent="0.3">
      <c r="A1711" t="s">
        <v>4796</v>
      </c>
      <c r="B1711" t="s">
        <v>13</v>
      </c>
      <c r="C1711">
        <v>208</v>
      </c>
      <c r="D1711">
        <v>29347118</v>
      </c>
      <c r="E1711" t="s">
        <v>13</v>
      </c>
      <c r="F1711" t="s">
        <v>4797</v>
      </c>
      <c r="G1711" t="s">
        <v>13</v>
      </c>
      <c r="H1711" t="s">
        <v>1395</v>
      </c>
      <c r="I1711" t="s">
        <v>1131</v>
      </c>
    </row>
    <row r="1712" spans="1:9" x14ac:dyDescent="0.3">
      <c r="A1712" t="s">
        <v>4798</v>
      </c>
      <c r="B1712" t="s">
        <v>13</v>
      </c>
      <c r="C1712">
        <v>273</v>
      </c>
      <c r="D1712">
        <v>29347119</v>
      </c>
      <c r="E1712" t="s">
        <v>13</v>
      </c>
      <c r="F1712" t="s">
        <v>4799</v>
      </c>
      <c r="G1712" t="s">
        <v>13</v>
      </c>
      <c r="H1712" t="s">
        <v>3330</v>
      </c>
      <c r="I1712" t="s">
        <v>126</v>
      </c>
    </row>
    <row r="1713" spans="1:9" x14ac:dyDescent="0.3">
      <c r="A1713" t="s">
        <v>4800</v>
      </c>
      <c r="B1713" t="s">
        <v>13</v>
      </c>
      <c r="C1713">
        <v>370</v>
      </c>
      <c r="D1713">
        <v>29347120</v>
      </c>
      <c r="E1713" t="s">
        <v>13</v>
      </c>
      <c r="F1713" t="s">
        <v>4801</v>
      </c>
      <c r="G1713" t="s">
        <v>13</v>
      </c>
      <c r="H1713" t="s">
        <v>13</v>
      </c>
      <c r="I1713" t="s">
        <v>15</v>
      </c>
    </row>
    <row r="1714" spans="1:9" x14ac:dyDescent="0.3">
      <c r="A1714" t="s">
        <v>4802</v>
      </c>
      <c r="B1714" t="s">
        <v>13</v>
      </c>
      <c r="C1714">
        <v>341</v>
      </c>
      <c r="D1714">
        <v>29347121</v>
      </c>
      <c r="E1714" t="s">
        <v>13</v>
      </c>
      <c r="F1714" t="s">
        <v>4803</v>
      </c>
      <c r="G1714" t="s">
        <v>13</v>
      </c>
      <c r="H1714" t="s">
        <v>13</v>
      </c>
      <c r="I1714" t="s">
        <v>15</v>
      </c>
    </row>
    <row r="1715" spans="1:9" x14ac:dyDescent="0.3">
      <c r="A1715" t="s">
        <v>4804</v>
      </c>
      <c r="B1715" t="s">
        <v>13</v>
      </c>
      <c r="C1715">
        <v>392</v>
      </c>
      <c r="D1715">
        <v>29347122</v>
      </c>
      <c r="E1715" t="s">
        <v>13</v>
      </c>
      <c r="F1715" t="s">
        <v>4805</v>
      </c>
      <c r="G1715" t="s">
        <v>13</v>
      </c>
      <c r="H1715" t="s">
        <v>148</v>
      </c>
      <c r="I1715" t="s">
        <v>126</v>
      </c>
    </row>
    <row r="1716" spans="1:9" x14ac:dyDescent="0.3">
      <c r="A1716" t="s">
        <v>4806</v>
      </c>
      <c r="B1716" t="s">
        <v>13</v>
      </c>
      <c r="C1716">
        <v>164</v>
      </c>
      <c r="D1716">
        <v>29347123</v>
      </c>
      <c r="E1716" t="s">
        <v>13</v>
      </c>
      <c r="F1716" t="s">
        <v>4807</v>
      </c>
      <c r="G1716" t="s">
        <v>13</v>
      </c>
      <c r="H1716" t="s">
        <v>4721</v>
      </c>
      <c r="I1716" t="s">
        <v>4808</v>
      </c>
    </row>
    <row r="1717" spans="1:9" x14ac:dyDescent="0.3">
      <c r="A1717" t="s">
        <v>4809</v>
      </c>
      <c r="B1717" t="s">
        <v>13</v>
      </c>
      <c r="C1717">
        <v>346</v>
      </c>
      <c r="D1717">
        <v>29347124</v>
      </c>
      <c r="E1717" t="s">
        <v>13</v>
      </c>
      <c r="F1717" t="s">
        <v>4810</v>
      </c>
      <c r="G1717" t="s">
        <v>13</v>
      </c>
      <c r="H1717" t="s">
        <v>4811</v>
      </c>
      <c r="I1717" t="s">
        <v>4812</v>
      </c>
    </row>
    <row r="1718" spans="1:9" x14ac:dyDescent="0.3">
      <c r="A1718" t="s">
        <v>4813</v>
      </c>
      <c r="B1718" t="s">
        <v>13</v>
      </c>
      <c r="C1718">
        <v>249</v>
      </c>
      <c r="D1718">
        <v>29347125</v>
      </c>
      <c r="E1718" t="s">
        <v>13</v>
      </c>
      <c r="F1718" t="s">
        <v>4814</v>
      </c>
      <c r="G1718" t="s">
        <v>13</v>
      </c>
      <c r="H1718" t="s">
        <v>4815</v>
      </c>
      <c r="I1718" t="s">
        <v>131</v>
      </c>
    </row>
    <row r="1719" spans="1:9" x14ac:dyDescent="0.3">
      <c r="A1719" t="s">
        <v>4816</v>
      </c>
      <c r="B1719" t="s">
        <v>13</v>
      </c>
      <c r="C1719">
        <v>419</v>
      </c>
      <c r="D1719">
        <v>29347126</v>
      </c>
      <c r="E1719" t="s">
        <v>13</v>
      </c>
      <c r="F1719" t="s">
        <v>4817</v>
      </c>
      <c r="G1719" t="s">
        <v>13</v>
      </c>
      <c r="H1719" t="s">
        <v>4637</v>
      </c>
      <c r="I1719" t="s">
        <v>4818</v>
      </c>
    </row>
    <row r="1720" spans="1:9" x14ac:dyDescent="0.3">
      <c r="A1720" t="s">
        <v>4819</v>
      </c>
      <c r="B1720" t="s">
        <v>13</v>
      </c>
      <c r="C1720">
        <v>494</v>
      </c>
      <c r="D1720">
        <v>29347127</v>
      </c>
      <c r="E1720" t="s">
        <v>13</v>
      </c>
      <c r="F1720" t="s">
        <v>4820</v>
      </c>
      <c r="G1720" t="s">
        <v>13</v>
      </c>
      <c r="H1720" t="s">
        <v>115</v>
      </c>
      <c r="I1720" t="s">
        <v>4645</v>
      </c>
    </row>
    <row r="1721" spans="1:9" x14ac:dyDescent="0.3">
      <c r="A1721" t="s">
        <v>4821</v>
      </c>
      <c r="B1721" t="s">
        <v>13</v>
      </c>
      <c r="C1721">
        <v>373</v>
      </c>
      <c r="D1721">
        <v>29347128</v>
      </c>
      <c r="E1721" t="s">
        <v>13</v>
      </c>
      <c r="F1721" t="s">
        <v>4822</v>
      </c>
      <c r="G1721" t="s">
        <v>13</v>
      </c>
      <c r="H1721" t="s">
        <v>4823</v>
      </c>
      <c r="I1721" t="s">
        <v>4824</v>
      </c>
    </row>
    <row r="1722" spans="1:9" x14ac:dyDescent="0.3">
      <c r="A1722" t="s">
        <v>4825</v>
      </c>
      <c r="B1722" t="s">
        <v>13</v>
      </c>
      <c r="C1722">
        <v>374</v>
      </c>
      <c r="D1722">
        <v>29347129</v>
      </c>
      <c r="E1722" t="s">
        <v>13</v>
      </c>
      <c r="F1722" t="s">
        <v>4826</v>
      </c>
      <c r="G1722" t="s">
        <v>13</v>
      </c>
      <c r="H1722" t="s">
        <v>4827</v>
      </c>
      <c r="I1722" t="s">
        <v>4828</v>
      </c>
    </row>
    <row r="1723" spans="1:9" x14ac:dyDescent="0.3">
      <c r="A1723" t="s">
        <v>4829</v>
      </c>
      <c r="B1723" t="s">
        <v>13</v>
      </c>
      <c r="C1723">
        <v>433</v>
      </c>
      <c r="D1723">
        <v>29347130</v>
      </c>
      <c r="E1723" t="s">
        <v>13</v>
      </c>
      <c r="F1723" t="s">
        <v>4830</v>
      </c>
      <c r="G1723" t="s">
        <v>13</v>
      </c>
      <c r="H1723" t="s">
        <v>4831</v>
      </c>
      <c r="I1723" t="s">
        <v>4832</v>
      </c>
    </row>
    <row r="1724" spans="1:9" x14ac:dyDescent="0.3">
      <c r="A1724" t="s">
        <v>4833</v>
      </c>
      <c r="B1724" t="s">
        <v>13</v>
      </c>
      <c r="C1724">
        <v>239</v>
      </c>
      <c r="D1724">
        <v>29347131</v>
      </c>
      <c r="E1724" t="s">
        <v>13</v>
      </c>
      <c r="F1724" t="s">
        <v>4834</v>
      </c>
      <c r="G1724" t="s">
        <v>13</v>
      </c>
      <c r="H1724" t="s">
        <v>4835</v>
      </c>
      <c r="I1724" t="s">
        <v>4836</v>
      </c>
    </row>
    <row r="1725" spans="1:9" x14ac:dyDescent="0.3">
      <c r="A1725" t="s">
        <v>4837</v>
      </c>
      <c r="B1725" t="s">
        <v>13</v>
      </c>
      <c r="C1725">
        <v>382</v>
      </c>
      <c r="D1725">
        <v>29347132</v>
      </c>
      <c r="E1725" t="s">
        <v>13</v>
      </c>
      <c r="F1725" t="s">
        <v>4838</v>
      </c>
      <c r="G1725" t="s">
        <v>13</v>
      </c>
      <c r="H1725" t="s">
        <v>1144</v>
      </c>
      <c r="I1725" t="s">
        <v>15</v>
      </c>
    </row>
    <row r="1726" spans="1:9" x14ac:dyDescent="0.3">
      <c r="A1726" t="s">
        <v>4839</v>
      </c>
      <c r="B1726" t="s">
        <v>13</v>
      </c>
      <c r="C1726">
        <v>789</v>
      </c>
      <c r="D1726">
        <v>29347133</v>
      </c>
      <c r="E1726" t="s">
        <v>13</v>
      </c>
      <c r="F1726" t="s">
        <v>4840</v>
      </c>
      <c r="G1726" t="s">
        <v>13</v>
      </c>
      <c r="H1726" t="s">
        <v>165</v>
      </c>
      <c r="I1726" t="s">
        <v>4650</v>
      </c>
    </row>
    <row r="1727" spans="1:9" x14ac:dyDescent="0.3">
      <c r="A1727" t="s">
        <v>4841</v>
      </c>
      <c r="B1727" t="s">
        <v>13</v>
      </c>
      <c r="C1727">
        <v>122</v>
      </c>
      <c r="D1727">
        <v>29347134</v>
      </c>
      <c r="E1727" t="s">
        <v>13</v>
      </c>
      <c r="F1727" t="s">
        <v>4842</v>
      </c>
      <c r="G1727" t="s">
        <v>13</v>
      </c>
      <c r="H1727" t="s">
        <v>13</v>
      </c>
      <c r="I1727" t="s">
        <v>15</v>
      </c>
    </row>
    <row r="1728" spans="1:9" x14ac:dyDescent="0.3">
      <c r="A1728" t="s">
        <v>4843</v>
      </c>
      <c r="B1728" t="s">
        <v>13</v>
      </c>
      <c r="C1728">
        <v>192</v>
      </c>
      <c r="D1728">
        <v>29347135</v>
      </c>
      <c r="E1728" t="s">
        <v>13</v>
      </c>
      <c r="F1728" t="s">
        <v>4844</v>
      </c>
      <c r="G1728" t="s">
        <v>13</v>
      </c>
      <c r="H1728" t="s">
        <v>1075</v>
      </c>
      <c r="I1728" t="s">
        <v>380</v>
      </c>
    </row>
    <row r="1729" spans="1:9" x14ac:dyDescent="0.3">
      <c r="A1729" t="s">
        <v>4845</v>
      </c>
      <c r="B1729" t="s">
        <v>13</v>
      </c>
      <c r="C1729">
        <v>316</v>
      </c>
      <c r="D1729">
        <v>29347136</v>
      </c>
      <c r="E1729" t="s">
        <v>13</v>
      </c>
      <c r="F1729" t="s">
        <v>4846</v>
      </c>
      <c r="G1729" t="s">
        <v>13</v>
      </c>
      <c r="H1729" t="s">
        <v>103</v>
      </c>
      <c r="I1729" t="s">
        <v>104</v>
      </c>
    </row>
    <row r="1730" spans="1:9" x14ac:dyDescent="0.3">
      <c r="A1730" t="s">
        <v>4847</v>
      </c>
      <c r="B1730" t="s">
        <v>13</v>
      </c>
      <c r="C1730">
        <v>283</v>
      </c>
      <c r="D1730">
        <v>29347137</v>
      </c>
      <c r="E1730" t="s">
        <v>13</v>
      </c>
      <c r="F1730" t="s">
        <v>4848</v>
      </c>
      <c r="G1730" t="s">
        <v>13</v>
      </c>
      <c r="H1730" t="s">
        <v>538</v>
      </c>
      <c r="I1730" t="s">
        <v>4849</v>
      </c>
    </row>
    <row r="1731" spans="1:9" x14ac:dyDescent="0.3">
      <c r="A1731" t="s">
        <v>4850</v>
      </c>
      <c r="B1731" t="s">
        <v>13</v>
      </c>
      <c r="C1731">
        <v>196</v>
      </c>
      <c r="D1731">
        <v>29347138</v>
      </c>
      <c r="E1731" t="s">
        <v>13</v>
      </c>
      <c r="F1731" t="s">
        <v>4851</v>
      </c>
      <c r="G1731" t="s">
        <v>13</v>
      </c>
      <c r="H1731" t="s">
        <v>383</v>
      </c>
      <c r="I1731" t="s">
        <v>384</v>
      </c>
    </row>
    <row r="1732" spans="1:9" x14ac:dyDescent="0.3">
      <c r="A1732" t="s">
        <v>4852</v>
      </c>
      <c r="B1732" t="s">
        <v>13</v>
      </c>
      <c r="C1732">
        <v>532</v>
      </c>
      <c r="D1732">
        <v>29347139</v>
      </c>
      <c r="E1732" t="s">
        <v>13</v>
      </c>
      <c r="F1732" t="s">
        <v>4853</v>
      </c>
      <c r="G1732" t="s">
        <v>13</v>
      </c>
      <c r="H1732" t="s">
        <v>4854</v>
      </c>
      <c r="I1732" t="s">
        <v>4855</v>
      </c>
    </row>
    <row r="1733" spans="1:9" x14ac:dyDescent="0.3">
      <c r="A1733" t="s">
        <v>4856</v>
      </c>
      <c r="B1733" t="s">
        <v>13</v>
      </c>
      <c r="C1733">
        <v>282</v>
      </c>
      <c r="D1733">
        <v>29347140</v>
      </c>
      <c r="E1733" t="s">
        <v>13</v>
      </c>
      <c r="F1733" t="s">
        <v>4857</v>
      </c>
      <c r="G1733" t="s">
        <v>13</v>
      </c>
      <c r="H1733" t="s">
        <v>1350</v>
      </c>
      <c r="I1733" t="s">
        <v>1351</v>
      </c>
    </row>
    <row r="1734" spans="1:9" x14ac:dyDescent="0.3">
      <c r="A1734" t="s">
        <v>4858</v>
      </c>
      <c r="B1734" t="s">
        <v>13</v>
      </c>
      <c r="C1734">
        <v>181</v>
      </c>
      <c r="D1734">
        <v>29347141</v>
      </c>
      <c r="E1734" t="s">
        <v>13</v>
      </c>
      <c r="F1734" t="s">
        <v>4859</v>
      </c>
      <c r="G1734" t="s">
        <v>13</v>
      </c>
      <c r="H1734" t="s">
        <v>13</v>
      </c>
      <c r="I1734" t="s">
        <v>15</v>
      </c>
    </row>
    <row r="1735" spans="1:9" x14ac:dyDescent="0.3">
      <c r="A1735" t="s">
        <v>4860</v>
      </c>
      <c r="B1735" t="s">
        <v>13</v>
      </c>
      <c r="C1735">
        <v>217</v>
      </c>
      <c r="D1735">
        <v>29347142</v>
      </c>
      <c r="E1735" t="s">
        <v>13</v>
      </c>
      <c r="F1735" t="s">
        <v>4861</v>
      </c>
      <c r="G1735" t="s">
        <v>13</v>
      </c>
      <c r="H1735" t="s">
        <v>4862</v>
      </c>
      <c r="I1735" t="s">
        <v>15</v>
      </c>
    </row>
    <row r="1736" spans="1:9" x14ac:dyDescent="0.3">
      <c r="A1736" t="s">
        <v>4863</v>
      </c>
      <c r="B1736" t="s">
        <v>12</v>
      </c>
      <c r="C1736">
        <v>1234</v>
      </c>
      <c r="D1736">
        <v>29347143</v>
      </c>
      <c r="E1736" t="s">
        <v>13</v>
      </c>
      <c r="F1736" t="s">
        <v>4864</v>
      </c>
      <c r="G1736" t="s">
        <v>13</v>
      </c>
      <c r="H1736" t="s">
        <v>4865</v>
      </c>
      <c r="I1736" t="s">
        <v>4866</v>
      </c>
    </row>
    <row r="1737" spans="1:9" x14ac:dyDescent="0.3">
      <c r="A1737" t="s">
        <v>4867</v>
      </c>
      <c r="B1737" t="s">
        <v>12</v>
      </c>
      <c r="C1737">
        <v>1346</v>
      </c>
      <c r="D1737">
        <v>29347144</v>
      </c>
      <c r="E1737" t="s">
        <v>13</v>
      </c>
      <c r="F1737" t="s">
        <v>4868</v>
      </c>
      <c r="G1737" t="s">
        <v>13</v>
      </c>
      <c r="H1737" t="s">
        <v>46</v>
      </c>
      <c r="I1737" t="s">
        <v>759</v>
      </c>
    </row>
    <row r="1738" spans="1:9" x14ac:dyDescent="0.3">
      <c r="A1738" t="s">
        <v>4869</v>
      </c>
      <c r="B1738" t="s">
        <v>12</v>
      </c>
      <c r="C1738">
        <v>185</v>
      </c>
      <c r="D1738">
        <v>29347145</v>
      </c>
      <c r="E1738" t="s">
        <v>13</v>
      </c>
      <c r="F1738" t="s">
        <v>4870</v>
      </c>
      <c r="G1738" t="s">
        <v>13</v>
      </c>
      <c r="H1738" t="s">
        <v>4871</v>
      </c>
      <c r="I1738" t="s">
        <v>4872</v>
      </c>
    </row>
    <row r="1739" spans="1:9" x14ac:dyDescent="0.3">
      <c r="A1739" t="s">
        <v>4873</v>
      </c>
      <c r="B1739" t="s">
        <v>12</v>
      </c>
      <c r="C1739">
        <v>182</v>
      </c>
      <c r="D1739">
        <v>29347146</v>
      </c>
      <c r="E1739" t="s">
        <v>13</v>
      </c>
      <c r="F1739" t="s">
        <v>4874</v>
      </c>
      <c r="G1739" t="s">
        <v>13</v>
      </c>
      <c r="H1739" t="s">
        <v>4871</v>
      </c>
      <c r="I1739" t="s">
        <v>4872</v>
      </c>
    </row>
    <row r="1740" spans="1:9" x14ac:dyDescent="0.3">
      <c r="A1740" t="s">
        <v>4875</v>
      </c>
      <c r="B1740" t="s">
        <v>13</v>
      </c>
      <c r="C1740">
        <v>502</v>
      </c>
      <c r="D1740">
        <v>29347147</v>
      </c>
      <c r="E1740" t="s">
        <v>13</v>
      </c>
      <c r="F1740" t="s">
        <v>4876</v>
      </c>
      <c r="G1740" t="s">
        <v>13</v>
      </c>
      <c r="H1740" t="s">
        <v>1299</v>
      </c>
      <c r="I1740" t="s">
        <v>15</v>
      </c>
    </row>
    <row r="1741" spans="1:9" x14ac:dyDescent="0.3">
      <c r="A1741" t="s">
        <v>4877</v>
      </c>
      <c r="B1741" t="s">
        <v>13</v>
      </c>
      <c r="C1741">
        <v>639</v>
      </c>
      <c r="D1741">
        <v>29347148</v>
      </c>
      <c r="E1741" t="s">
        <v>13</v>
      </c>
      <c r="F1741" t="s">
        <v>4878</v>
      </c>
      <c r="G1741" t="s">
        <v>13</v>
      </c>
      <c r="H1741" t="s">
        <v>46</v>
      </c>
      <c r="I1741" t="s">
        <v>2014</v>
      </c>
    </row>
    <row r="1742" spans="1:9" x14ac:dyDescent="0.3">
      <c r="A1742" t="s">
        <v>4879</v>
      </c>
      <c r="B1742" t="s">
        <v>12</v>
      </c>
      <c r="C1742">
        <v>923</v>
      </c>
      <c r="D1742">
        <v>29347149</v>
      </c>
      <c r="E1742" t="s">
        <v>13</v>
      </c>
      <c r="F1742" t="s">
        <v>4880</v>
      </c>
      <c r="G1742" t="s">
        <v>13</v>
      </c>
      <c r="H1742" t="s">
        <v>1695</v>
      </c>
      <c r="I1742" t="s">
        <v>1696</v>
      </c>
    </row>
    <row r="1743" spans="1:9" x14ac:dyDescent="0.3">
      <c r="A1743" t="s">
        <v>4881</v>
      </c>
      <c r="B1743" t="s">
        <v>13</v>
      </c>
      <c r="C1743">
        <v>161</v>
      </c>
      <c r="D1743">
        <v>29347150</v>
      </c>
      <c r="E1743" t="s">
        <v>13</v>
      </c>
      <c r="F1743" t="s">
        <v>4882</v>
      </c>
      <c r="G1743" t="s">
        <v>13</v>
      </c>
      <c r="H1743" t="s">
        <v>13</v>
      </c>
      <c r="I1743" t="s">
        <v>15</v>
      </c>
    </row>
    <row r="1744" spans="1:9" x14ac:dyDescent="0.3">
      <c r="A1744" t="s">
        <v>4883</v>
      </c>
      <c r="B1744" t="s">
        <v>13</v>
      </c>
      <c r="C1744">
        <v>76</v>
      </c>
      <c r="D1744">
        <v>29347151</v>
      </c>
      <c r="E1744" t="s">
        <v>13</v>
      </c>
      <c r="F1744" t="s">
        <v>4884</v>
      </c>
      <c r="G1744" t="s">
        <v>13</v>
      </c>
      <c r="H1744" t="s">
        <v>13</v>
      </c>
      <c r="I1744" t="s">
        <v>15</v>
      </c>
    </row>
    <row r="1745" spans="1:9" x14ac:dyDescent="0.3">
      <c r="A1745" t="s">
        <v>4885</v>
      </c>
      <c r="B1745" t="s">
        <v>13</v>
      </c>
      <c r="C1745">
        <v>476</v>
      </c>
      <c r="D1745">
        <v>29347152</v>
      </c>
      <c r="E1745" t="s">
        <v>13</v>
      </c>
      <c r="F1745" t="s">
        <v>4886</v>
      </c>
      <c r="G1745" t="s">
        <v>13</v>
      </c>
      <c r="H1745" t="s">
        <v>4887</v>
      </c>
      <c r="I1745" t="s">
        <v>4888</v>
      </c>
    </row>
    <row r="1746" spans="1:9" x14ac:dyDescent="0.3">
      <c r="A1746" t="s">
        <v>4889</v>
      </c>
      <c r="B1746" t="s">
        <v>13</v>
      </c>
      <c r="C1746">
        <v>507</v>
      </c>
      <c r="D1746">
        <v>29347153</v>
      </c>
      <c r="E1746" t="s">
        <v>13</v>
      </c>
      <c r="F1746" t="s">
        <v>4890</v>
      </c>
      <c r="G1746" t="s">
        <v>13</v>
      </c>
      <c r="H1746" t="s">
        <v>1292</v>
      </c>
      <c r="I1746" t="s">
        <v>15</v>
      </c>
    </row>
    <row r="1747" spans="1:9" x14ac:dyDescent="0.3">
      <c r="A1747" t="s">
        <v>4891</v>
      </c>
      <c r="B1747" t="s">
        <v>12</v>
      </c>
      <c r="C1747">
        <v>485</v>
      </c>
      <c r="D1747">
        <v>29347154</v>
      </c>
      <c r="E1747" t="s">
        <v>13</v>
      </c>
      <c r="F1747" t="s">
        <v>4892</v>
      </c>
      <c r="G1747" t="s">
        <v>13</v>
      </c>
      <c r="H1747" t="s">
        <v>1299</v>
      </c>
      <c r="I1747" t="s">
        <v>15</v>
      </c>
    </row>
    <row r="1748" spans="1:9" x14ac:dyDescent="0.3">
      <c r="A1748" t="s">
        <v>4893</v>
      </c>
      <c r="B1748" t="s">
        <v>13</v>
      </c>
      <c r="C1748">
        <v>398</v>
      </c>
      <c r="D1748">
        <v>29347155</v>
      </c>
      <c r="E1748" t="s">
        <v>13</v>
      </c>
      <c r="F1748" t="s">
        <v>4894</v>
      </c>
      <c r="G1748" t="s">
        <v>13</v>
      </c>
      <c r="H1748" t="s">
        <v>13</v>
      </c>
      <c r="I1748" t="s">
        <v>15</v>
      </c>
    </row>
    <row r="1749" spans="1:9" x14ac:dyDescent="0.3">
      <c r="A1749" t="s">
        <v>4895</v>
      </c>
      <c r="B1749" t="s">
        <v>12</v>
      </c>
      <c r="C1749">
        <v>392</v>
      </c>
      <c r="D1749">
        <v>29347156</v>
      </c>
      <c r="E1749" t="s">
        <v>13</v>
      </c>
      <c r="F1749" t="s">
        <v>4896</v>
      </c>
      <c r="G1749" t="s">
        <v>13</v>
      </c>
      <c r="H1749" t="s">
        <v>635</v>
      </c>
      <c r="I1749" t="s">
        <v>15</v>
      </c>
    </row>
    <row r="1750" spans="1:9" x14ac:dyDescent="0.3">
      <c r="A1750" t="s">
        <v>4897</v>
      </c>
      <c r="B1750" t="s">
        <v>12</v>
      </c>
      <c r="C1750">
        <v>1185</v>
      </c>
      <c r="D1750">
        <v>29347157</v>
      </c>
      <c r="E1750" t="s">
        <v>13</v>
      </c>
      <c r="F1750" t="s">
        <v>4898</v>
      </c>
      <c r="G1750" t="s">
        <v>13</v>
      </c>
      <c r="H1750" t="s">
        <v>943</v>
      </c>
      <c r="I1750" t="s">
        <v>4899</v>
      </c>
    </row>
    <row r="1751" spans="1:9" x14ac:dyDescent="0.3">
      <c r="A1751" t="s">
        <v>4900</v>
      </c>
      <c r="B1751" t="s">
        <v>12</v>
      </c>
      <c r="C1751">
        <v>62</v>
      </c>
      <c r="D1751">
        <v>29347158</v>
      </c>
      <c r="E1751" t="s">
        <v>13</v>
      </c>
      <c r="F1751" t="s">
        <v>4901</v>
      </c>
      <c r="G1751" t="s">
        <v>13</v>
      </c>
      <c r="H1751" t="s">
        <v>13</v>
      </c>
      <c r="I1751" t="s">
        <v>15</v>
      </c>
    </row>
    <row r="1752" spans="1:9" x14ac:dyDescent="0.3">
      <c r="A1752" t="s">
        <v>4902</v>
      </c>
      <c r="B1752" t="s">
        <v>13</v>
      </c>
      <c r="C1752">
        <v>277</v>
      </c>
      <c r="D1752">
        <v>29347159</v>
      </c>
      <c r="E1752" t="s">
        <v>13</v>
      </c>
      <c r="F1752" t="s">
        <v>4903</v>
      </c>
      <c r="G1752" t="s">
        <v>13</v>
      </c>
      <c r="H1752" t="s">
        <v>4904</v>
      </c>
      <c r="I1752" t="s">
        <v>4905</v>
      </c>
    </row>
    <row r="1753" spans="1:9" x14ac:dyDescent="0.3">
      <c r="A1753" t="s">
        <v>4906</v>
      </c>
      <c r="B1753" t="s">
        <v>13</v>
      </c>
      <c r="C1753">
        <v>276</v>
      </c>
      <c r="D1753">
        <v>29347160</v>
      </c>
      <c r="E1753" t="s">
        <v>13</v>
      </c>
      <c r="F1753" t="s">
        <v>4907</v>
      </c>
      <c r="G1753" t="s">
        <v>13</v>
      </c>
      <c r="H1753" t="s">
        <v>4908</v>
      </c>
      <c r="I1753" t="s">
        <v>4909</v>
      </c>
    </row>
    <row r="1754" spans="1:9" x14ac:dyDescent="0.3">
      <c r="A1754" t="s">
        <v>4910</v>
      </c>
      <c r="B1754" t="s">
        <v>13</v>
      </c>
      <c r="C1754">
        <v>408</v>
      </c>
      <c r="D1754">
        <v>29347161</v>
      </c>
      <c r="E1754" t="s">
        <v>13</v>
      </c>
      <c r="F1754" t="s">
        <v>4911</v>
      </c>
      <c r="G1754" t="s">
        <v>13</v>
      </c>
      <c r="H1754" t="s">
        <v>4912</v>
      </c>
      <c r="I1754" t="s">
        <v>4913</v>
      </c>
    </row>
    <row r="1755" spans="1:9" x14ac:dyDescent="0.3">
      <c r="A1755" t="s">
        <v>4914</v>
      </c>
      <c r="B1755" t="s">
        <v>12</v>
      </c>
      <c r="C1755">
        <v>384</v>
      </c>
      <c r="D1755">
        <v>29347162</v>
      </c>
      <c r="E1755" t="s">
        <v>13</v>
      </c>
      <c r="F1755" t="s">
        <v>4915</v>
      </c>
      <c r="G1755" t="s">
        <v>13</v>
      </c>
      <c r="H1755" t="s">
        <v>13</v>
      </c>
      <c r="I1755" t="s">
        <v>15</v>
      </c>
    </row>
    <row r="1756" spans="1:9" x14ac:dyDescent="0.3">
      <c r="A1756" t="s">
        <v>4916</v>
      </c>
      <c r="B1756" t="s">
        <v>13</v>
      </c>
      <c r="C1756">
        <v>110</v>
      </c>
      <c r="D1756">
        <v>29347163</v>
      </c>
      <c r="E1756" t="s">
        <v>13</v>
      </c>
      <c r="F1756" t="s">
        <v>4917</v>
      </c>
      <c r="G1756" t="s">
        <v>13</v>
      </c>
      <c r="H1756" t="s">
        <v>4918</v>
      </c>
      <c r="I1756" t="s">
        <v>4919</v>
      </c>
    </row>
    <row r="1757" spans="1:9" x14ac:dyDescent="0.3">
      <c r="A1757" t="s">
        <v>4920</v>
      </c>
      <c r="B1757" t="s">
        <v>13</v>
      </c>
      <c r="C1757">
        <v>921</v>
      </c>
      <c r="D1757">
        <v>29347164</v>
      </c>
      <c r="E1757" t="s">
        <v>13</v>
      </c>
      <c r="F1757" t="s">
        <v>4921</v>
      </c>
      <c r="G1757" t="s">
        <v>13</v>
      </c>
      <c r="H1757" t="s">
        <v>4922</v>
      </c>
      <c r="I1757" t="s">
        <v>759</v>
      </c>
    </row>
    <row r="1758" spans="1:9" x14ac:dyDescent="0.3">
      <c r="A1758" t="s">
        <v>4923</v>
      </c>
      <c r="B1758" t="s">
        <v>13</v>
      </c>
      <c r="C1758">
        <v>408</v>
      </c>
      <c r="D1758">
        <v>29347165</v>
      </c>
      <c r="E1758" t="s">
        <v>13</v>
      </c>
      <c r="F1758" t="s">
        <v>4924</v>
      </c>
      <c r="G1758" t="s">
        <v>13</v>
      </c>
      <c r="H1758" t="s">
        <v>2256</v>
      </c>
      <c r="I1758" t="s">
        <v>15</v>
      </c>
    </row>
    <row r="1759" spans="1:9" x14ac:dyDescent="0.3">
      <c r="A1759" t="s">
        <v>4925</v>
      </c>
      <c r="B1759" t="s">
        <v>12</v>
      </c>
      <c r="C1759">
        <v>331</v>
      </c>
      <c r="D1759">
        <v>29347166</v>
      </c>
      <c r="E1759" t="s">
        <v>13</v>
      </c>
      <c r="F1759" t="s">
        <v>4926</v>
      </c>
      <c r="G1759" t="s">
        <v>13</v>
      </c>
      <c r="H1759" t="s">
        <v>1406</v>
      </c>
      <c r="I1759" t="s">
        <v>4927</v>
      </c>
    </row>
    <row r="1760" spans="1:9" x14ac:dyDescent="0.3">
      <c r="A1760" t="s">
        <v>4928</v>
      </c>
      <c r="B1760" t="s">
        <v>13</v>
      </c>
      <c r="C1760">
        <v>295</v>
      </c>
      <c r="D1760">
        <v>29347167</v>
      </c>
      <c r="E1760" t="s">
        <v>13</v>
      </c>
      <c r="F1760" t="s">
        <v>4929</v>
      </c>
      <c r="G1760" t="s">
        <v>13</v>
      </c>
      <c r="H1760" t="s">
        <v>1416</v>
      </c>
      <c r="I1760" t="s">
        <v>4930</v>
      </c>
    </row>
    <row r="1761" spans="1:9" x14ac:dyDescent="0.3">
      <c r="A1761" t="s">
        <v>4931</v>
      </c>
      <c r="B1761" t="s">
        <v>13</v>
      </c>
      <c r="C1761">
        <v>389</v>
      </c>
      <c r="D1761">
        <v>29347168</v>
      </c>
      <c r="E1761" t="s">
        <v>13</v>
      </c>
      <c r="F1761" t="s">
        <v>4932</v>
      </c>
      <c r="G1761" t="s">
        <v>13</v>
      </c>
      <c r="H1761" t="s">
        <v>1061</v>
      </c>
      <c r="I1761" t="s">
        <v>1062</v>
      </c>
    </row>
    <row r="1762" spans="1:9" x14ac:dyDescent="0.3">
      <c r="A1762" t="s">
        <v>4933</v>
      </c>
      <c r="B1762" t="s">
        <v>13</v>
      </c>
      <c r="C1762">
        <v>610</v>
      </c>
      <c r="D1762">
        <v>29347169</v>
      </c>
      <c r="E1762" t="s">
        <v>13</v>
      </c>
      <c r="F1762" t="s">
        <v>4934</v>
      </c>
      <c r="G1762" t="s">
        <v>13</v>
      </c>
      <c r="H1762" t="s">
        <v>2944</v>
      </c>
      <c r="I1762" t="s">
        <v>4935</v>
      </c>
    </row>
    <row r="1763" spans="1:9" x14ac:dyDescent="0.3">
      <c r="A1763" t="s">
        <v>4936</v>
      </c>
      <c r="B1763" t="s">
        <v>13</v>
      </c>
      <c r="C1763">
        <v>523</v>
      </c>
      <c r="D1763">
        <v>29347170</v>
      </c>
      <c r="E1763" t="s">
        <v>13</v>
      </c>
      <c r="F1763" t="s">
        <v>4937</v>
      </c>
      <c r="G1763" t="s">
        <v>13</v>
      </c>
      <c r="H1763" t="s">
        <v>2944</v>
      </c>
      <c r="I1763" t="s">
        <v>4938</v>
      </c>
    </row>
    <row r="1764" spans="1:9" x14ac:dyDescent="0.3">
      <c r="A1764" t="s">
        <v>4939</v>
      </c>
      <c r="B1764" t="s">
        <v>13</v>
      </c>
      <c r="C1764">
        <v>461</v>
      </c>
      <c r="D1764">
        <v>29347171</v>
      </c>
      <c r="E1764" t="s">
        <v>13</v>
      </c>
      <c r="F1764" t="s">
        <v>4940</v>
      </c>
      <c r="G1764" t="s">
        <v>13</v>
      </c>
      <c r="H1764" t="s">
        <v>13</v>
      </c>
      <c r="I1764" t="s">
        <v>15</v>
      </c>
    </row>
    <row r="1765" spans="1:9" x14ac:dyDescent="0.3">
      <c r="A1765" t="s">
        <v>4941</v>
      </c>
      <c r="B1765" t="s">
        <v>13</v>
      </c>
      <c r="C1765">
        <v>570</v>
      </c>
      <c r="D1765">
        <v>29347172</v>
      </c>
      <c r="E1765" t="s">
        <v>13</v>
      </c>
      <c r="F1765" t="s">
        <v>4942</v>
      </c>
      <c r="G1765" t="s">
        <v>13</v>
      </c>
      <c r="H1765" t="s">
        <v>13</v>
      </c>
      <c r="I1765" t="s">
        <v>15</v>
      </c>
    </row>
    <row r="1766" spans="1:9" x14ac:dyDescent="0.3">
      <c r="A1766" t="s">
        <v>4943</v>
      </c>
      <c r="B1766" t="s">
        <v>13</v>
      </c>
      <c r="C1766">
        <v>1041</v>
      </c>
      <c r="D1766">
        <v>29347173</v>
      </c>
      <c r="E1766" t="s">
        <v>13</v>
      </c>
      <c r="F1766" t="s">
        <v>4944</v>
      </c>
      <c r="G1766" t="s">
        <v>13</v>
      </c>
      <c r="H1766" t="s">
        <v>387</v>
      </c>
      <c r="I1766" t="s">
        <v>15</v>
      </c>
    </row>
    <row r="1767" spans="1:9" x14ac:dyDescent="0.3">
      <c r="A1767" t="s">
        <v>4945</v>
      </c>
      <c r="B1767" t="s">
        <v>12</v>
      </c>
      <c r="C1767">
        <v>290</v>
      </c>
      <c r="D1767">
        <v>29347174</v>
      </c>
      <c r="E1767" t="s">
        <v>13</v>
      </c>
      <c r="F1767" t="s">
        <v>4946</v>
      </c>
      <c r="G1767" t="s">
        <v>13</v>
      </c>
      <c r="H1767" t="s">
        <v>1023</v>
      </c>
      <c r="I1767" t="s">
        <v>15</v>
      </c>
    </row>
    <row r="1768" spans="1:9" x14ac:dyDescent="0.3">
      <c r="A1768" t="s">
        <v>4947</v>
      </c>
      <c r="B1768" t="s">
        <v>13</v>
      </c>
      <c r="C1768">
        <v>627</v>
      </c>
      <c r="D1768">
        <v>29347175</v>
      </c>
      <c r="E1768" t="s">
        <v>13</v>
      </c>
      <c r="F1768" t="s">
        <v>4948</v>
      </c>
      <c r="G1768" t="s">
        <v>13</v>
      </c>
      <c r="H1768" t="s">
        <v>2944</v>
      </c>
      <c r="I1768" t="s">
        <v>4935</v>
      </c>
    </row>
    <row r="1769" spans="1:9" x14ac:dyDescent="0.3">
      <c r="A1769" t="s">
        <v>4949</v>
      </c>
      <c r="B1769" t="s">
        <v>13</v>
      </c>
      <c r="C1769">
        <v>495</v>
      </c>
      <c r="D1769">
        <v>29347176</v>
      </c>
      <c r="E1769" t="s">
        <v>13</v>
      </c>
      <c r="F1769" t="s">
        <v>4950</v>
      </c>
      <c r="G1769" t="s">
        <v>13</v>
      </c>
      <c r="H1769" t="s">
        <v>13</v>
      </c>
      <c r="I1769" t="s">
        <v>4951</v>
      </c>
    </row>
    <row r="1770" spans="1:9" x14ac:dyDescent="0.3">
      <c r="A1770" t="s">
        <v>4952</v>
      </c>
      <c r="B1770" t="s">
        <v>12</v>
      </c>
      <c r="C1770">
        <v>340</v>
      </c>
      <c r="D1770">
        <v>29347177</v>
      </c>
      <c r="E1770" t="s">
        <v>13</v>
      </c>
      <c r="F1770" t="s">
        <v>4953</v>
      </c>
      <c r="G1770" t="s">
        <v>13</v>
      </c>
      <c r="H1770" t="s">
        <v>4954</v>
      </c>
      <c r="I1770" t="s">
        <v>15</v>
      </c>
    </row>
    <row r="1771" spans="1:9" x14ac:dyDescent="0.3">
      <c r="A1771" t="s">
        <v>4955</v>
      </c>
      <c r="B1771" t="s">
        <v>12</v>
      </c>
      <c r="C1771">
        <v>1085</v>
      </c>
      <c r="D1771">
        <v>29347178</v>
      </c>
      <c r="E1771" t="s">
        <v>13</v>
      </c>
      <c r="F1771" t="s">
        <v>4956</v>
      </c>
      <c r="G1771" t="s">
        <v>13</v>
      </c>
      <c r="H1771" t="s">
        <v>1330</v>
      </c>
      <c r="I1771" t="s">
        <v>818</v>
      </c>
    </row>
    <row r="1772" spans="1:9" x14ac:dyDescent="0.3">
      <c r="A1772" t="s">
        <v>4957</v>
      </c>
      <c r="B1772" t="s">
        <v>12</v>
      </c>
      <c r="C1772">
        <v>751</v>
      </c>
      <c r="D1772">
        <v>29347179</v>
      </c>
      <c r="E1772" t="s">
        <v>13</v>
      </c>
      <c r="F1772" t="s">
        <v>4958</v>
      </c>
      <c r="G1772" t="s">
        <v>13</v>
      </c>
      <c r="H1772" t="s">
        <v>2968</v>
      </c>
      <c r="I1772" t="s">
        <v>15</v>
      </c>
    </row>
    <row r="1773" spans="1:9" x14ac:dyDescent="0.3">
      <c r="A1773" t="s">
        <v>4959</v>
      </c>
      <c r="B1773" t="s">
        <v>12</v>
      </c>
      <c r="C1773">
        <v>855</v>
      </c>
      <c r="D1773">
        <v>29347180</v>
      </c>
      <c r="E1773" t="s">
        <v>13</v>
      </c>
      <c r="F1773" t="s">
        <v>4960</v>
      </c>
      <c r="G1773" t="s">
        <v>13</v>
      </c>
      <c r="H1773" t="s">
        <v>4961</v>
      </c>
      <c r="I1773" t="s">
        <v>15</v>
      </c>
    </row>
    <row r="1774" spans="1:9" x14ac:dyDescent="0.3">
      <c r="A1774" t="s">
        <v>4962</v>
      </c>
      <c r="B1774" t="s">
        <v>13</v>
      </c>
      <c r="C1774">
        <v>715</v>
      </c>
      <c r="D1774">
        <v>29347181</v>
      </c>
      <c r="E1774" t="s">
        <v>13</v>
      </c>
      <c r="F1774" t="s">
        <v>4963</v>
      </c>
      <c r="G1774" t="s">
        <v>13</v>
      </c>
      <c r="H1774" t="s">
        <v>13</v>
      </c>
      <c r="I1774" t="s">
        <v>547</v>
      </c>
    </row>
    <row r="1775" spans="1:9" x14ac:dyDescent="0.3">
      <c r="A1775" t="s">
        <v>4964</v>
      </c>
      <c r="B1775" t="s">
        <v>13</v>
      </c>
      <c r="C1775">
        <v>426</v>
      </c>
      <c r="D1775">
        <v>29347182</v>
      </c>
      <c r="E1775" t="s">
        <v>13</v>
      </c>
      <c r="F1775" t="s">
        <v>4965</v>
      </c>
      <c r="G1775" t="s">
        <v>13</v>
      </c>
      <c r="H1775" t="s">
        <v>13</v>
      </c>
      <c r="I1775" t="s">
        <v>15</v>
      </c>
    </row>
    <row r="1776" spans="1:9" x14ac:dyDescent="0.3">
      <c r="A1776" t="s">
        <v>4966</v>
      </c>
      <c r="B1776" t="s">
        <v>13</v>
      </c>
      <c r="C1776">
        <v>668</v>
      </c>
      <c r="D1776">
        <v>29347183</v>
      </c>
      <c r="E1776" t="s">
        <v>13</v>
      </c>
      <c r="F1776" t="s">
        <v>4967</v>
      </c>
      <c r="G1776" t="s">
        <v>13</v>
      </c>
      <c r="H1776" t="s">
        <v>13</v>
      </c>
      <c r="I1776" t="s">
        <v>15</v>
      </c>
    </row>
    <row r="1777" spans="1:9" x14ac:dyDescent="0.3">
      <c r="A1777" t="s">
        <v>4968</v>
      </c>
      <c r="B1777" t="s">
        <v>13</v>
      </c>
      <c r="C1777">
        <v>1101</v>
      </c>
      <c r="D1777">
        <v>29347184</v>
      </c>
      <c r="E1777" t="s">
        <v>13</v>
      </c>
      <c r="F1777" t="s">
        <v>4969</v>
      </c>
      <c r="G1777" t="s">
        <v>13</v>
      </c>
      <c r="H1777" t="s">
        <v>387</v>
      </c>
      <c r="I1777" t="s">
        <v>15</v>
      </c>
    </row>
    <row r="1778" spans="1:9" x14ac:dyDescent="0.3">
      <c r="A1778" t="s">
        <v>4970</v>
      </c>
      <c r="B1778" t="s">
        <v>13</v>
      </c>
      <c r="C1778">
        <v>570</v>
      </c>
      <c r="D1778">
        <v>29347185</v>
      </c>
      <c r="E1778" t="s">
        <v>13</v>
      </c>
      <c r="F1778" t="s">
        <v>4971</v>
      </c>
      <c r="G1778" t="s">
        <v>13</v>
      </c>
      <c r="H1778" t="s">
        <v>13</v>
      </c>
      <c r="I1778" t="s">
        <v>15</v>
      </c>
    </row>
    <row r="1779" spans="1:9" x14ac:dyDescent="0.3">
      <c r="A1779" t="s">
        <v>4972</v>
      </c>
      <c r="B1779" t="s">
        <v>12</v>
      </c>
      <c r="C1779">
        <v>1231</v>
      </c>
      <c r="D1779">
        <v>29347186</v>
      </c>
      <c r="E1779" t="s">
        <v>13</v>
      </c>
      <c r="F1779" t="s">
        <v>4973</v>
      </c>
      <c r="G1779" t="s">
        <v>13</v>
      </c>
      <c r="H1779" t="s">
        <v>1330</v>
      </c>
      <c r="I1779" t="s">
        <v>818</v>
      </c>
    </row>
    <row r="1780" spans="1:9" x14ac:dyDescent="0.3">
      <c r="A1780" t="s">
        <v>4974</v>
      </c>
      <c r="B1780" t="s">
        <v>13</v>
      </c>
      <c r="C1780">
        <v>1019</v>
      </c>
      <c r="D1780">
        <v>29347187</v>
      </c>
      <c r="E1780" t="s">
        <v>13</v>
      </c>
      <c r="F1780" t="s">
        <v>4975</v>
      </c>
      <c r="G1780" t="s">
        <v>13</v>
      </c>
      <c r="H1780" t="s">
        <v>13</v>
      </c>
      <c r="I1780" t="s">
        <v>15</v>
      </c>
    </row>
    <row r="1781" spans="1:9" x14ac:dyDescent="0.3">
      <c r="A1781" t="s">
        <v>4976</v>
      </c>
      <c r="B1781" t="s">
        <v>13</v>
      </c>
      <c r="C1781">
        <v>853</v>
      </c>
      <c r="D1781">
        <v>29347188</v>
      </c>
      <c r="E1781" t="s">
        <v>13</v>
      </c>
      <c r="F1781" t="s">
        <v>4977</v>
      </c>
      <c r="G1781" t="s">
        <v>13</v>
      </c>
      <c r="H1781" t="s">
        <v>4978</v>
      </c>
      <c r="I1781" t="s">
        <v>4979</v>
      </c>
    </row>
    <row r="1782" spans="1:9" x14ac:dyDescent="0.3">
      <c r="A1782" t="s">
        <v>4980</v>
      </c>
      <c r="B1782" t="s">
        <v>13</v>
      </c>
      <c r="C1782">
        <v>572</v>
      </c>
      <c r="D1782">
        <v>29347189</v>
      </c>
      <c r="E1782" t="s">
        <v>13</v>
      </c>
      <c r="F1782" t="s">
        <v>4981</v>
      </c>
      <c r="G1782" t="s">
        <v>13</v>
      </c>
      <c r="H1782" t="s">
        <v>13</v>
      </c>
      <c r="I1782" t="s">
        <v>1300</v>
      </c>
    </row>
    <row r="1783" spans="1:9" x14ac:dyDescent="0.3">
      <c r="A1783" t="s">
        <v>4982</v>
      </c>
      <c r="B1783" t="s">
        <v>13</v>
      </c>
      <c r="C1783">
        <v>950</v>
      </c>
      <c r="D1783">
        <v>29347190</v>
      </c>
      <c r="E1783" t="s">
        <v>13</v>
      </c>
      <c r="F1783" t="s">
        <v>4983</v>
      </c>
      <c r="G1783" t="s">
        <v>13</v>
      </c>
      <c r="H1783" t="s">
        <v>4978</v>
      </c>
      <c r="I1783" t="s">
        <v>4979</v>
      </c>
    </row>
    <row r="1784" spans="1:9" x14ac:dyDescent="0.3">
      <c r="A1784" t="s">
        <v>4984</v>
      </c>
      <c r="B1784" t="s">
        <v>13</v>
      </c>
      <c r="C1784">
        <v>679</v>
      </c>
      <c r="D1784">
        <v>29347191</v>
      </c>
      <c r="E1784" t="s">
        <v>13</v>
      </c>
      <c r="F1784" t="s">
        <v>4985</v>
      </c>
      <c r="G1784" t="s">
        <v>13</v>
      </c>
      <c r="H1784" t="s">
        <v>397</v>
      </c>
      <c r="I1784" t="s">
        <v>4986</v>
      </c>
    </row>
    <row r="1785" spans="1:9" x14ac:dyDescent="0.3">
      <c r="A1785" t="s">
        <v>4987</v>
      </c>
      <c r="B1785" t="s">
        <v>13</v>
      </c>
      <c r="C1785">
        <v>281</v>
      </c>
      <c r="D1785">
        <v>29347192</v>
      </c>
      <c r="E1785" t="s">
        <v>13</v>
      </c>
      <c r="F1785" t="s">
        <v>4988</v>
      </c>
      <c r="G1785" t="s">
        <v>13</v>
      </c>
      <c r="H1785" t="s">
        <v>4989</v>
      </c>
      <c r="I1785" t="s">
        <v>4990</v>
      </c>
    </row>
    <row r="1786" spans="1:9" x14ac:dyDescent="0.3">
      <c r="A1786" t="s">
        <v>4991</v>
      </c>
      <c r="B1786" t="s">
        <v>13</v>
      </c>
      <c r="C1786">
        <v>741</v>
      </c>
      <c r="D1786">
        <v>29347193</v>
      </c>
      <c r="E1786" t="s">
        <v>13</v>
      </c>
      <c r="F1786" t="s">
        <v>4992</v>
      </c>
      <c r="G1786" t="s">
        <v>13</v>
      </c>
      <c r="H1786" t="s">
        <v>3144</v>
      </c>
      <c r="I1786" t="s">
        <v>4993</v>
      </c>
    </row>
    <row r="1787" spans="1:9" x14ac:dyDescent="0.3">
      <c r="A1787" t="s">
        <v>4994</v>
      </c>
      <c r="B1787" t="s">
        <v>12</v>
      </c>
      <c r="C1787">
        <v>173</v>
      </c>
      <c r="D1787">
        <v>29347194</v>
      </c>
      <c r="E1787" t="s">
        <v>13</v>
      </c>
      <c r="F1787" t="s">
        <v>4995</v>
      </c>
      <c r="G1787" t="s">
        <v>13</v>
      </c>
      <c r="H1787" t="s">
        <v>13</v>
      </c>
      <c r="I1787" t="s">
        <v>15</v>
      </c>
    </row>
    <row r="1788" spans="1:9" x14ac:dyDescent="0.3">
      <c r="A1788" t="s">
        <v>4996</v>
      </c>
      <c r="B1788" t="s">
        <v>13</v>
      </c>
      <c r="C1788">
        <v>401</v>
      </c>
      <c r="D1788">
        <v>29347195</v>
      </c>
      <c r="E1788" t="s">
        <v>13</v>
      </c>
      <c r="F1788" t="s">
        <v>4997</v>
      </c>
      <c r="G1788" t="s">
        <v>13</v>
      </c>
      <c r="H1788" t="s">
        <v>4447</v>
      </c>
      <c r="I1788" t="s">
        <v>15</v>
      </c>
    </row>
    <row r="1789" spans="1:9" x14ac:dyDescent="0.3">
      <c r="A1789" t="s">
        <v>4998</v>
      </c>
      <c r="B1789" t="s">
        <v>13</v>
      </c>
      <c r="C1789">
        <v>445</v>
      </c>
      <c r="D1789">
        <v>29347196</v>
      </c>
      <c r="E1789" t="s">
        <v>13</v>
      </c>
      <c r="F1789" t="s">
        <v>4999</v>
      </c>
      <c r="G1789" t="s">
        <v>13</v>
      </c>
      <c r="H1789" t="s">
        <v>13</v>
      </c>
      <c r="I1789" t="s">
        <v>15</v>
      </c>
    </row>
    <row r="1790" spans="1:9" x14ac:dyDescent="0.3">
      <c r="A1790" t="s">
        <v>5000</v>
      </c>
      <c r="B1790" t="s">
        <v>12</v>
      </c>
      <c r="C1790">
        <v>365</v>
      </c>
      <c r="D1790">
        <v>29347197</v>
      </c>
      <c r="E1790" t="s">
        <v>13</v>
      </c>
      <c r="F1790" t="s">
        <v>5001</v>
      </c>
      <c r="G1790" t="s">
        <v>13</v>
      </c>
      <c r="H1790" t="s">
        <v>5002</v>
      </c>
      <c r="I1790" t="s">
        <v>15</v>
      </c>
    </row>
    <row r="1791" spans="1:9" x14ac:dyDescent="0.3">
      <c r="A1791" t="s">
        <v>5003</v>
      </c>
      <c r="B1791" t="s">
        <v>12</v>
      </c>
      <c r="C1791">
        <v>113</v>
      </c>
      <c r="D1791">
        <v>29347198</v>
      </c>
      <c r="E1791" t="s">
        <v>13</v>
      </c>
      <c r="F1791" t="s">
        <v>5004</v>
      </c>
      <c r="G1791" t="s">
        <v>13</v>
      </c>
      <c r="H1791" t="s">
        <v>13</v>
      </c>
      <c r="I1791" t="s">
        <v>15</v>
      </c>
    </row>
    <row r="1792" spans="1:9" x14ac:dyDescent="0.3">
      <c r="A1792" t="s">
        <v>5005</v>
      </c>
      <c r="B1792" t="s">
        <v>12</v>
      </c>
      <c r="C1792">
        <v>394</v>
      </c>
      <c r="D1792">
        <v>29347199</v>
      </c>
      <c r="E1792" t="s">
        <v>13</v>
      </c>
      <c r="F1792" t="s">
        <v>5006</v>
      </c>
      <c r="G1792" t="s">
        <v>13</v>
      </c>
      <c r="H1792" t="s">
        <v>3316</v>
      </c>
      <c r="I1792" t="s">
        <v>3317</v>
      </c>
    </row>
    <row r="1793" spans="1:9" x14ac:dyDescent="0.3">
      <c r="A1793" t="s">
        <v>5007</v>
      </c>
      <c r="B1793" t="s">
        <v>13</v>
      </c>
      <c r="C1793">
        <v>102</v>
      </c>
      <c r="D1793">
        <v>29347200</v>
      </c>
      <c r="E1793" t="s">
        <v>13</v>
      </c>
      <c r="F1793" t="s">
        <v>5008</v>
      </c>
      <c r="G1793" t="s">
        <v>13</v>
      </c>
      <c r="H1793" t="s">
        <v>13</v>
      </c>
      <c r="I1793" t="s">
        <v>15</v>
      </c>
    </row>
    <row r="1794" spans="1:9" x14ac:dyDescent="0.3">
      <c r="A1794" t="s">
        <v>5009</v>
      </c>
      <c r="B1794" t="s">
        <v>13</v>
      </c>
      <c r="C1794">
        <v>396</v>
      </c>
      <c r="D1794">
        <v>29347201</v>
      </c>
      <c r="E1794" t="s">
        <v>13</v>
      </c>
      <c r="F1794" t="s">
        <v>5010</v>
      </c>
      <c r="G1794" t="s">
        <v>13</v>
      </c>
      <c r="H1794" t="s">
        <v>183</v>
      </c>
      <c r="I1794" t="s">
        <v>15</v>
      </c>
    </row>
    <row r="1795" spans="1:9" x14ac:dyDescent="0.3">
      <c r="A1795" t="s">
        <v>5011</v>
      </c>
      <c r="B1795" t="s">
        <v>13</v>
      </c>
      <c r="C1795">
        <v>1008</v>
      </c>
      <c r="D1795">
        <v>29347202</v>
      </c>
      <c r="E1795" t="s">
        <v>13</v>
      </c>
      <c r="F1795" t="s">
        <v>5012</v>
      </c>
      <c r="G1795" t="s">
        <v>13</v>
      </c>
      <c r="H1795" t="s">
        <v>682</v>
      </c>
      <c r="I1795" t="s">
        <v>547</v>
      </c>
    </row>
    <row r="1796" spans="1:9" x14ac:dyDescent="0.3">
      <c r="A1796" t="s">
        <v>5013</v>
      </c>
      <c r="B1796" t="s">
        <v>13</v>
      </c>
      <c r="C1796">
        <v>315</v>
      </c>
      <c r="D1796">
        <v>29347203</v>
      </c>
      <c r="E1796" t="s">
        <v>13</v>
      </c>
      <c r="F1796" t="s">
        <v>5014</v>
      </c>
      <c r="G1796" t="s">
        <v>13</v>
      </c>
      <c r="H1796" t="s">
        <v>103</v>
      </c>
      <c r="I1796" t="s">
        <v>5015</v>
      </c>
    </row>
    <row r="1797" spans="1:9" x14ac:dyDescent="0.3">
      <c r="A1797" t="s">
        <v>5016</v>
      </c>
      <c r="B1797" t="s">
        <v>13</v>
      </c>
      <c r="C1797">
        <v>242</v>
      </c>
      <c r="D1797">
        <v>29347204</v>
      </c>
      <c r="E1797" t="s">
        <v>13</v>
      </c>
      <c r="F1797" t="s">
        <v>5017</v>
      </c>
      <c r="G1797" t="s">
        <v>13</v>
      </c>
      <c r="H1797" t="s">
        <v>642</v>
      </c>
      <c r="I1797" t="s">
        <v>643</v>
      </c>
    </row>
    <row r="1798" spans="1:9" x14ac:dyDescent="0.3">
      <c r="A1798" t="s">
        <v>5018</v>
      </c>
      <c r="B1798" t="s">
        <v>13</v>
      </c>
      <c r="C1798">
        <v>401</v>
      </c>
      <c r="D1798">
        <v>29347205</v>
      </c>
      <c r="E1798" t="s">
        <v>13</v>
      </c>
      <c r="F1798" t="s">
        <v>5019</v>
      </c>
      <c r="G1798" t="s">
        <v>13</v>
      </c>
      <c r="H1798" t="s">
        <v>638</v>
      </c>
      <c r="I1798" t="s">
        <v>639</v>
      </c>
    </row>
    <row r="1799" spans="1:9" x14ac:dyDescent="0.3">
      <c r="A1799" t="s">
        <v>5020</v>
      </c>
      <c r="B1799" t="s">
        <v>13</v>
      </c>
      <c r="C1799">
        <v>666</v>
      </c>
      <c r="D1799">
        <v>29347206</v>
      </c>
      <c r="E1799" t="s">
        <v>13</v>
      </c>
      <c r="F1799" t="s">
        <v>5021</v>
      </c>
      <c r="G1799" t="s">
        <v>13</v>
      </c>
      <c r="H1799" t="s">
        <v>13</v>
      </c>
      <c r="I1799" t="s">
        <v>15</v>
      </c>
    </row>
    <row r="1800" spans="1:9" x14ac:dyDescent="0.3">
      <c r="A1800" t="s">
        <v>5022</v>
      </c>
      <c r="B1800" t="s">
        <v>13</v>
      </c>
      <c r="C1800">
        <v>296</v>
      </c>
      <c r="D1800">
        <v>29347207</v>
      </c>
      <c r="E1800" t="s">
        <v>13</v>
      </c>
      <c r="F1800" t="s">
        <v>5023</v>
      </c>
      <c r="G1800" t="s">
        <v>13</v>
      </c>
      <c r="H1800" t="s">
        <v>1640</v>
      </c>
      <c r="I1800" t="s">
        <v>380</v>
      </c>
    </row>
    <row r="1801" spans="1:9" x14ac:dyDescent="0.3">
      <c r="A1801" t="s">
        <v>5024</v>
      </c>
      <c r="B1801" t="s">
        <v>12</v>
      </c>
      <c r="C1801">
        <v>448</v>
      </c>
      <c r="D1801">
        <v>29347208</v>
      </c>
      <c r="E1801" t="s">
        <v>13</v>
      </c>
      <c r="F1801" t="s">
        <v>5025</v>
      </c>
      <c r="G1801" t="s">
        <v>13</v>
      </c>
      <c r="H1801" t="s">
        <v>13</v>
      </c>
      <c r="I1801" t="s">
        <v>15</v>
      </c>
    </row>
    <row r="1802" spans="1:9" x14ac:dyDescent="0.3">
      <c r="A1802" t="s">
        <v>5026</v>
      </c>
      <c r="B1802" t="s">
        <v>12</v>
      </c>
      <c r="C1802">
        <v>949</v>
      </c>
      <c r="D1802">
        <v>29347209</v>
      </c>
      <c r="E1802" t="s">
        <v>13</v>
      </c>
      <c r="F1802" t="s">
        <v>5027</v>
      </c>
      <c r="G1802" t="s">
        <v>13</v>
      </c>
      <c r="H1802" t="s">
        <v>387</v>
      </c>
      <c r="I1802" t="s">
        <v>5028</v>
      </c>
    </row>
    <row r="1803" spans="1:9" x14ac:dyDescent="0.3">
      <c r="A1803" t="s">
        <v>5029</v>
      </c>
      <c r="B1803" t="s">
        <v>12</v>
      </c>
      <c r="C1803">
        <v>616</v>
      </c>
      <c r="D1803">
        <v>29347210</v>
      </c>
      <c r="E1803" t="s">
        <v>13</v>
      </c>
      <c r="F1803" t="s">
        <v>5030</v>
      </c>
      <c r="G1803" t="s">
        <v>13</v>
      </c>
      <c r="H1803" t="s">
        <v>46</v>
      </c>
      <c r="I1803" t="s">
        <v>2014</v>
      </c>
    </row>
    <row r="1804" spans="1:9" x14ac:dyDescent="0.3">
      <c r="A1804" t="s">
        <v>5031</v>
      </c>
      <c r="B1804" t="s">
        <v>12</v>
      </c>
      <c r="C1804">
        <v>653</v>
      </c>
      <c r="D1804">
        <v>29347211</v>
      </c>
      <c r="E1804" t="s">
        <v>13</v>
      </c>
      <c r="F1804" t="s">
        <v>5032</v>
      </c>
      <c r="G1804" t="s">
        <v>13</v>
      </c>
      <c r="H1804" t="s">
        <v>46</v>
      </c>
      <c r="I1804" t="s">
        <v>2014</v>
      </c>
    </row>
    <row r="1805" spans="1:9" x14ac:dyDescent="0.3">
      <c r="A1805" t="s">
        <v>5033</v>
      </c>
      <c r="B1805" t="s">
        <v>12</v>
      </c>
      <c r="C1805">
        <v>685</v>
      </c>
      <c r="D1805">
        <v>29347212</v>
      </c>
      <c r="E1805" t="s">
        <v>13</v>
      </c>
      <c r="F1805" t="s">
        <v>5034</v>
      </c>
      <c r="G1805" t="s">
        <v>13</v>
      </c>
      <c r="H1805" t="s">
        <v>46</v>
      </c>
      <c r="I1805" t="s">
        <v>2014</v>
      </c>
    </row>
    <row r="1806" spans="1:9" x14ac:dyDescent="0.3">
      <c r="A1806" t="s">
        <v>5035</v>
      </c>
      <c r="B1806" t="s">
        <v>12</v>
      </c>
      <c r="C1806">
        <v>226</v>
      </c>
      <c r="D1806">
        <v>29347213</v>
      </c>
      <c r="E1806" t="s">
        <v>13</v>
      </c>
      <c r="F1806" t="s">
        <v>5036</v>
      </c>
      <c r="G1806" t="s">
        <v>13</v>
      </c>
      <c r="H1806" t="s">
        <v>5037</v>
      </c>
      <c r="I1806" t="s">
        <v>15</v>
      </c>
    </row>
    <row r="1807" spans="1:9" x14ac:dyDescent="0.3">
      <c r="A1807" t="s">
        <v>5038</v>
      </c>
      <c r="B1807" t="s">
        <v>12</v>
      </c>
      <c r="C1807">
        <v>290</v>
      </c>
      <c r="D1807">
        <v>29347214</v>
      </c>
      <c r="E1807" t="s">
        <v>13</v>
      </c>
      <c r="F1807" t="s">
        <v>5039</v>
      </c>
      <c r="G1807" t="s">
        <v>13</v>
      </c>
      <c r="H1807" t="s">
        <v>5040</v>
      </c>
      <c r="I1807" t="s">
        <v>5041</v>
      </c>
    </row>
    <row r="1808" spans="1:9" x14ac:dyDescent="0.3">
      <c r="A1808" t="s">
        <v>5042</v>
      </c>
      <c r="B1808" t="s">
        <v>12</v>
      </c>
      <c r="C1808">
        <v>339</v>
      </c>
      <c r="D1808">
        <v>29347215</v>
      </c>
      <c r="E1808" t="s">
        <v>13</v>
      </c>
      <c r="F1808" t="s">
        <v>5043</v>
      </c>
      <c r="G1808" t="s">
        <v>13</v>
      </c>
      <c r="H1808" t="s">
        <v>5044</v>
      </c>
      <c r="I1808" t="s">
        <v>5045</v>
      </c>
    </row>
    <row r="1809" spans="1:9" x14ac:dyDescent="0.3">
      <c r="A1809" t="s">
        <v>5046</v>
      </c>
      <c r="B1809" t="s">
        <v>12</v>
      </c>
      <c r="C1809">
        <v>568</v>
      </c>
      <c r="D1809">
        <v>29347216</v>
      </c>
      <c r="E1809" t="s">
        <v>13</v>
      </c>
      <c r="F1809" t="s">
        <v>5047</v>
      </c>
      <c r="G1809" t="s">
        <v>13</v>
      </c>
      <c r="H1809" t="s">
        <v>5048</v>
      </c>
      <c r="I1809" t="s">
        <v>5049</v>
      </c>
    </row>
    <row r="1810" spans="1:9" x14ac:dyDescent="0.3">
      <c r="A1810" t="s">
        <v>5050</v>
      </c>
      <c r="B1810" t="s">
        <v>12</v>
      </c>
      <c r="C1810">
        <v>586</v>
      </c>
      <c r="D1810">
        <v>29347217</v>
      </c>
      <c r="E1810" t="s">
        <v>13</v>
      </c>
      <c r="F1810" t="s">
        <v>5051</v>
      </c>
      <c r="G1810" t="s">
        <v>13</v>
      </c>
      <c r="H1810" t="s">
        <v>5052</v>
      </c>
      <c r="I1810" t="s">
        <v>15</v>
      </c>
    </row>
    <row r="1811" spans="1:9" x14ac:dyDescent="0.3">
      <c r="A1811" t="s">
        <v>5053</v>
      </c>
      <c r="B1811" t="s">
        <v>12</v>
      </c>
      <c r="C1811">
        <v>139</v>
      </c>
      <c r="D1811">
        <v>29347218</v>
      </c>
      <c r="E1811" t="s">
        <v>13</v>
      </c>
      <c r="F1811" t="s">
        <v>5054</v>
      </c>
      <c r="G1811" t="s">
        <v>13</v>
      </c>
      <c r="H1811" t="s">
        <v>13</v>
      </c>
      <c r="I1811" t="s">
        <v>15</v>
      </c>
    </row>
    <row r="1812" spans="1:9" x14ac:dyDescent="0.3">
      <c r="A1812" t="s">
        <v>5055</v>
      </c>
      <c r="B1812" t="s">
        <v>12</v>
      </c>
      <c r="C1812">
        <v>1676</v>
      </c>
      <c r="D1812">
        <v>29347219</v>
      </c>
      <c r="E1812" t="s">
        <v>13</v>
      </c>
      <c r="F1812" t="s">
        <v>5056</v>
      </c>
      <c r="G1812" t="s">
        <v>13</v>
      </c>
      <c r="H1812" t="s">
        <v>13</v>
      </c>
      <c r="I1812" t="s">
        <v>15</v>
      </c>
    </row>
    <row r="1813" spans="1:9" x14ac:dyDescent="0.3">
      <c r="A1813" t="s">
        <v>5057</v>
      </c>
      <c r="B1813" t="s">
        <v>12</v>
      </c>
      <c r="C1813">
        <v>156</v>
      </c>
      <c r="D1813">
        <v>29347220</v>
      </c>
      <c r="E1813" t="s">
        <v>13</v>
      </c>
      <c r="F1813" t="s">
        <v>5058</v>
      </c>
      <c r="G1813" t="s">
        <v>13</v>
      </c>
      <c r="H1813" t="s">
        <v>5059</v>
      </c>
      <c r="I1813" t="s">
        <v>5060</v>
      </c>
    </row>
    <row r="1814" spans="1:9" x14ac:dyDescent="0.3">
      <c r="A1814" t="s">
        <v>5061</v>
      </c>
      <c r="B1814" t="s">
        <v>13</v>
      </c>
      <c r="C1814">
        <v>107</v>
      </c>
      <c r="D1814">
        <v>29347221</v>
      </c>
      <c r="E1814" t="s">
        <v>13</v>
      </c>
      <c r="F1814" t="s">
        <v>5062</v>
      </c>
      <c r="G1814" t="s">
        <v>13</v>
      </c>
      <c r="H1814" t="s">
        <v>13</v>
      </c>
      <c r="I1814" t="s">
        <v>15</v>
      </c>
    </row>
    <row r="1815" spans="1:9" x14ac:dyDescent="0.3">
      <c r="A1815" t="s">
        <v>5063</v>
      </c>
      <c r="B1815" t="s">
        <v>13</v>
      </c>
      <c r="C1815">
        <v>321</v>
      </c>
      <c r="D1815">
        <v>29347222</v>
      </c>
      <c r="E1815" t="s">
        <v>13</v>
      </c>
      <c r="F1815" t="s">
        <v>5064</v>
      </c>
      <c r="G1815" t="s">
        <v>13</v>
      </c>
      <c r="H1815" t="s">
        <v>3535</v>
      </c>
      <c r="I1815" t="s">
        <v>3536</v>
      </c>
    </row>
    <row r="1816" spans="1:9" x14ac:dyDescent="0.3">
      <c r="A1816" t="s">
        <v>5065</v>
      </c>
      <c r="B1816" t="s">
        <v>13</v>
      </c>
      <c r="C1816">
        <v>567</v>
      </c>
      <c r="D1816">
        <v>29347223</v>
      </c>
      <c r="E1816" t="s">
        <v>13</v>
      </c>
      <c r="F1816" t="s">
        <v>5066</v>
      </c>
      <c r="G1816" t="s">
        <v>13</v>
      </c>
      <c r="H1816" t="s">
        <v>5067</v>
      </c>
      <c r="I1816" t="s">
        <v>15</v>
      </c>
    </row>
    <row r="1817" spans="1:9" x14ac:dyDescent="0.3">
      <c r="A1817" t="s">
        <v>5068</v>
      </c>
      <c r="B1817" t="s">
        <v>13</v>
      </c>
      <c r="C1817">
        <v>398</v>
      </c>
      <c r="D1817">
        <v>29347224</v>
      </c>
      <c r="E1817" t="s">
        <v>13</v>
      </c>
      <c r="F1817" t="s">
        <v>5069</v>
      </c>
      <c r="G1817" t="s">
        <v>13</v>
      </c>
      <c r="H1817" t="s">
        <v>2407</v>
      </c>
      <c r="I1817" t="s">
        <v>15</v>
      </c>
    </row>
    <row r="1818" spans="1:9" x14ac:dyDescent="0.3">
      <c r="A1818" t="s">
        <v>5070</v>
      </c>
      <c r="B1818" t="s">
        <v>13</v>
      </c>
      <c r="C1818">
        <v>337</v>
      </c>
      <c r="D1818">
        <v>29347225</v>
      </c>
      <c r="E1818" t="s">
        <v>13</v>
      </c>
      <c r="F1818" t="s">
        <v>5071</v>
      </c>
      <c r="G1818" t="s">
        <v>13</v>
      </c>
      <c r="H1818" t="s">
        <v>5072</v>
      </c>
      <c r="I1818" t="s">
        <v>5073</v>
      </c>
    </row>
    <row r="1819" spans="1:9" x14ac:dyDescent="0.3">
      <c r="A1819" t="s">
        <v>5074</v>
      </c>
      <c r="B1819" t="s">
        <v>13</v>
      </c>
      <c r="C1819">
        <v>124</v>
      </c>
      <c r="D1819">
        <v>29347226</v>
      </c>
      <c r="E1819" t="s">
        <v>13</v>
      </c>
      <c r="F1819" t="s">
        <v>5075</v>
      </c>
      <c r="G1819" t="s">
        <v>13</v>
      </c>
      <c r="H1819" t="s">
        <v>13</v>
      </c>
      <c r="I1819" t="s">
        <v>15</v>
      </c>
    </row>
    <row r="1820" spans="1:9" x14ac:dyDescent="0.3">
      <c r="A1820" t="s">
        <v>5076</v>
      </c>
      <c r="B1820" t="s">
        <v>13</v>
      </c>
      <c r="C1820">
        <v>182</v>
      </c>
      <c r="D1820">
        <v>29347227</v>
      </c>
      <c r="E1820" t="s">
        <v>13</v>
      </c>
      <c r="F1820" t="s">
        <v>5077</v>
      </c>
      <c r="G1820" t="s">
        <v>13</v>
      </c>
      <c r="H1820" t="s">
        <v>383</v>
      </c>
      <c r="I1820" t="s">
        <v>384</v>
      </c>
    </row>
    <row r="1821" spans="1:9" x14ac:dyDescent="0.3">
      <c r="A1821" t="s">
        <v>5078</v>
      </c>
      <c r="B1821" t="s">
        <v>12</v>
      </c>
      <c r="C1821">
        <v>138</v>
      </c>
      <c r="D1821">
        <v>29347228</v>
      </c>
      <c r="E1821" t="s">
        <v>13</v>
      </c>
      <c r="F1821" t="s">
        <v>5079</v>
      </c>
      <c r="G1821" t="s">
        <v>13</v>
      </c>
      <c r="H1821" t="s">
        <v>13</v>
      </c>
      <c r="I1821" t="s">
        <v>15</v>
      </c>
    </row>
    <row r="1822" spans="1:9" x14ac:dyDescent="0.3">
      <c r="A1822" t="s">
        <v>5080</v>
      </c>
      <c r="B1822" t="s">
        <v>13</v>
      </c>
      <c r="C1822">
        <v>72</v>
      </c>
      <c r="D1822">
        <v>29347229</v>
      </c>
      <c r="E1822" t="s">
        <v>13</v>
      </c>
      <c r="F1822" t="s">
        <v>5081</v>
      </c>
      <c r="G1822" t="s">
        <v>13</v>
      </c>
      <c r="H1822" t="s">
        <v>13</v>
      </c>
      <c r="I1822" t="s">
        <v>15</v>
      </c>
    </row>
    <row r="1823" spans="1:9" x14ac:dyDescent="0.3">
      <c r="A1823" t="s">
        <v>5082</v>
      </c>
      <c r="B1823" t="s">
        <v>12</v>
      </c>
      <c r="C1823">
        <v>362</v>
      </c>
      <c r="D1823">
        <v>29347230</v>
      </c>
      <c r="E1823" t="s">
        <v>13</v>
      </c>
      <c r="F1823" t="s">
        <v>5083</v>
      </c>
      <c r="G1823" t="s">
        <v>13</v>
      </c>
      <c r="H1823" t="s">
        <v>4827</v>
      </c>
      <c r="I1823" t="s">
        <v>5084</v>
      </c>
    </row>
    <row r="1824" spans="1:9" x14ac:dyDescent="0.3">
      <c r="A1824" t="s">
        <v>5085</v>
      </c>
      <c r="B1824" t="s">
        <v>12</v>
      </c>
      <c r="C1824">
        <v>387</v>
      </c>
      <c r="D1824">
        <v>29347231</v>
      </c>
      <c r="E1824" t="s">
        <v>13</v>
      </c>
      <c r="F1824" t="s">
        <v>5086</v>
      </c>
      <c r="G1824" t="s">
        <v>13</v>
      </c>
      <c r="H1824" t="s">
        <v>359</v>
      </c>
      <c r="I1824" t="s">
        <v>69</v>
      </c>
    </row>
    <row r="1825" spans="1:9" x14ac:dyDescent="0.3">
      <c r="A1825" t="s">
        <v>5087</v>
      </c>
      <c r="B1825" t="s">
        <v>12</v>
      </c>
      <c r="C1825">
        <v>228</v>
      </c>
      <c r="D1825">
        <v>29347232</v>
      </c>
      <c r="E1825" t="s">
        <v>13</v>
      </c>
      <c r="F1825" t="s">
        <v>5088</v>
      </c>
      <c r="G1825" t="s">
        <v>13</v>
      </c>
      <c r="H1825" t="s">
        <v>4827</v>
      </c>
      <c r="I1825" t="s">
        <v>5084</v>
      </c>
    </row>
    <row r="1826" spans="1:9" x14ac:dyDescent="0.3">
      <c r="A1826" t="s">
        <v>5089</v>
      </c>
      <c r="B1826" t="s">
        <v>12</v>
      </c>
      <c r="C1826">
        <v>305</v>
      </c>
      <c r="D1826">
        <v>29347233</v>
      </c>
      <c r="E1826" t="s">
        <v>13</v>
      </c>
      <c r="F1826" t="s">
        <v>5090</v>
      </c>
      <c r="G1826" t="s">
        <v>13</v>
      </c>
      <c r="H1826" t="s">
        <v>5091</v>
      </c>
      <c r="I1826" t="s">
        <v>15</v>
      </c>
    </row>
    <row r="1827" spans="1:9" x14ac:dyDescent="0.3">
      <c r="A1827" t="s">
        <v>5092</v>
      </c>
      <c r="B1827" t="s">
        <v>12</v>
      </c>
      <c r="C1827">
        <v>318</v>
      </c>
      <c r="D1827">
        <v>29347234</v>
      </c>
      <c r="E1827" t="s">
        <v>13</v>
      </c>
      <c r="F1827" t="s">
        <v>5093</v>
      </c>
      <c r="G1827" t="s">
        <v>13</v>
      </c>
      <c r="H1827" t="s">
        <v>13</v>
      </c>
      <c r="I1827" t="s">
        <v>295</v>
      </c>
    </row>
    <row r="1828" spans="1:9" x14ac:dyDescent="0.3">
      <c r="A1828" t="s">
        <v>5094</v>
      </c>
      <c r="B1828" t="s">
        <v>12</v>
      </c>
      <c r="C1828">
        <v>168</v>
      </c>
      <c r="D1828">
        <v>29347235</v>
      </c>
      <c r="E1828" t="s">
        <v>13</v>
      </c>
      <c r="F1828" t="s">
        <v>5095</v>
      </c>
      <c r="G1828" t="s">
        <v>13</v>
      </c>
      <c r="H1828" t="s">
        <v>5096</v>
      </c>
      <c r="I1828" t="s">
        <v>15</v>
      </c>
    </row>
    <row r="1829" spans="1:9" x14ac:dyDescent="0.3">
      <c r="A1829" t="s">
        <v>5097</v>
      </c>
      <c r="B1829" t="s">
        <v>13</v>
      </c>
      <c r="C1829">
        <v>1038</v>
      </c>
      <c r="D1829">
        <v>29347236</v>
      </c>
      <c r="E1829" t="s">
        <v>13</v>
      </c>
      <c r="F1829" t="s">
        <v>5098</v>
      </c>
      <c r="G1829" t="s">
        <v>13</v>
      </c>
      <c r="H1829" t="s">
        <v>698</v>
      </c>
      <c r="I1829" t="s">
        <v>15</v>
      </c>
    </row>
    <row r="1830" spans="1:9" x14ac:dyDescent="0.3">
      <c r="A1830" t="s">
        <v>5099</v>
      </c>
      <c r="B1830" t="s">
        <v>13</v>
      </c>
      <c r="C1830">
        <v>312</v>
      </c>
      <c r="D1830">
        <v>29347237</v>
      </c>
      <c r="E1830" t="s">
        <v>13</v>
      </c>
      <c r="F1830" t="s">
        <v>5100</v>
      </c>
      <c r="G1830" t="s">
        <v>13</v>
      </c>
      <c r="H1830" t="s">
        <v>103</v>
      </c>
      <c r="I1830" t="s">
        <v>69</v>
      </c>
    </row>
    <row r="1831" spans="1:9" x14ac:dyDescent="0.3">
      <c r="A1831" t="s">
        <v>5101</v>
      </c>
      <c r="B1831" t="s">
        <v>13</v>
      </c>
      <c r="C1831">
        <v>520</v>
      </c>
      <c r="D1831">
        <v>29347238</v>
      </c>
      <c r="E1831" t="s">
        <v>13</v>
      </c>
      <c r="F1831" t="s">
        <v>5102</v>
      </c>
      <c r="G1831" t="s">
        <v>13</v>
      </c>
      <c r="H1831" t="s">
        <v>13</v>
      </c>
      <c r="I1831" t="s">
        <v>15</v>
      </c>
    </row>
    <row r="1832" spans="1:9" x14ac:dyDescent="0.3">
      <c r="A1832" t="s">
        <v>5103</v>
      </c>
      <c r="B1832" t="s">
        <v>13</v>
      </c>
      <c r="C1832">
        <v>545</v>
      </c>
      <c r="D1832">
        <v>29347239</v>
      </c>
      <c r="E1832" t="s">
        <v>5104</v>
      </c>
      <c r="F1832" t="s">
        <v>5105</v>
      </c>
      <c r="G1832" t="s">
        <v>13</v>
      </c>
      <c r="H1832" t="s">
        <v>5106</v>
      </c>
      <c r="I1832" t="s">
        <v>5107</v>
      </c>
    </row>
    <row r="1833" spans="1:9" x14ac:dyDescent="0.3">
      <c r="A1833" t="s">
        <v>5108</v>
      </c>
      <c r="B1833" t="s">
        <v>13</v>
      </c>
      <c r="C1833">
        <v>90</v>
      </c>
      <c r="D1833">
        <v>29347240</v>
      </c>
      <c r="E1833" t="s">
        <v>5109</v>
      </c>
      <c r="F1833" t="s">
        <v>5110</v>
      </c>
      <c r="G1833" t="s">
        <v>13</v>
      </c>
      <c r="H1833" t="s">
        <v>5111</v>
      </c>
      <c r="I1833" t="s">
        <v>5112</v>
      </c>
    </row>
    <row r="1834" spans="1:9" x14ac:dyDescent="0.3">
      <c r="A1834" t="s">
        <v>5113</v>
      </c>
      <c r="B1834" t="s">
        <v>12</v>
      </c>
      <c r="C1834">
        <v>348</v>
      </c>
      <c r="D1834">
        <v>29347241</v>
      </c>
      <c r="E1834" t="s">
        <v>13</v>
      </c>
      <c r="F1834" t="s">
        <v>5114</v>
      </c>
      <c r="G1834" t="s">
        <v>13</v>
      </c>
      <c r="H1834" t="s">
        <v>5115</v>
      </c>
      <c r="I1834" t="s">
        <v>15</v>
      </c>
    </row>
    <row r="1835" spans="1:9" x14ac:dyDescent="0.3">
      <c r="A1835" t="s">
        <v>5116</v>
      </c>
      <c r="B1835" t="s">
        <v>12</v>
      </c>
      <c r="C1835">
        <v>215</v>
      </c>
      <c r="D1835">
        <v>29347242</v>
      </c>
      <c r="E1835" t="s">
        <v>13</v>
      </c>
      <c r="F1835" t="s">
        <v>5117</v>
      </c>
      <c r="G1835" t="s">
        <v>13</v>
      </c>
      <c r="H1835" t="s">
        <v>13</v>
      </c>
      <c r="I1835" t="s">
        <v>15</v>
      </c>
    </row>
    <row r="1836" spans="1:9" x14ac:dyDescent="0.3">
      <c r="A1836" t="s">
        <v>5118</v>
      </c>
      <c r="B1836" t="s">
        <v>13</v>
      </c>
      <c r="C1836">
        <v>882</v>
      </c>
      <c r="D1836">
        <v>29347243</v>
      </c>
      <c r="E1836" t="s">
        <v>13</v>
      </c>
      <c r="F1836" t="s">
        <v>5119</v>
      </c>
      <c r="G1836" t="s">
        <v>13</v>
      </c>
      <c r="H1836" t="s">
        <v>46</v>
      </c>
      <c r="I1836" t="s">
        <v>2014</v>
      </c>
    </row>
    <row r="1837" spans="1:9" x14ac:dyDescent="0.3">
      <c r="A1837" t="s">
        <v>5120</v>
      </c>
      <c r="B1837" t="s">
        <v>12</v>
      </c>
      <c r="C1837">
        <v>482</v>
      </c>
      <c r="D1837">
        <v>29347244</v>
      </c>
      <c r="E1837" t="s">
        <v>13</v>
      </c>
      <c r="F1837" t="s">
        <v>5121</v>
      </c>
      <c r="G1837" t="s">
        <v>13</v>
      </c>
      <c r="H1837" t="s">
        <v>336</v>
      </c>
      <c r="I1837" t="s">
        <v>5122</v>
      </c>
    </row>
    <row r="1838" spans="1:9" x14ac:dyDescent="0.3">
      <c r="A1838" t="s">
        <v>5123</v>
      </c>
      <c r="B1838" t="s">
        <v>12</v>
      </c>
      <c r="C1838">
        <v>345</v>
      </c>
      <c r="D1838">
        <v>29347245</v>
      </c>
      <c r="E1838" t="s">
        <v>13</v>
      </c>
      <c r="F1838" t="s">
        <v>5124</v>
      </c>
      <c r="G1838" t="s">
        <v>13</v>
      </c>
      <c r="H1838" t="s">
        <v>5125</v>
      </c>
      <c r="I1838" t="s">
        <v>5126</v>
      </c>
    </row>
    <row r="1839" spans="1:9" x14ac:dyDescent="0.3">
      <c r="A1839" t="s">
        <v>5127</v>
      </c>
      <c r="B1839" t="s">
        <v>12</v>
      </c>
      <c r="C1839">
        <v>472</v>
      </c>
      <c r="D1839">
        <v>29347246</v>
      </c>
      <c r="E1839" t="s">
        <v>1913</v>
      </c>
      <c r="F1839" t="s">
        <v>5128</v>
      </c>
      <c r="G1839" t="s">
        <v>13</v>
      </c>
      <c r="H1839" t="s">
        <v>1915</v>
      </c>
      <c r="I1839" t="s">
        <v>1916</v>
      </c>
    </row>
    <row r="1840" spans="1:9" x14ac:dyDescent="0.3">
      <c r="A1840" t="s">
        <v>5129</v>
      </c>
      <c r="B1840" t="s">
        <v>12</v>
      </c>
      <c r="C1840">
        <v>405</v>
      </c>
      <c r="D1840">
        <v>29347247</v>
      </c>
      <c r="E1840" t="s">
        <v>13</v>
      </c>
      <c r="F1840" t="s">
        <v>5130</v>
      </c>
      <c r="G1840" t="s">
        <v>13</v>
      </c>
      <c r="H1840" t="s">
        <v>5131</v>
      </c>
      <c r="I1840" t="s">
        <v>5132</v>
      </c>
    </row>
    <row r="1841" spans="1:9" x14ac:dyDescent="0.3">
      <c r="A1841" t="s">
        <v>5133</v>
      </c>
      <c r="B1841" t="s">
        <v>12</v>
      </c>
      <c r="C1841">
        <v>840</v>
      </c>
      <c r="D1841">
        <v>29347248</v>
      </c>
      <c r="E1841" t="s">
        <v>13</v>
      </c>
      <c r="F1841" t="s">
        <v>5134</v>
      </c>
      <c r="G1841" t="s">
        <v>13</v>
      </c>
      <c r="H1841" t="s">
        <v>1724</v>
      </c>
      <c r="I1841" t="s">
        <v>5135</v>
      </c>
    </row>
    <row r="1842" spans="1:9" x14ac:dyDescent="0.3">
      <c r="A1842" t="s">
        <v>5136</v>
      </c>
      <c r="B1842" t="s">
        <v>13</v>
      </c>
      <c r="C1842">
        <v>475</v>
      </c>
      <c r="D1842">
        <v>29347249</v>
      </c>
      <c r="E1842" t="s">
        <v>13</v>
      </c>
      <c r="F1842" t="s">
        <v>5137</v>
      </c>
      <c r="G1842" t="s">
        <v>13</v>
      </c>
      <c r="H1842" t="s">
        <v>5138</v>
      </c>
      <c r="I1842" t="s">
        <v>15</v>
      </c>
    </row>
    <row r="1843" spans="1:9" x14ac:dyDescent="0.3">
      <c r="A1843" t="s">
        <v>5139</v>
      </c>
      <c r="B1843" t="s">
        <v>13</v>
      </c>
      <c r="C1843">
        <v>454</v>
      </c>
      <c r="D1843">
        <v>29347250</v>
      </c>
      <c r="E1843" t="s">
        <v>5140</v>
      </c>
      <c r="F1843" t="s">
        <v>5141</v>
      </c>
      <c r="G1843" t="s">
        <v>13</v>
      </c>
      <c r="H1843" t="s">
        <v>5142</v>
      </c>
      <c r="I1843" t="s">
        <v>5143</v>
      </c>
    </row>
    <row r="1844" spans="1:9" x14ac:dyDescent="0.3">
      <c r="A1844" t="s">
        <v>5144</v>
      </c>
      <c r="B1844" t="s">
        <v>13</v>
      </c>
      <c r="C1844">
        <v>226</v>
      </c>
      <c r="D1844">
        <v>29347251</v>
      </c>
      <c r="E1844" t="s">
        <v>13</v>
      </c>
      <c r="F1844" t="s">
        <v>5145</v>
      </c>
      <c r="G1844" t="s">
        <v>13</v>
      </c>
      <c r="H1844" t="s">
        <v>5146</v>
      </c>
      <c r="I1844" t="s">
        <v>15</v>
      </c>
    </row>
    <row r="1845" spans="1:9" x14ac:dyDescent="0.3">
      <c r="A1845" t="s">
        <v>5147</v>
      </c>
      <c r="B1845" t="s">
        <v>13</v>
      </c>
      <c r="C1845">
        <v>438</v>
      </c>
      <c r="D1845">
        <v>29347252</v>
      </c>
      <c r="E1845" t="s">
        <v>13</v>
      </c>
      <c r="F1845" t="s">
        <v>5148</v>
      </c>
      <c r="G1845" t="s">
        <v>13</v>
      </c>
      <c r="H1845" t="s">
        <v>4579</v>
      </c>
      <c r="I1845" t="s">
        <v>5149</v>
      </c>
    </row>
    <row r="1846" spans="1:9" x14ac:dyDescent="0.3">
      <c r="A1846" t="s">
        <v>5150</v>
      </c>
      <c r="B1846" t="s">
        <v>13</v>
      </c>
      <c r="C1846">
        <v>423</v>
      </c>
      <c r="D1846">
        <v>29347253</v>
      </c>
      <c r="E1846" t="s">
        <v>13</v>
      </c>
      <c r="F1846" t="s">
        <v>5151</v>
      </c>
      <c r="G1846" t="s">
        <v>13</v>
      </c>
      <c r="H1846" t="s">
        <v>5152</v>
      </c>
      <c r="I1846" t="s">
        <v>5153</v>
      </c>
    </row>
    <row r="1847" spans="1:9" x14ac:dyDescent="0.3">
      <c r="A1847" t="s">
        <v>5154</v>
      </c>
      <c r="B1847" t="s">
        <v>13</v>
      </c>
      <c r="C1847">
        <v>163</v>
      </c>
      <c r="D1847">
        <v>29347254</v>
      </c>
      <c r="E1847" t="s">
        <v>13</v>
      </c>
      <c r="F1847" t="s">
        <v>5155</v>
      </c>
      <c r="G1847" t="s">
        <v>13</v>
      </c>
      <c r="H1847" t="s">
        <v>617</v>
      </c>
      <c r="I1847" t="s">
        <v>5156</v>
      </c>
    </row>
    <row r="1848" spans="1:9" x14ac:dyDescent="0.3">
      <c r="A1848" t="s">
        <v>5157</v>
      </c>
      <c r="B1848" t="s">
        <v>13</v>
      </c>
      <c r="C1848">
        <v>221</v>
      </c>
      <c r="D1848">
        <v>29347255</v>
      </c>
      <c r="E1848" t="s">
        <v>13</v>
      </c>
      <c r="F1848" t="s">
        <v>5158</v>
      </c>
      <c r="G1848" t="s">
        <v>13</v>
      </c>
      <c r="H1848" t="s">
        <v>5159</v>
      </c>
      <c r="I1848" t="s">
        <v>15</v>
      </c>
    </row>
    <row r="1849" spans="1:9" x14ac:dyDescent="0.3">
      <c r="A1849" t="s">
        <v>5160</v>
      </c>
      <c r="B1849" t="s">
        <v>13</v>
      </c>
      <c r="C1849">
        <v>675</v>
      </c>
      <c r="D1849">
        <v>29347256</v>
      </c>
      <c r="E1849" t="s">
        <v>13</v>
      </c>
      <c r="F1849" t="s">
        <v>5161</v>
      </c>
      <c r="G1849" t="s">
        <v>13</v>
      </c>
      <c r="H1849" t="s">
        <v>13</v>
      </c>
      <c r="I1849" t="s">
        <v>5162</v>
      </c>
    </row>
    <row r="1850" spans="1:9" x14ac:dyDescent="0.3">
      <c r="A1850" t="s">
        <v>5163</v>
      </c>
      <c r="B1850" t="s">
        <v>13</v>
      </c>
      <c r="C1850">
        <v>154</v>
      </c>
      <c r="D1850">
        <v>29347257</v>
      </c>
      <c r="E1850" t="s">
        <v>13</v>
      </c>
      <c r="F1850" t="s">
        <v>5164</v>
      </c>
      <c r="G1850" t="s">
        <v>13</v>
      </c>
      <c r="H1850" t="s">
        <v>1640</v>
      </c>
      <c r="I1850" t="s">
        <v>2879</v>
      </c>
    </row>
    <row r="1851" spans="1:9" x14ac:dyDescent="0.3">
      <c r="A1851" t="s">
        <v>5165</v>
      </c>
      <c r="B1851" t="s">
        <v>12</v>
      </c>
      <c r="C1851">
        <v>620</v>
      </c>
      <c r="D1851">
        <v>29347258</v>
      </c>
      <c r="E1851" t="s">
        <v>13</v>
      </c>
      <c r="F1851" t="s">
        <v>5166</v>
      </c>
      <c r="G1851" t="s">
        <v>13</v>
      </c>
      <c r="H1851" t="s">
        <v>5167</v>
      </c>
      <c r="I1851" t="s">
        <v>5168</v>
      </c>
    </row>
    <row r="1852" spans="1:9" x14ac:dyDescent="0.3">
      <c r="A1852" t="s">
        <v>5169</v>
      </c>
      <c r="B1852" t="s">
        <v>12</v>
      </c>
      <c r="C1852">
        <v>63</v>
      </c>
      <c r="D1852">
        <v>29347259</v>
      </c>
      <c r="E1852" t="s">
        <v>13</v>
      </c>
      <c r="F1852" t="s">
        <v>5170</v>
      </c>
      <c r="G1852" t="s">
        <v>13</v>
      </c>
      <c r="H1852" t="s">
        <v>13</v>
      </c>
      <c r="I1852" t="s">
        <v>15</v>
      </c>
    </row>
    <row r="1853" spans="1:9" x14ac:dyDescent="0.3">
      <c r="A1853" t="s">
        <v>5171</v>
      </c>
      <c r="B1853" t="s">
        <v>13</v>
      </c>
      <c r="C1853">
        <v>362</v>
      </c>
      <c r="D1853">
        <v>29347260</v>
      </c>
      <c r="E1853" t="s">
        <v>13</v>
      </c>
      <c r="F1853" t="s">
        <v>5172</v>
      </c>
      <c r="G1853" t="s">
        <v>13</v>
      </c>
      <c r="H1853" t="s">
        <v>5173</v>
      </c>
      <c r="I1853" t="s">
        <v>15</v>
      </c>
    </row>
    <row r="1854" spans="1:9" x14ac:dyDescent="0.3">
      <c r="A1854" t="s">
        <v>5174</v>
      </c>
      <c r="B1854" t="s">
        <v>13</v>
      </c>
      <c r="C1854">
        <v>272</v>
      </c>
      <c r="D1854">
        <v>29347261</v>
      </c>
      <c r="E1854" t="s">
        <v>13</v>
      </c>
      <c r="F1854" t="s">
        <v>5175</v>
      </c>
      <c r="G1854" t="s">
        <v>13</v>
      </c>
      <c r="H1854" t="s">
        <v>2643</v>
      </c>
      <c r="I1854" t="s">
        <v>15</v>
      </c>
    </row>
    <row r="1855" spans="1:9" x14ac:dyDescent="0.3">
      <c r="A1855" t="s">
        <v>5176</v>
      </c>
      <c r="B1855" t="s">
        <v>13</v>
      </c>
      <c r="C1855">
        <v>317</v>
      </c>
      <c r="D1855">
        <v>29347262</v>
      </c>
      <c r="E1855" t="s">
        <v>13</v>
      </c>
      <c r="F1855" t="s">
        <v>5177</v>
      </c>
      <c r="G1855" t="s">
        <v>13</v>
      </c>
      <c r="H1855" t="s">
        <v>5178</v>
      </c>
      <c r="I1855" t="s">
        <v>5179</v>
      </c>
    </row>
    <row r="1856" spans="1:9" x14ac:dyDescent="0.3">
      <c r="A1856" t="s">
        <v>5180</v>
      </c>
      <c r="B1856" t="s">
        <v>12</v>
      </c>
      <c r="C1856">
        <v>585</v>
      </c>
      <c r="D1856">
        <v>29347263</v>
      </c>
      <c r="E1856" t="s">
        <v>13</v>
      </c>
      <c r="F1856" t="s">
        <v>5181</v>
      </c>
      <c r="G1856" t="s">
        <v>13</v>
      </c>
      <c r="H1856" t="s">
        <v>2557</v>
      </c>
      <c r="I1856" t="s">
        <v>2558</v>
      </c>
    </row>
    <row r="1857" spans="1:9" x14ac:dyDescent="0.3">
      <c r="A1857" t="s">
        <v>5182</v>
      </c>
      <c r="B1857" t="s">
        <v>12</v>
      </c>
      <c r="C1857">
        <v>225</v>
      </c>
      <c r="D1857">
        <v>29347264</v>
      </c>
      <c r="E1857" t="s">
        <v>13</v>
      </c>
      <c r="F1857" t="s">
        <v>5183</v>
      </c>
      <c r="G1857" t="s">
        <v>13</v>
      </c>
      <c r="H1857" t="s">
        <v>5184</v>
      </c>
      <c r="I1857" t="s">
        <v>5185</v>
      </c>
    </row>
    <row r="1858" spans="1:9" x14ac:dyDescent="0.3">
      <c r="A1858" t="s">
        <v>5186</v>
      </c>
      <c r="B1858" t="s">
        <v>12</v>
      </c>
      <c r="C1858">
        <v>209</v>
      </c>
      <c r="D1858">
        <v>29347265</v>
      </c>
      <c r="E1858" t="s">
        <v>13</v>
      </c>
      <c r="F1858" t="s">
        <v>5187</v>
      </c>
      <c r="G1858" t="s">
        <v>13</v>
      </c>
      <c r="H1858" t="s">
        <v>4109</v>
      </c>
      <c r="I1858" t="s">
        <v>5188</v>
      </c>
    </row>
    <row r="1859" spans="1:9" x14ac:dyDescent="0.3">
      <c r="A1859" t="s">
        <v>5189</v>
      </c>
      <c r="B1859" t="s">
        <v>13</v>
      </c>
      <c r="C1859">
        <v>439</v>
      </c>
      <c r="D1859">
        <v>29347266</v>
      </c>
      <c r="E1859" t="s">
        <v>13</v>
      </c>
      <c r="F1859" t="s">
        <v>5190</v>
      </c>
      <c r="G1859" t="s">
        <v>13</v>
      </c>
      <c r="H1859" t="s">
        <v>13</v>
      </c>
      <c r="I1859" t="s">
        <v>15</v>
      </c>
    </row>
    <row r="1860" spans="1:9" x14ac:dyDescent="0.3">
      <c r="A1860" t="s">
        <v>5191</v>
      </c>
      <c r="B1860" t="s">
        <v>13</v>
      </c>
      <c r="C1860">
        <v>353</v>
      </c>
      <c r="D1860">
        <v>29347267</v>
      </c>
      <c r="E1860" t="s">
        <v>13</v>
      </c>
      <c r="F1860" t="s">
        <v>5192</v>
      </c>
      <c r="G1860" t="s">
        <v>13</v>
      </c>
      <c r="H1860" t="s">
        <v>5193</v>
      </c>
      <c r="I1860" t="s">
        <v>5194</v>
      </c>
    </row>
    <row r="1861" spans="1:9" x14ac:dyDescent="0.3">
      <c r="A1861" t="s">
        <v>5195</v>
      </c>
      <c r="B1861" t="s">
        <v>13</v>
      </c>
      <c r="C1861">
        <v>499</v>
      </c>
      <c r="D1861">
        <v>29347268</v>
      </c>
      <c r="E1861" t="s">
        <v>13</v>
      </c>
      <c r="F1861" t="s">
        <v>5196</v>
      </c>
      <c r="G1861" t="s">
        <v>13</v>
      </c>
      <c r="H1861" t="s">
        <v>5197</v>
      </c>
      <c r="I1861" t="s">
        <v>5198</v>
      </c>
    </row>
    <row r="1862" spans="1:9" x14ac:dyDescent="0.3">
      <c r="A1862" t="s">
        <v>5199</v>
      </c>
      <c r="B1862" t="s">
        <v>13</v>
      </c>
      <c r="C1862">
        <v>200</v>
      </c>
      <c r="D1862">
        <v>29347269</v>
      </c>
      <c r="E1862" t="s">
        <v>13</v>
      </c>
      <c r="F1862" t="s">
        <v>5200</v>
      </c>
      <c r="G1862" t="s">
        <v>13</v>
      </c>
      <c r="H1862" t="s">
        <v>5201</v>
      </c>
      <c r="I1862" t="s">
        <v>5202</v>
      </c>
    </row>
    <row r="1863" spans="1:9" x14ac:dyDescent="0.3">
      <c r="A1863" t="s">
        <v>5203</v>
      </c>
      <c r="B1863" t="s">
        <v>13</v>
      </c>
      <c r="C1863">
        <v>464</v>
      </c>
      <c r="D1863">
        <v>29347270</v>
      </c>
      <c r="E1863" t="s">
        <v>13</v>
      </c>
      <c r="F1863" t="s">
        <v>5204</v>
      </c>
      <c r="G1863" t="s">
        <v>13</v>
      </c>
      <c r="H1863" t="s">
        <v>5205</v>
      </c>
      <c r="I1863" t="s">
        <v>5206</v>
      </c>
    </row>
    <row r="1864" spans="1:9" x14ac:dyDescent="0.3">
      <c r="A1864" t="s">
        <v>5207</v>
      </c>
      <c r="B1864" t="s">
        <v>13</v>
      </c>
      <c r="C1864">
        <v>498</v>
      </c>
      <c r="D1864">
        <v>29347271</v>
      </c>
      <c r="E1864" t="s">
        <v>13</v>
      </c>
      <c r="F1864" t="s">
        <v>5208</v>
      </c>
      <c r="G1864" t="s">
        <v>13</v>
      </c>
      <c r="H1864" t="s">
        <v>5197</v>
      </c>
      <c r="I1864" t="s">
        <v>5198</v>
      </c>
    </row>
    <row r="1865" spans="1:9" x14ac:dyDescent="0.3">
      <c r="A1865" t="s">
        <v>5209</v>
      </c>
      <c r="B1865" t="s">
        <v>13</v>
      </c>
      <c r="C1865">
        <v>80</v>
      </c>
      <c r="D1865">
        <v>29347272</v>
      </c>
      <c r="E1865" t="s">
        <v>13</v>
      </c>
      <c r="F1865" t="s">
        <v>5210</v>
      </c>
      <c r="G1865" t="s">
        <v>13</v>
      </c>
      <c r="H1865" t="s">
        <v>13</v>
      </c>
      <c r="I1865" t="s">
        <v>15</v>
      </c>
    </row>
    <row r="1866" spans="1:9" x14ac:dyDescent="0.3">
      <c r="A1866" t="s">
        <v>5211</v>
      </c>
      <c r="B1866" t="s">
        <v>12</v>
      </c>
      <c r="C1866">
        <v>103</v>
      </c>
      <c r="D1866">
        <v>29347273</v>
      </c>
      <c r="E1866" t="s">
        <v>13</v>
      </c>
      <c r="F1866" t="s">
        <v>5212</v>
      </c>
      <c r="G1866" t="s">
        <v>13</v>
      </c>
      <c r="H1866" t="s">
        <v>13</v>
      </c>
      <c r="I1866" t="s">
        <v>15</v>
      </c>
    </row>
    <row r="1867" spans="1:9" x14ac:dyDescent="0.3">
      <c r="A1867" t="s">
        <v>5213</v>
      </c>
      <c r="B1867" t="s">
        <v>13</v>
      </c>
      <c r="C1867">
        <v>225</v>
      </c>
      <c r="D1867">
        <v>29347274</v>
      </c>
      <c r="E1867" t="s">
        <v>13</v>
      </c>
      <c r="F1867" t="s">
        <v>5214</v>
      </c>
      <c r="G1867" t="s">
        <v>13</v>
      </c>
      <c r="H1867" t="s">
        <v>2506</v>
      </c>
      <c r="I1867" t="s">
        <v>2507</v>
      </c>
    </row>
    <row r="1868" spans="1:9" x14ac:dyDescent="0.3">
      <c r="A1868" t="s">
        <v>5215</v>
      </c>
      <c r="B1868" t="s">
        <v>13</v>
      </c>
      <c r="C1868">
        <v>203</v>
      </c>
      <c r="D1868">
        <v>29347275</v>
      </c>
      <c r="E1868" t="s">
        <v>13</v>
      </c>
      <c r="F1868" t="s">
        <v>5216</v>
      </c>
      <c r="G1868" t="s">
        <v>13</v>
      </c>
      <c r="H1868" t="s">
        <v>13</v>
      </c>
      <c r="I1868" t="s">
        <v>5217</v>
      </c>
    </row>
    <row r="1869" spans="1:9" x14ac:dyDescent="0.3">
      <c r="A1869" t="s">
        <v>5218</v>
      </c>
      <c r="B1869" t="s">
        <v>13</v>
      </c>
      <c r="C1869">
        <v>70</v>
      </c>
      <c r="D1869">
        <v>29347276</v>
      </c>
      <c r="E1869" t="s">
        <v>13</v>
      </c>
      <c r="F1869" t="s">
        <v>5219</v>
      </c>
      <c r="G1869" t="s">
        <v>13</v>
      </c>
      <c r="H1869" t="s">
        <v>13</v>
      </c>
      <c r="I1869" t="s">
        <v>15</v>
      </c>
    </row>
    <row r="1870" spans="1:9" x14ac:dyDescent="0.3">
      <c r="A1870" t="s">
        <v>5220</v>
      </c>
      <c r="B1870" t="s">
        <v>13</v>
      </c>
      <c r="C1870">
        <v>121</v>
      </c>
      <c r="D1870">
        <v>29347277</v>
      </c>
      <c r="E1870" t="s">
        <v>13</v>
      </c>
      <c r="F1870" t="s">
        <v>5221</v>
      </c>
      <c r="G1870" t="s">
        <v>13</v>
      </c>
      <c r="H1870" t="s">
        <v>13</v>
      </c>
      <c r="I1870" t="s">
        <v>15</v>
      </c>
    </row>
    <row r="1871" spans="1:9" x14ac:dyDescent="0.3">
      <c r="A1871" t="s">
        <v>5222</v>
      </c>
      <c r="B1871" t="s">
        <v>13</v>
      </c>
      <c r="C1871">
        <v>550</v>
      </c>
      <c r="D1871">
        <v>29347278</v>
      </c>
      <c r="E1871" t="s">
        <v>13</v>
      </c>
      <c r="F1871" t="s">
        <v>5223</v>
      </c>
      <c r="G1871" t="s">
        <v>13</v>
      </c>
      <c r="H1871" t="s">
        <v>13</v>
      </c>
      <c r="I1871" t="s">
        <v>15</v>
      </c>
    </row>
    <row r="1872" spans="1:9" x14ac:dyDescent="0.3">
      <c r="A1872" t="s">
        <v>5224</v>
      </c>
      <c r="B1872" t="s">
        <v>12</v>
      </c>
      <c r="C1872">
        <v>127</v>
      </c>
      <c r="D1872">
        <v>29347279</v>
      </c>
      <c r="E1872" t="s">
        <v>13</v>
      </c>
      <c r="F1872" t="s">
        <v>5225</v>
      </c>
      <c r="G1872" t="s">
        <v>13</v>
      </c>
      <c r="H1872" t="s">
        <v>13</v>
      </c>
      <c r="I1872" t="s">
        <v>15</v>
      </c>
    </row>
    <row r="1873" spans="1:9" x14ac:dyDescent="0.3">
      <c r="A1873" t="s">
        <v>5226</v>
      </c>
      <c r="B1873" t="s">
        <v>12</v>
      </c>
      <c r="C1873">
        <v>239</v>
      </c>
      <c r="D1873">
        <v>29347280</v>
      </c>
      <c r="E1873" t="s">
        <v>13</v>
      </c>
      <c r="F1873" t="s">
        <v>5227</v>
      </c>
      <c r="G1873" t="s">
        <v>13</v>
      </c>
      <c r="H1873" t="s">
        <v>1029</v>
      </c>
      <c r="I1873" t="s">
        <v>104</v>
      </c>
    </row>
    <row r="1874" spans="1:9" x14ac:dyDescent="0.3">
      <c r="A1874" t="s">
        <v>5228</v>
      </c>
      <c r="B1874" t="s">
        <v>13</v>
      </c>
      <c r="C1874">
        <v>662</v>
      </c>
      <c r="D1874">
        <v>29347281</v>
      </c>
      <c r="E1874" t="s">
        <v>13</v>
      </c>
      <c r="F1874" t="s">
        <v>5229</v>
      </c>
      <c r="G1874" t="s">
        <v>13</v>
      </c>
      <c r="H1874" t="s">
        <v>13</v>
      </c>
      <c r="I1874" t="s">
        <v>362</v>
      </c>
    </row>
    <row r="1875" spans="1:9" x14ac:dyDescent="0.3">
      <c r="A1875" t="s">
        <v>5230</v>
      </c>
      <c r="B1875" t="s">
        <v>13</v>
      </c>
      <c r="C1875">
        <v>759</v>
      </c>
      <c r="D1875">
        <v>29347282</v>
      </c>
      <c r="E1875" t="s">
        <v>13</v>
      </c>
      <c r="F1875" t="s">
        <v>5231</v>
      </c>
      <c r="G1875" t="s">
        <v>13</v>
      </c>
      <c r="H1875" t="s">
        <v>4978</v>
      </c>
      <c r="I1875" t="s">
        <v>4979</v>
      </c>
    </row>
    <row r="1876" spans="1:9" x14ac:dyDescent="0.3">
      <c r="A1876" t="s">
        <v>5232</v>
      </c>
      <c r="B1876" t="s">
        <v>13</v>
      </c>
      <c r="C1876">
        <v>327</v>
      </c>
      <c r="D1876">
        <v>29347283</v>
      </c>
      <c r="E1876" t="s">
        <v>13</v>
      </c>
      <c r="F1876" t="s">
        <v>5233</v>
      </c>
      <c r="G1876" t="s">
        <v>13</v>
      </c>
      <c r="H1876" t="s">
        <v>397</v>
      </c>
      <c r="I1876" t="s">
        <v>1049</v>
      </c>
    </row>
    <row r="1877" spans="1:9" x14ac:dyDescent="0.3">
      <c r="A1877" t="s">
        <v>5234</v>
      </c>
      <c r="B1877" t="s">
        <v>13</v>
      </c>
      <c r="C1877">
        <v>652</v>
      </c>
      <c r="D1877">
        <v>29347284</v>
      </c>
      <c r="E1877" t="s">
        <v>13</v>
      </c>
      <c r="F1877" t="s">
        <v>5235</v>
      </c>
      <c r="G1877" t="s">
        <v>13</v>
      </c>
      <c r="H1877" t="s">
        <v>13</v>
      </c>
      <c r="I1877" t="s">
        <v>15</v>
      </c>
    </row>
    <row r="1878" spans="1:9" x14ac:dyDescent="0.3">
      <c r="A1878" t="s">
        <v>5236</v>
      </c>
      <c r="B1878" t="s">
        <v>13</v>
      </c>
      <c r="C1878">
        <v>1119</v>
      </c>
      <c r="D1878">
        <v>29347285</v>
      </c>
      <c r="E1878" t="s">
        <v>13</v>
      </c>
      <c r="F1878" t="s">
        <v>5237</v>
      </c>
      <c r="G1878" t="s">
        <v>13</v>
      </c>
      <c r="H1878" t="s">
        <v>418</v>
      </c>
      <c r="I1878" t="s">
        <v>15</v>
      </c>
    </row>
    <row r="1879" spans="1:9" x14ac:dyDescent="0.3">
      <c r="A1879" t="s">
        <v>5238</v>
      </c>
      <c r="B1879" t="s">
        <v>13</v>
      </c>
      <c r="C1879">
        <v>337</v>
      </c>
      <c r="D1879">
        <v>29347286</v>
      </c>
      <c r="E1879" t="s">
        <v>13</v>
      </c>
      <c r="F1879" t="s">
        <v>5239</v>
      </c>
      <c r="G1879" t="s">
        <v>13</v>
      </c>
      <c r="H1879" t="s">
        <v>538</v>
      </c>
      <c r="I1879" t="s">
        <v>539</v>
      </c>
    </row>
    <row r="1880" spans="1:9" x14ac:dyDescent="0.3">
      <c r="A1880" t="s">
        <v>5240</v>
      </c>
      <c r="B1880" t="s">
        <v>13</v>
      </c>
      <c r="C1880">
        <v>196</v>
      </c>
      <c r="D1880">
        <v>29347287</v>
      </c>
      <c r="E1880" t="s">
        <v>13</v>
      </c>
      <c r="F1880" t="s">
        <v>5241</v>
      </c>
      <c r="G1880" t="s">
        <v>13</v>
      </c>
      <c r="H1880" t="s">
        <v>383</v>
      </c>
      <c r="I1880" t="s">
        <v>384</v>
      </c>
    </row>
    <row r="1881" spans="1:9" x14ac:dyDescent="0.3">
      <c r="A1881" t="s">
        <v>5242</v>
      </c>
      <c r="B1881" t="s">
        <v>13</v>
      </c>
      <c r="C1881">
        <v>733</v>
      </c>
      <c r="D1881">
        <v>29347288</v>
      </c>
      <c r="E1881" t="s">
        <v>13</v>
      </c>
      <c r="F1881" t="s">
        <v>5243</v>
      </c>
      <c r="G1881" t="s">
        <v>13</v>
      </c>
      <c r="H1881" t="s">
        <v>2968</v>
      </c>
      <c r="I1881" t="s">
        <v>15</v>
      </c>
    </row>
    <row r="1882" spans="1:9" x14ac:dyDescent="0.3">
      <c r="A1882" t="s">
        <v>5244</v>
      </c>
      <c r="B1882" t="s">
        <v>12</v>
      </c>
      <c r="C1882">
        <v>592</v>
      </c>
      <c r="D1882">
        <v>29347289</v>
      </c>
      <c r="E1882" t="s">
        <v>13</v>
      </c>
      <c r="F1882" t="s">
        <v>5245</v>
      </c>
      <c r="G1882" t="s">
        <v>13</v>
      </c>
      <c r="H1882" t="s">
        <v>5246</v>
      </c>
      <c r="I1882" t="s">
        <v>5247</v>
      </c>
    </row>
    <row r="1883" spans="1:9" x14ac:dyDescent="0.3">
      <c r="A1883" t="s">
        <v>5248</v>
      </c>
      <c r="B1883" t="s">
        <v>12</v>
      </c>
      <c r="C1883">
        <v>380</v>
      </c>
      <c r="D1883">
        <v>29347290</v>
      </c>
      <c r="E1883" t="s">
        <v>13</v>
      </c>
      <c r="F1883" t="s">
        <v>5249</v>
      </c>
      <c r="G1883" t="s">
        <v>13</v>
      </c>
      <c r="H1883" t="s">
        <v>5250</v>
      </c>
      <c r="I1883" t="s">
        <v>5251</v>
      </c>
    </row>
    <row r="1884" spans="1:9" x14ac:dyDescent="0.3">
      <c r="A1884" t="s">
        <v>5252</v>
      </c>
      <c r="B1884" t="s">
        <v>12</v>
      </c>
      <c r="C1884">
        <v>269</v>
      </c>
      <c r="D1884">
        <v>29347291</v>
      </c>
      <c r="E1884" t="s">
        <v>13</v>
      </c>
      <c r="F1884" t="s">
        <v>5253</v>
      </c>
      <c r="G1884" t="s">
        <v>13</v>
      </c>
      <c r="H1884" t="s">
        <v>5254</v>
      </c>
      <c r="I1884" t="s">
        <v>5255</v>
      </c>
    </row>
    <row r="1885" spans="1:9" x14ac:dyDescent="0.3">
      <c r="A1885" t="s">
        <v>5256</v>
      </c>
      <c r="B1885" t="s">
        <v>12</v>
      </c>
      <c r="C1885">
        <v>344</v>
      </c>
      <c r="D1885">
        <v>29347292</v>
      </c>
      <c r="E1885" t="s">
        <v>13</v>
      </c>
      <c r="F1885" t="s">
        <v>5257</v>
      </c>
      <c r="G1885" t="s">
        <v>13</v>
      </c>
      <c r="H1885" t="s">
        <v>5258</v>
      </c>
      <c r="I1885" t="s">
        <v>5259</v>
      </c>
    </row>
    <row r="1886" spans="1:9" x14ac:dyDescent="0.3">
      <c r="A1886" t="s">
        <v>5260</v>
      </c>
      <c r="B1886" t="s">
        <v>13</v>
      </c>
      <c r="C1886">
        <v>408</v>
      </c>
      <c r="D1886">
        <v>29347293</v>
      </c>
      <c r="E1886" t="s">
        <v>13</v>
      </c>
      <c r="F1886" t="s">
        <v>5261</v>
      </c>
      <c r="G1886" t="s">
        <v>13</v>
      </c>
      <c r="H1886" t="s">
        <v>5262</v>
      </c>
      <c r="I1886" t="s">
        <v>5263</v>
      </c>
    </row>
    <row r="1887" spans="1:9" x14ac:dyDescent="0.3">
      <c r="A1887" t="s">
        <v>5264</v>
      </c>
      <c r="B1887" t="s">
        <v>13</v>
      </c>
      <c r="C1887">
        <v>152</v>
      </c>
      <c r="D1887">
        <v>29347294</v>
      </c>
      <c r="E1887" t="s">
        <v>13</v>
      </c>
      <c r="F1887" t="s">
        <v>5265</v>
      </c>
      <c r="G1887" t="s">
        <v>13</v>
      </c>
      <c r="H1887" t="s">
        <v>5266</v>
      </c>
      <c r="I1887" t="s">
        <v>5267</v>
      </c>
    </row>
    <row r="1888" spans="1:9" x14ac:dyDescent="0.3">
      <c r="A1888" t="s">
        <v>5268</v>
      </c>
      <c r="B1888" t="s">
        <v>13</v>
      </c>
      <c r="C1888">
        <v>374</v>
      </c>
      <c r="D1888">
        <v>29347295</v>
      </c>
      <c r="E1888" t="s">
        <v>13</v>
      </c>
      <c r="F1888" t="s">
        <v>5269</v>
      </c>
      <c r="G1888" t="s">
        <v>13</v>
      </c>
      <c r="H1888" t="s">
        <v>2450</v>
      </c>
      <c r="I1888" t="s">
        <v>2451</v>
      </c>
    </row>
    <row r="1889" spans="1:9" x14ac:dyDescent="0.3">
      <c r="A1889" t="s">
        <v>5270</v>
      </c>
      <c r="B1889" t="s">
        <v>13</v>
      </c>
      <c r="C1889">
        <v>365</v>
      </c>
      <c r="D1889">
        <v>29347296</v>
      </c>
      <c r="E1889" t="s">
        <v>13</v>
      </c>
      <c r="F1889" t="s">
        <v>5271</v>
      </c>
      <c r="G1889" t="s">
        <v>13</v>
      </c>
      <c r="H1889" t="s">
        <v>4397</v>
      </c>
      <c r="I1889" t="s">
        <v>15</v>
      </c>
    </row>
    <row r="1890" spans="1:9" x14ac:dyDescent="0.3">
      <c r="A1890" t="s">
        <v>5272</v>
      </c>
      <c r="B1890" t="s">
        <v>13</v>
      </c>
      <c r="C1890">
        <v>100</v>
      </c>
      <c r="D1890">
        <v>29347297</v>
      </c>
      <c r="E1890" t="s">
        <v>13</v>
      </c>
      <c r="F1890" t="s">
        <v>5273</v>
      </c>
      <c r="G1890" t="s">
        <v>13</v>
      </c>
      <c r="H1890" t="s">
        <v>2318</v>
      </c>
      <c r="I1890" t="s">
        <v>5274</v>
      </c>
    </row>
    <row r="1891" spans="1:9" x14ac:dyDescent="0.3">
      <c r="A1891" t="s">
        <v>5275</v>
      </c>
      <c r="B1891" t="s">
        <v>12</v>
      </c>
      <c r="C1891">
        <v>258</v>
      </c>
      <c r="D1891">
        <v>29347298</v>
      </c>
      <c r="E1891" t="s">
        <v>13</v>
      </c>
      <c r="F1891" t="s">
        <v>5276</v>
      </c>
      <c r="G1891" t="s">
        <v>13</v>
      </c>
      <c r="H1891" t="s">
        <v>439</v>
      </c>
      <c r="I1891" t="s">
        <v>5277</v>
      </c>
    </row>
    <row r="1892" spans="1:9" x14ac:dyDescent="0.3">
      <c r="A1892" t="s">
        <v>5278</v>
      </c>
      <c r="B1892" t="s">
        <v>13</v>
      </c>
      <c r="C1892">
        <v>194</v>
      </c>
      <c r="D1892">
        <v>29347299</v>
      </c>
      <c r="E1892" t="s">
        <v>13</v>
      </c>
      <c r="F1892" t="s">
        <v>5279</v>
      </c>
      <c r="G1892" t="s">
        <v>13</v>
      </c>
      <c r="H1892" t="s">
        <v>13</v>
      </c>
      <c r="I1892" t="s">
        <v>15</v>
      </c>
    </row>
    <row r="1893" spans="1:9" x14ac:dyDescent="0.3">
      <c r="A1893" t="s">
        <v>5280</v>
      </c>
      <c r="B1893" t="s">
        <v>12</v>
      </c>
      <c r="C1893">
        <v>686</v>
      </c>
      <c r="D1893">
        <v>29347300</v>
      </c>
      <c r="E1893" t="s">
        <v>13</v>
      </c>
      <c r="F1893" t="s">
        <v>5281</v>
      </c>
      <c r="G1893" t="s">
        <v>13</v>
      </c>
      <c r="H1893" t="s">
        <v>5282</v>
      </c>
      <c r="I1893" t="s">
        <v>15</v>
      </c>
    </row>
    <row r="1894" spans="1:9" x14ac:dyDescent="0.3">
      <c r="A1894" t="s">
        <v>5283</v>
      </c>
      <c r="B1894" t="s">
        <v>12</v>
      </c>
      <c r="C1894">
        <v>120</v>
      </c>
      <c r="D1894">
        <v>29347301</v>
      </c>
      <c r="E1894" t="s">
        <v>13</v>
      </c>
      <c r="F1894" t="s">
        <v>5284</v>
      </c>
      <c r="G1894" t="s">
        <v>13</v>
      </c>
      <c r="H1894" t="s">
        <v>13</v>
      </c>
      <c r="I1894" t="s">
        <v>15</v>
      </c>
    </row>
    <row r="1895" spans="1:9" x14ac:dyDescent="0.3">
      <c r="A1895" t="s">
        <v>5285</v>
      </c>
      <c r="B1895" t="s">
        <v>12</v>
      </c>
      <c r="C1895">
        <v>297</v>
      </c>
      <c r="D1895">
        <v>29347302</v>
      </c>
      <c r="E1895" t="s">
        <v>13</v>
      </c>
      <c r="F1895" t="s">
        <v>5286</v>
      </c>
      <c r="G1895" t="s">
        <v>13</v>
      </c>
      <c r="H1895" t="s">
        <v>1029</v>
      </c>
      <c r="I1895" t="s">
        <v>104</v>
      </c>
    </row>
    <row r="1896" spans="1:9" x14ac:dyDescent="0.3">
      <c r="A1896" t="s">
        <v>5287</v>
      </c>
      <c r="B1896" t="s">
        <v>13</v>
      </c>
      <c r="C1896">
        <v>397</v>
      </c>
      <c r="D1896">
        <v>29347303</v>
      </c>
      <c r="E1896" t="s">
        <v>13</v>
      </c>
      <c r="F1896" t="s">
        <v>5288</v>
      </c>
      <c r="G1896" t="s">
        <v>13</v>
      </c>
      <c r="H1896" t="s">
        <v>5289</v>
      </c>
      <c r="I1896" t="s">
        <v>5290</v>
      </c>
    </row>
    <row r="1897" spans="1:9" x14ac:dyDescent="0.3">
      <c r="A1897" t="s">
        <v>5291</v>
      </c>
      <c r="B1897" t="s">
        <v>12</v>
      </c>
      <c r="C1897">
        <v>551</v>
      </c>
      <c r="D1897">
        <v>29347304</v>
      </c>
      <c r="E1897" t="s">
        <v>13</v>
      </c>
      <c r="F1897" t="s">
        <v>5292</v>
      </c>
      <c r="G1897" t="s">
        <v>13</v>
      </c>
      <c r="H1897" t="s">
        <v>13</v>
      </c>
      <c r="I1897" t="s">
        <v>15</v>
      </c>
    </row>
    <row r="1898" spans="1:9" x14ac:dyDescent="0.3">
      <c r="A1898" t="s">
        <v>5293</v>
      </c>
      <c r="B1898" t="s">
        <v>12</v>
      </c>
      <c r="C1898">
        <v>150</v>
      </c>
      <c r="D1898">
        <v>29347305</v>
      </c>
      <c r="E1898" t="s">
        <v>13</v>
      </c>
      <c r="F1898" t="s">
        <v>5294</v>
      </c>
      <c r="G1898" t="s">
        <v>13</v>
      </c>
      <c r="H1898" t="s">
        <v>13</v>
      </c>
      <c r="I1898" t="s">
        <v>15</v>
      </c>
    </row>
    <row r="1899" spans="1:9" x14ac:dyDescent="0.3">
      <c r="A1899" t="s">
        <v>5295</v>
      </c>
      <c r="B1899" t="s">
        <v>12</v>
      </c>
      <c r="C1899">
        <v>413</v>
      </c>
      <c r="D1899">
        <v>29347306</v>
      </c>
      <c r="E1899" t="s">
        <v>13</v>
      </c>
      <c r="F1899" t="s">
        <v>5296</v>
      </c>
      <c r="G1899" t="s">
        <v>13</v>
      </c>
      <c r="H1899" t="s">
        <v>13</v>
      </c>
      <c r="I1899" t="s">
        <v>5297</v>
      </c>
    </row>
    <row r="1900" spans="1:9" x14ac:dyDescent="0.3">
      <c r="A1900" t="s">
        <v>5298</v>
      </c>
      <c r="B1900" t="s">
        <v>12</v>
      </c>
      <c r="C1900">
        <v>246</v>
      </c>
      <c r="D1900">
        <v>29347307</v>
      </c>
      <c r="E1900" t="s">
        <v>13</v>
      </c>
      <c r="F1900" t="s">
        <v>5299</v>
      </c>
      <c r="G1900" t="s">
        <v>13</v>
      </c>
      <c r="H1900" t="s">
        <v>3409</v>
      </c>
      <c r="I1900" t="s">
        <v>15</v>
      </c>
    </row>
    <row r="1901" spans="1:9" x14ac:dyDescent="0.3">
      <c r="A1901" t="s">
        <v>5300</v>
      </c>
      <c r="B1901" t="s">
        <v>12</v>
      </c>
      <c r="C1901">
        <v>310</v>
      </c>
      <c r="D1901">
        <v>29347308</v>
      </c>
      <c r="E1901" t="s">
        <v>13</v>
      </c>
      <c r="F1901" t="s">
        <v>5301</v>
      </c>
      <c r="G1901" t="s">
        <v>13</v>
      </c>
      <c r="H1901" t="s">
        <v>13</v>
      </c>
      <c r="I1901" t="s">
        <v>15</v>
      </c>
    </row>
    <row r="1902" spans="1:9" x14ac:dyDescent="0.3">
      <c r="A1902" t="s">
        <v>5302</v>
      </c>
      <c r="B1902" t="s">
        <v>13</v>
      </c>
      <c r="C1902">
        <v>235</v>
      </c>
      <c r="D1902">
        <v>29347309</v>
      </c>
      <c r="E1902" t="s">
        <v>13</v>
      </c>
      <c r="F1902" t="s">
        <v>5303</v>
      </c>
      <c r="G1902" t="s">
        <v>13</v>
      </c>
      <c r="H1902" t="s">
        <v>13</v>
      </c>
      <c r="I1902" t="s">
        <v>15</v>
      </c>
    </row>
    <row r="1903" spans="1:9" x14ac:dyDescent="0.3">
      <c r="A1903" t="s">
        <v>5304</v>
      </c>
      <c r="B1903" t="s">
        <v>13</v>
      </c>
      <c r="C1903">
        <v>440</v>
      </c>
      <c r="D1903">
        <v>29347310</v>
      </c>
      <c r="E1903" t="s">
        <v>13</v>
      </c>
      <c r="F1903" t="s">
        <v>5305</v>
      </c>
      <c r="G1903" t="s">
        <v>13</v>
      </c>
      <c r="H1903" t="s">
        <v>1118</v>
      </c>
      <c r="I1903" t="s">
        <v>1728</v>
      </c>
    </row>
    <row r="1904" spans="1:9" x14ac:dyDescent="0.3">
      <c r="A1904" t="s">
        <v>5306</v>
      </c>
      <c r="B1904" t="s">
        <v>12</v>
      </c>
      <c r="C1904">
        <v>436</v>
      </c>
      <c r="D1904">
        <v>29347311</v>
      </c>
      <c r="E1904" t="s">
        <v>13</v>
      </c>
      <c r="F1904" t="s">
        <v>5307</v>
      </c>
      <c r="G1904" t="s">
        <v>13</v>
      </c>
      <c r="H1904" t="s">
        <v>3908</v>
      </c>
      <c r="I1904" t="s">
        <v>5308</v>
      </c>
    </row>
    <row r="1905" spans="1:9" x14ac:dyDescent="0.3">
      <c r="A1905" t="s">
        <v>5309</v>
      </c>
      <c r="B1905" t="s">
        <v>12</v>
      </c>
      <c r="C1905">
        <v>266</v>
      </c>
      <c r="D1905">
        <v>29347312</v>
      </c>
      <c r="E1905" t="s">
        <v>13</v>
      </c>
      <c r="F1905" t="s">
        <v>5310</v>
      </c>
      <c r="G1905" t="s">
        <v>13</v>
      </c>
      <c r="H1905" t="s">
        <v>5311</v>
      </c>
      <c r="I1905" t="s">
        <v>5312</v>
      </c>
    </row>
    <row r="1906" spans="1:9" x14ac:dyDescent="0.3">
      <c r="A1906" t="s">
        <v>5313</v>
      </c>
      <c r="B1906" t="s">
        <v>12</v>
      </c>
      <c r="C1906">
        <v>87</v>
      </c>
      <c r="D1906">
        <v>29347313</v>
      </c>
      <c r="E1906" t="s">
        <v>13</v>
      </c>
      <c r="F1906" t="s">
        <v>5314</v>
      </c>
      <c r="G1906" t="s">
        <v>13</v>
      </c>
      <c r="H1906" t="s">
        <v>13</v>
      </c>
      <c r="I1906" t="s">
        <v>15</v>
      </c>
    </row>
    <row r="1907" spans="1:9" x14ac:dyDescent="0.3">
      <c r="A1907" t="s">
        <v>5315</v>
      </c>
      <c r="B1907" t="s">
        <v>12</v>
      </c>
      <c r="C1907">
        <v>285</v>
      </c>
      <c r="D1907">
        <v>29347314</v>
      </c>
      <c r="E1907" t="s">
        <v>13</v>
      </c>
      <c r="F1907" t="s">
        <v>5316</v>
      </c>
      <c r="G1907" t="s">
        <v>13</v>
      </c>
      <c r="H1907" t="s">
        <v>3379</v>
      </c>
      <c r="I1907" t="s">
        <v>2879</v>
      </c>
    </row>
    <row r="1908" spans="1:9" x14ac:dyDescent="0.3">
      <c r="A1908" t="s">
        <v>5317</v>
      </c>
      <c r="B1908" t="s">
        <v>13</v>
      </c>
      <c r="C1908">
        <v>121</v>
      </c>
      <c r="D1908">
        <v>29347315</v>
      </c>
      <c r="E1908" t="s">
        <v>13</v>
      </c>
      <c r="F1908" t="s">
        <v>5318</v>
      </c>
      <c r="G1908" t="s">
        <v>13</v>
      </c>
      <c r="H1908" t="s">
        <v>5319</v>
      </c>
      <c r="I1908" t="s">
        <v>15</v>
      </c>
    </row>
    <row r="1909" spans="1:9" x14ac:dyDescent="0.3">
      <c r="A1909" t="s">
        <v>5320</v>
      </c>
      <c r="B1909" t="s">
        <v>13</v>
      </c>
      <c r="C1909">
        <v>185</v>
      </c>
      <c r="D1909">
        <v>29347316</v>
      </c>
      <c r="E1909" t="s">
        <v>13</v>
      </c>
      <c r="F1909" t="s">
        <v>5321</v>
      </c>
      <c r="G1909" t="s">
        <v>13</v>
      </c>
      <c r="H1909" t="s">
        <v>3584</v>
      </c>
      <c r="I1909" t="s">
        <v>380</v>
      </c>
    </row>
    <row r="1910" spans="1:9" x14ac:dyDescent="0.3">
      <c r="A1910" t="s">
        <v>5322</v>
      </c>
      <c r="B1910" t="s">
        <v>12</v>
      </c>
      <c r="C1910">
        <v>405</v>
      </c>
      <c r="D1910">
        <v>29347317</v>
      </c>
      <c r="E1910" t="s">
        <v>13</v>
      </c>
      <c r="F1910" t="s">
        <v>5323</v>
      </c>
      <c r="G1910" t="s">
        <v>13</v>
      </c>
      <c r="H1910" t="s">
        <v>3723</v>
      </c>
      <c r="I1910" t="s">
        <v>5324</v>
      </c>
    </row>
    <row r="1911" spans="1:9" x14ac:dyDescent="0.3">
      <c r="A1911" t="s">
        <v>5325</v>
      </c>
      <c r="B1911" t="s">
        <v>13</v>
      </c>
      <c r="C1911">
        <v>289</v>
      </c>
      <c r="D1911">
        <v>29347318</v>
      </c>
      <c r="E1911" t="s">
        <v>13</v>
      </c>
      <c r="F1911" t="s">
        <v>5326</v>
      </c>
      <c r="G1911" t="s">
        <v>13</v>
      </c>
      <c r="H1911" t="s">
        <v>13</v>
      </c>
      <c r="I1911" t="s">
        <v>15</v>
      </c>
    </row>
    <row r="1912" spans="1:9" x14ac:dyDescent="0.3">
      <c r="A1912" t="s">
        <v>5327</v>
      </c>
      <c r="B1912" t="s">
        <v>12</v>
      </c>
      <c r="C1912">
        <v>67</v>
      </c>
      <c r="D1912">
        <v>29347319</v>
      </c>
      <c r="E1912" t="s">
        <v>13</v>
      </c>
      <c r="F1912" t="s">
        <v>5328</v>
      </c>
      <c r="G1912" t="s">
        <v>13</v>
      </c>
      <c r="H1912" t="s">
        <v>13</v>
      </c>
      <c r="I1912" t="s">
        <v>15</v>
      </c>
    </row>
    <row r="1913" spans="1:9" x14ac:dyDescent="0.3">
      <c r="A1913" t="s">
        <v>5329</v>
      </c>
      <c r="B1913" t="s">
        <v>12</v>
      </c>
      <c r="C1913">
        <v>312</v>
      </c>
      <c r="D1913">
        <v>29347320</v>
      </c>
      <c r="E1913" t="s">
        <v>13</v>
      </c>
      <c r="F1913" t="s">
        <v>5330</v>
      </c>
      <c r="G1913" t="s">
        <v>13</v>
      </c>
      <c r="H1913" t="s">
        <v>13</v>
      </c>
      <c r="I1913" t="s">
        <v>15</v>
      </c>
    </row>
    <row r="1914" spans="1:9" x14ac:dyDescent="0.3">
      <c r="A1914" t="s">
        <v>5331</v>
      </c>
      <c r="B1914" t="s">
        <v>12</v>
      </c>
      <c r="C1914">
        <v>259</v>
      </c>
      <c r="D1914">
        <v>29347321</v>
      </c>
      <c r="E1914" t="s">
        <v>13</v>
      </c>
      <c r="F1914" t="s">
        <v>5332</v>
      </c>
      <c r="G1914" t="s">
        <v>13</v>
      </c>
      <c r="H1914" t="s">
        <v>355</v>
      </c>
      <c r="I1914" t="s">
        <v>5333</v>
      </c>
    </row>
    <row r="1915" spans="1:9" x14ac:dyDescent="0.3">
      <c r="A1915" t="s">
        <v>5334</v>
      </c>
      <c r="B1915" t="s">
        <v>13</v>
      </c>
      <c r="C1915">
        <v>67</v>
      </c>
      <c r="D1915">
        <v>29347322</v>
      </c>
      <c r="E1915" t="s">
        <v>13</v>
      </c>
      <c r="F1915" t="s">
        <v>5335</v>
      </c>
      <c r="G1915" t="s">
        <v>13</v>
      </c>
      <c r="H1915" t="s">
        <v>13</v>
      </c>
      <c r="I1915" t="s">
        <v>15</v>
      </c>
    </row>
    <row r="1916" spans="1:9" x14ac:dyDescent="0.3">
      <c r="A1916" t="s">
        <v>5336</v>
      </c>
      <c r="B1916" t="s">
        <v>12</v>
      </c>
      <c r="C1916">
        <v>389</v>
      </c>
      <c r="D1916">
        <v>29347323</v>
      </c>
      <c r="E1916" t="s">
        <v>13</v>
      </c>
      <c r="F1916" t="s">
        <v>5337</v>
      </c>
      <c r="G1916" t="s">
        <v>13</v>
      </c>
      <c r="H1916" t="s">
        <v>5338</v>
      </c>
      <c r="I1916" t="s">
        <v>5339</v>
      </c>
    </row>
    <row r="1917" spans="1:9" x14ac:dyDescent="0.3">
      <c r="A1917" t="s">
        <v>5340</v>
      </c>
      <c r="B1917" t="s">
        <v>13</v>
      </c>
      <c r="C1917">
        <v>107</v>
      </c>
      <c r="D1917">
        <v>29347324</v>
      </c>
      <c r="E1917" t="s">
        <v>13</v>
      </c>
      <c r="F1917" t="s">
        <v>5341</v>
      </c>
      <c r="G1917" t="s">
        <v>13</v>
      </c>
      <c r="H1917" t="s">
        <v>469</v>
      </c>
      <c r="I1917" t="s">
        <v>5342</v>
      </c>
    </row>
    <row r="1918" spans="1:9" x14ac:dyDescent="0.3">
      <c r="A1918" t="s">
        <v>5343</v>
      </c>
      <c r="B1918" t="s">
        <v>12</v>
      </c>
      <c r="C1918">
        <v>503</v>
      </c>
      <c r="D1918">
        <v>29347325</v>
      </c>
      <c r="E1918" t="s">
        <v>13</v>
      </c>
      <c r="F1918" t="s">
        <v>5344</v>
      </c>
      <c r="G1918" t="s">
        <v>13</v>
      </c>
      <c r="H1918" t="s">
        <v>4120</v>
      </c>
      <c r="I1918" t="s">
        <v>5345</v>
      </c>
    </row>
    <row r="1919" spans="1:9" x14ac:dyDescent="0.3">
      <c r="A1919" t="s">
        <v>5346</v>
      </c>
      <c r="B1919" t="s">
        <v>12</v>
      </c>
      <c r="C1919">
        <v>169</v>
      </c>
      <c r="D1919">
        <v>29347326</v>
      </c>
      <c r="E1919" t="s">
        <v>13</v>
      </c>
      <c r="F1919" t="s">
        <v>5347</v>
      </c>
      <c r="G1919" t="s">
        <v>13</v>
      </c>
      <c r="H1919" t="s">
        <v>4120</v>
      </c>
      <c r="I1919" t="s">
        <v>15</v>
      </c>
    </row>
    <row r="1920" spans="1:9" x14ac:dyDescent="0.3">
      <c r="A1920" t="s">
        <v>5348</v>
      </c>
      <c r="B1920" t="s">
        <v>12</v>
      </c>
      <c r="C1920">
        <v>511</v>
      </c>
      <c r="D1920">
        <v>29347327</v>
      </c>
      <c r="E1920" t="s">
        <v>13</v>
      </c>
      <c r="F1920" t="s">
        <v>5349</v>
      </c>
      <c r="G1920" t="s">
        <v>13</v>
      </c>
      <c r="H1920" t="s">
        <v>4127</v>
      </c>
      <c r="I1920" t="s">
        <v>4128</v>
      </c>
    </row>
    <row r="1921" spans="1:9" x14ac:dyDescent="0.3">
      <c r="A1921" t="s">
        <v>5350</v>
      </c>
      <c r="B1921" t="s">
        <v>12</v>
      </c>
      <c r="C1921">
        <v>500</v>
      </c>
      <c r="D1921">
        <v>29347328</v>
      </c>
      <c r="E1921" t="s">
        <v>13</v>
      </c>
      <c r="F1921" t="s">
        <v>5351</v>
      </c>
      <c r="G1921" t="s">
        <v>13</v>
      </c>
      <c r="H1921" t="s">
        <v>2242</v>
      </c>
      <c r="I1921" t="s">
        <v>4605</v>
      </c>
    </row>
    <row r="1922" spans="1:9" x14ac:dyDescent="0.3">
      <c r="A1922" t="s">
        <v>5352</v>
      </c>
      <c r="B1922" t="s">
        <v>13</v>
      </c>
      <c r="C1922">
        <v>336</v>
      </c>
      <c r="D1922">
        <v>29347329</v>
      </c>
      <c r="E1922" t="s">
        <v>13</v>
      </c>
      <c r="F1922" t="s">
        <v>5353</v>
      </c>
      <c r="G1922" t="s">
        <v>13</v>
      </c>
      <c r="H1922" t="s">
        <v>5354</v>
      </c>
      <c r="I1922" t="s">
        <v>15</v>
      </c>
    </row>
    <row r="1923" spans="1:9" x14ac:dyDescent="0.3">
      <c r="A1923" t="s">
        <v>5355</v>
      </c>
      <c r="B1923" t="s">
        <v>12</v>
      </c>
      <c r="C1923">
        <v>77</v>
      </c>
      <c r="D1923">
        <v>29347330</v>
      </c>
      <c r="E1923" t="s">
        <v>13</v>
      </c>
      <c r="F1923" t="s">
        <v>5356</v>
      </c>
      <c r="G1923" t="s">
        <v>13</v>
      </c>
      <c r="H1923" t="s">
        <v>13</v>
      </c>
      <c r="I1923" t="s">
        <v>15</v>
      </c>
    </row>
    <row r="1924" spans="1:9" x14ac:dyDescent="0.3">
      <c r="A1924" t="s">
        <v>5357</v>
      </c>
      <c r="B1924" t="s">
        <v>13</v>
      </c>
      <c r="C1924">
        <v>79</v>
      </c>
      <c r="D1924">
        <v>29347331</v>
      </c>
      <c r="E1924" t="s">
        <v>13</v>
      </c>
      <c r="F1924" t="s">
        <v>5358</v>
      </c>
      <c r="G1924" t="s">
        <v>13</v>
      </c>
      <c r="H1924" t="s">
        <v>732</v>
      </c>
      <c r="I1924" t="s">
        <v>15</v>
      </c>
    </row>
    <row r="1925" spans="1:9" x14ac:dyDescent="0.3">
      <c r="A1925" t="s">
        <v>5359</v>
      </c>
      <c r="B1925" t="s">
        <v>13</v>
      </c>
      <c r="C1925">
        <v>256</v>
      </c>
      <c r="D1925">
        <v>29347332</v>
      </c>
      <c r="E1925" t="s">
        <v>13</v>
      </c>
      <c r="F1925" t="s">
        <v>5360</v>
      </c>
      <c r="G1925" t="s">
        <v>13</v>
      </c>
      <c r="H1925" t="s">
        <v>732</v>
      </c>
      <c r="I1925" t="s">
        <v>2094</v>
      </c>
    </row>
    <row r="1926" spans="1:9" x14ac:dyDescent="0.3">
      <c r="A1926" t="s">
        <v>5361</v>
      </c>
      <c r="B1926" t="s">
        <v>12</v>
      </c>
      <c r="C1926">
        <v>426</v>
      </c>
      <c r="D1926">
        <v>29347333</v>
      </c>
      <c r="E1926" t="s">
        <v>13</v>
      </c>
      <c r="F1926" t="s">
        <v>5362</v>
      </c>
      <c r="G1926" t="s">
        <v>13</v>
      </c>
      <c r="H1926" t="s">
        <v>5363</v>
      </c>
      <c r="I1926" t="s">
        <v>5364</v>
      </c>
    </row>
    <row r="1927" spans="1:9" x14ac:dyDescent="0.3">
      <c r="A1927" t="s">
        <v>5365</v>
      </c>
      <c r="B1927" t="s">
        <v>12</v>
      </c>
      <c r="C1927">
        <v>255</v>
      </c>
      <c r="D1927">
        <v>29347334</v>
      </c>
      <c r="E1927" t="s">
        <v>13</v>
      </c>
      <c r="F1927" t="s">
        <v>5366</v>
      </c>
      <c r="G1927" t="s">
        <v>13</v>
      </c>
      <c r="H1927" t="s">
        <v>1716</v>
      </c>
      <c r="I1927" t="s">
        <v>5367</v>
      </c>
    </row>
    <row r="1928" spans="1:9" x14ac:dyDescent="0.3">
      <c r="A1928" t="s">
        <v>5368</v>
      </c>
      <c r="B1928" t="s">
        <v>13</v>
      </c>
      <c r="C1928">
        <v>131</v>
      </c>
      <c r="D1928">
        <v>29347335</v>
      </c>
      <c r="E1928" t="s">
        <v>13</v>
      </c>
      <c r="F1928" t="s">
        <v>5369</v>
      </c>
      <c r="G1928" t="s">
        <v>13</v>
      </c>
      <c r="H1928" t="s">
        <v>3018</v>
      </c>
      <c r="I1928" t="s">
        <v>15</v>
      </c>
    </row>
    <row r="1929" spans="1:9" x14ac:dyDescent="0.3">
      <c r="A1929" t="s">
        <v>5370</v>
      </c>
      <c r="B1929" t="s">
        <v>13</v>
      </c>
      <c r="C1929">
        <v>288</v>
      </c>
      <c r="D1929">
        <v>29347336</v>
      </c>
      <c r="E1929" t="s">
        <v>13</v>
      </c>
      <c r="F1929" t="s">
        <v>5371</v>
      </c>
      <c r="G1929" t="s">
        <v>13</v>
      </c>
      <c r="H1929" t="s">
        <v>13</v>
      </c>
      <c r="I1929" t="s">
        <v>15</v>
      </c>
    </row>
    <row r="1930" spans="1:9" x14ac:dyDescent="0.3">
      <c r="A1930" t="s">
        <v>5372</v>
      </c>
      <c r="B1930" t="s">
        <v>13</v>
      </c>
      <c r="C1930">
        <v>928</v>
      </c>
      <c r="D1930">
        <v>29347337</v>
      </c>
      <c r="E1930" t="s">
        <v>13</v>
      </c>
      <c r="F1930" t="s">
        <v>5373</v>
      </c>
      <c r="G1930" t="s">
        <v>13</v>
      </c>
      <c r="H1930" t="s">
        <v>682</v>
      </c>
      <c r="I1930" t="s">
        <v>15</v>
      </c>
    </row>
    <row r="1931" spans="1:9" x14ac:dyDescent="0.3">
      <c r="A1931" t="s">
        <v>5374</v>
      </c>
      <c r="B1931" t="s">
        <v>12</v>
      </c>
      <c r="C1931">
        <v>409</v>
      </c>
      <c r="D1931">
        <v>29347338</v>
      </c>
      <c r="E1931" t="s">
        <v>13</v>
      </c>
      <c r="F1931" t="s">
        <v>5375</v>
      </c>
      <c r="G1931" t="s">
        <v>13</v>
      </c>
      <c r="H1931" t="s">
        <v>103</v>
      </c>
      <c r="I1931" t="s">
        <v>69</v>
      </c>
    </row>
    <row r="1932" spans="1:9" x14ac:dyDescent="0.3">
      <c r="A1932" t="s">
        <v>5376</v>
      </c>
      <c r="B1932" t="s">
        <v>12</v>
      </c>
      <c r="C1932">
        <v>403</v>
      </c>
      <c r="D1932">
        <v>29347339</v>
      </c>
      <c r="E1932" t="s">
        <v>13</v>
      </c>
      <c r="F1932" t="s">
        <v>5377</v>
      </c>
      <c r="G1932" t="s">
        <v>13</v>
      </c>
      <c r="H1932" t="s">
        <v>103</v>
      </c>
      <c r="I1932" t="s">
        <v>69</v>
      </c>
    </row>
    <row r="1933" spans="1:9" x14ac:dyDescent="0.3">
      <c r="A1933" t="s">
        <v>5378</v>
      </c>
      <c r="B1933" t="s">
        <v>13</v>
      </c>
      <c r="C1933">
        <v>97</v>
      </c>
      <c r="D1933">
        <v>29347340</v>
      </c>
      <c r="E1933" t="s">
        <v>13</v>
      </c>
      <c r="F1933" t="s">
        <v>5379</v>
      </c>
      <c r="G1933" t="s">
        <v>13</v>
      </c>
      <c r="H1933" t="s">
        <v>13</v>
      </c>
      <c r="I1933" t="s">
        <v>15</v>
      </c>
    </row>
    <row r="1934" spans="1:9" x14ac:dyDescent="0.3">
      <c r="A1934" t="s">
        <v>5380</v>
      </c>
      <c r="B1934" t="s">
        <v>12</v>
      </c>
      <c r="C1934">
        <v>1176</v>
      </c>
      <c r="D1934">
        <v>29347341</v>
      </c>
      <c r="E1934" t="s">
        <v>13</v>
      </c>
      <c r="F1934" t="s">
        <v>5381</v>
      </c>
      <c r="G1934" t="s">
        <v>13</v>
      </c>
      <c r="H1934" t="s">
        <v>5382</v>
      </c>
      <c r="I1934" t="s">
        <v>5383</v>
      </c>
    </row>
    <row r="1935" spans="1:9" x14ac:dyDescent="0.3">
      <c r="A1935" t="s">
        <v>5384</v>
      </c>
      <c r="B1935" t="s">
        <v>13</v>
      </c>
      <c r="C1935">
        <v>235</v>
      </c>
      <c r="D1935">
        <v>29347342</v>
      </c>
      <c r="E1935" t="s">
        <v>13</v>
      </c>
      <c r="F1935" t="s">
        <v>5385</v>
      </c>
      <c r="G1935" t="s">
        <v>13</v>
      </c>
      <c r="H1935" t="s">
        <v>13</v>
      </c>
      <c r="I1935" t="s">
        <v>15</v>
      </c>
    </row>
    <row r="1936" spans="1:9" x14ac:dyDescent="0.3">
      <c r="A1936" t="s">
        <v>5386</v>
      </c>
      <c r="B1936" t="s">
        <v>12</v>
      </c>
      <c r="C1936">
        <v>90</v>
      </c>
      <c r="D1936">
        <v>29347343</v>
      </c>
      <c r="E1936" t="s">
        <v>13</v>
      </c>
      <c r="F1936" t="s">
        <v>5387</v>
      </c>
      <c r="G1936" t="s">
        <v>13</v>
      </c>
      <c r="H1936" t="s">
        <v>68</v>
      </c>
      <c r="I1936" t="s">
        <v>69</v>
      </c>
    </row>
    <row r="1937" spans="1:9" x14ac:dyDescent="0.3">
      <c r="A1937" t="s">
        <v>5388</v>
      </c>
      <c r="B1937" t="s">
        <v>13</v>
      </c>
      <c r="C1937">
        <v>714</v>
      </c>
      <c r="D1937">
        <v>29347344</v>
      </c>
      <c r="E1937" t="s">
        <v>13</v>
      </c>
      <c r="F1937" t="s">
        <v>5389</v>
      </c>
      <c r="G1937" t="s">
        <v>13</v>
      </c>
      <c r="H1937" t="s">
        <v>13</v>
      </c>
      <c r="I1937" t="s">
        <v>15</v>
      </c>
    </row>
    <row r="1938" spans="1:9" x14ac:dyDescent="0.3">
      <c r="A1938" t="s">
        <v>5390</v>
      </c>
      <c r="B1938" t="s">
        <v>13</v>
      </c>
      <c r="C1938">
        <v>733</v>
      </c>
      <c r="D1938">
        <v>29347345</v>
      </c>
      <c r="E1938" t="s">
        <v>13</v>
      </c>
      <c r="F1938" t="s">
        <v>5391</v>
      </c>
      <c r="G1938" t="s">
        <v>13</v>
      </c>
      <c r="H1938" t="s">
        <v>5392</v>
      </c>
      <c r="I1938" t="s">
        <v>15</v>
      </c>
    </row>
    <row r="1939" spans="1:9" x14ac:dyDescent="0.3">
      <c r="A1939" t="s">
        <v>5393</v>
      </c>
      <c r="B1939" t="s">
        <v>13</v>
      </c>
      <c r="C1939">
        <v>715</v>
      </c>
      <c r="D1939">
        <v>29347346</v>
      </c>
      <c r="E1939" t="s">
        <v>13</v>
      </c>
      <c r="F1939" t="s">
        <v>5394</v>
      </c>
      <c r="G1939" t="s">
        <v>13</v>
      </c>
      <c r="H1939" t="s">
        <v>13</v>
      </c>
      <c r="I1939" t="s">
        <v>15</v>
      </c>
    </row>
    <row r="1940" spans="1:9" x14ac:dyDescent="0.3">
      <c r="A1940" t="s">
        <v>5395</v>
      </c>
      <c r="B1940" t="s">
        <v>13</v>
      </c>
      <c r="C1940">
        <v>520</v>
      </c>
      <c r="D1940">
        <v>29347347</v>
      </c>
      <c r="E1940" t="s">
        <v>13</v>
      </c>
      <c r="F1940" t="s">
        <v>5396</v>
      </c>
      <c r="G1940" t="s">
        <v>13</v>
      </c>
      <c r="H1940" t="s">
        <v>13</v>
      </c>
      <c r="I1940" t="s">
        <v>15</v>
      </c>
    </row>
    <row r="1941" spans="1:9" x14ac:dyDescent="0.3">
      <c r="A1941" t="s">
        <v>5397</v>
      </c>
      <c r="B1941" t="s">
        <v>13</v>
      </c>
      <c r="C1941">
        <v>399</v>
      </c>
      <c r="D1941">
        <v>29347348</v>
      </c>
      <c r="E1941" t="s">
        <v>13</v>
      </c>
      <c r="F1941" t="s">
        <v>5398</v>
      </c>
      <c r="G1941" t="s">
        <v>13</v>
      </c>
      <c r="H1941" t="s">
        <v>13</v>
      </c>
      <c r="I1941" t="s">
        <v>15</v>
      </c>
    </row>
    <row r="1942" spans="1:9" x14ac:dyDescent="0.3">
      <c r="A1942" t="s">
        <v>5399</v>
      </c>
      <c r="B1942" t="s">
        <v>13</v>
      </c>
      <c r="C1942">
        <v>953</v>
      </c>
      <c r="D1942">
        <v>29347349</v>
      </c>
      <c r="E1942" t="s">
        <v>13</v>
      </c>
      <c r="F1942" t="s">
        <v>5400</v>
      </c>
      <c r="G1942" t="s">
        <v>13</v>
      </c>
      <c r="H1942" t="s">
        <v>418</v>
      </c>
      <c r="I1942" t="s">
        <v>5401</v>
      </c>
    </row>
    <row r="1943" spans="1:9" x14ac:dyDescent="0.3">
      <c r="A1943" t="s">
        <v>5402</v>
      </c>
      <c r="B1943" t="s">
        <v>13</v>
      </c>
      <c r="C1943">
        <v>536</v>
      </c>
      <c r="D1943">
        <v>29347350</v>
      </c>
      <c r="E1943" t="s">
        <v>13</v>
      </c>
      <c r="F1943" t="s">
        <v>5403</v>
      </c>
      <c r="G1943" t="s">
        <v>13</v>
      </c>
      <c r="H1943" t="s">
        <v>13</v>
      </c>
      <c r="I1943" t="s">
        <v>15</v>
      </c>
    </row>
    <row r="1944" spans="1:9" x14ac:dyDescent="0.3">
      <c r="A1944" t="s">
        <v>5404</v>
      </c>
      <c r="B1944" t="s">
        <v>13</v>
      </c>
      <c r="C1944">
        <v>276</v>
      </c>
      <c r="D1944">
        <v>29347351</v>
      </c>
      <c r="E1944" t="s">
        <v>13</v>
      </c>
      <c r="F1944" t="s">
        <v>5405</v>
      </c>
      <c r="G1944" t="s">
        <v>13</v>
      </c>
      <c r="H1944" t="s">
        <v>13</v>
      </c>
      <c r="I1944" t="s">
        <v>15</v>
      </c>
    </row>
    <row r="1945" spans="1:9" x14ac:dyDescent="0.3">
      <c r="A1945" t="s">
        <v>5406</v>
      </c>
      <c r="B1945" t="s">
        <v>13</v>
      </c>
      <c r="C1945">
        <v>146</v>
      </c>
      <c r="D1945">
        <v>29347352</v>
      </c>
      <c r="E1945" t="s">
        <v>13</v>
      </c>
      <c r="F1945" t="s">
        <v>5407</v>
      </c>
      <c r="G1945" t="s">
        <v>13</v>
      </c>
      <c r="H1945" t="s">
        <v>13</v>
      </c>
      <c r="I1945" t="s">
        <v>15</v>
      </c>
    </row>
    <row r="1946" spans="1:9" x14ac:dyDescent="0.3">
      <c r="A1946" t="s">
        <v>5408</v>
      </c>
      <c r="B1946" t="s">
        <v>13</v>
      </c>
      <c r="C1946">
        <v>87</v>
      </c>
      <c r="D1946">
        <v>29347353</v>
      </c>
      <c r="E1946" t="s">
        <v>13</v>
      </c>
      <c r="F1946" t="s">
        <v>5409</v>
      </c>
      <c r="G1946" t="s">
        <v>13</v>
      </c>
      <c r="H1946" t="s">
        <v>13</v>
      </c>
      <c r="I1946" t="s">
        <v>15</v>
      </c>
    </row>
    <row r="1947" spans="1:9" x14ac:dyDescent="0.3">
      <c r="A1947" t="s">
        <v>5410</v>
      </c>
      <c r="B1947" t="s">
        <v>12</v>
      </c>
      <c r="C1947">
        <v>134</v>
      </c>
      <c r="D1947">
        <v>29347354</v>
      </c>
      <c r="E1947" t="s">
        <v>13</v>
      </c>
      <c r="F1947" t="s">
        <v>5411</v>
      </c>
      <c r="G1947" t="s">
        <v>13</v>
      </c>
      <c r="H1947" t="s">
        <v>13</v>
      </c>
      <c r="I1947" t="s">
        <v>69</v>
      </c>
    </row>
    <row r="1948" spans="1:9" x14ac:dyDescent="0.3">
      <c r="A1948" t="s">
        <v>5412</v>
      </c>
      <c r="B1948" t="s">
        <v>13</v>
      </c>
      <c r="C1948">
        <v>260</v>
      </c>
      <c r="D1948">
        <v>29347355</v>
      </c>
      <c r="E1948" t="s">
        <v>13</v>
      </c>
      <c r="F1948" t="s">
        <v>5413</v>
      </c>
      <c r="G1948" t="s">
        <v>13</v>
      </c>
      <c r="H1948" t="s">
        <v>259</v>
      </c>
      <c r="I1948" t="s">
        <v>229</v>
      </c>
    </row>
    <row r="1949" spans="1:9" x14ac:dyDescent="0.3">
      <c r="A1949" t="s">
        <v>5414</v>
      </c>
      <c r="B1949" t="s">
        <v>13</v>
      </c>
      <c r="C1949">
        <v>128</v>
      </c>
      <c r="D1949">
        <v>29347356</v>
      </c>
      <c r="E1949" t="s">
        <v>13</v>
      </c>
      <c r="F1949" t="s">
        <v>5415</v>
      </c>
      <c r="G1949" t="s">
        <v>13</v>
      </c>
      <c r="H1949" t="s">
        <v>13</v>
      </c>
      <c r="I1949" t="s">
        <v>15</v>
      </c>
    </row>
    <row r="1950" spans="1:9" x14ac:dyDescent="0.3">
      <c r="A1950" t="s">
        <v>5416</v>
      </c>
      <c r="B1950" t="s">
        <v>13</v>
      </c>
      <c r="C1950">
        <v>138</v>
      </c>
      <c r="D1950">
        <v>29347357</v>
      </c>
      <c r="E1950" t="s">
        <v>13</v>
      </c>
      <c r="F1950" t="s">
        <v>5417</v>
      </c>
      <c r="G1950" t="s">
        <v>13</v>
      </c>
      <c r="H1950" t="s">
        <v>13</v>
      </c>
      <c r="I1950" t="s">
        <v>15</v>
      </c>
    </row>
    <row r="1951" spans="1:9" x14ac:dyDescent="0.3">
      <c r="A1951" t="s">
        <v>5418</v>
      </c>
      <c r="B1951" t="s">
        <v>12</v>
      </c>
      <c r="C1951">
        <v>84</v>
      </c>
      <c r="D1951">
        <v>29347358</v>
      </c>
      <c r="E1951" t="s">
        <v>13</v>
      </c>
      <c r="F1951" t="s">
        <v>5419</v>
      </c>
      <c r="G1951" t="s">
        <v>13</v>
      </c>
      <c r="H1951" t="s">
        <v>13</v>
      </c>
      <c r="I1951" t="s">
        <v>15</v>
      </c>
    </row>
    <row r="1952" spans="1:9" x14ac:dyDescent="0.3">
      <c r="A1952" t="s">
        <v>5420</v>
      </c>
      <c r="B1952" t="s">
        <v>13</v>
      </c>
      <c r="C1952">
        <v>188</v>
      </c>
      <c r="D1952">
        <v>29347359</v>
      </c>
      <c r="E1952" t="s">
        <v>13</v>
      </c>
      <c r="F1952" t="s">
        <v>5421</v>
      </c>
      <c r="G1952" t="s">
        <v>13</v>
      </c>
      <c r="H1952" t="s">
        <v>5422</v>
      </c>
      <c r="I1952" t="s">
        <v>15</v>
      </c>
    </row>
    <row r="1953" spans="1:9" x14ac:dyDescent="0.3">
      <c r="A1953" t="s">
        <v>5423</v>
      </c>
      <c r="B1953" t="s">
        <v>13</v>
      </c>
      <c r="C1953">
        <v>263</v>
      </c>
      <c r="D1953">
        <v>29347360</v>
      </c>
      <c r="E1953" t="s">
        <v>13</v>
      </c>
      <c r="F1953" t="s">
        <v>5424</v>
      </c>
      <c r="G1953" t="s">
        <v>13</v>
      </c>
      <c r="H1953" t="s">
        <v>5425</v>
      </c>
      <c r="I1953" t="s">
        <v>5426</v>
      </c>
    </row>
    <row r="1954" spans="1:9" x14ac:dyDescent="0.3">
      <c r="A1954" t="s">
        <v>5427</v>
      </c>
      <c r="B1954" t="s">
        <v>13</v>
      </c>
      <c r="C1954">
        <v>326</v>
      </c>
      <c r="D1954">
        <v>29347361</v>
      </c>
      <c r="E1954" t="s">
        <v>13</v>
      </c>
      <c r="F1954" t="s">
        <v>5428</v>
      </c>
      <c r="G1954" t="s">
        <v>13</v>
      </c>
      <c r="H1954" t="s">
        <v>5429</v>
      </c>
      <c r="I1954" t="s">
        <v>5430</v>
      </c>
    </row>
    <row r="1955" spans="1:9" x14ac:dyDescent="0.3">
      <c r="A1955" t="s">
        <v>5431</v>
      </c>
      <c r="B1955" t="s">
        <v>13</v>
      </c>
      <c r="C1955">
        <v>379</v>
      </c>
      <c r="D1955">
        <v>29347362</v>
      </c>
      <c r="E1955" t="s">
        <v>13</v>
      </c>
      <c r="F1955" t="s">
        <v>5432</v>
      </c>
      <c r="G1955" t="s">
        <v>13</v>
      </c>
      <c r="H1955" t="s">
        <v>5433</v>
      </c>
      <c r="I1955" t="s">
        <v>5434</v>
      </c>
    </row>
    <row r="1956" spans="1:9" x14ac:dyDescent="0.3">
      <c r="A1956" t="s">
        <v>5435</v>
      </c>
      <c r="B1956" t="s">
        <v>13</v>
      </c>
      <c r="C1956">
        <v>692</v>
      </c>
      <c r="D1956">
        <v>29347363</v>
      </c>
      <c r="E1956" t="s">
        <v>13</v>
      </c>
      <c r="F1956" t="s">
        <v>5436</v>
      </c>
      <c r="G1956" t="s">
        <v>13</v>
      </c>
      <c r="H1956" t="s">
        <v>387</v>
      </c>
      <c r="I1956" t="s">
        <v>5437</v>
      </c>
    </row>
    <row r="1957" spans="1:9" x14ac:dyDescent="0.3">
      <c r="A1957" t="s">
        <v>5438</v>
      </c>
      <c r="B1957" t="s">
        <v>13</v>
      </c>
      <c r="C1957">
        <v>366</v>
      </c>
      <c r="D1957">
        <v>29347364</v>
      </c>
      <c r="E1957" t="s">
        <v>13</v>
      </c>
      <c r="F1957" t="s">
        <v>5439</v>
      </c>
      <c r="G1957" t="s">
        <v>13</v>
      </c>
      <c r="H1957" t="s">
        <v>4222</v>
      </c>
      <c r="I1957" t="s">
        <v>5440</v>
      </c>
    </row>
    <row r="1958" spans="1:9" x14ac:dyDescent="0.3">
      <c r="A1958" t="s">
        <v>5441</v>
      </c>
      <c r="B1958" t="s">
        <v>13</v>
      </c>
      <c r="C1958">
        <v>696</v>
      </c>
      <c r="D1958">
        <v>29347365</v>
      </c>
      <c r="E1958" t="s">
        <v>13</v>
      </c>
      <c r="F1958" t="s">
        <v>5442</v>
      </c>
      <c r="G1958" t="s">
        <v>13</v>
      </c>
      <c r="H1958" t="s">
        <v>13</v>
      </c>
      <c r="I1958" t="s">
        <v>5443</v>
      </c>
    </row>
    <row r="1959" spans="1:9" x14ac:dyDescent="0.3">
      <c r="A1959" t="s">
        <v>5444</v>
      </c>
      <c r="B1959" t="s">
        <v>13</v>
      </c>
      <c r="C1959">
        <v>593</v>
      </c>
      <c r="D1959">
        <v>29347366</v>
      </c>
      <c r="E1959" t="s">
        <v>13</v>
      </c>
      <c r="F1959" t="s">
        <v>5445</v>
      </c>
      <c r="G1959" t="s">
        <v>13</v>
      </c>
      <c r="H1959" t="s">
        <v>13</v>
      </c>
      <c r="I1959" t="s">
        <v>547</v>
      </c>
    </row>
    <row r="1960" spans="1:9" x14ac:dyDescent="0.3">
      <c r="A1960" t="s">
        <v>5446</v>
      </c>
      <c r="B1960" t="s">
        <v>13</v>
      </c>
      <c r="C1960">
        <v>305</v>
      </c>
      <c r="D1960">
        <v>29347367</v>
      </c>
      <c r="E1960" t="s">
        <v>13</v>
      </c>
      <c r="F1960" t="s">
        <v>5447</v>
      </c>
      <c r="G1960" t="s">
        <v>13</v>
      </c>
      <c r="H1960" t="s">
        <v>13</v>
      </c>
      <c r="I1960" t="s">
        <v>15</v>
      </c>
    </row>
    <row r="1961" spans="1:9" x14ac:dyDescent="0.3">
      <c r="A1961" t="s">
        <v>5448</v>
      </c>
      <c r="B1961" t="s">
        <v>13</v>
      </c>
      <c r="C1961">
        <v>61</v>
      </c>
      <c r="D1961">
        <v>29347368</v>
      </c>
      <c r="E1961" t="s">
        <v>13</v>
      </c>
      <c r="F1961" t="s">
        <v>5449</v>
      </c>
      <c r="G1961" t="s">
        <v>13</v>
      </c>
      <c r="H1961" t="s">
        <v>13</v>
      </c>
      <c r="I1961" t="s">
        <v>15</v>
      </c>
    </row>
    <row r="1962" spans="1:9" x14ac:dyDescent="0.3">
      <c r="A1962" t="s">
        <v>5450</v>
      </c>
      <c r="B1962" t="s">
        <v>13</v>
      </c>
      <c r="C1962">
        <v>109</v>
      </c>
      <c r="D1962">
        <v>29347369</v>
      </c>
      <c r="E1962" t="s">
        <v>13</v>
      </c>
      <c r="F1962" t="s">
        <v>5451</v>
      </c>
      <c r="G1962" t="s">
        <v>13</v>
      </c>
      <c r="H1962" t="s">
        <v>103</v>
      </c>
      <c r="I1962" t="s">
        <v>15</v>
      </c>
    </row>
    <row r="1963" spans="1:9" x14ac:dyDescent="0.3">
      <c r="A1963" t="s">
        <v>5452</v>
      </c>
      <c r="B1963" t="s">
        <v>13</v>
      </c>
      <c r="C1963">
        <v>212</v>
      </c>
      <c r="D1963">
        <v>29347370</v>
      </c>
      <c r="E1963" t="s">
        <v>13</v>
      </c>
      <c r="F1963" t="s">
        <v>5453</v>
      </c>
      <c r="G1963" t="s">
        <v>13</v>
      </c>
      <c r="H1963" t="s">
        <v>13</v>
      </c>
      <c r="I1963" t="s">
        <v>104</v>
      </c>
    </row>
    <row r="1964" spans="1:9" x14ac:dyDescent="0.3">
      <c r="A1964" t="s">
        <v>5454</v>
      </c>
      <c r="B1964" t="s">
        <v>13</v>
      </c>
      <c r="C1964">
        <v>56</v>
      </c>
      <c r="D1964">
        <v>29347371</v>
      </c>
      <c r="E1964" t="s">
        <v>13</v>
      </c>
      <c r="F1964" t="s">
        <v>5455</v>
      </c>
      <c r="G1964" t="s">
        <v>13</v>
      </c>
      <c r="H1964" t="s">
        <v>13</v>
      </c>
      <c r="I1964" t="s">
        <v>69</v>
      </c>
    </row>
    <row r="1965" spans="1:9" x14ac:dyDescent="0.3">
      <c r="A1965" t="s">
        <v>5456</v>
      </c>
      <c r="B1965" t="s">
        <v>13</v>
      </c>
      <c r="C1965">
        <v>258</v>
      </c>
      <c r="D1965">
        <v>29347372</v>
      </c>
      <c r="E1965" t="s">
        <v>13</v>
      </c>
      <c r="F1965" t="s">
        <v>5457</v>
      </c>
      <c r="G1965" t="s">
        <v>13</v>
      </c>
      <c r="H1965" t="s">
        <v>13</v>
      </c>
      <c r="I1965" t="s">
        <v>15</v>
      </c>
    </row>
    <row r="1966" spans="1:9" x14ac:dyDescent="0.3">
      <c r="A1966" t="s">
        <v>5458</v>
      </c>
      <c r="B1966" t="s">
        <v>12</v>
      </c>
      <c r="C1966">
        <v>242</v>
      </c>
      <c r="D1966">
        <v>29347373</v>
      </c>
      <c r="E1966" t="s">
        <v>13</v>
      </c>
      <c r="F1966" t="s">
        <v>5459</v>
      </c>
      <c r="G1966" t="s">
        <v>13</v>
      </c>
      <c r="H1966" t="s">
        <v>13</v>
      </c>
      <c r="I1966" t="s">
        <v>380</v>
      </c>
    </row>
    <row r="1967" spans="1:9" x14ac:dyDescent="0.3">
      <c r="A1967" t="s">
        <v>5460</v>
      </c>
      <c r="B1967" t="s">
        <v>13</v>
      </c>
      <c r="C1967">
        <v>202</v>
      </c>
      <c r="D1967">
        <v>29347374</v>
      </c>
      <c r="E1967" t="s">
        <v>13</v>
      </c>
      <c r="F1967" t="s">
        <v>5461</v>
      </c>
      <c r="G1967" t="s">
        <v>13</v>
      </c>
      <c r="H1967" t="s">
        <v>1469</v>
      </c>
      <c r="I1967" t="s">
        <v>15</v>
      </c>
    </row>
    <row r="1968" spans="1:9" x14ac:dyDescent="0.3">
      <c r="A1968" t="s">
        <v>5462</v>
      </c>
      <c r="B1968" t="s">
        <v>13</v>
      </c>
      <c r="C1968">
        <v>456</v>
      </c>
      <c r="D1968">
        <v>29347375</v>
      </c>
      <c r="E1968" t="s">
        <v>13</v>
      </c>
      <c r="F1968" t="s">
        <v>5463</v>
      </c>
      <c r="G1968" t="s">
        <v>13</v>
      </c>
      <c r="H1968" t="s">
        <v>836</v>
      </c>
      <c r="I1968" t="s">
        <v>5464</v>
      </c>
    </row>
    <row r="1969" spans="1:9" x14ac:dyDescent="0.3">
      <c r="A1969" t="s">
        <v>5465</v>
      </c>
      <c r="B1969" t="s">
        <v>13</v>
      </c>
      <c r="C1969">
        <v>1065</v>
      </c>
      <c r="D1969">
        <v>29347376</v>
      </c>
      <c r="E1969" t="s">
        <v>13</v>
      </c>
      <c r="F1969" t="s">
        <v>5466</v>
      </c>
      <c r="G1969" t="s">
        <v>13</v>
      </c>
      <c r="H1969" t="s">
        <v>844</v>
      </c>
      <c r="I1969" t="s">
        <v>5467</v>
      </c>
    </row>
    <row r="1970" spans="1:9" x14ac:dyDescent="0.3">
      <c r="A1970" t="s">
        <v>5468</v>
      </c>
      <c r="B1970" t="s">
        <v>13</v>
      </c>
      <c r="C1970">
        <v>380</v>
      </c>
      <c r="D1970">
        <v>29347377</v>
      </c>
      <c r="E1970" t="s">
        <v>13</v>
      </c>
      <c r="F1970" t="s">
        <v>5469</v>
      </c>
      <c r="G1970" t="s">
        <v>13</v>
      </c>
      <c r="H1970" t="s">
        <v>840</v>
      </c>
      <c r="I1970" t="s">
        <v>5470</v>
      </c>
    </row>
    <row r="1971" spans="1:9" x14ac:dyDescent="0.3">
      <c r="A1971" t="s">
        <v>5471</v>
      </c>
      <c r="B1971" t="s">
        <v>12</v>
      </c>
      <c r="C1971">
        <v>282</v>
      </c>
      <c r="D1971">
        <v>29347378</v>
      </c>
      <c r="E1971" t="s">
        <v>13</v>
      </c>
      <c r="F1971" t="s">
        <v>5472</v>
      </c>
      <c r="G1971" t="s">
        <v>13</v>
      </c>
      <c r="H1971" t="s">
        <v>1640</v>
      </c>
      <c r="I1971" t="s">
        <v>380</v>
      </c>
    </row>
    <row r="1972" spans="1:9" x14ac:dyDescent="0.3">
      <c r="A1972" t="s">
        <v>5473</v>
      </c>
      <c r="B1972" t="s">
        <v>12</v>
      </c>
      <c r="C1972">
        <v>763</v>
      </c>
      <c r="D1972">
        <v>29347379</v>
      </c>
      <c r="E1972" t="s">
        <v>13</v>
      </c>
      <c r="F1972" t="s">
        <v>5474</v>
      </c>
      <c r="G1972" t="s">
        <v>13</v>
      </c>
      <c r="H1972" t="s">
        <v>5475</v>
      </c>
      <c r="I1972" t="s">
        <v>5476</v>
      </c>
    </row>
    <row r="1973" spans="1:9" x14ac:dyDescent="0.3">
      <c r="A1973" t="s">
        <v>5477</v>
      </c>
      <c r="B1973" t="s">
        <v>12</v>
      </c>
      <c r="C1973">
        <v>444</v>
      </c>
      <c r="D1973">
        <v>29347380</v>
      </c>
      <c r="E1973" t="s">
        <v>13</v>
      </c>
      <c r="F1973" t="s">
        <v>5478</v>
      </c>
      <c r="G1973" t="s">
        <v>13</v>
      </c>
      <c r="H1973" t="s">
        <v>5479</v>
      </c>
      <c r="I1973" t="s">
        <v>5480</v>
      </c>
    </row>
    <row r="1974" spans="1:9" x14ac:dyDescent="0.3">
      <c r="A1974" t="s">
        <v>5481</v>
      </c>
      <c r="B1974" t="s">
        <v>12</v>
      </c>
      <c r="C1974">
        <v>488</v>
      </c>
      <c r="D1974">
        <v>29347381</v>
      </c>
      <c r="E1974" t="s">
        <v>13</v>
      </c>
      <c r="F1974" t="s">
        <v>5482</v>
      </c>
      <c r="G1974" t="s">
        <v>13</v>
      </c>
      <c r="H1974" t="s">
        <v>5483</v>
      </c>
      <c r="I1974" t="s">
        <v>5484</v>
      </c>
    </row>
    <row r="1975" spans="1:9" x14ac:dyDescent="0.3">
      <c r="A1975" t="s">
        <v>5485</v>
      </c>
      <c r="B1975" t="s">
        <v>13</v>
      </c>
      <c r="C1975">
        <v>990</v>
      </c>
      <c r="D1975">
        <v>29347382</v>
      </c>
      <c r="E1975" t="s">
        <v>13</v>
      </c>
      <c r="F1975" t="s">
        <v>5486</v>
      </c>
      <c r="G1975" t="s">
        <v>13</v>
      </c>
      <c r="H1975" t="s">
        <v>1898</v>
      </c>
      <c r="I1975" t="s">
        <v>5487</v>
      </c>
    </row>
    <row r="1976" spans="1:9" x14ac:dyDescent="0.3">
      <c r="A1976" t="s">
        <v>5488</v>
      </c>
      <c r="B1976" t="s">
        <v>12</v>
      </c>
      <c r="C1976">
        <v>445</v>
      </c>
      <c r="D1976">
        <v>29347383</v>
      </c>
      <c r="E1976" t="s">
        <v>13</v>
      </c>
      <c r="F1976" t="s">
        <v>5489</v>
      </c>
      <c r="G1976" t="s">
        <v>13</v>
      </c>
      <c r="H1976" t="s">
        <v>5479</v>
      </c>
      <c r="I1976" t="s">
        <v>5480</v>
      </c>
    </row>
    <row r="1977" spans="1:9" x14ac:dyDescent="0.3">
      <c r="A1977" t="s">
        <v>5490</v>
      </c>
      <c r="B1977" t="s">
        <v>12</v>
      </c>
      <c r="C1977">
        <v>387</v>
      </c>
      <c r="D1977">
        <v>29347384</v>
      </c>
      <c r="E1977" t="s">
        <v>13</v>
      </c>
      <c r="F1977" t="s">
        <v>5491</v>
      </c>
      <c r="G1977" t="s">
        <v>13</v>
      </c>
      <c r="H1977" t="s">
        <v>5492</v>
      </c>
      <c r="I1977" t="s">
        <v>5493</v>
      </c>
    </row>
    <row r="1978" spans="1:9" x14ac:dyDescent="0.3">
      <c r="A1978" t="s">
        <v>5494</v>
      </c>
      <c r="B1978" t="s">
        <v>13</v>
      </c>
      <c r="C1978">
        <v>502</v>
      </c>
      <c r="D1978">
        <v>29347385</v>
      </c>
      <c r="E1978" t="s">
        <v>13</v>
      </c>
      <c r="F1978" t="s">
        <v>5495</v>
      </c>
      <c r="G1978" t="s">
        <v>13</v>
      </c>
      <c r="H1978" t="s">
        <v>5496</v>
      </c>
      <c r="I1978" t="s">
        <v>5497</v>
      </c>
    </row>
    <row r="1979" spans="1:9" x14ac:dyDescent="0.3">
      <c r="A1979" t="s">
        <v>5498</v>
      </c>
      <c r="B1979" t="s">
        <v>13</v>
      </c>
      <c r="C1979">
        <v>217</v>
      </c>
      <c r="D1979">
        <v>29347386</v>
      </c>
      <c r="E1979" t="s">
        <v>13</v>
      </c>
      <c r="F1979" t="s">
        <v>5499</v>
      </c>
      <c r="G1979" t="s">
        <v>13</v>
      </c>
      <c r="H1979" t="s">
        <v>13</v>
      </c>
      <c r="I1979" t="s">
        <v>15</v>
      </c>
    </row>
    <row r="1980" spans="1:9" x14ac:dyDescent="0.3">
      <c r="A1980" t="s">
        <v>5500</v>
      </c>
      <c r="B1980" t="s">
        <v>13</v>
      </c>
      <c r="C1980">
        <v>329</v>
      </c>
      <c r="D1980">
        <v>29347387</v>
      </c>
      <c r="E1980" t="s">
        <v>13</v>
      </c>
      <c r="F1980" t="s">
        <v>5501</v>
      </c>
      <c r="G1980" t="s">
        <v>13</v>
      </c>
      <c r="H1980" t="s">
        <v>13</v>
      </c>
      <c r="I1980" t="s">
        <v>15</v>
      </c>
    </row>
    <row r="1981" spans="1:9" x14ac:dyDescent="0.3">
      <c r="A1981" t="s">
        <v>5502</v>
      </c>
      <c r="B1981" t="s">
        <v>13</v>
      </c>
      <c r="C1981">
        <v>201</v>
      </c>
      <c r="D1981">
        <v>29347388</v>
      </c>
      <c r="E1981" t="s">
        <v>5503</v>
      </c>
      <c r="F1981" t="s">
        <v>5504</v>
      </c>
      <c r="G1981" t="s">
        <v>13</v>
      </c>
      <c r="H1981" t="s">
        <v>5505</v>
      </c>
      <c r="I1981" t="s">
        <v>5506</v>
      </c>
    </row>
    <row r="1982" spans="1:9" x14ac:dyDescent="0.3">
      <c r="A1982" t="s">
        <v>5507</v>
      </c>
      <c r="B1982" t="s">
        <v>12</v>
      </c>
      <c r="C1982">
        <v>299</v>
      </c>
      <c r="D1982">
        <v>29347389</v>
      </c>
      <c r="E1982" t="s">
        <v>13</v>
      </c>
      <c r="F1982" t="s">
        <v>5508</v>
      </c>
      <c r="G1982" t="s">
        <v>13</v>
      </c>
      <c r="H1982" t="s">
        <v>919</v>
      </c>
      <c r="I1982" t="s">
        <v>5509</v>
      </c>
    </row>
    <row r="1983" spans="1:9" x14ac:dyDescent="0.3">
      <c r="A1983" t="s">
        <v>5510</v>
      </c>
      <c r="B1983" t="s">
        <v>12</v>
      </c>
      <c r="C1983">
        <v>553</v>
      </c>
      <c r="D1983">
        <v>29347390</v>
      </c>
      <c r="E1983" t="s">
        <v>13</v>
      </c>
      <c r="F1983" t="s">
        <v>5511</v>
      </c>
      <c r="G1983" t="s">
        <v>13</v>
      </c>
      <c r="H1983" t="s">
        <v>79</v>
      </c>
      <c r="I1983" t="s">
        <v>69</v>
      </c>
    </row>
    <row r="1984" spans="1:9" x14ac:dyDescent="0.3">
      <c r="A1984" t="s">
        <v>5512</v>
      </c>
      <c r="B1984" t="s">
        <v>12</v>
      </c>
      <c r="C1984">
        <v>101</v>
      </c>
      <c r="D1984">
        <v>29347391</v>
      </c>
      <c r="E1984" t="s">
        <v>13</v>
      </c>
      <c r="F1984" t="s">
        <v>5513</v>
      </c>
      <c r="G1984" t="s">
        <v>13</v>
      </c>
      <c r="H1984" t="s">
        <v>13</v>
      </c>
      <c r="I1984" t="s">
        <v>15</v>
      </c>
    </row>
    <row r="1985" spans="1:9" x14ac:dyDescent="0.3">
      <c r="A1985" t="s">
        <v>5514</v>
      </c>
      <c r="B1985" t="s">
        <v>12</v>
      </c>
      <c r="C1985">
        <v>109</v>
      </c>
      <c r="D1985">
        <v>29347392</v>
      </c>
      <c r="E1985" t="s">
        <v>13</v>
      </c>
      <c r="F1985" t="s">
        <v>5515</v>
      </c>
      <c r="G1985" t="s">
        <v>13</v>
      </c>
      <c r="H1985" t="s">
        <v>13</v>
      </c>
      <c r="I1985" t="s">
        <v>15</v>
      </c>
    </row>
    <row r="1986" spans="1:9" x14ac:dyDescent="0.3">
      <c r="A1986" t="s">
        <v>5516</v>
      </c>
      <c r="B1986" t="s">
        <v>12</v>
      </c>
      <c r="C1986">
        <v>229</v>
      </c>
      <c r="D1986">
        <v>29347393</v>
      </c>
      <c r="E1986" t="s">
        <v>13</v>
      </c>
      <c r="F1986" t="s">
        <v>5517</v>
      </c>
      <c r="G1986" t="s">
        <v>13</v>
      </c>
      <c r="H1986" t="s">
        <v>5518</v>
      </c>
      <c r="I1986" t="s">
        <v>5519</v>
      </c>
    </row>
    <row r="1987" spans="1:9" x14ac:dyDescent="0.3">
      <c r="A1987" t="s">
        <v>5520</v>
      </c>
      <c r="B1987" t="s">
        <v>13</v>
      </c>
      <c r="C1987">
        <v>73</v>
      </c>
      <c r="D1987">
        <v>29347394</v>
      </c>
      <c r="E1987" t="s">
        <v>13</v>
      </c>
      <c r="F1987" t="s">
        <v>5521</v>
      </c>
      <c r="G1987" t="s">
        <v>13</v>
      </c>
      <c r="H1987" t="s">
        <v>5522</v>
      </c>
      <c r="I1987" t="s">
        <v>380</v>
      </c>
    </row>
    <row r="1988" spans="1:9" x14ac:dyDescent="0.3">
      <c r="A1988" t="s">
        <v>5523</v>
      </c>
      <c r="B1988" t="s">
        <v>13</v>
      </c>
      <c r="C1988">
        <v>152</v>
      </c>
      <c r="D1988">
        <v>29347395</v>
      </c>
      <c r="E1988" t="s">
        <v>13</v>
      </c>
      <c r="F1988" t="s">
        <v>5524</v>
      </c>
      <c r="G1988" t="s">
        <v>13</v>
      </c>
      <c r="H1988" t="s">
        <v>13</v>
      </c>
      <c r="I1988" t="s">
        <v>15</v>
      </c>
    </row>
    <row r="1989" spans="1:9" x14ac:dyDescent="0.3">
      <c r="A1989" t="s">
        <v>5525</v>
      </c>
      <c r="B1989" t="s">
        <v>12</v>
      </c>
      <c r="C1989">
        <v>233</v>
      </c>
      <c r="D1989">
        <v>29347396</v>
      </c>
      <c r="E1989" t="s">
        <v>13</v>
      </c>
      <c r="F1989" t="s">
        <v>5526</v>
      </c>
      <c r="G1989" t="s">
        <v>13</v>
      </c>
      <c r="H1989" t="s">
        <v>5527</v>
      </c>
      <c r="I1989" t="s">
        <v>5528</v>
      </c>
    </row>
    <row r="1990" spans="1:9" x14ac:dyDescent="0.3">
      <c r="A1990" t="s">
        <v>5529</v>
      </c>
      <c r="B1990" t="s">
        <v>12</v>
      </c>
      <c r="C1990">
        <v>811</v>
      </c>
      <c r="D1990">
        <v>29347397</v>
      </c>
      <c r="E1990" t="s">
        <v>13</v>
      </c>
      <c r="F1990" t="s">
        <v>5530</v>
      </c>
      <c r="G1990" t="s">
        <v>13</v>
      </c>
      <c r="H1990" t="s">
        <v>13</v>
      </c>
      <c r="I1990" t="s">
        <v>15</v>
      </c>
    </row>
    <row r="1991" spans="1:9" x14ac:dyDescent="0.3">
      <c r="A1991" t="s">
        <v>5531</v>
      </c>
      <c r="B1991" t="s">
        <v>13</v>
      </c>
      <c r="C1991">
        <v>78</v>
      </c>
      <c r="D1991">
        <v>29347398</v>
      </c>
      <c r="E1991" t="s">
        <v>13</v>
      </c>
      <c r="F1991" t="s">
        <v>5532</v>
      </c>
      <c r="G1991" t="s">
        <v>13</v>
      </c>
      <c r="H1991" t="s">
        <v>13</v>
      </c>
      <c r="I1991" t="s">
        <v>15</v>
      </c>
    </row>
    <row r="1992" spans="1:9" x14ac:dyDescent="0.3">
      <c r="A1992" t="s">
        <v>5533</v>
      </c>
      <c r="B1992" t="s">
        <v>12</v>
      </c>
      <c r="C1992">
        <v>360</v>
      </c>
      <c r="D1992">
        <v>29347399</v>
      </c>
      <c r="E1992" t="s">
        <v>13</v>
      </c>
      <c r="F1992" t="s">
        <v>5534</v>
      </c>
      <c r="G1992" t="s">
        <v>13</v>
      </c>
      <c r="H1992" t="s">
        <v>5535</v>
      </c>
      <c r="I1992" t="s">
        <v>15</v>
      </c>
    </row>
    <row r="1993" spans="1:9" x14ac:dyDescent="0.3">
      <c r="A1993" t="s">
        <v>5536</v>
      </c>
      <c r="B1993" t="s">
        <v>12</v>
      </c>
      <c r="C1993">
        <v>161</v>
      </c>
      <c r="D1993">
        <v>29347400</v>
      </c>
      <c r="E1993" t="s">
        <v>13</v>
      </c>
      <c r="F1993" t="s">
        <v>5537</v>
      </c>
      <c r="G1993" t="s">
        <v>13</v>
      </c>
      <c r="H1993" t="s">
        <v>790</v>
      </c>
      <c r="I1993" t="s">
        <v>15</v>
      </c>
    </row>
    <row r="1994" spans="1:9" x14ac:dyDescent="0.3">
      <c r="A1994" t="s">
        <v>5538</v>
      </c>
      <c r="B1994" t="s">
        <v>12</v>
      </c>
      <c r="C1994">
        <v>146</v>
      </c>
      <c r="D1994">
        <v>29347401</v>
      </c>
      <c r="E1994" t="s">
        <v>13</v>
      </c>
      <c r="F1994" t="s">
        <v>5539</v>
      </c>
      <c r="G1994" t="s">
        <v>13</v>
      </c>
      <c r="H1994" t="s">
        <v>2093</v>
      </c>
      <c r="I1994" t="s">
        <v>2094</v>
      </c>
    </row>
    <row r="1995" spans="1:9" x14ac:dyDescent="0.3">
      <c r="A1995" t="s">
        <v>5540</v>
      </c>
      <c r="B1995" t="s">
        <v>12</v>
      </c>
      <c r="C1995">
        <v>1043</v>
      </c>
      <c r="D1995">
        <v>29347402</v>
      </c>
      <c r="E1995" t="s">
        <v>13</v>
      </c>
      <c r="F1995" t="s">
        <v>5541</v>
      </c>
      <c r="G1995" t="s">
        <v>13</v>
      </c>
      <c r="H1995" t="s">
        <v>13</v>
      </c>
      <c r="I1995" t="s">
        <v>15</v>
      </c>
    </row>
    <row r="1996" spans="1:9" x14ac:dyDescent="0.3">
      <c r="A1996" t="s">
        <v>5542</v>
      </c>
      <c r="B1996" t="s">
        <v>12</v>
      </c>
      <c r="C1996">
        <v>1316</v>
      </c>
      <c r="D1996">
        <v>29347403</v>
      </c>
      <c r="E1996" t="s">
        <v>13</v>
      </c>
      <c r="F1996" t="s">
        <v>5543</v>
      </c>
      <c r="G1996" t="s">
        <v>13</v>
      </c>
      <c r="H1996" t="s">
        <v>1943</v>
      </c>
      <c r="I1996" t="s">
        <v>5544</v>
      </c>
    </row>
    <row r="1997" spans="1:9" x14ac:dyDescent="0.3">
      <c r="A1997" t="s">
        <v>5545</v>
      </c>
      <c r="B1997" t="s">
        <v>12</v>
      </c>
      <c r="C1997">
        <v>106</v>
      </c>
      <c r="D1997">
        <v>29347404</v>
      </c>
      <c r="E1997" t="s">
        <v>13</v>
      </c>
      <c r="F1997" t="s">
        <v>5546</v>
      </c>
      <c r="G1997" t="s">
        <v>13</v>
      </c>
      <c r="H1997" t="s">
        <v>13</v>
      </c>
      <c r="I1997" t="s">
        <v>15</v>
      </c>
    </row>
    <row r="1998" spans="1:9" x14ac:dyDescent="0.3">
      <c r="A1998" t="s">
        <v>5547</v>
      </c>
      <c r="B1998" t="s">
        <v>12</v>
      </c>
      <c r="C1998">
        <v>194</v>
      </c>
      <c r="D1998">
        <v>29347405</v>
      </c>
      <c r="E1998" t="s">
        <v>13</v>
      </c>
      <c r="F1998" t="s">
        <v>5548</v>
      </c>
      <c r="G1998" t="s">
        <v>13</v>
      </c>
      <c r="H1998" t="s">
        <v>13</v>
      </c>
      <c r="I1998" t="s">
        <v>15</v>
      </c>
    </row>
    <row r="1999" spans="1:9" x14ac:dyDescent="0.3">
      <c r="A1999" t="s">
        <v>5549</v>
      </c>
      <c r="B1999" t="s">
        <v>12</v>
      </c>
      <c r="C1999">
        <v>405</v>
      </c>
      <c r="D1999">
        <v>29347406</v>
      </c>
      <c r="E1999" t="s">
        <v>13</v>
      </c>
      <c r="F1999" t="s">
        <v>5550</v>
      </c>
      <c r="G1999" t="s">
        <v>13</v>
      </c>
      <c r="H1999" t="s">
        <v>68</v>
      </c>
      <c r="I1999" t="s">
        <v>69</v>
      </c>
    </row>
    <row r="2000" spans="1:9" x14ac:dyDescent="0.3">
      <c r="A2000" t="s">
        <v>5551</v>
      </c>
      <c r="B2000" t="s">
        <v>13</v>
      </c>
      <c r="C2000">
        <v>134</v>
      </c>
      <c r="D2000">
        <v>29347407</v>
      </c>
      <c r="E2000" t="s">
        <v>13</v>
      </c>
      <c r="F2000" t="s">
        <v>5552</v>
      </c>
      <c r="G2000" t="s">
        <v>13</v>
      </c>
      <c r="H2000" t="s">
        <v>13</v>
      </c>
      <c r="I2000" t="s">
        <v>15</v>
      </c>
    </row>
    <row r="2001" spans="1:9" x14ac:dyDescent="0.3">
      <c r="A2001" t="s">
        <v>5553</v>
      </c>
      <c r="B2001" t="s">
        <v>12</v>
      </c>
      <c r="C2001">
        <v>797</v>
      </c>
      <c r="D2001">
        <v>29347408</v>
      </c>
      <c r="E2001" t="s">
        <v>13</v>
      </c>
      <c r="F2001" t="s">
        <v>5554</v>
      </c>
      <c r="G2001" t="s">
        <v>13</v>
      </c>
      <c r="H2001" t="s">
        <v>5555</v>
      </c>
      <c r="I2001" t="s">
        <v>5556</v>
      </c>
    </row>
    <row r="2002" spans="1:9" x14ac:dyDescent="0.3">
      <c r="A2002" t="s">
        <v>5557</v>
      </c>
      <c r="B2002" t="s">
        <v>12</v>
      </c>
      <c r="C2002">
        <v>164</v>
      </c>
      <c r="D2002">
        <v>29347409</v>
      </c>
      <c r="E2002" t="s">
        <v>13</v>
      </c>
      <c r="F2002" t="s">
        <v>5558</v>
      </c>
      <c r="G2002" t="s">
        <v>13</v>
      </c>
      <c r="H2002" t="s">
        <v>5559</v>
      </c>
      <c r="I2002" t="s">
        <v>5560</v>
      </c>
    </row>
    <row r="2003" spans="1:9" x14ac:dyDescent="0.3">
      <c r="A2003" t="s">
        <v>5561</v>
      </c>
      <c r="B2003" t="s">
        <v>12</v>
      </c>
      <c r="C2003">
        <v>470</v>
      </c>
      <c r="D2003">
        <v>29347410</v>
      </c>
      <c r="E2003" t="s">
        <v>13</v>
      </c>
      <c r="F2003" t="s">
        <v>5562</v>
      </c>
      <c r="G2003" t="s">
        <v>13</v>
      </c>
      <c r="H2003" t="s">
        <v>453</v>
      </c>
      <c r="I2003" t="s">
        <v>1452</v>
      </c>
    </row>
    <row r="2004" spans="1:9" x14ac:dyDescent="0.3">
      <c r="A2004" t="s">
        <v>5563</v>
      </c>
      <c r="B2004" t="s">
        <v>13</v>
      </c>
      <c r="C2004">
        <v>451</v>
      </c>
      <c r="D2004">
        <v>29347411</v>
      </c>
      <c r="E2004" t="s">
        <v>13</v>
      </c>
      <c r="F2004" t="s">
        <v>5564</v>
      </c>
      <c r="G2004" t="s">
        <v>13</v>
      </c>
      <c r="H2004" t="s">
        <v>5565</v>
      </c>
      <c r="I2004" t="s">
        <v>5566</v>
      </c>
    </row>
    <row r="2005" spans="1:9" x14ac:dyDescent="0.3">
      <c r="A2005" t="s">
        <v>5567</v>
      </c>
      <c r="B2005" t="s">
        <v>13</v>
      </c>
      <c r="C2005">
        <v>390</v>
      </c>
      <c r="D2005">
        <v>29347412</v>
      </c>
      <c r="E2005" t="s">
        <v>13</v>
      </c>
      <c r="F2005" t="s">
        <v>5568</v>
      </c>
      <c r="G2005" t="s">
        <v>13</v>
      </c>
      <c r="H2005" t="s">
        <v>5569</v>
      </c>
      <c r="I2005" t="s">
        <v>5570</v>
      </c>
    </row>
    <row r="2006" spans="1:9" x14ac:dyDescent="0.3">
      <c r="A2006" t="s">
        <v>5571</v>
      </c>
      <c r="B2006" t="s">
        <v>13</v>
      </c>
      <c r="C2006">
        <v>285</v>
      </c>
      <c r="D2006">
        <v>29347413</v>
      </c>
      <c r="E2006" t="s">
        <v>13</v>
      </c>
      <c r="F2006" t="s">
        <v>5572</v>
      </c>
      <c r="G2006" t="s">
        <v>13</v>
      </c>
      <c r="H2006" t="s">
        <v>4384</v>
      </c>
      <c r="I2006" t="s">
        <v>5573</v>
      </c>
    </row>
    <row r="2007" spans="1:9" x14ac:dyDescent="0.3">
      <c r="A2007" t="s">
        <v>5574</v>
      </c>
      <c r="B2007" t="s">
        <v>13</v>
      </c>
      <c r="C2007">
        <v>179</v>
      </c>
      <c r="D2007">
        <v>29347414</v>
      </c>
      <c r="E2007" t="s">
        <v>5575</v>
      </c>
      <c r="F2007" t="s">
        <v>5576</v>
      </c>
      <c r="G2007" t="s">
        <v>13</v>
      </c>
      <c r="H2007" t="s">
        <v>5577</v>
      </c>
      <c r="I2007" t="s">
        <v>5578</v>
      </c>
    </row>
    <row r="2008" spans="1:9" x14ac:dyDescent="0.3">
      <c r="A2008" t="s">
        <v>5579</v>
      </c>
      <c r="B2008" t="s">
        <v>13</v>
      </c>
      <c r="C2008">
        <v>434</v>
      </c>
      <c r="D2008">
        <v>29347415</v>
      </c>
      <c r="E2008" t="s">
        <v>13</v>
      </c>
      <c r="F2008" t="s">
        <v>5580</v>
      </c>
      <c r="G2008" t="s">
        <v>13</v>
      </c>
      <c r="H2008" t="s">
        <v>5581</v>
      </c>
      <c r="I2008" t="s">
        <v>5582</v>
      </c>
    </row>
    <row r="2009" spans="1:9" x14ac:dyDescent="0.3">
      <c r="A2009" t="s">
        <v>5583</v>
      </c>
      <c r="B2009" t="s">
        <v>13</v>
      </c>
      <c r="C2009">
        <v>204</v>
      </c>
      <c r="D2009">
        <v>29347416</v>
      </c>
      <c r="E2009" t="s">
        <v>13</v>
      </c>
      <c r="F2009" t="s">
        <v>5584</v>
      </c>
      <c r="G2009" t="s">
        <v>13</v>
      </c>
      <c r="H2009" t="s">
        <v>13</v>
      </c>
      <c r="I2009" t="s">
        <v>15</v>
      </c>
    </row>
    <row r="2010" spans="1:9" x14ac:dyDescent="0.3">
      <c r="A2010" t="s">
        <v>5585</v>
      </c>
      <c r="B2010" t="s">
        <v>13</v>
      </c>
      <c r="C2010">
        <v>231</v>
      </c>
      <c r="D2010">
        <v>29347417</v>
      </c>
      <c r="E2010" t="s">
        <v>13</v>
      </c>
      <c r="F2010" t="s">
        <v>5586</v>
      </c>
      <c r="G2010" t="s">
        <v>13</v>
      </c>
      <c r="H2010" t="s">
        <v>5587</v>
      </c>
      <c r="I2010" t="s">
        <v>5588</v>
      </c>
    </row>
    <row r="2011" spans="1:9" x14ac:dyDescent="0.3">
      <c r="A2011" t="s">
        <v>5589</v>
      </c>
      <c r="B2011" t="s">
        <v>12</v>
      </c>
      <c r="C2011">
        <v>292</v>
      </c>
      <c r="D2011">
        <v>161511191</v>
      </c>
      <c r="E2011" t="s">
        <v>13</v>
      </c>
      <c r="F2011" t="s">
        <v>5590</v>
      </c>
      <c r="G2011" t="s">
        <v>13</v>
      </c>
      <c r="H2011" t="s">
        <v>5591</v>
      </c>
      <c r="I2011" t="s">
        <v>15</v>
      </c>
    </row>
    <row r="2012" spans="1:9" x14ac:dyDescent="0.3">
      <c r="A2012" t="s">
        <v>5592</v>
      </c>
      <c r="B2012" t="s">
        <v>12</v>
      </c>
      <c r="C2012">
        <v>204</v>
      </c>
      <c r="D2012">
        <v>29347419</v>
      </c>
      <c r="E2012" t="s">
        <v>5593</v>
      </c>
      <c r="F2012" t="s">
        <v>5594</v>
      </c>
      <c r="G2012" t="s">
        <v>13</v>
      </c>
      <c r="H2012" t="s">
        <v>5595</v>
      </c>
      <c r="I2012" t="s">
        <v>5596</v>
      </c>
    </row>
    <row r="2013" spans="1:9" x14ac:dyDescent="0.3">
      <c r="A2013" t="s">
        <v>5597</v>
      </c>
      <c r="B2013" t="s">
        <v>12</v>
      </c>
      <c r="C2013">
        <v>84</v>
      </c>
      <c r="D2013">
        <v>29347420</v>
      </c>
      <c r="E2013" t="s">
        <v>13</v>
      </c>
      <c r="F2013" t="s">
        <v>5598</v>
      </c>
      <c r="G2013" t="s">
        <v>13</v>
      </c>
      <c r="H2013" t="s">
        <v>13</v>
      </c>
      <c r="I2013" t="s">
        <v>15</v>
      </c>
    </row>
    <row r="2014" spans="1:9" x14ac:dyDescent="0.3">
      <c r="A2014" t="s">
        <v>5599</v>
      </c>
      <c r="B2014" t="s">
        <v>12</v>
      </c>
      <c r="C2014">
        <v>202</v>
      </c>
      <c r="D2014">
        <v>29347421</v>
      </c>
      <c r="E2014" t="s">
        <v>5600</v>
      </c>
      <c r="F2014" t="s">
        <v>5601</v>
      </c>
      <c r="G2014" t="s">
        <v>13</v>
      </c>
      <c r="H2014" t="s">
        <v>5602</v>
      </c>
      <c r="I2014" t="s">
        <v>5603</v>
      </c>
    </row>
    <row r="2015" spans="1:9" x14ac:dyDescent="0.3">
      <c r="A2015" t="s">
        <v>5604</v>
      </c>
      <c r="B2015" t="s">
        <v>13</v>
      </c>
      <c r="C2015">
        <v>429</v>
      </c>
      <c r="D2015">
        <v>29347422</v>
      </c>
      <c r="E2015" t="s">
        <v>13</v>
      </c>
      <c r="F2015" t="s">
        <v>5605</v>
      </c>
      <c r="G2015" t="s">
        <v>13</v>
      </c>
      <c r="H2015" t="s">
        <v>635</v>
      </c>
      <c r="I2015" t="s">
        <v>957</v>
      </c>
    </row>
    <row r="2016" spans="1:9" x14ac:dyDescent="0.3">
      <c r="A2016" t="s">
        <v>5606</v>
      </c>
      <c r="B2016" t="s">
        <v>13</v>
      </c>
      <c r="C2016">
        <v>351</v>
      </c>
      <c r="D2016">
        <v>29347423</v>
      </c>
      <c r="E2016" t="s">
        <v>13</v>
      </c>
      <c r="F2016" t="s">
        <v>5607</v>
      </c>
      <c r="G2016" t="s">
        <v>13</v>
      </c>
      <c r="H2016" t="s">
        <v>702</v>
      </c>
      <c r="I2016" t="s">
        <v>5608</v>
      </c>
    </row>
    <row r="2017" spans="1:9" x14ac:dyDescent="0.3">
      <c r="A2017" t="s">
        <v>5609</v>
      </c>
      <c r="B2017" t="s">
        <v>12</v>
      </c>
      <c r="C2017">
        <v>187</v>
      </c>
      <c r="D2017">
        <v>29347424</v>
      </c>
      <c r="E2017" t="s">
        <v>13</v>
      </c>
      <c r="F2017" t="s">
        <v>5610</v>
      </c>
      <c r="G2017" t="s">
        <v>13</v>
      </c>
      <c r="H2017" t="s">
        <v>5611</v>
      </c>
      <c r="I2017" t="s">
        <v>5612</v>
      </c>
    </row>
    <row r="2018" spans="1:9" x14ac:dyDescent="0.3">
      <c r="A2018" t="s">
        <v>5613</v>
      </c>
      <c r="B2018" t="s">
        <v>12</v>
      </c>
      <c r="C2018">
        <v>109</v>
      </c>
      <c r="D2018">
        <v>29347425</v>
      </c>
      <c r="E2018" t="s">
        <v>13</v>
      </c>
      <c r="F2018" t="s">
        <v>5614</v>
      </c>
      <c r="G2018" t="s">
        <v>13</v>
      </c>
      <c r="H2018" t="s">
        <v>5611</v>
      </c>
      <c r="I2018" t="s">
        <v>5615</v>
      </c>
    </row>
    <row r="2019" spans="1:9" x14ac:dyDescent="0.3">
      <c r="A2019" t="s">
        <v>5616</v>
      </c>
      <c r="B2019" t="s">
        <v>13</v>
      </c>
      <c r="C2019">
        <v>378</v>
      </c>
      <c r="D2019">
        <v>29347426</v>
      </c>
      <c r="E2019" t="s">
        <v>13</v>
      </c>
      <c r="F2019" t="s">
        <v>5617</v>
      </c>
      <c r="G2019" t="s">
        <v>13</v>
      </c>
      <c r="H2019" t="s">
        <v>1354</v>
      </c>
      <c r="I2019" t="s">
        <v>1355</v>
      </c>
    </row>
    <row r="2020" spans="1:9" x14ac:dyDescent="0.3">
      <c r="A2020" t="s">
        <v>5618</v>
      </c>
      <c r="B2020" t="s">
        <v>13</v>
      </c>
      <c r="C2020">
        <v>291</v>
      </c>
      <c r="D2020">
        <v>29347427</v>
      </c>
      <c r="E2020" t="s">
        <v>13</v>
      </c>
      <c r="F2020" t="s">
        <v>5619</v>
      </c>
      <c r="G2020" t="s">
        <v>13</v>
      </c>
      <c r="H2020" t="s">
        <v>1342</v>
      </c>
      <c r="I2020" t="s">
        <v>1343</v>
      </c>
    </row>
    <row r="2021" spans="1:9" x14ac:dyDescent="0.3">
      <c r="A2021" t="s">
        <v>5620</v>
      </c>
      <c r="B2021" t="s">
        <v>13</v>
      </c>
      <c r="C2021">
        <v>163</v>
      </c>
      <c r="D2021">
        <v>29347428</v>
      </c>
      <c r="E2021" t="s">
        <v>13</v>
      </c>
      <c r="F2021" t="s">
        <v>5621</v>
      </c>
      <c r="G2021" t="s">
        <v>13</v>
      </c>
      <c r="H2021" t="s">
        <v>5622</v>
      </c>
      <c r="I2021" t="s">
        <v>15</v>
      </c>
    </row>
    <row r="2022" spans="1:9" x14ac:dyDescent="0.3">
      <c r="A2022" t="s">
        <v>5623</v>
      </c>
      <c r="B2022" t="s">
        <v>12</v>
      </c>
      <c r="C2022">
        <v>692</v>
      </c>
      <c r="D2022">
        <v>29347429</v>
      </c>
      <c r="E2022" t="s">
        <v>13</v>
      </c>
      <c r="F2022" t="s">
        <v>5624</v>
      </c>
      <c r="G2022" t="s">
        <v>13</v>
      </c>
      <c r="H2022" t="s">
        <v>1572</v>
      </c>
      <c r="I2022" t="s">
        <v>1573</v>
      </c>
    </row>
    <row r="2023" spans="1:9" x14ac:dyDescent="0.3">
      <c r="A2023" t="s">
        <v>5625</v>
      </c>
      <c r="B2023" t="s">
        <v>12</v>
      </c>
      <c r="C2023">
        <v>750</v>
      </c>
      <c r="D2023">
        <v>29347430</v>
      </c>
      <c r="E2023" t="s">
        <v>13</v>
      </c>
      <c r="F2023" t="s">
        <v>5626</v>
      </c>
      <c r="G2023" t="s">
        <v>13</v>
      </c>
      <c r="H2023" t="s">
        <v>5627</v>
      </c>
      <c r="I2023" t="s">
        <v>5628</v>
      </c>
    </row>
    <row r="2024" spans="1:9" x14ac:dyDescent="0.3">
      <c r="A2024" t="s">
        <v>5629</v>
      </c>
      <c r="B2024" t="s">
        <v>13</v>
      </c>
      <c r="C2024">
        <v>175</v>
      </c>
      <c r="D2024">
        <v>29347431</v>
      </c>
      <c r="E2024" t="s">
        <v>13</v>
      </c>
      <c r="F2024" t="s">
        <v>5630</v>
      </c>
      <c r="G2024" t="s">
        <v>13</v>
      </c>
      <c r="H2024" t="s">
        <v>790</v>
      </c>
      <c r="I2024" t="s">
        <v>5631</v>
      </c>
    </row>
    <row r="2025" spans="1:9" x14ac:dyDescent="0.3">
      <c r="A2025" t="s">
        <v>5632</v>
      </c>
      <c r="B2025" t="s">
        <v>12</v>
      </c>
      <c r="C2025">
        <v>147</v>
      </c>
      <c r="D2025">
        <v>29347432</v>
      </c>
      <c r="E2025" t="s">
        <v>13</v>
      </c>
      <c r="F2025" t="s">
        <v>5633</v>
      </c>
      <c r="G2025" t="s">
        <v>13</v>
      </c>
      <c r="H2025" t="s">
        <v>13</v>
      </c>
      <c r="I2025" t="s">
        <v>15</v>
      </c>
    </row>
    <row r="2026" spans="1:9" x14ac:dyDescent="0.3">
      <c r="A2026" t="s">
        <v>5634</v>
      </c>
      <c r="B2026" t="s">
        <v>13</v>
      </c>
      <c r="C2026">
        <v>720</v>
      </c>
      <c r="D2026">
        <v>29347433</v>
      </c>
      <c r="E2026" t="s">
        <v>13</v>
      </c>
      <c r="F2026" t="s">
        <v>5635</v>
      </c>
      <c r="G2026" t="s">
        <v>13</v>
      </c>
      <c r="H2026" t="s">
        <v>46</v>
      </c>
      <c r="I2026" t="s">
        <v>2014</v>
      </c>
    </row>
    <row r="2027" spans="1:9" x14ac:dyDescent="0.3">
      <c r="A2027" t="s">
        <v>5636</v>
      </c>
      <c r="B2027" t="s">
        <v>13</v>
      </c>
      <c r="C2027">
        <v>221</v>
      </c>
      <c r="D2027">
        <v>29347434</v>
      </c>
      <c r="E2027" t="s">
        <v>13</v>
      </c>
      <c r="F2027" t="s">
        <v>5637</v>
      </c>
      <c r="G2027" t="s">
        <v>13</v>
      </c>
      <c r="H2027" t="s">
        <v>13</v>
      </c>
      <c r="I2027" t="s">
        <v>15</v>
      </c>
    </row>
    <row r="2028" spans="1:9" x14ac:dyDescent="0.3">
      <c r="A2028" t="s">
        <v>5638</v>
      </c>
      <c r="B2028" t="s">
        <v>13</v>
      </c>
      <c r="C2028">
        <v>120</v>
      </c>
      <c r="D2028">
        <v>29347435</v>
      </c>
      <c r="E2028" t="s">
        <v>13</v>
      </c>
      <c r="F2028" t="s">
        <v>5639</v>
      </c>
      <c r="G2028" t="s">
        <v>13</v>
      </c>
      <c r="H2028" t="s">
        <v>13</v>
      </c>
      <c r="I2028" t="s">
        <v>15</v>
      </c>
    </row>
    <row r="2029" spans="1:9" x14ac:dyDescent="0.3">
      <c r="A2029" t="s">
        <v>5640</v>
      </c>
      <c r="B2029" t="s">
        <v>12</v>
      </c>
      <c r="C2029">
        <v>322</v>
      </c>
      <c r="D2029">
        <v>29347436</v>
      </c>
      <c r="E2029" t="s">
        <v>13</v>
      </c>
      <c r="F2029" t="s">
        <v>5641</v>
      </c>
      <c r="G2029" t="s">
        <v>13</v>
      </c>
      <c r="H2029" t="s">
        <v>13</v>
      </c>
      <c r="I2029" t="s">
        <v>1257</v>
      </c>
    </row>
    <row r="2030" spans="1:9" x14ac:dyDescent="0.3">
      <c r="A2030" t="s">
        <v>5642</v>
      </c>
      <c r="B2030" t="s">
        <v>12</v>
      </c>
      <c r="C2030">
        <v>145</v>
      </c>
      <c r="D2030">
        <v>29347437</v>
      </c>
      <c r="E2030" t="s">
        <v>13</v>
      </c>
      <c r="F2030" t="s">
        <v>5643</v>
      </c>
      <c r="G2030" t="s">
        <v>13</v>
      </c>
      <c r="H2030" t="s">
        <v>2093</v>
      </c>
      <c r="I2030" t="s">
        <v>2094</v>
      </c>
    </row>
    <row r="2031" spans="1:9" x14ac:dyDescent="0.3">
      <c r="A2031" t="s">
        <v>5644</v>
      </c>
      <c r="B2031" t="s">
        <v>12</v>
      </c>
      <c r="C2031">
        <v>335</v>
      </c>
      <c r="D2031">
        <v>29347438</v>
      </c>
      <c r="E2031" t="s">
        <v>13</v>
      </c>
      <c r="F2031" t="s">
        <v>5645</v>
      </c>
      <c r="G2031" t="s">
        <v>13</v>
      </c>
      <c r="H2031" t="s">
        <v>13</v>
      </c>
      <c r="I2031" t="s">
        <v>15</v>
      </c>
    </row>
    <row r="2032" spans="1:9" x14ac:dyDescent="0.3">
      <c r="A2032" t="s">
        <v>5646</v>
      </c>
      <c r="B2032" t="s">
        <v>13</v>
      </c>
      <c r="C2032">
        <v>172</v>
      </c>
      <c r="D2032">
        <v>29347439</v>
      </c>
      <c r="E2032" t="s">
        <v>13</v>
      </c>
      <c r="F2032" t="s">
        <v>5647</v>
      </c>
      <c r="G2032" t="s">
        <v>13</v>
      </c>
      <c r="H2032" t="s">
        <v>13</v>
      </c>
      <c r="I2032" t="s">
        <v>15</v>
      </c>
    </row>
    <row r="2033" spans="1:9" x14ac:dyDescent="0.3">
      <c r="A2033" t="s">
        <v>5648</v>
      </c>
      <c r="B2033" t="s">
        <v>12</v>
      </c>
      <c r="C2033">
        <v>304</v>
      </c>
      <c r="D2033">
        <v>29347440</v>
      </c>
      <c r="E2033" t="s">
        <v>13</v>
      </c>
      <c r="F2033" t="s">
        <v>5649</v>
      </c>
      <c r="G2033" t="s">
        <v>13</v>
      </c>
      <c r="H2033" t="s">
        <v>5650</v>
      </c>
      <c r="I2033" t="s">
        <v>15</v>
      </c>
    </row>
    <row r="2034" spans="1:9" x14ac:dyDescent="0.3">
      <c r="A2034" t="s">
        <v>5651</v>
      </c>
      <c r="B2034" t="s">
        <v>12</v>
      </c>
      <c r="C2034">
        <v>129</v>
      </c>
      <c r="D2034">
        <v>29347441</v>
      </c>
      <c r="E2034" t="s">
        <v>13</v>
      </c>
      <c r="F2034" t="s">
        <v>5652</v>
      </c>
      <c r="G2034" t="s">
        <v>13</v>
      </c>
      <c r="H2034" t="s">
        <v>13</v>
      </c>
      <c r="I2034" t="s">
        <v>15</v>
      </c>
    </row>
    <row r="2035" spans="1:9" x14ac:dyDescent="0.3">
      <c r="A2035" t="s">
        <v>5653</v>
      </c>
      <c r="B2035" t="s">
        <v>12</v>
      </c>
      <c r="C2035">
        <v>955</v>
      </c>
      <c r="D2035">
        <v>29347442</v>
      </c>
      <c r="E2035" t="s">
        <v>13</v>
      </c>
      <c r="F2035" t="s">
        <v>5654</v>
      </c>
      <c r="G2035" t="s">
        <v>13</v>
      </c>
      <c r="H2035" t="s">
        <v>86</v>
      </c>
      <c r="I2035" t="s">
        <v>15</v>
      </c>
    </row>
    <row r="2036" spans="1:9" x14ac:dyDescent="0.3">
      <c r="A2036" t="s">
        <v>5655</v>
      </c>
      <c r="B2036" t="s">
        <v>12</v>
      </c>
      <c r="C2036">
        <v>520</v>
      </c>
      <c r="D2036">
        <v>29347443</v>
      </c>
      <c r="E2036" t="s">
        <v>13</v>
      </c>
      <c r="F2036" t="s">
        <v>5656</v>
      </c>
      <c r="G2036" t="s">
        <v>13</v>
      </c>
      <c r="H2036" t="s">
        <v>13</v>
      </c>
      <c r="I2036" t="s">
        <v>15</v>
      </c>
    </row>
    <row r="2037" spans="1:9" x14ac:dyDescent="0.3">
      <c r="A2037" t="s">
        <v>5657</v>
      </c>
      <c r="B2037" t="s">
        <v>13</v>
      </c>
      <c r="C2037">
        <v>132</v>
      </c>
      <c r="D2037">
        <v>29347444</v>
      </c>
      <c r="E2037" t="s">
        <v>13</v>
      </c>
      <c r="F2037" t="s">
        <v>5658</v>
      </c>
      <c r="G2037" t="s">
        <v>13</v>
      </c>
      <c r="H2037" t="s">
        <v>5659</v>
      </c>
      <c r="I2037" t="s">
        <v>643</v>
      </c>
    </row>
    <row r="2038" spans="1:9" x14ac:dyDescent="0.3">
      <c r="A2038" t="s">
        <v>5660</v>
      </c>
      <c r="B2038" t="s">
        <v>12</v>
      </c>
      <c r="C2038">
        <v>545</v>
      </c>
      <c r="D2038">
        <v>29347445</v>
      </c>
      <c r="E2038" t="s">
        <v>13</v>
      </c>
      <c r="F2038" t="s">
        <v>5661</v>
      </c>
      <c r="G2038" t="s">
        <v>13</v>
      </c>
      <c r="H2038" t="s">
        <v>3061</v>
      </c>
      <c r="I2038" t="s">
        <v>198</v>
      </c>
    </row>
    <row r="2039" spans="1:9" x14ac:dyDescent="0.3">
      <c r="A2039" t="s">
        <v>5662</v>
      </c>
      <c r="B2039" t="s">
        <v>12</v>
      </c>
      <c r="C2039">
        <v>193</v>
      </c>
      <c r="D2039">
        <v>29347446</v>
      </c>
      <c r="E2039" t="s">
        <v>13</v>
      </c>
      <c r="F2039" t="s">
        <v>5663</v>
      </c>
      <c r="G2039" t="s">
        <v>13</v>
      </c>
      <c r="H2039" t="s">
        <v>5664</v>
      </c>
      <c r="I2039" t="s">
        <v>15</v>
      </c>
    </row>
    <row r="2040" spans="1:9" x14ac:dyDescent="0.3">
      <c r="A2040" t="s">
        <v>5665</v>
      </c>
      <c r="B2040" t="s">
        <v>12</v>
      </c>
      <c r="C2040">
        <v>136</v>
      </c>
      <c r="D2040">
        <v>29347447</v>
      </c>
      <c r="E2040" t="s">
        <v>13</v>
      </c>
      <c r="F2040" t="s">
        <v>5666</v>
      </c>
      <c r="G2040" t="s">
        <v>13</v>
      </c>
      <c r="H2040" t="s">
        <v>13</v>
      </c>
      <c r="I2040" t="s">
        <v>15</v>
      </c>
    </row>
    <row r="2041" spans="1:9" x14ac:dyDescent="0.3">
      <c r="A2041" t="s">
        <v>5667</v>
      </c>
      <c r="B2041" t="s">
        <v>12</v>
      </c>
      <c r="C2041">
        <v>423</v>
      </c>
      <c r="D2041">
        <v>29347448</v>
      </c>
      <c r="E2041" t="s">
        <v>13</v>
      </c>
      <c r="F2041" t="s">
        <v>5668</v>
      </c>
      <c r="G2041" t="s">
        <v>13</v>
      </c>
      <c r="H2041" t="s">
        <v>840</v>
      </c>
      <c r="I2041" t="s">
        <v>1448</v>
      </c>
    </row>
    <row r="2042" spans="1:9" x14ac:dyDescent="0.3">
      <c r="A2042" t="s">
        <v>5669</v>
      </c>
      <c r="B2042" t="s">
        <v>12</v>
      </c>
      <c r="C2042">
        <v>1042</v>
      </c>
      <c r="D2042">
        <v>29347449</v>
      </c>
      <c r="E2042" t="s">
        <v>13</v>
      </c>
      <c r="F2042" t="s">
        <v>5670</v>
      </c>
      <c r="G2042" t="s">
        <v>13</v>
      </c>
      <c r="H2042" t="s">
        <v>2010</v>
      </c>
      <c r="I2042" t="s">
        <v>5671</v>
      </c>
    </row>
    <row r="2043" spans="1:9" x14ac:dyDescent="0.3">
      <c r="A2043" t="s">
        <v>5672</v>
      </c>
      <c r="B2043" t="s">
        <v>12</v>
      </c>
      <c r="C2043">
        <v>397</v>
      </c>
      <c r="D2043">
        <v>29347450</v>
      </c>
      <c r="E2043" t="s">
        <v>13</v>
      </c>
      <c r="F2043" t="s">
        <v>5673</v>
      </c>
      <c r="G2043" t="s">
        <v>13</v>
      </c>
      <c r="H2043" t="s">
        <v>836</v>
      </c>
      <c r="I2043" t="s">
        <v>15</v>
      </c>
    </row>
    <row r="2044" spans="1:9" x14ac:dyDescent="0.3">
      <c r="A2044" t="s">
        <v>5674</v>
      </c>
      <c r="B2044" t="s">
        <v>12</v>
      </c>
      <c r="C2044">
        <v>274</v>
      </c>
      <c r="D2044">
        <v>29347451</v>
      </c>
      <c r="E2044" t="s">
        <v>13</v>
      </c>
      <c r="F2044" t="s">
        <v>5675</v>
      </c>
      <c r="G2044" t="s">
        <v>13</v>
      </c>
      <c r="H2044" t="s">
        <v>13</v>
      </c>
      <c r="I2044" t="s">
        <v>15</v>
      </c>
    </row>
    <row r="2045" spans="1:9" x14ac:dyDescent="0.3">
      <c r="A2045" t="s">
        <v>5676</v>
      </c>
      <c r="B2045" t="s">
        <v>13</v>
      </c>
      <c r="C2045">
        <v>492</v>
      </c>
      <c r="D2045">
        <v>29347452</v>
      </c>
      <c r="E2045" t="s">
        <v>13</v>
      </c>
      <c r="F2045" t="s">
        <v>5677</v>
      </c>
      <c r="G2045" t="s">
        <v>13</v>
      </c>
      <c r="H2045" t="s">
        <v>5678</v>
      </c>
      <c r="I2045" t="s">
        <v>5679</v>
      </c>
    </row>
    <row r="2046" spans="1:9" x14ac:dyDescent="0.3">
      <c r="A2046" t="s">
        <v>5680</v>
      </c>
      <c r="B2046" t="s">
        <v>12</v>
      </c>
      <c r="C2046">
        <v>250</v>
      </c>
      <c r="D2046">
        <v>29347453</v>
      </c>
      <c r="E2046" t="s">
        <v>13</v>
      </c>
      <c r="F2046" t="s">
        <v>5681</v>
      </c>
      <c r="G2046" t="s">
        <v>13</v>
      </c>
      <c r="H2046" t="s">
        <v>4178</v>
      </c>
      <c r="I2046" t="s">
        <v>15</v>
      </c>
    </row>
    <row r="2047" spans="1:9" x14ac:dyDescent="0.3">
      <c r="A2047" t="s">
        <v>5682</v>
      </c>
      <c r="B2047" t="s">
        <v>12</v>
      </c>
      <c r="C2047">
        <v>182</v>
      </c>
      <c r="D2047">
        <v>29347454</v>
      </c>
      <c r="E2047" t="s">
        <v>13</v>
      </c>
      <c r="F2047" t="s">
        <v>5683</v>
      </c>
      <c r="G2047" t="s">
        <v>13</v>
      </c>
      <c r="H2047" t="s">
        <v>383</v>
      </c>
      <c r="I2047" t="s">
        <v>384</v>
      </c>
    </row>
    <row r="2048" spans="1:9" x14ac:dyDescent="0.3">
      <c r="A2048" t="s">
        <v>5684</v>
      </c>
      <c r="B2048" t="s">
        <v>13</v>
      </c>
      <c r="C2048">
        <v>104</v>
      </c>
      <c r="D2048">
        <v>29347455</v>
      </c>
      <c r="E2048" t="s">
        <v>13</v>
      </c>
      <c r="F2048" t="s">
        <v>5685</v>
      </c>
      <c r="G2048" t="s">
        <v>13</v>
      </c>
      <c r="H2048" t="s">
        <v>13</v>
      </c>
      <c r="I2048" t="s">
        <v>15</v>
      </c>
    </row>
    <row r="2049" spans="1:9" x14ac:dyDescent="0.3">
      <c r="A2049" t="s">
        <v>5686</v>
      </c>
      <c r="B2049" t="s">
        <v>12</v>
      </c>
      <c r="C2049">
        <v>398</v>
      </c>
      <c r="D2049">
        <v>29347456</v>
      </c>
      <c r="E2049" t="s">
        <v>13</v>
      </c>
      <c r="F2049" t="s">
        <v>5687</v>
      </c>
      <c r="G2049" t="s">
        <v>13</v>
      </c>
      <c r="H2049" t="s">
        <v>5688</v>
      </c>
      <c r="I2049" t="s">
        <v>5689</v>
      </c>
    </row>
    <row r="2050" spans="1:9" x14ac:dyDescent="0.3">
      <c r="A2050" t="s">
        <v>5690</v>
      </c>
      <c r="B2050" t="s">
        <v>12</v>
      </c>
      <c r="C2050">
        <v>264</v>
      </c>
      <c r="D2050">
        <v>29347457</v>
      </c>
      <c r="E2050" t="s">
        <v>5691</v>
      </c>
      <c r="F2050" t="s">
        <v>5692</v>
      </c>
      <c r="G2050" t="s">
        <v>13</v>
      </c>
      <c r="H2050" t="s">
        <v>5693</v>
      </c>
      <c r="I2050" t="s">
        <v>5694</v>
      </c>
    </row>
    <row r="2051" spans="1:9" x14ac:dyDescent="0.3">
      <c r="A2051" t="s">
        <v>5695</v>
      </c>
      <c r="B2051" t="s">
        <v>12</v>
      </c>
      <c r="C2051">
        <v>164</v>
      </c>
      <c r="D2051">
        <v>29347458</v>
      </c>
      <c r="E2051" t="s">
        <v>13</v>
      </c>
      <c r="F2051" t="s">
        <v>5696</v>
      </c>
      <c r="G2051" t="s">
        <v>13</v>
      </c>
      <c r="H2051" t="s">
        <v>279</v>
      </c>
      <c r="I2051" t="s">
        <v>5697</v>
      </c>
    </row>
    <row r="2052" spans="1:9" x14ac:dyDescent="0.3">
      <c r="A2052" t="s">
        <v>5698</v>
      </c>
      <c r="B2052" t="s">
        <v>13</v>
      </c>
      <c r="C2052">
        <v>159</v>
      </c>
      <c r="D2052">
        <v>29347459</v>
      </c>
      <c r="E2052" t="s">
        <v>13</v>
      </c>
      <c r="F2052" t="s">
        <v>5699</v>
      </c>
      <c r="G2052" t="s">
        <v>13</v>
      </c>
      <c r="H2052" t="s">
        <v>5700</v>
      </c>
      <c r="I2052" t="s">
        <v>380</v>
      </c>
    </row>
    <row r="2053" spans="1:9" x14ac:dyDescent="0.3">
      <c r="A2053" t="s">
        <v>5701</v>
      </c>
      <c r="B2053" t="s">
        <v>12</v>
      </c>
      <c r="C2053">
        <v>425</v>
      </c>
      <c r="D2053">
        <v>29347460</v>
      </c>
      <c r="E2053" t="s">
        <v>13</v>
      </c>
      <c r="F2053" t="s">
        <v>5702</v>
      </c>
      <c r="G2053" t="s">
        <v>13</v>
      </c>
      <c r="H2053" t="s">
        <v>13</v>
      </c>
      <c r="I2053" t="s">
        <v>15</v>
      </c>
    </row>
    <row r="2054" spans="1:9" x14ac:dyDescent="0.3">
      <c r="A2054" t="s">
        <v>5703</v>
      </c>
      <c r="B2054" t="s">
        <v>12</v>
      </c>
      <c r="C2054">
        <v>178</v>
      </c>
      <c r="D2054">
        <v>29347461</v>
      </c>
      <c r="E2054" t="s">
        <v>13</v>
      </c>
      <c r="F2054" t="s">
        <v>5704</v>
      </c>
      <c r="G2054" t="s">
        <v>13</v>
      </c>
      <c r="H2054" t="s">
        <v>1706</v>
      </c>
      <c r="I2054" t="s">
        <v>15</v>
      </c>
    </row>
    <row r="2055" spans="1:9" x14ac:dyDescent="0.3">
      <c r="A2055" t="s">
        <v>5705</v>
      </c>
      <c r="B2055" t="s">
        <v>13</v>
      </c>
      <c r="C2055">
        <v>145</v>
      </c>
      <c r="D2055">
        <v>29347462</v>
      </c>
      <c r="E2055" t="s">
        <v>13</v>
      </c>
      <c r="F2055" t="s">
        <v>5706</v>
      </c>
      <c r="G2055" t="s">
        <v>13</v>
      </c>
      <c r="H2055" t="s">
        <v>806</v>
      </c>
      <c r="I2055" t="s">
        <v>15</v>
      </c>
    </row>
    <row r="2056" spans="1:9" x14ac:dyDescent="0.3">
      <c r="A2056" t="s">
        <v>5707</v>
      </c>
      <c r="B2056" t="s">
        <v>13</v>
      </c>
      <c r="C2056">
        <v>197</v>
      </c>
      <c r="D2056">
        <v>29347463</v>
      </c>
      <c r="E2056" t="s">
        <v>13</v>
      </c>
      <c r="F2056" t="s">
        <v>5708</v>
      </c>
      <c r="G2056" t="s">
        <v>13</v>
      </c>
      <c r="H2056" t="s">
        <v>806</v>
      </c>
      <c r="I2056" t="s">
        <v>15</v>
      </c>
    </row>
    <row r="2057" spans="1:9" x14ac:dyDescent="0.3">
      <c r="A2057" t="s">
        <v>5709</v>
      </c>
      <c r="B2057" t="s">
        <v>13</v>
      </c>
      <c r="C2057">
        <v>161</v>
      </c>
      <c r="D2057">
        <v>29347464</v>
      </c>
      <c r="E2057" t="s">
        <v>13</v>
      </c>
      <c r="F2057" t="s">
        <v>5710</v>
      </c>
      <c r="G2057" t="s">
        <v>13</v>
      </c>
      <c r="H2057" t="s">
        <v>13</v>
      </c>
      <c r="I2057" t="s">
        <v>15</v>
      </c>
    </row>
    <row r="2058" spans="1:9" x14ac:dyDescent="0.3">
      <c r="A2058" t="s">
        <v>5711</v>
      </c>
      <c r="B2058" t="s">
        <v>13</v>
      </c>
      <c r="C2058">
        <v>267</v>
      </c>
      <c r="D2058">
        <v>29347465</v>
      </c>
      <c r="E2058" t="s">
        <v>13</v>
      </c>
      <c r="F2058" t="s">
        <v>5712</v>
      </c>
      <c r="G2058" t="s">
        <v>13</v>
      </c>
      <c r="H2058" t="s">
        <v>802</v>
      </c>
      <c r="I2058" t="s">
        <v>5713</v>
      </c>
    </row>
    <row r="2059" spans="1:9" x14ac:dyDescent="0.3">
      <c r="A2059" t="s">
        <v>5714</v>
      </c>
      <c r="B2059" t="s">
        <v>13</v>
      </c>
      <c r="C2059">
        <v>258</v>
      </c>
      <c r="D2059">
        <v>29347466</v>
      </c>
      <c r="E2059" t="s">
        <v>13</v>
      </c>
      <c r="F2059" t="s">
        <v>5715</v>
      </c>
      <c r="G2059" t="s">
        <v>13</v>
      </c>
      <c r="H2059" t="s">
        <v>5716</v>
      </c>
      <c r="I2059" t="s">
        <v>15</v>
      </c>
    </row>
    <row r="2060" spans="1:9" x14ac:dyDescent="0.3">
      <c r="A2060" t="s">
        <v>5717</v>
      </c>
      <c r="B2060" t="s">
        <v>13</v>
      </c>
      <c r="C2060">
        <v>238</v>
      </c>
      <c r="D2060">
        <v>29347467</v>
      </c>
      <c r="E2060" t="s">
        <v>13</v>
      </c>
      <c r="F2060" t="s">
        <v>5718</v>
      </c>
      <c r="G2060" t="s">
        <v>13</v>
      </c>
      <c r="H2060" t="s">
        <v>13</v>
      </c>
      <c r="I2060" t="s">
        <v>15</v>
      </c>
    </row>
    <row r="2061" spans="1:9" x14ac:dyDescent="0.3">
      <c r="A2061" t="s">
        <v>5719</v>
      </c>
      <c r="B2061" t="s">
        <v>13</v>
      </c>
      <c r="C2061">
        <v>324</v>
      </c>
      <c r="D2061">
        <v>29347468</v>
      </c>
      <c r="E2061" t="s">
        <v>13</v>
      </c>
      <c r="F2061" t="s">
        <v>5720</v>
      </c>
      <c r="G2061" t="s">
        <v>13</v>
      </c>
      <c r="H2061" t="s">
        <v>5721</v>
      </c>
      <c r="I2061" t="s">
        <v>5722</v>
      </c>
    </row>
    <row r="2062" spans="1:9" x14ac:dyDescent="0.3">
      <c r="A2062" t="s">
        <v>5723</v>
      </c>
      <c r="B2062" t="s">
        <v>13</v>
      </c>
      <c r="C2062">
        <v>227</v>
      </c>
      <c r="D2062">
        <v>29347469</v>
      </c>
      <c r="E2062" t="s">
        <v>13</v>
      </c>
      <c r="F2062" t="s">
        <v>5724</v>
      </c>
      <c r="G2062" t="s">
        <v>13</v>
      </c>
      <c r="H2062" t="s">
        <v>2403</v>
      </c>
      <c r="I2062" t="s">
        <v>2404</v>
      </c>
    </row>
    <row r="2063" spans="1:9" x14ac:dyDescent="0.3">
      <c r="A2063" t="s">
        <v>5725</v>
      </c>
      <c r="B2063" t="s">
        <v>12</v>
      </c>
      <c r="C2063">
        <v>229</v>
      </c>
      <c r="D2063">
        <v>29347470</v>
      </c>
      <c r="E2063" t="s">
        <v>5726</v>
      </c>
      <c r="F2063" t="s">
        <v>5727</v>
      </c>
      <c r="G2063" t="s">
        <v>13</v>
      </c>
      <c r="H2063" t="s">
        <v>5728</v>
      </c>
      <c r="I2063" t="s">
        <v>5729</v>
      </c>
    </row>
    <row r="2064" spans="1:9" x14ac:dyDescent="0.3">
      <c r="A2064" t="s">
        <v>5730</v>
      </c>
      <c r="B2064" t="s">
        <v>12</v>
      </c>
      <c r="C2064">
        <v>289</v>
      </c>
      <c r="D2064">
        <v>29347471</v>
      </c>
      <c r="E2064" t="s">
        <v>5731</v>
      </c>
      <c r="F2064" t="s">
        <v>5732</v>
      </c>
      <c r="G2064" t="s">
        <v>13</v>
      </c>
      <c r="H2064" t="s">
        <v>5733</v>
      </c>
      <c r="I2064" t="s">
        <v>5734</v>
      </c>
    </row>
    <row r="2065" spans="1:9" x14ac:dyDescent="0.3">
      <c r="A2065" t="s">
        <v>5735</v>
      </c>
      <c r="B2065" t="s">
        <v>12</v>
      </c>
      <c r="C2065">
        <v>326</v>
      </c>
      <c r="D2065">
        <v>29347472</v>
      </c>
      <c r="E2065" t="s">
        <v>3147</v>
      </c>
      <c r="F2065" t="s">
        <v>5736</v>
      </c>
      <c r="G2065" t="s">
        <v>13</v>
      </c>
      <c r="H2065" t="s">
        <v>868</v>
      </c>
      <c r="I2065" t="s">
        <v>3149</v>
      </c>
    </row>
    <row r="2066" spans="1:9" x14ac:dyDescent="0.3">
      <c r="A2066" t="s">
        <v>5737</v>
      </c>
      <c r="B2066" t="s">
        <v>13</v>
      </c>
      <c r="C2066">
        <v>429</v>
      </c>
      <c r="D2066">
        <v>29347473</v>
      </c>
      <c r="E2066" t="s">
        <v>13</v>
      </c>
      <c r="F2066" t="s">
        <v>5738</v>
      </c>
      <c r="G2066" t="s">
        <v>13</v>
      </c>
      <c r="H2066" t="s">
        <v>5739</v>
      </c>
      <c r="I2066" t="s">
        <v>5740</v>
      </c>
    </row>
    <row r="2067" spans="1:9" x14ac:dyDescent="0.3">
      <c r="A2067" t="s">
        <v>5741</v>
      </c>
      <c r="B2067" t="s">
        <v>13</v>
      </c>
      <c r="C2067">
        <v>464</v>
      </c>
      <c r="D2067">
        <v>29347474</v>
      </c>
      <c r="E2067" t="s">
        <v>13</v>
      </c>
      <c r="F2067" t="s">
        <v>5742</v>
      </c>
      <c r="G2067" t="s">
        <v>13</v>
      </c>
      <c r="H2067" t="s">
        <v>13</v>
      </c>
      <c r="I2067" t="s">
        <v>15</v>
      </c>
    </row>
    <row r="2068" spans="1:9" x14ac:dyDescent="0.3">
      <c r="A2068" t="s">
        <v>5743</v>
      </c>
      <c r="B2068" t="s">
        <v>13</v>
      </c>
      <c r="C2068">
        <v>796</v>
      </c>
      <c r="D2068">
        <v>29347475</v>
      </c>
      <c r="E2068" t="s">
        <v>13</v>
      </c>
      <c r="F2068" t="s">
        <v>5744</v>
      </c>
      <c r="G2068" t="s">
        <v>13</v>
      </c>
      <c r="H2068" t="s">
        <v>387</v>
      </c>
      <c r="I2068" t="s">
        <v>5437</v>
      </c>
    </row>
    <row r="2069" spans="1:9" x14ac:dyDescent="0.3">
      <c r="A2069" t="s">
        <v>5745</v>
      </c>
      <c r="B2069" t="s">
        <v>13</v>
      </c>
      <c r="C2069">
        <v>283</v>
      </c>
      <c r="D2069">
        <v>29347476</v>
      </c>
      <c r="E2069" t="s">
        <v>13</v>
      </c>
      <c r="F2069" t="s">
        <v>5746</v>
      </c>
      <c r="G2069" t="s">
        <v>13</v>
      </c>
      <c r="H2069" t="s">
        <v>355</v>
      </c>
      <c r="I2069" t="s">
        <v>920</v>
      </c>
    </row>
    <row r="2070" spans="1:9" x14ac:dyDescent="0.3">
      <c r="A2070" t="s">
        <v>5747</v>
      </c>
      <c r="B2070" t="s">
        <v>13</v>
      </c>
      <c r="C2070">
        <v>407</v>
      </c>
      <c r="D2070">
        <v>29347477</v>
      </c>
      <c r="E2070" t="s">
        <v>13</v>
      </c>
      <c r="F2070" t="s">
        <v>5748</v>
      </c>
      <c r="G2070" t="s">
        <v>13</v>
      </c>
      <c r="H2070" t="s">
        <v>5749</v>
      </c>
      <c r="I2070" t="s">
        <v>5750</v>
      </c>
    </row>
    <row r="2071" spans="1:9" x14ac:dyDescent="0.3">
      <c r="A2071" t="s">
        <v>5751</v>
      </c>
      <c r="B2071" t="s">
        <v>13</v>
      </c>
      <c r="C2071">
        <v>253</v>
      </c>
      <c r="D2071">
        <v>29347478</v>
      </c>
      <c r="E2071" t="s">
        <v>13</v>
      </c>
      <c r="F2071" t="s">
        <v>5752</v>
      </c>
      <c r="G2071" t="s">
        <v>13</v>
      </c>
      <c r="H2071" t="s">
        <v>13</v>
      </c>
      <c r="I2071" t="s">
        <v>5753</v>
      </c>
    </row>
    <row r="2072" spans="1:9" x14ac:dyDescent="0.3">
      <c r="A2072" t="s">
        <v>5754</v>
      </c>
      <c r="B2072" t="s">
        <v>12</v>
      </c>
      <c r="C2072">
        <v>211</v>
      </c>
      <c r="D2072">
        <v>29347479</v>
      </c>
      <c r="E2072" t="s">
        <v>13</v>
      </c>
      <c r="F2072" t="s">
        <v>5755</v>
      </c>
      <c r="G2072" t="s">
        <v>13</v>
      </c>
      <c r="H2072" t="s">
        <v>1706</v>
      </c>
      <c r="I2072" t="s">
        <v>15</v>
      </c>
    </row>
    <row r="2073" spans="1:9" x14ac:dyDescent="0.3">
      <c r="A2073" t="s">
        <v>5756</v>
      </c>
      <c r="B2073" t="s">
        <v>13</v>
      </c>
      <c r="C2073">
        <v>434</v>
      </c>
      <c r="D2073">
        <v>161511190</v>
      </c>
      <c r="E2073" t="s">
        <v>13</v>
      </c>
      <c r="F2073" t="s">
        <v>5757</v>
      </c>
      <c r="G2073" t="s">
        <v>13</v>
      </c>
      <c r="H2073" t="s">
        <v>5758</v>
      </c>
      <c r="I2073" t="s">
        <v>5759</v>
      </c>
    </row>
    <row r="2074" spans="1:9" x14ac:dyDescent="0.3">
      <c r="A2074" t="s">
        <v>5760</v>
      </c>
      <c r="B2074" t="s">
        <v>13</v>
      </c>
      <c r="C2074">
        <v>396</v>
      </c>
      <c r="D2074">
        <v>29347481</v>
      </c>
      <c r="E2074" t="s">
        <v>13</v>
      </c>
      <c r="F2074" t="s">
        <v>5761</v>
      </c>
      <c r="G2074" t="s">
        <v>13</v>
      </c>
      <c r="H2074" t="s">
        <v>5762</v>
      </c>
      <c r="I2074" t="s">
        <v>5763</v>
      </c>
    </row>
    <row r="2075" spans="1:9" x14ac:dyDescent="0.3">
      <c r="A2075" t="s">
        <v>5764</v>
      </c>
      <c r="B2075" t="s">
        <v>13</v>
      </c>
      <c r="C2075">
        <v>747</v>
      </c>
      <c r="D2075">
        <v>29347482</v>
      </c>
      <c r="E2075" t="s">
        <v>13</v>
      </c>
      <c r="F2075" t="s">
        <v>5765</v>
      </c>
      <c r="G2075" t="s">
        <v>13</v>
      </c>
      <c r="H2075" t="s">
        <v>5766</v>
      </c>
      <c r="I2075" t="s">
        <v>5767</v>
      </c>
    </row>
    <row r="2076" spans="1:9" x14ac:dyDescent="0.3">
      <c r="A2076" t="s">
        <v>5768</v>
      </c>
      <c r="B2076" t="s">
        <v>12</v>
      </c>
      <c r="C2076">
        <v>652</v>
      </c>
      <c r="D2076">
        <v>29347483</v>
      </c>
      <c r="E2076" t="s">
        <v>13</v>
      </c>
      <c r="F2076" t="s">
        <v>5769</v>
      </c>
      <c r="G2076" t="s">
        <v>13</v>
      </c>
      <c r="H2076" t="s">
        <v>5770</v>
      </c>
      <c r="I2076" t="s">
        <v>5771</v>
      </c>
    </row>
    <row r="2077" spans="1:9" x14ac:dyDescent="0.3">
      <c r="A2077" t="s">
        <v>5772</v>
      </c>
      <c r="B2077" t="s">
        <v>13</v>
      </c>
      <c r="C2077">
        <v>359</v>
      </c>
      <c r="D2077">
        <v>29347484</v>
      </c>
      <c r="E2077" t="s">
        <v>13</v>
      </c>
      <c r="F2077" t="s">
        <v>5773</v>
      </c>
      <c r="G2077" t="s">
        <v>13</v>
      </c>
      <c r="H2077" t="s">
        <v>5774</v>
      </c>
      <c r="I2077" t="s">
        <v>5775</v>
      </c>
    </row>
    <row r="2078" spans="1:9" x14ac:dyDescent="0.3">
      <c r="A2078" t="s">
        <v>5776</v>
      </c>
      <c r="B2078" t="s">
        <v>13</v>
      </c>
      <c r="C2078">
        <v>247</v>
      </c>
      <c r="D2078">
        <v>29347485</v>
      </c>
      <c r="E2078" t="s">
        <v>13</v>
      </c>
      <c r="F2078" t="s">
        <v>5777</v>
      </c>
      <c r="G2078" t="s">
        <v>13</v>
      </c>
      <c r="H2078" t="s">
        <v>5778</v>
      </c>
      <c r="I2078" t="s">
        <v>5779</v>
      </c>
    </row>
    <row r="2079" spans="1:9" x14ac:dyDescent="0.3">
      <c r="A2079" t="s">
        <v>5780</v>
      </c>
      <c r="B2079" t="s">
        <v>13</v>
      </c>
      <c r="C2079">
        <v>187</v>
      </c>
      <c r="D2079">
        <v>29347486</v>
      </c>
      <c r="E2079" t="s">
        <v>13</v>
      </c>
      <c r="F2079" t="s">
        <v>5781</v>
      </c>
      <c r="G2079" t="s">
        <v>13</v>
      </c>
      <c r="H2079" t="s">
        <v>5782</v>
      </c>
      <c r="I2079" t="s">
        <v>5783</v>
      </c>
    </row>
    <row r="2080" spans="1:9" x14ac:dyDescent="0.3">
      <c r="A2080" t="s">
        <v>5784</v>
      </c>
      <c r="B2080" t="s">
        <v>13</v>
      </c>
      <c r="C2080">
        <v>565</v>
      </c>
      <c r="D2080">
        <v>29347487</v>
      </c>
      <c r="E2080" t="s">
        <v>13</v>
      </c>
      <c r="F2080" t="s">
        <v>5785</v>
      </c>
      <c r="G2080" t="s">
        <v>13</v>
      </c>
      <c r="H2080" t="s">
        <v>4827</v>
      </c>
      <c r="I2080" t="s">
        <v>5786</v>
      </c>
    </row>
    <row r="2081" spans="1:9" x14ac:dyDescent="0.3">
      <c r="A2081" t="s">
        <v>5787</v>
      </c>
      <c r="B2081" t="s">
        <v>13</v>
      </c>
      <c r="C2081">
        <v>600</v>
      </c>
      <c r="D2081">
        <v>29347488</v>
      </c>
      <c r="E2081" t="s">
        <v>13</v>
      </c>
      <c r="F2081" t="s">
        <v>5788</v>
      </c>
      <c r="G2081" t="s">
        <v>13</v>
      </c>
      <c r="H2081" t="s">
        <v>5789</v>
      </c>
      <c r="I2081" t="s">
        <v>5790</v>
      </c>
    </row>
    <row r="2082" spans="1:9" x14ac:dyDescent="0.3">
      <c r="A2082" t="s">
        <v>5791</v>
      </c>
      <c r="B2082" t="s">
        <v>12</v>
      </c>
      <c r="C2082">
        <v>191</v>
      </c>
      <c r="D2082">
        <v>29347489</v>
      </c>
      <c r="E2082" t="s">
        <v>13</v>
      </c>
      <c r="F2082" t="s">
        <v>5792</v>
      </c>
      <c r="G2082" t="s">
        <v>13</v>
      </c>
      <c r="H2082" t="s">
        <v>5793</v>
      </c>
      <c r="I2082" t="s">
        <v>466</v>
      </c>
    </row>
    <row r="2083" spans="1:9" x14ac:dyDescent="0.3">
      <c r="A2083" t="s">
        <v>5794</v>
      </c>
      <c r="B2083" t="s">
        <v>13</v>
      </c>
      <c r="C2083">
        <v>429</v>
      </c>
      <c r="D2083">
        <v>29347490</v>
      </c>
      <c r="E2083" t="s">
        <v>13</v>
      </c>
      <c r="F2083" t="s">
        <v>5795</v>
      </c>
      <c r="G2083" t="s">
        <v>13</v>
      </c>
      <c r="H2083" t="s">
        <v>5796</v>
      </c>
      <c r="I2083" t="s">
        <v>15</v>
      </c>
    </row>
    <row r="2084" spans="1:9" x14ac:dyDescent="0.3">
      <c r="A2084" t="s">
        <v>5797</v>
      </c>
      <c r="B2084" t="s">
        <v>12</v>
      </c>
      <c r="C2084">
        <v>361</v>
      </c>
      <c r="D2084">
        <v>29347491</v>
      </c>
      <c r="E2084" t="s">
        <v>13</v>
      </c>
      <c r="F2084" t="s">
        <v>5798</v>
      </c>
      <c r="G2084" t="s">
        <v>13</v>
      </c>
      <c r="H2084" t="s">
        <v>13</v>
      </c>
      <c r="I2084" t="s">
        <v>15</v>
      </c>
    </row>
    <row r="2085" spans="1:9" x14ac:dyDescent="0.3">
      <c r="A2085" t="s">
        <v>5799</v>
      </c>
      <c r="B2085" t="s">
        <v>12</v>
      </c>
      <c r="C2085">
        <v>261</v>
      </c>
      <c r="D2085">
        <v>29347492</v>
      </c>
      <c r="E2085" t="s">
        <v>13</v>
      </c>
      <c r="F2085" t="s">
        <v>5800</v>
      </c>
      <c r="G2085" t="s">
        <v>13</v>
      </c>
      <c r="H2085" t="s">
        <v>13</v>
      </c>
      <c r="I2085" t="s">
        <v>15</v>
      </c>
    </row>
    <row r="2086" spans="1:9" x14ac:dyDescent="0.3">
      <c r="A2086" t="s">
        <v>5801</v>
      </c>
      <c r="B2086" t="s">
        <v>13</v>
      </c>
      <c r="C2086">
        <v>187</v>
      </c>
      <c r="D2086">
        <v>29347493</v>
      </c>
      <c r="E2086" t="s">
        <v>13</v>
      </c>
      <c r="F2086" t="s">
        <v>5802</v>
      </c>
      <c r="G2086" t="s">
        <v>13</v>
      </c>
      <c r="H2086" t="s">
        <v>13</v>
      </c>
      <c r="I2086" t="s">
        <v>15</v>
      </c>
    </row>
    <row r="2087" spans="1:9" x14ac:dyDescent="0.3">
      <c r="A2087" t="s">
        <v>5803</v>
      </c>
      <c r="B2087" t="s">
        <v>12</v>
      </c>
      <c r="C2087">
        <v>358</v>
      </c>
      <c r="D2087">
        <v>29347494</v>
      </c>
      <c r="E2087" t="s">
        <v>13</v>
      </c>
      <c r="F2087" t="s">
        <v>5804</v>
      </c>
      <c r="G2087" t="s">
        <v>13</v>
      </c>
      <c r="H2087" t="s">
        <v>5805</v>
      </c>
      <c r="I2087" t="s">
        <v>5806</v>
      </c>
    </row>
    <row r="2088" spans="1:9" x14ac:dyDescent="0.3">
      <c r="A2088" t="s">
        <v>5807</v>
      </c>
      <c r="B2088" t="s">
        <v>12</v>
      </c>
      <c r="C2088">
        <v>454</v>
      </c>
      <c r="D2088">
        <v>29347495</v>
      </c>
      <c r="E2088" t="s">
        <v>13</v>
      </c>
      <c r="F2088" t="s">
        <v>5808</v>
      </c>
      <c r="G2088" t="s">
        <v>13</v>
      </c>
      <c r="H2088" t="s">
        <v>5809</v>
      </c>
      <c r="I2088" t="s">
        <v>5810</v>
      </c>
    </row>
    <row r="2089" spans="1:9" x14ac:dyDescent="0.3">
      <c r="A2089" t="s">
        <v>5811</v>
      </c>
      <c r="B2089" t="s">
        <v>13</v>
      </c>
      <c r="C2089">
        <v>352</v>
      </c>
      <c r="D2089">
        <v>29347496</v>
      </c>
      <c r="E2089" t="s">
        <v>13</v>
      </c>
      <c r="F2089" t="s">
        <v>5812</v>
      </c>
      <c r="G2089" t="s">
        <v>13</v>
      </c>
      <c r="H2089" t="s">
        <v>3573</v>
      </c>
      <c r="I2089" t="s">
        <v>3574</v>
      </c>
    </row>
    <row r="2090" spans="1:9" x14ac:dyDescent="0.3">
      <c r="A2090" t="s">
        <v>5813</v>
      </c>
      <c r="B2090" t="s">
        <v>12</v>
      </c>
      <c r="C2090">
        <v>291</v>
      </c>
      <c r="D2090">
        <v>29347497</v>
      </c>
      <c r="E2090" t="s">
        <v>13</v>
      </c>
      <c r="F2090" t="s">
        <v>5814</v>
      </c>
      <c r="G2090" t="s">
        <v>13</v>
      </c>
      <c r="H2090" t="s">
        <v>13</v>
      </c>
      <c r="I2090" t="s">
        <v>15</v>
      </c>
    </row>
    <row r="2091" spans="1:9" x14ac:dyDescent="0.3">
      <c r="A2091" t="s">
        <v>5815</v>
      </c>
      <c r="B2091" t="s">
        <v>13</v>
      </c>
      <c r="C2091">
        <v>70</v>
      </c>
      <c r="D2091">
        <v>29347498</v>
      </c>
      <c r="E2091" t="s">
        <v>13</v>
      </c>
      <c r="F2091" t="s">
        <v>5816</v>
      </c>
      <c r="G2091" t="s">
        <v>13</v>
      </c>
      <c r="H2091" t="s">
        <v>13</v>
      </c>
      <c r="I2091" t="s">
        <v>15</v>
      </c>
    </row>
    <row r="2092" spans="1:9" x14ac:dyDescent="0.3">
      <c r="A2092" t="s">
        <v>5817</v>
      </c>
      <c r="B2092" t="s">
        <v>13</v>
      </c>
      <c r="C2092">
        <v>720</v>
      </c>
      <c r="D2092">
        <v>29347499</v>
      </c>
      <c r="E2092" t="s">
        <v>13</v>
      </c>
      <c r="F2092" t="s">
        <v>5818</v>
      </c>
      <c r="G2092" t="s">
        <v>13</v>
      </c>
      <c r="H2092" t="s">
        <v>275</v>
      </c>
      <c r="I2092" t="s">
        <v>5819</v>
      </c>
    </row>
    <row r="2093" spans="1:9" x14ac:dyDescent="0.3">
      <c r="A2093" t="s">
        <v>5820</v>
      </c>
      <c r="B2093" t="s">
        <v>13</v>
      </c>
      <c r="C2093">
        <v>715</v>
      </c>
      <c r="D2093">
        <v>29347500</v>
      </c>
      <c r="E2093" t="s">
        <v>13</v>
      </c>
      <c r="F2093" t="s">
        <v>5821</v>
      </c>
      <c r="G2093" t="s">
        <v>13</v>
      </c>
      <c r="H2093" t="s">
        <v>5822</v>
      </c>
      <c r="I2093" t="s">
        <v>5823</v>
      </c>
    </row>
    <row r="2094" spans="1:9" x14ac:dyDescent="0.3">
      <c r="A2094" t="s">
        <v>5824</v>
      </c>
      <c r="B2094" t="s">
        <v>13</v>
      </c>
      <c r="C2094">
        <v>633</v>
      </c>
      <c r="D2094">
        <v>29347501</v>
      </c>
      <c r="E2094" t="s">
        <v>13</v>
      </c>
      <c r="F2094" t="s">
        <v>5825</v>
      </c>
      <c r="G2094" t="s">
        <v>13</v>
      </c>
      <c r="H2094" t="s">
        <v>5822</v>
      </c>
      <c r="I2094" t="s">
        <v>5826</v>
      </c>
    </row>
    <row r="2095" spans="1:9" x14ac:dyDescent="0.3">
      <c r="A2095" t="s">
        <v>5827</v>
      </c>
      <c r="B2095" t="s">
        <v>12</v>
      </c>
      <c r="C2095">
        <v>554</v>
      </c>
      <c r="D2095">
        <v>29347502</v>
      </c>
      <c r="E2095" t="s">
        <v>13</v>
      </c>
      <c r="F2095" t="s">
        <v>5828</v>
      </c>
      <c r="G2095" t="s">
        <v>13</v>
      </c>
      <c r="H2095" t="s">
        <v>1451</v>
      </c>
      <c r="I2095" t="s">
        <v>15</v>
      </c>
    </row>
    <row r="2096" spans="1:9" x14ac:dyDescent="0.3">
      <c r="A2096" t="s">
        <v>5829</v>
      </c>
      <c r="B2096" t="s">
        <v>13</v>
      </c>
      <c r="C2096">
        <v>211</v>
      </c>
      <c r="D2096">
        <v>29347503</v>
      </c>
      <c r="E2096" t="s">
        <v>13</v>
      </c>
      <c r="F2096" t="s">
        <v>5830</v>
      </c>
      <c r="G2096" t="s">
        <v>13</v>
      </c>
      <c r="H2096" t="s">
        <v>5831</v>
      </c>
      <c r="I2096" t="s">
        <v>15</v>
      </c>
    </row>
    <row r="2097" spans="1:9" x14ac:dyDescent="0.3">
      <c r="A2097" t="s">
        <v>5832</v>
      </c>
      <c r="B2097" t="s">
        <v>13</v>
      </c>
      <c r="C2097">
        <v>684</v>
      </c>
      <c r="D2097">
        <v>29347504</v>
      </c>
      <c r="E2097" t="s">
        <v>13</v>
      </c>
      <c r="F2097" t="s">
        <v>5833</v>
      </c>
      <c r="G2097" t="s">
        <v>13</v>
      </c>
      <c r="H2097" t="s">
        <v>418</v>
      </c>
      <c r="I2097" t="s">
        <v>1440</v>
      </c>
    </row>
    <row r="2098" spans="1:9" x14ac:dyDescent="0.3">
      <c r="A2098" t="s">
        <v>5834</v>
      </c>
      <c r="B2098" t="s">
        <v>13</v>
      </c>
      <c r="C2098">
        <v>355</v>
      </c>
      <c r="D2098">
        <v>29347505</v>
      </c>
      <c r="E2098" t="s">
        <v>13</v>
      </c>
      <c r="F2098" t="s">
        <v>5835</v>
      </c>
      <c r="G2098" t="s">
        <v>13</v>
      </c>
      <c r="H2098" t="s">
        <v>4222</v>
      </c>
      <c r="I2098" t="s">
        <v>5440</v>
      </c>
    </row>
    <row r="2099" spans="1:9" x14ac:dyDescent="0.3">
      <c r="A2099" t="s">
        <v>5836</v>
      </c>
      <c r="B2099" t="s">
        <v>13</v>
      </c>
      <c r="C2099">
        <v>325</v>
      </c>
      <c r="D2099">
        <v>29347506</v>
      </c>
      <c r="E2099" t="s">
        <v>13</v>
      </c>
      <c r="F2099" t="s">
        <v>5837</v>
      </c>
      <c r="G2099" t="s">
        <v>13</v>
      </c>
      <c r="H2099" t="s">
        <v>1413</v>
      </c>
      <c r="I2099" t="s">
        <v>380</v>
      </c>
    </row>
    <row r="2100" spans="1:9" x14ac:dyDescent="0.3">
      <c r="A2100" t="s">
        <v>5838</v>
      </c>
      <c r="B2100" t="s">
        <v>12</v>
      </c>
      <c r="C2100">
        <v>687</v>
      </c>
      <c r="D2100">
        <v>29347507</v>
      </c>
      <c r="E2100" t="s">
        <v>13</v>
      </c>
      <c r="F2100" t="s">
        <v>5839</v>
      </c>
      <c r="G2100" t="s">
        <v>13</v>
      </c>
      <c r="H2100" t="s">
        <v>376</v>
      </c>
      <c r="I2100" t="s">
        <v>15</v>
      </c>
    </row>
    <row r="2101" spans="1:9" x14ac:dyDescent="0.3">
      <c r="A2101" t="s">
        <v>5840</v>
      </c>
      <c r="B2101" t="s">
        <v>12</v>
      </c>
      <c r="C2101">
        <v>379</v>
      </c>
      <c r="D2101">
        <v>29347508</v>
      </c>
      <c r="E2101" t="s">
        <v>13</v>
      </c>
      <c r="F2101" t="s">
        <v>5841</v>
      </c>
      <c r="G2101" t="s">
        <v>13</v>
      </c>
      <c r="H2101" t="s">
        <v>5433</v>
      </c>
      <c r="I2101" t="s">
        <v>5434</v>
      </c>
    </row>
    <row r="2102" spans="1:9" x14ac:dyDescent="0.3">
      <c r="A2102" t="s">
        <v>5842</v>
      </c>
      <c r="B2102" t="s">
        <v>12</v>
      </c>
      <c r="C2102">
        <v>312</v>
      </c>
      <c r="D2102">
        <v>29347509</v>
      </c>
      <c r="E2102" t="s">
        <v>13</v>
      </c>
      <c r="F2102" t="s">
        <v>5843</v>
      </c>
      <c r="G2102" t="s">
        <v>13</v>
      </c>
      <c r="H2102" t="s">
        <v>5429</v>
      </c>
      <c r="I2102" t="s">
        <v>5430</v>
      </c>
    </row>
    <row r="2103" spans="1:9" x14ac:dyDescent="0.3">
      <c r="A2103" t="s">
        <v>5844</v>
      </c>
      <c r="B2103" t="s">
        <v>12</v>
      </c>
      <c r="C2103">
        <v>251</v>
      </c>
      <c r="D2103">
        <v>29347510</v>
      </c>
      <c r="E2103" t="s">
        <v>13</v>
      </c>
      <c r="F2103" t="s">
        <v>5845</v>
      </c>
      <c r="G2103" t="s">
        <v>13</v>
      </c>
      <c r="H2103" t="s">
        <v>5425</v>
      </c>
      <c r="I2103" t="s">
        <v>198</v>
      </c>
    </row>
    <row r="2104" spans="1:9" x14ac:dyDescent="0.3">
      <c r="A2104" t="s">
        <v>5846</v>
      </c>
      <c r="B2104" t="s">
        <v>12</v>
      </c>
      <c r="C2104">
        <v>451</v>
      </c>
      <c r="D2104">
        <v>29347511</v>
      </c>
      <c r="E2104" t="s">
        <v>13</v>
      </c>
      <c r="F2104" t="s">
        <v>5847</v>
      </c>
      <c r="G2104" t="s">
        <v>13</v>
      </c>
      <c r="H2104" t="s">
        <v>1118</v>
      </c>
      <c r="I2104" t="s">
        <v>5848</v>
      </c>
    </row>
    <row r="2105" spans="1:9" x14ac:dyDescent="0.3">
      <c r="A2105" t="s">
        <v>5849</v>
      </c>
      <c r="B2105" t="s">
        <v>12</v>
      </c>
      <c r="C2105">
        <v>187</v>
      </c>
      <c r="D2105">
        <v>29347512</v>
      </c>
      <c r="E2105" t="s">
        <v>13</v>
      </c>
      <c r="F2105" t="s">
        <v>5850</v>
      </c>
      <c r="G2105" t="s">
        <v>13</v>
      </c>
      <c r="H2105" t="s">
        <v>2037</v>
      </c>
      <c r="I2105" t="s">
        <v>2038</v>
      </c>
    </row>
    <row r="2106" spans="1:9" x14ac:dyDescent="0.3">
      <c r="A2106" t="s">
        <v>5851</v>
      </c>
      <c r="B2106" t="s">
        <v>13</v>
      </c>
      <c r="C2106">
        <v>244</v>
      </c>
      <c r="D2106">
        <v>29347513</v>
      </c>
      <c r="E2106" t="s">
        <v>13</v>
      </c>
      <c r="F2106" t="s">
        <v>5852</v>
      </c>
      <c r="G2106" t="s">
        <v>13</v>
      </c>
      <c r="H2106" t="s">
        <v>3610</v>
      </c>
      <c r="I2106" t="s">
        <v>380</v>
      </c>
    </row>
    <row r="2107" spans="1:9" x14ac:dyDescent="0.3">
      <c r="A2107" t="s">
        <v>5853</v>
      </c>
      <c r="B2107" t="s">
        <v>12</v>
      </c>
      <c r="C2107">
        <v>897</v>
      </c>
      <c r="D2107">
        <v>29347514</v>
      </c>
      <c r="E2107" t="s">
        <v>13</v>
      </c>
      <c r="F2107" t="s">
        <v>5854</v>
      </c>
      <c r="G2107" t="s">
        <v>13</v>
      </c>
      <c r="H2107" t="s">
        <v>1260</v>
      </c>
      <c r="I2107" t="s">
        <v>5855</v>
      </c>
    </row>
    <row r="2108" spans="1:9" x14ac:dyDescent="0.3">
      <c r="A2108" t="s">
        <v>5856</v>
      </c>
      <c r="B2108" t="s">
        <v>12</v>
      </c>
      <c r="C2108">
        <v>1047</v>
      </c>
      <c r="D2108">
        <v>29347515</v>
      </c>
      <c r="E2108" t="s">
        <v>13</v>
      </c>
      <c r="F2108" t="s">
        <v>5857</v>
      </c>
      <c r="G2108" t="s">
        <v>13</v>
      </c>
      <c r="H2108" t="s">
        <v>2968</v>
      </c>
      <c r="I2108" t="s">
        <v>5858</v>
      </c>
    </row>
    <row r="2109" spans="1:9" x14ac:dyDescent="0.3">
      <c r="A2109" t="s">
        <v>5859</v>
      </c>
      <c r="B2109" t="s">
        <v>12</v>
      </c>
      <c r="C2109">
        <v>386</v>
      </c>
      <c r="D2109">
        <v>29347516</v>
      </c>
      <c r="E2109" t="s">
        <v>13</v>
      </c>
      <c r="F2109" t="s">
        <v>5860</v>
      </c>
      <c r="G2109" t="s">
        <v>13</v>
      </c>
      <c r="H2109" t="s">
        <v>1061</v>
      </c>
      <c r="I2109" t="s">
        <v>5861</v>
      </c>
    </row>
    <row r="2110" spans="1:9" x14ac:dyDescent="0.3">
      <c r="A2110" t="s">
        <v>5862</v>
      </c>
      <c r="B2110" t="s">
        <v>12</v>
      </c>
      <c r="C2110">
        <v>1050</v>
      </c>
      <c r="D2110">
        <v>29347517</v>
      </c>
      <c r="E2110" t="s">
        <v>13</v>
      </c>
      <c r="F2110" t="s">
        <v>5863</v>
      </c>
      <c r="G2110" t="s">
        <v>13</v>
      </c>
      <c r="H2110" t="s">
        <v>418</v>
      </c>
      <c r="I2110" t="s">
        <v>15</v>
      </c>
    </row>
    <row r="2111" spans="1:9" x14ac:dyDescent="0.3">
      <c r="A2111" t="s">
        <v>5864</v>
      </c>
      <c r="B2111" t="s">
        <v>12</v>
      </c>
      <c r="C2111">
        <v>609</v>
      </c>
      <c r="D2111">
        <v>29347518</v>
      </c>
      <c r="E2111" t="s">
        <v>13</v>
      </c>
      <c r="F2111" t="s">
        <v>5865</v>
      </c>
      <c r="G2111" t="s">
        <v>13</v>
      </c>
      <c r="H2111" t="s">
        <v>13</v>
      </c>
      <c r="I2111" t="s">
        <v>15</v>
      </c>
    </row>
    <row r="2112" spans="1:9" x14ac:dyDescent="0.3">
      <c r="A2112" t="s">
        <v>5866</v>
      </c>
      <c r="B2112" t="s">
        <v>12</v>
      </c>
      <c r="C2112">
        <v>399</v>
      </c>
      <c r="D2112">
        <v>29347519</v>
      </c>
      <c r="E2112" t="s">
        <v>13</v>
      </c>
      <c r="F2112" t="s">
        <v>5867</v>
      </c>
      <c r="G2112" t="s">
        <v>13</v>
      </c>
      <c r="H2112" t="s">
        <v>13</v>
      </c>
      <c r="I2112" t="s">
        <v>15</v>
      </c>
    </row>
    <row r="2113" spans="1:9" x14ac:dyDescent="0.3">
      <c r="A2113" t="s">
        <v>5868</v>
      </c>
      <c r="B2113" t="s">
        <v>12</v>
      </c>
      <c r="C2113">
        <v>409</v>
      </c>
      <c r="D2113">
        <v>29347520</v>
      </c>
      <c r="E2113" t="s">
        <v>13</v>
      </c>
      <c r="F2113" t="s">
        <v>5869</v>
      </c>
      <c r="G2113" t="s">
        <v>13</v>
      </c>
      <c r="H2113" t="s">
        <v>13</v>
      </c>
      <c r="I2113" t="s">
        <v>15</v>
      </c>
    </row>
    <row r="2114" spans="1:9" x14ac:dyDescent="0.3">
      <c r="A2114" t="s">
        <v>5870</v>
      </c>
      <c r="B2114" t="s">
        <v>12</v>
      </c>
      <c r="C2114">
        <v>1042</v>
      </c>
      <c r="D2114">
        <v>29347521</v>
      </c>
      <c r="E2114" t="s">
        <v>13</v>
      </c>
      <c r="F2114" t="s">
        <v>5871</v>
      </c>
      <c r="G2114" t="s">
        <v>13</v>
      </c>
      <c r="H2114" t="s">
        <v>2968</v>
      </c>
      <c r="I2114" t="s">
        <v>15</v>
      </c>
    </row>
    <row r="2115" spans="1:9" x14ac:dyDescent="0.3">
      <c r="A2115" t="s">
        <v>5872</v>
      </c>
      <c r="B2115" t="s">
        <v>12</v>
      </c>
      <c r="C2115">
        <v>345</v>
      </c>
      <c r="D2115">
        <v>29347522</v>
      </c>
      <c r="E2115" t="s">
        <v>13</v>
      </c>
      <c r="F2115" t="s">
        <v>5873</v>
      </c>
      <c r="G2115" t="s">
        <v>13</v>
      </c>
      <c r="H2115" t="s">
        <v>397</v>
      </c>
      <c r="I2115" t="s">
        <v>15</v>
      </c>
    </row>
    <row r="2116" spans="1:9" x14ac:dyDescent="0.3">
      <c r="A2116" t="s">
        <v>5874</v>
      </c>
      <c r="B2116" t="s">
        <v>12</v>
      </c>
      <c r="C2116">
        <v>1141</v>
      </c>
      <c r="D2116">
        <v>29347523</v>
      </c>
      <c r="E2116" t="s">
        <v>13</v>
      </c>
      <c r="F2116" t="s">
        <v>5875</v>
      </c>
      <c r="G2116" t="s">
        <v>13</v>
      </c>
      <c r="H2116" t="s">
        <v>13</v>
      </c>
      <c r="I2116" t="s">
        <v>15</v>
      </c>
    </row>
    <row r="2117" spans="1:9" x14ac:dyDescent="0.3">
      <c r="A2117" t="s">
        <v>5876</v>
      </c>
      <c r="B2117" t="s">
        <v>13</v>
      </c>
      <c r="C2117">
        <v>258</v>
      </c>
      <c r="D2117">
        <v>29347524</v>
      </c>
      <c r="E2117" t="s">
        <v>13</v>
      </c>
      <c r="F2117" t="s">
        <v>5877</v>
      </c>
      <c r="G2117" t="s">
        <v>13</v>
      </c>
      <c r="H2117" t="s">
        <v>13</v>
      </c>
      <c r="I2117" t="s">
        <v>15</v>
      </c>
    </row>
    <row r="2118" spans="1:9" x14ac:dyDescent="0.3">
      <c r="A2118" t="s">
        <v>5878</v>
      </c>
      <c r="B2118" t="s">
        <v>12</v>
      </c>
      <c r="C2118">
        <v>70</v>
      </c>
      <c r="D2118">
        <v>29347525</v>
      </c>
      <c r="E2118" t="s">
        <v>13</v>
      </c>
      <c r="F2118" t="s">
        <v>5879</v>
      </c>
      <c r="G2118" t="s">
        <v>13</v>
      </c>
      <c r="H2118" t="s">
        <v>13</v>
      </c>
      <c r="I2118" t="s">
        <v>15</v>
      </c>
    </row>
    <row r="2119" spans="1:9" x14ac:dyDescent="0.3">
      <c r="A2119" t="s">
        <v>5880</v>
      </c>
      <c r="B2119" t="s">
        <v>13</v>
      </c>
      <c r="C2119">
        <v>183</v>
      </c>
      <c r="D2119">
        <v>29347526</v>
      </c>
      <c r="E2119" t="s">
        <v>13</v>
      </c>
      <c r="F2119" t="s">
        <v>5881</v>
      </c>
      <c r="G2119" t="s">
        <v>13</v>
      </c>
      <c r="H2119" t="s">
        <v>3234</v>
      </c>
      <c r="I2119" t="s">
        <v>15</v>
      </c>
    </row>
    <row r="2120" spans="1:9" x14ac:dyDescent="0.3">
      <c r="A2120" t="s">
        <v>5882</v>
      </c>
      <c r="B2120" t="s">
        <v>13</v>
      </c>
      <c r="C2120">
        <v>455</v>
      </c>
      <c r="D2120">
        <v>29347527</v>
      </c>
      <c r="E2120" t="s">
        <v>13</v>
      </c>
      <c r="F2120" t="s">
        <v>5883</v>
      </c>
      <c r="G2120" t="s">
        <v>13</v>
      </c>
      <c r="H2120" t="s">
        <v>836</v>
      </c>
      <c r="I2120" t="s">
        <v>15</v>
      </c>
    </row>
    <row r="2121" spans="1:9" x14ac:dyDescent="0.3">
      <c r="A2121" t="s">
        <v>5884</v>
      </c>
      <c r="B2121" t="s">
        <v>13</v>
      </c>
      <c r="C2121">
        <v>1046</v>
      </c>
      <c r="D2121">
        <v>29347528</v>
      </c>
      <c r="E2121" t="s">
        <v>13</v>
      </c>
      <c r="F2121" t="s">
        <v>5885</v>
      </c>
      <c r="G2121" t="s">
        <v>13</v>
      </c>
      <c r="H2121" t="s">
        <v>844</v>
      </c>
      <c r="I2121" t="s">
        <v>3596</v>
      </c>
    </row>
    <row r="2122" spans="1:9" x14ac:dyDescent="0.3">
      <c r="A2122" t="s">
        <v>5886</v>
      </c>
      <c r="B2122" t="s">
        <v>13</v>
      </c>
      <c r="C2122">
        <v>356</v>
      </c>
      <c r="D2122">
        <v>29347529</v>
      </c>
      <c r="E2122" t="s">
        <v>13</v>
      </c>
      <c r="F2122" t="s">
        <v>5887</v>
      </c>
      <c r="G2122" t="s">
        <v>13</v>
      </c>
      <c r="H2122" t="s">
        <v>840</v>
      </c>
      <c r="I2122" t="s">
        <v>15</v>
      </c>
    </row>
    <row r="2123" spans="1:9" x14ac:dyDescent="0.3">
      <c r="A2123" t="s">
        <v>5888</v>
      </c>
      <c r="B2123" t="s">
        <v>12</v>
      </c>
      <c r="C2123">
        <v>288</v>
      </c>
      <c r="D2123">
        <v>29347530</v>
      </c>
      <c r="E2123" t="s">
        <v>13</v>
      </c>
      <c r="F2123" t="s">
        <v>5889</v>
      </c>
      <c r="G2123" t="s">
        <v>13</v>
      </c>
      <c r="H2123" t="s">
        <v>1640</v>
      </c>
      <c r="I2123" t="s">
        <v>380</v>
      </c>
    </row>
    <row r="2124" spans="1:9" x14ac:dyDescent="0.3">
      <c r="A2124" t="s">
        <v>5890</v>
      </c>
      <c r="B2124" t="s">
        <v>13</v>
      </c>
      <c r="C2124">
        <v>450</v>
      </c>
      <c r="D2124">
        <v>29347531</v>
      </c>
      <c r="E2124" t="s">
        <v>13</v>
      </c>
      <c r="F2124" t="s">
        <v>5891</v>
      </c>
      <c r="G2124" t="s">
        <v>13</v>
      </c>
      <c r="H2124" t="s">
        <v>1118</v>
      </c>
      <c r="I2124" t="s">
        <v>3951</v>
      </c>
    </row>
    <row r="2125" spans="1:9" x14ac:dyDescent="0.3">
      <c r="A2125" t="s">
        <v>5892</v>
      </c>
      <c r="B2125" t="s">
        <v>12</v>
      </c>
      <c r="C2125">
        <v>576</v>
      </c>
      <c r="D2125">
        <v>29347532</v>
      </c>
      <c r="E2125" t="s">
        <v>5893</v>
      </c>
      <c r="F2125" t="s">
        <v>5894</v>
      </c>
      <c r="G2125" t="s">
        <v>13</v>
      </c>
      <c r="H2125" t="s">
        <v>5895</v>
      </c>
      <c r="I2125" t="s">
        <v>5896</v>
      </c>
    </row>
    <row r="2126" spans="1:9" x14ac:dyDescent="0.3">
      <c r="A2126" t="s">
        <v>5897</v>
      </c>
      <c r="B2126" t="s">
        <v>12</v>
      </c>
      <c r="C2126">
        <v>345</v>
      </c>
      <c r="D2126">
        <v>29347533</v>
      </c>
      <c r="E2126" t="s">
        <v>13</v>
      </c>
      <c r="F2126" t="s">
        <v>5898</v>
      </c>
      <c r="G2126" t="s">
        <v>13</v>
      </c>
      <c r="H2126" t="s">
        <v>5899</v>
      </c>
      <c r="I2126" t="s">
        <v>5900</v>
      </c>
    </row>
    <row r="2127" spans="1:9" x14ac:dyDescent="0.3">
      <c r="A2127" t="s">
        <v>5901</v>
      </c>
      <c r="B2127" t="s">
        <v>12</v>
      </c>
      <c r="C2127">
        <v>445</v>
      </c>
      <c r="D2127">
        <v>29347534</v>
      </c>
      <c r="E2127" t="s">
        <v>5902</v>
      </c>
      <c r="F2127" t="s">
        <v>5903</v>
      </c>
      <c r="G2127" t="s">
        <v>13</v>
      </c>
      <c r="H2127" t="s">
        <v>5904</v>
      </c>
      <c r="I2127" t="s">
        <v>5905</v>
      </c>
    </row>
    <row r="2128" spans="1:9" x14ac:dyDescent="0.3">
      <c r="A2128" t="s">
        <v>5906</v>
      </c>
      <c r="B2128" t="s">
        <v>13</v>
      </c>
      <c r="C2128">
        <v>187</v>
      </c>
      <c r="D2128">
        <v>29347535</v>
      </c>
      <c r="E2128" t="s">
        <v>13</v>
      </c>
      <c r="F2128" t="s">
        <v>5907</v>
      </c>
      <c r="G2128" t="s">
        <v>13</v>
      </c>
      <c r="H2128" t="s">
        <v>13</v>
      </c>
      <c r="I2128" t="s">
        <v>15</v>
      </c>
    </row>
    <row r="2129" spans="1:9" x14ac:dyDescent="0.3">
      <c r="A2129" t="s">
        <v>5908</v>
      </c>
      <c r="B2129" t="s">
        <v>12</v>
      </c>
      <c r="C2129">
        <v>268</v>
      </c>
      <c r="D2129">
        <v>29347536</v>
      </c>
      <c r="E2129" t="s">
        <v>13</v>
      </c>
      <c r="F2129" t="s">
        <v>5909</v>
      </c>
      <c r="G2129" t="s">
        <v>13</v>
      </c>
      <c r="H2129" t="s">
        <v>13</v>
      </c>
      <c r="I2129" t="s">
        <v>15</v>
      </c>
    </row>
    <row r="2130" spans="1:9" x14ac:dyDescent="0.3">
      <c r="A2130" t="s">
        <v>5910</v>
      </c>
      <c r="B2130" t="s">
        <v>12</v>
      </c>
      <c r="C2130">
        <v>224</v>
      </c>
      <c r="D2130">
        <v>29347537</v>
      </c>
      <c r="E2130" t="s">
        <v>13</v>
      </c>
      <c r="F2130" t="s">
        <v>5911</v>
      </c>
      <c r="G2130" t="s">
        <v>13</v>
      </c>
      <c r="H2130" t="s">
        <v>2062</v>
      </c>
      <c r="I2130" t="s">
        <v>5912</v>
      </c>
    </row>
    <row r="2131" spans="1:9" x14ac:dyDescent="0.3">
      <c r="A2131" t="s">
        <v>5913</v>
      </c>
      <c r="B2131" t="s">
        <v>12</v>
      </c>
      <c r="C2131">
        <v>981</v>
      </c>
      <c r="D2131">
        <v>29347538</v>
      </c>
      <c r="E2131" t="s">
        <v>5914</v>
      </c>
      <c r="F2131" t="s">
        <v>5915</v>
      </c>
      <c r="G2131" t="s">
        <v>13</v>
      </c>
      <c r="H2131" t="s">
        <v>1374</v>
      </c>
      <c r="I2131" t="s">
        <v>5916</v>
      </c>
    </row>
    <row r="2132" spans="1:9" x14ac:dyDescent="0.3">
      <c r="A2132" t="s">
        <v>5917</v>
      </c>
      <c r="B2132" t="s">
        <v>12</v>
      </c>
      <c r="C2132">
        <v>345</v>
      </c>
      <c r="D2132">
        <v>29347539</v>
      </c>
      <c r="E2132" t="s">
        <v>13</v>
      </c>
      <c r="F2132" t="s">
        <v>5918</v>
      </c>
      <c r="G2132" t="s">
        <v>13</v>
      </c>
      <c r="H2132" t="s">
        <v>5919</v>
      </c>
      <c r="I2132" t="s">
        <v>5920</v>
      </c>
    </row>
    <row r="2133" spans="1:9" x14ac:dyDescent="0.3">
      <c r="A2133" t="s">
        <v>5921</v>
      </c>
      <c r="B2133" t="s">
        <v>12</v>
      </c>
      <c r="C2133">
        <v>220</v>
      </c>
      <c r="D2133">
        <v>29347540</v>
      </c>
      <c r="E2133" t="s">
        <v>13</v>
      </c>
      <c r="F2133" t="s">
        <v>5922</v>
      </c>
      <c r="G2133" t="s">
        <v>13</v>
      </c>
      <c r="H2133" t="s">
        <v>5923</v>
      </c>
      <c r="I2133" t="s">
        <v>5924</v>
      </c>
    </row>
    <row r="2134" spans="1:9" x14ac:dyDescent="0.3">
      <c r="A2134" t="s">
        <v>5925</v>
      </c>
      <c r="B2134" t="s">
        <v>12</v>
      </c>
      <c r="C2134">
        <v>116</v>
      </c>
      <c r="D2134">
        <v>29347541</v>
      </c>
      <c r="E2134" t="s">
        <v>13</v>
      </c>
      <c r="F2134" t="s">
        <v>5926</v>
      </c>
      <c r="G2134" t="s">
        <v>13</v>
      </c>
      <c r="H2134" t="s">
        <v>13</v>
      </c>
      <c r="I2134" t="s">
        <v>15</v>
      </c>
    </row>
    <row r="2135" spans="1:9" x14ac:dyDescent="0.3">
      <c r="A2135" t="s">
        <v>5927</v>
      </c>
      <c r="B2135" t="s">
        <v>12</v>
      </c>
      <c r="C2135">
        <v>193</v>
      </c>
      <c r="D2135">
        <v>29347542</v>
      </c>
      <c r="E2135" t="s">
        <v>13</v>
      </c>
      <c r="F2135" t="s">
        <v>5928</v>
      </c>
      <c r="G2135" t="s">
        <v>13</v>
      </c>
      <c r="H2135" t="s">
        <v>2037</v>
      </c>
      <c r="I2135" t="s">
        <v>15</v>
      </c>
    </row>
    <row r="2136" spans="1:9" x14ac:dyDescent="0.3">
      <c r="A2136" t="s">
        <v>5929</v>
      </c>
      <c r="B2136" t="s">
        <v>13</v>
      </c>
      <c r="C2136">
        <v>902</v>
      </c>
      <c r="D2136">
        <v>29347543</v>
      </c>
      <c r="E2136" t="s">
        <v>13</v>
      </c>
      <c r="F2136" t="s">
        <v>5930</v>
      </c>
      <c r="G2136" t="s">
        <v>13</v>
      </c>
      <c r="H2136" t="s">
        <v>5931</v>
      </c>
      <c r="I2136" t="s">
        <v>15</v>
      </c>
    </row>
    <row r="2137" spans="1:9" x14ac:dyDescent="0.3">
      <c r="A2137" t="s">
        <v>5932</v>
      </c>
      <c r="B2137" t="s">
        <v>13</v>
      </c>
      <c r="C2137">
        <v>178</v>
      </c>
      <c r="D2137">
        <v>29347544</v>
      </c>
      <c r="E2137" t="s">
        <v>13</v>
      </c>
      <c r="F2137" t="s">
        <v>5933</v>
      </c>
      <c r="G2137" t="s">
        <v>13</v>
      </c>
      <c r="H2137" t="s">
        <v>5934</v>
      </c>
      <c r="I2137" t="s">
        <v>5935</v>
      </c>
    </row>
    <row r="2138" spans="1:9" x14ac:dyDescent="0.3">
      <c r="A2138" t="s">
        <v>5936</v>
      </c>
      <c r="B2138" t="s">
        <v>12</v>
      </c>
      <c r="C2138">
        <v>387</v>
      </c>
      <c r="D2138">
        <v>29347545</v>
      </c>
      <c r="E2138" t="s">
        <v>13</v>
      </c>
      <c r="F2138" t="s">
        <v>5937</v>
      </c>
      <c r="G2138" t="s">
        <v>13</v>
      </c>
      <c r="H2138" t="s">
        <v>5938</v>
      </c>
      <c r="I2138" t="s">
        <v>15</v>
      </c>
    </row>
    <row r="2139" spans="1:9" x14ac:dyDescent="0.3">
      <c r="A2139" t="s">
        <v>5939</v>
      </c>
      <c r="B2139" t="s">
        <v>13</v>
      </c>
      <c r="C2139">
        <v>452</v>
      </c>
      <c r="D2139">
        <v>29347546</v>
      </c>
      <c r="E2139" t="s">
        <v>13</v>
      </c>
      <c r="F2139" t="s">
        <v>5940</v>
      </c>
      <c r="G2139" t="s">
        <v>13</v>
      </c>
      <c r="H2139" t="s">
        <v>1303</v>
      </c>
      <c r="I2139" t="s">
        <v>5941</v>
      </c>
    </row>
    <row r="2140" spans="1:9" x14ac:dyDescent="0.3">
      <c r="A2140" t="s">
        <v>5942</v>
      </c>
      <c r="B2140" t="s">
        <v>13</v>
      </c>
      <c r="C2140">
        <v>239</v>
      </c>
      <c r="D2140">
        <v>29347547</v>
      </c>
      <c r="E2140" t="s">
        <v>13</v>
      </c>
      <c r="F2140" t="s">
        <v>5943</v>
      </c>
      <c r="G2140" t="s">
        <v>13</v>
      </c>
      <c r="H2140" t="s">
        <v>1029</v>
      </c>
      <c r="I2140" t="s">
        <v>69</v>
      </c>
    </row>
    <row r="2141" spans="1:9" x14ac:dyDescent="0.3">
      <c r="A2141" t="s">
        <v>5944</v>
      </c>
      <c r="B2141" t="s">
        <v>13</v>
      </c>
      <c r="C2141">
        <v>127</v>
      </c>
      <c r="D2141">
        <v>29347548</v>
      </c>
      <c r="E2141" t="s">
        <v>13</v>
      </c>
      <c r="F2141" t="s">
        <v>5945</v>
      </c>
      <c r="G2141" t="s">
        <v>13</v>
      </c>
      <c r="H2141" t="s">
        <v>13</v>
      </c>
      <c r="I2141" t="s">
        <v>15</v>
      </c>
    </row>
    <row r="2142" spans="1:9" x14ac:dyDescent="0.3">
      <c r="A2142" t="s">
        <v>5946</v>
      </c>
      <c r="B2142" t="s">
        <v>13</v>
      </c>
      <c r="C2142">
        <v>367</v>
      </c>
      <c r="D2142">
        <v>29347549</v>
      </c>
      <c r="E2142" t="s">
        <v>13</v>
      </c>
      <c r="F2142" t="s">
        <v>5947</v>
      </c>
      <c r="G2142" t="s">
        <v>13</v>
      </c>
      <c r="H2142" t="s">
        <v>5535</v>
      </c>
      <c r="I2142" t="s">
        <v>15</v>
      </c>
    </row>
    <row r="2143" spans="1:9" x14ac:dyDescent="0.3">
      <c r="A2143" t="s">
        <v>5948</v>
      </c>
      <c r="B2143" t="s">
        <v>13</v>
      </c>
      <c r="C2143">
        <v>297</v>
      </c>
      <c r="D2143">
        <v>29347550</v>
      </c>
      <c r="E2143" t="s">
        <v>13</v>
      </c>
      <c r="F2143" t="s">
        <v>5949</v>
      </c>
      <c r="G2143" t="s">
        <v>13</v>
      </c>
      <c r="H2143" t="s">
        <v>5950</v>
      </c>
      <c r="I2143" t="s">
        <v>5951</v>
      </c>
    </row>
    <row r="2144" spans="1:9" x14ac:dyDescent="0.3">
      <c r="A2144" t="s">
        <v>5952</v>
      </c>
      <c r="B2144" t="s">
        <v>12</v>
      </c>
      <c r="C2144">
        <v>420</v>
      </c>
      <c r="D2144">
        <v>29347551</v>
      </c>
      <c r="E2144" t="s">
        <v>13</v>
      </c>
      <c r="F2144" t="s">
        <v>5953</v>
      </c>
      <c r="G2144" t="s">
        <v>13</v>
      </c>
      <c r="H2144" t="s">
        <v>732</v>
      </c>
      <c r="I2144" t="s">
        <v>2094</v>
      </c>
    </row>
    <row r="2145" spans="1:9" x14ac:dyDescent="0.3">
      <c r="A2145" t="s">
        <v>5954</v>
      </c>
      <c r="B2145" t="s">
        <v>12</v>
      </c>
      <c r="C2145">
        <v>297</v>
      </c>
      <c r="D2145">
        <v>29347552</v>
      </c>
      <c r="E2145" t="s">
        <v>13</v>
      </c>
      <c r="F2145" t="s">
        <v>5955</v>
      </c>
      <c r="G2145" t="s">
        <v>13</v>
      </c>
      <c r="H2145" t="s">
        <v>5956</v>
      </c>
      <c r="I2145" t="s">
        <v>15</v>
      </c>
    </row>
    <row r="2146" spans="1:9" x14ac:dyDescent="0.3">
      <c r="A2146" t="s">
        <v>5957</v>
      </c>
      <c r="B2146" t="s">
        <v>12</v>
      </c>
      <c r="C2146">
        <v>470</v>
      </c>
      <c r="D2146">
        <v>29347553</v>
      </c>
      <c r="E2146" t="s">
        <v>5958</v>
      </c>
      <c r="F2146" t="s">
        <v>5959</v>
      </c>
      <c r="G2146" t="s">
        <v>13</v>
      </c>
      <c r="H2146" t="s">
        <v>5960</v>
      </c>
      <c r="I2146" t="s">
        <v>5961</v>
      </c>
    </row>
    <row r="2147" spans="1:9" x14ac:dyDescent="0.3">
      <c r="A2147" t="s">
        <v>5962</v>
      </c>
      <c r="B2147" t="s">
        <v>13</v>
      </c>
      <c r="C2147">
        <v>245</v>
      </c>
      <c r="D2147">
        <v>29347554</v>
      </c>
      <c r="E2147" t="s">
        <v>13</v>
      </c>
      <c r="F2147" t="s">
        <v>5963</v>
      </c>
      <c r="G2147" t="s">
        <v>13</v>
      </c>
      <c r="H2147" t="s">
        <v>511</v>
      </c>
      <c r="I2147" t="s">
        <v>920</v>
      </c>
    </row>
    <row r="2148" spans="1:9" x14ac:dyDescent="0.3">
      <c r="A2148" t="s">
        <v>5964</v>
      </c>
      <c r="B2148" t="s">
        <v>12</v>
      </c>
      <c r="C2148">
        <v>796</v>
      </c>
      <c r="D2148">
        <v>29347555</v>
      </c>
      <c r="E2148" t="s">
        <v>13</v>
      </c>
      <c r="F2148" t="s">
        <v>5965</v>
      </c>
      <c r="G2148" t="s">
        <v>13</v>
      </c>
      <c r="H2148" t="s">
        <v>5966</v>
      </c>
      <c r="I2148" t="s">
        <v>5967</v>
      </c>
    </row>
    <row r="2149" spans="1:9" x14ac:dyDescent="0.3">
      <c r="A2149" t="s">
        <v>5968</v>
      </c>
      <c r="B2149" t="s">
        <v>12</v>
      </c>
      <c r="C2149">
        <v>893</v>
      </c>
      <c r="D2149">
        <v>29347556</v>
      </c>
      <c r="E2149" t="s">
        <v>13</v>
      </c>
      <c r="F2149" t="s">
        <v>5969</v>
      </c>
      <c r="G2149" t="s">
        <v>13</v>
      </c>
      <c r="H2149" t="s">
        <v>5970</v>
      </c>
      <c r="I2149" t="s">
        <v>5971</v>
      </c>
    </row>
    <row r="2150" spans="1:9" x14ac:dyDescent="0.3">
      <c r="A2150" t="s">
        <v>5972</v>
      </c>
      <c r="B2150" t="s">
        <v>12</v>
      </c>
      <c r="C2150">
        <v>337</v>
      </c>
      <c r="D2150">
        <v>29347557</v>
      </c>
      <c r="E2150" t="s">
        <v>13</v>
      </c>
      <c r="F2150" t="s">
        <v>5973</v>
      </c>
      <c r="G2150" t="s">
        <v>13</v>
      </c>
      <c r="H2150" t="s">
        <v>5974</v>
      </c>
      <c r="I2150" t="s">
        <v>5975</v>
      </c>
    </row>
    <row r="2151" spans="1:9" x14ac:dyDescent="0.3">
      <c r="A2151" t="s">
        <v>5976</v>
      </c>
      <c r="B2151" t="s">
        <v>12</v>
      </c>
      <c r="C2151">
        <v>323</v>
      </c>
      <c r="D2151">
        <v>29347558</v>
      </c>
      <c r="E2151" t="s">
        <v>13</v>
      </c>
      <c r="F2151" t="s">
        <v>5977</v>
      </c>
      <c r="G2151" t="s">
        <v>13</v>
      </c>
      <c r="H2151" t="s">
        <v>148</v>
      </c>
      <c r="I2151" t="s">
        <v>126</v>
      </c>
    </row>
    <row r="2152" spans="1:9" x14ac:dyDescent="0.3">
      <c r="A2152" t="s">
        <v>5978</v>
      </c>
      <c r="B2152" t="s">
        <v>12</v>
      </c>
      <c r="C2152">
        <v>122</v>
      </c>
      <c r="D2152">
        <v>29347559</v>
      </c>
      <c r="E2152" t="s">
        <v>13</v>
      </c>
      <c r="F2152" t="s">
        <v>5979</v>
      </c>
      <c r="G2152" t="s">
        <v>13</v>
      </c>
      <c r="H2152" t="s">
        <v>5980</v>
      </c>
      <c r="I2152" t="s">
        <v>5981</v>
      </c>
    </row>
    <row r="2153" spans="1:9" x14ac:dyDescent="0.3">
      <c r="A2153" t="s">
        <v>5982</v>
      </c>
      <c r="B2153" t="s">
        <v>13</v>
      </c>
      <c r="C2153">
        <v>174</v>
      </c>
      <c r="D2153">
        <v>29347560</v>
      </c>
      <c r="E2153" t="s">
        <v>3130</v>
      </c>
      <c r="F2153" t="s">
        <v>5983</v>
      </c>
      <c r="G2153" t="s">
        <v>13</v>
      </c>
      <c r="H2153" t="s">
        <v>3132</v>
      </c>
      <c r="I2153" t="s">
        <v>3133</v>
      </c>
    </row>
    <row r="2154" spans="1:9" x14ac:dyDescent="0.3">
      <c r="A2154" t="s">
        <v>5984</v>
      </c>
      <c r="B2154" t="s">
        <v>13</v>
      </c>
      <c r="C2154">
        <v>342</v>
      </c>
      <c r="D2154">
        <v>29347561</v>
      </c>
      <c r="E2154" t="s">
        <v>13</v>
      </c>
      <c r="F2154" t="s">
        <v>5985</v>
      </c>
      <c r="G2154" t="s">
        <v>13</v>
      </c>
      <c r="H2154" t="s">
        <v>1392</v>
      </c>
      <c r="I2154" t="s">
        <v>126</v>
      </c>
    </row>
    <row r="2155" spans="1:9" x14ac:dyDescent="0.3">
      <c r="A2155" t="s">
        <v>5986</v>
      </c>
      <c r="B2155" t="s">
        <v>13</v>
      </c>
      <c r="C2155">
        <v>284</v>
      </c>
      <c r="D2155">
        <v>29347562</v>
      </c>
      <c r="E2155" t="s">
        <v>13</v>
      </c>
      <c r="F2155" t="s">
        <v>5987</v>
      </c>
      <c r="G2155" t="s">
        <v>13</v>
      </c>
      <c r="H2155" t="s">
        <v>5988</v>
      </c>
      <c r="I2155" t="s">
        <v>2249</v>
      </c>
    </row>
    <row r="2156" spans="1:9" x14ac:dyDescent="0.3">
      <c r="A2156" t="s">
        <v>5989</v>
      </c>
      <c r="B2156" t="s">
        <v>13</v>
      </c>
      <c r="C2156">
        <v>443</v>
      </c>
      <c r="D2156">
        <v>29347563</v>
      </c>
      <c r="E2156" t="s">
        <v>13</v>
      </c>
      <c r="F2156" t="s">
        <v>5990</v>
      </c>
      <c r="G2156" t="s">
        <v>13</v>
      </c>
      <c r="H2156" t="s">
        <v>2678</v>
      </c>
      <c r="I2156" t="s">
        <v>1885</v>
      </c>
    </row>
    <row r="2157" spans="1:9" x14ac:dyDescent="0.3">
      <c r="A2157" t="s">
        <v>5991</v>
      </c>
      <c r="B2157" t="s">
        <v>12</v>
      </c>
      <c r="C2157">
        <v>557</v>
      </c>
      <c r="D2157">
        <v>29347564</v>
      </c>
      <c r="E2157" t="s">
        <v>13</v>
      </c>
      <c r="F2157" t="s">
        <v>5992</v>
      </c>
      <c r="G2157" t="s">
        <v>13</v>
      </c>
      <c r="H2157" t="s">
        <v>2021</v>
      </c>
      <c r="I2157" t="s">
        <v>2022</v>
      </c>
    </row>
    <row r="2158" spans="1:9" x14ac:dyDescent="0.3">
      <c r="A2158" t="s">
        <v>5993</v>
      </c>
      <c r="B2158" t="s">
        <v>12</v>
      </c>
      <c r="C2158">
        <v>73</v>
      </c>
      <c r="D2158">
        <v>29347565</v>
      </c>
      <c r="E2158" t="s">
        <v>13</v>
      </c>
      <c r="F2158" t="s">
        <v>5994</v>
      </c>
      <c r="G2158" t="s">
        <v>13</v>
      </c>
      <c r="H2158" t="s">
        <v>13</v>
      </c>
      <c r="I2158" t="s">
        <v>15</v>
      </c>
    </row>
    <row r="2159" spans="1:9" x14ac:dyDescent="0.3">
      <c r="A2159" t="s">
        <v>5995</v>
      </c>
      <c r="B2159" t="s">
        <v>13</v>
      </c>
      <c r="C2159">
        <v>304</v>
      </c>
      <c r="D2159">
        <v>29347566</v>
      </c>
      <c r="E2159" t="s">
        <v>13</v>
      </c>
      <c r="F2159" t="s">
        <v>5996</v>
      </c>
      <c r="G2159" t="s">
        <v>13</v>
      </c>
      <c r="H2159" t="s">
        <v>550</v>
      </c>
      <c r="I2159" t="s">
        <v>5997</v>
      </c>
    </row>
    <row r="2160" spans="1:9" x14ac:dyDescent="0.3">
      <c r="A2160" t="s">
        <v>5998</v>
      </c>
      <c r="B2160" t="s">
        <v>13</v>
      </c>
      <c r="C2160">
        <v>290</v>
      </c>
      <c r="D2160">
        <v>29347567</v>
      </c>
      <c r="E2160" t="s">
        <v>13</v>
      </c>
      <c r="F2160" t="s">
        <v>5999</v>
      </c>
      <c r="G2160" t="s">
        <v>13</v>
      </c>
      <c r="H2160" t="s">
        <v>13</v>
      </c>
      <c r="I2160" t="s">
        <v>15</v>
      </c>
    </row>
    <row r="2161" spans="1:9" x14ac:dyDescent="0.3">
      <c r="A2161" t="s">
        <v>6000</v>
      </c>
      <c r="B2161" t="s">
        <v>13</v>
      </c>
      <c r="C2161">
        <v>491</v>
      </c>
      <c r="D2161">
        <v>29347568</v>
      </c>
      <c r="E2161" t="s">
        <v>13</v>
      </c>
      <c r="F2161" t="s">
        <v>6001</v>
      </c>
      <c r="G2161" t="s">
        <v>13</v>
      </c>
      <c r="H2161" t="s">
        <v>919</v>
      </c>
      <c r="I2161" t="s">
        <v>6002</v>
      </c>
    </row>
    <row r="2162" spans="1:9" x14ac:dyDescent="0.3">
      <c r="A2162" t="s">
        <v>6003</v>
      </c>
      <c r="B2162" t="s">
        <v>13</v>
      </c>
      <c r="C2162">
        <v>372</v>
      </c>
      <c r="D2162">
        <v>29347569</v>
      </c>
      <c r="E2162" t="s">
        <v>13</v>
      </c>
      <c r="F2162" t="s">
        <v>6004</v>
      </c>
      <c r="G2162" t="s">
        <v>13</v>
      </c>
      <c r="H2162" t="s">
        <v>919</v>
      </c>
      <c r="I2162" t="s">
        <v>920</v>
      </c>
    </row>
    <row r="2163" spans="1:9" x14ac:dyDescent="0.3">
      <c r="A2163" t="s">
        <v>6005</v>
      </c>
      <c r="B2163" t="s">
        <v>13</v>
      </c>
      <c r="C2163">
        <v>561</v>
      </c>
      <c r="D2163">
        <v>29347570</v>
      </c>
      <c r="E2163" t="s">
        <v>13</v>
      </c>
      <c r="F2163" t="s">
        <v>6006</v>
      </c>
      <c r="G2163" t="s">
        <v>13</v>
      </c>
      <c r="H2163" t="s">
        <v>13</v>
      </c>
      <c r="I2163" t="s">
        <v>289</v>
      </c>
    </row>
    <row r="2164" spans="1:9" x14ac:dyDescent="0.3">
      <c r="A2164" t="s">
        <v>6007</v>
      </c>
      <c r="B2164" t="s">
        <v>13</v>
      </c>
      <c r="C2164">
        <v>147</v>
      </c>
      <c r="D2164">
        <v>29347571</v>
      </c>
      <c r="E2164" t="s">
        <v>6008</v>
      </c>
      <c r="F2164" t="s">
        <v>6009</v>
      </c>
      <c r="G2164" t="s">
        <v>13</v>
      </c>
      <c r="H2164" t="s">
        <v>6010</v>
      </c>
      <c r="I2164" t="s">
        <v>6011</v>
      </c>
    </row>
    <row r="2165" spans="1:9" x14ac:dyDescent="0.3">
      <c r="A2165" t="s">
        <v>6012</v>
      </c>
      <c r="B2165" t="s">
        <v>13</v>
      </c>
      <c r="C2165">
        <v>90</v>
      </c>
      <c r="D2165">
        <v>29347572</v>
      </c>
      <c r="E2165" t="s">
        <v>6013</v>
      </c>
      <c r="F2165" t="s">
        <v>6014</v>
      </c>
      <c r="G2165" t="s">
        <v>13</v>
      </c>
      <c r="H2165" t="s">
        <v>6015</v>
      </c>
      <c r="I2165" t="s">
        <v>6016</v>
      </c>
    </row>
    <row r="2166" spans="1:9" x14ac:dyDescent="0.3">
      <c r="A2166" t="s">
        <v>6017</v>
      </c>
      <c r="B2166" t="s">
        <v>13</v>
      </c>
      <c r="C2166">
        <v>114</v>
      </c>
      <c r="D2166">
        <v>29347573</v>
      </c>
      <c r="E2166" t="s">
        <v>6018</v>
      </c>
      <c r="F2166" t="s">
        <v>6019</v>
      </c>
      <c r="G2166" t="s">
        <v>13</v>
      </c>
      <c r="H2166" t="s">
        <v>6020</v>
      </c>
      <c r="I2166" t="s">
        <v>6021</v>
      </c>
    </row>
    <row r="2167" spans="1:9" x14ac:dyDescent="0.3">
      <c r="A2167" t="s">
        <v>6022</v>
      </c>
      <c r="B2167" t="s">
        <v>12</v>
      </c>
      <c r="C2167">
        <v>148</v>
      </c>
      <c r="D2167">
        <v>29347574</v>
      </c>
      <c r="E2167" t="s">
        <v>13</v>
      </c>
      <c r="F2167" t="s">
        <v>6023</v>
      </c>
      <c r="G2167" t="s">
        <v>13</v>
      </c>
      <c r="H2167" t="s">
        <v>3552</v>
      </c>
      <c r="I2167" t="s">
        <v>3553</v>
      </c>
    </row>
    <row r="2168" spans="1:9" x14ac:dyDescent="0.3">
      <c r="A2168" t="s">
        <v>6024</v>
      </c>
      <c r="B2168" t="s">
        <v>13</v>
      </c>
      <c r="C2168">
        <v>233</v>
      </c>
      <c r="D2168">
        <v>29347575</v>
      </c>
      <c r="E2168" t="s">
        <v>13</v>
      </c>
      <c r="F2168" t="s">
        <v>6025</v>
      </c>
      <c r="G2168" t="s">
        <v>13</v>
      </c>
      <c r="H2168" t="s">
        <v>1513</v>
      </c>
      <c r="I2168" t="s">
        <v>643</v>
      </c>
    </row>
    <row r="2169" spans="1:9" x14ac:dyDescent="0.3">
      <c r="A2169" t="s">
        <v>6026</v>
      </c>
      <c r="B2169" t="s">
        <v>13</v>
      </c>
      <c r="C2169">
        <v>515</v>
      </c>
      <c r="D2169">
        <v>29347576</v>
      </c>
      <c r="E2169" t="s">
        <v>13</v>
      </c>
      <c r="F2169" t="s">
        <v>6027</v>
      </c>
      <c r="G2169" t="s">
        <v>13</v>
      </c>
      <c r="H2169" t="s">
        <v>46</v>
      </c>
      <c r="I2169" t="s">
        <v>2014</v>
      </c>
    </row>
    <row r="2170" spans="1:9" x14ac:dyDescent="0.3">
      <c r="A2170" t="s">
        <v>6028</v>
      </c>
      <c r="B2170" t="s">
        <v>13</v>
      </c>
      <c r="C2170">
        <v>718</v>
      </c>
      <c r="D2170">
        <v>29347577</v>
      </c>
      <c r="E2170" t="s">
        <v>13</v>
      </c>
      <c r="F2170" t="s">
        <v>6029</v>
      </c>
      <c r="G2170" t="s">
        <v>13</v>
      </c>
      <c r="H2170" t="s">
        <v>6030</v>
      </c>
      <c r="I2170" t="s">
        <v>6031</v>
      </c>
    </row>
    <row r="2171" spans="1:9" x14ac:dyDescent="0.3">
      <c r="A2171" t="s">
        <v>6032</v>
      </c>
      <c r="B2171" t="s">
        <v>12</v>
      </c>
      <c r="C2171">
        <v>376</v>
      </c>
      <c r="D2171">
        <v>29347578</v>
      </c>
      <c r="E2171" t="s">
        <v>13</v>
      </c>
      <c r="F2171" t="s">
        <v>6033</v>
      </c>
      <c r="G2171" t="s">
        <v>13</v>
      </c>
      <c r="H2171" t="s">
        <v>6034</v>
      </c>
      <c r="I2171" t="s">
        <v>6035</v>
      </c>
    </row>
    <row r="2172" spans="1:9" x14ac:dyDescent="0.3">
      <c r="A2172" t="s">
        <v>6036</v>
      </c>
      <c r="B2172" t="s">
        <v>12</v>
      </c>
      <c r="C2172">
        <v>182</v>
      </c>
      <c r="D2172">
        <v>29347579</v>
      </c>
      <c r="E2172" t="s">
        <v>13</v>
      </c>
      <c r="F2172" t="s">
        <v>6037</v>
      </c>
      <c r="G2172" t="s">
        <v>13</v>
      </c>
      <c r="H2172" t="s">
        <v>383</v>
      </c>
      <c r="I2172" t="s">
        <v>384</v>
      </c>
    </row>
    <row r="2173" spans="1:9" x14ac:dyDescent="0.3">
      <c r="A2173" t="s">
        <v>6038</v>
      </c>
      <c r="B2173" t="s">
        <v>12</v>
      </c>
      <c r="C2173">
        <v>144</v>
      </c>
      <c r="D2173">
        <v>29347580</v>
      </c>
      <c r="E2173" t="s">
        <v>13</v>
      </c>
      <c r="F2173" t="s">
        <v>6039</v>
      </c>
      <c r="G2173" t="s">
        <v>13</v>
      </c>
      <c r="H2173" t="s">
        <v>13</v>
      </c>
      <c r="I2173" t="s">
        <v>15</v>
      </c>
    </row>
    <row r="2174" spans="1:9" x14ac:dyDescent="0.3">
      <c r="A2174" t="s">
        <v>6040</v>
      </c>
      <c r="B2174" t="s">
        <v>12</v>
      </c>
      <c r="C2174">
        <v>290</v>
      </c>
      <c r="D2174">
        <v>29347581</v>
      </c>
      <c r="E2174" t="s">
        <v>13</v>
      </c>
      <c r="F2174" t="s">
        <v>6041</v>
      </c>
      <c r="G2174" t="s">
        <v>13</v>
      </c>
      <c r="H2174" t="s">
        <v>538</v>
      </c>
      <c r="I2174" t="s">
        <v>539</v>
      </c>
    </row>
    <row r="2175" spans="1:9" x14ac:dyDescent="0.3">
      <c r="A2175" t="s">
        <v>6042</v>
      </c>
      <c r="B2175" t="s">
        <v>12</v>
      </c>
      <c r="C2175">
        <v>897</v>
      </c>
      <c r="D2175">
        <v>29347582</v>
      </c>
      <c r="E2175" t="s">
        <v>13</v>
      </c>
      <c r="F2175" t="s">
        <v>6043</v>
      </c>
      <c r="G2175" t="s">
        <v>13</v>
      </c>
      <c r="H2175" t="s">
        <v>86</v>
      </c>
      <c r="I2175" t="s">
        <v>15</v>
      </c>
    </row>
    <row r="2176" spans="1:9" x14ac:dyDescent="0.3">
      <c r="A2176" t="s">
        <v>6044</v>
      </c>
      <c r="B2176" t="s">
        <v>12</v>
      </c>
      <c r="C2176">
        <v>337</v>
      </c>
      <c r="D2176">
        <v>29347583</v>
      </c>
      <c r="E2176" t="s">
        <v>13</v>
      </c>
      <c r="F2176" t="s">
        <v>6045</v>
      </c>
      <c r="G2176" t="s">
        <v>13</v>
      </c>
      <c r="H2176" t="s">
        <v>13</v>
      </c>
      <c r="I2176" t="s">
        <v>15</v>
      </c>
    </row>
    <row r="2177" spans="1:9" x14ac:dyDescent="0.3">
      <c r="A2177" t="s">
        <v>6046</v>
      </c>
      <c r="B2177" t="s">
        <v>13</v>
      </c>
      <c r="C2177">
        <v>225</v>
      </c>
      <c r="D2177">
        <v>29347584</v>
      </c>
      <c r="E2177" t="s">
        <v>13</v>
      </c>
      <c r="F2177" t="s">
        <v>6047</v>
      </c>
      <c r="G2177" t="s">
        <v>13</v>
      </c>
      <c r="H2177" t="s">
        <v>6048</v>
      </c>
      <c r="I2177" t="s">
        <v>198</v>
      </c>
    </row>
    <row r="2178" spans="1:9" x14ac:dyDescent="0.3">
      <c r="A2178" t="s">
        <v>6049</v>
      </c>
      <c r="B2178" t="s">
        <v>13</v>
      </c>
      <c r="C2178">
        <v>118</v>
      </c>
      <c r="D2178">
        <v>29347585</v>
      </c>
      <c r="E2178" t="s">
        <v>13</v>
      </c>
      <c r="F2178" t="s">
        <v>6050</v>
      </c>
      <c r="G2178" t="s">
        <v>13</v>
      </c>
      <c r="H2178" t="s">
        <v>13</v>
      </c>
      <c r="I2178" t="s">
        <v>15</v>
      </c>
    </row>
    <row r="2179" spans="1:9" x14ac:dyDescent="0.3">
      <c r="A2179" t="s">
        <v>6051</v>
      </c>
      <c r="B2179" t="s">
        <v>12</v>
      </c>
      <c r="C2179">
        <v>95</v>
      </c>
      <c r="D2179">
        <v>29347586</v>
      </c>
      <c r="E2179" t="s">
        <v>13</v>
      </c>
      <c r="F2179" t="s">
        <v>6052</v>
      </c>
      <c r="G2179" t="s">
        <v>13</v>
      </c>
      <c r="H2179" t="s">
        <v>13</v>
      </c>
      <c r="I2179" t="s">
        <v>15</v>
      </c>
    </row>
    <row r="2180" spans="1:9" x14ac:dyDescent="0.3">
      <c r="A2180" t="s">
        <v>6053</v>
      </c>
      <c r="B2180" t="s">
        <v>12</v>
      </c>
      <c r="C2180">
        <v>202</v>
      </c>
      <c r="D2180">
        <v>29347587</v>
      </c>
      <c r="E2180" t="s">
        <v>13</v>
      </c>
      <c r="F2180" t="s">
        <v>6054</v>
      </c>
      <c r="G2180" t="s">
        <v>13</v>
      </c>
      <c r="H2180" t="s">
        <v>2144</v>
      </c>
      <c r="I2180" t="s">
        <v>15</v>
      </c>
    </row>
    <row r="2181" spans="1:9" x14ac:dyDescent="0.3">
      <c r="A2181" t="s">
        <v>6055</v>
      </c>
      <c r="B2181" t="s">
        <v>12</v>
      </c>
      <c r="C2181">
        <v>118</v>
      </c>
      <c r="D2181">
        <v>29347588</v>
      </c>
      <c r="E2181" t="s">
        <v>13</v>
      </c>
      <c r="F2181" t="s">
        <v>6056</v>
      </c>
      <c r="G2181" t="s">
        <v>13</v>
      </c>
      <c r="H2181" t="s">
        <v>13</v>
      </c>
      <c r="I2181" t="s">
        <v>15</v>
      </c>
    </row>
    <row r="2182" spans="1:9" x14ac:dyDescent="0.3">
      <c r="A2182" t="s">
        <v>6057</v>
      </c>
      <c r="B2182" t="s">
        <v>13</v>
      </c>
      <c r="C2182">
        <v>354</v>
      </c>
      <c r="D2182">
        <v>29347589</v>
      </c>
      <c r="E2182" t="s">
        <v>13</v>
      </c>
      <c r="F2182" t="s">
        <v>6058</v>
      </c>
      <c r="G2182" t="s">
        <v>13</v>
      </c>
      <c r="H2182" t="s">
        <v>6059</v>
      </c>
      <c r="I2182" t="s">
        <v>6060</v>
      </c>
    </row>
    <row r="2183" spans="1:9" x14ac:dyDescent="0.3">
      <c r="A2183" t="s">
        <v>6061</v>
      </c>
      <c r="B2183" t="s">
        <v>12</v>
      </c>
      <c r="C2183">
        <v>231</v>
      </c>
      <c r="D2183">
        <v>29347590</v>
      </c>
      <c r="E2183" t="s">
        <v>13</v>
      </c>
      <c r="F2183" t="s">
        <v>6062</v>
      </c>
      <c r="G2183" t="s">
        <v>13</v>
      </c>
      <c r="H2183" t="s">
        <v>2816</v>
      </c>
      <c r="I2183" t="s">
        <v>15</v>
      </c>
    </row>
    <row r="2184" spans="1:9" x14ac:dyDescent="0.3">
      <c r="A2184" t="s">
        <v>6063</v>
      </c>
      <c r="B2184" t="s">
        <v>13</v>
      </c>
      <c r="C2184">
        <v>257</v>
      </c>
      <c r="D2184">
        <v>29347591</v>
      </c>
      <c r="E2184" t="s">
        <v>13</v>
      </c>
      <c r="F2184" t="s">
        <v>6064</v>
      </c>
      <c r="G2184" t="s">
        <v>13</v>
      </c>
      <c r="H2184" t="s">
        <v>439</v>
      </c>
      <c r="I2184" t="s">
        <v>380</v>
      </c>
    </row>
    <row r="2185" spans="1:9" x14ac:dyDescent="0.3">
      <c r="A2185" t="s">
        <v>6065</v>
      </c>
      <c r="B2185" t="s">
        <v>12</v>
      </c>
      <c r="C2185">
        <v>213</v>
      </c>
      <c r="D2185">
        <v>29347592</v>
      </c>
      <c r="E2185" t="s">
        <v>13</v>
      </c>
      <c r="F2185" t="s">
        <v>6066</v>
      </c>
      <c r="G2185" t="s">
        <v>13</v>
      </c>
      <c r="H2185" t="s">
        <v>6067</v>
      </c>
      <c r="I2185" t="s">
        <v>15</v>
      </c>
    </row>
    <row r="2186" spans="1:9" x14ac:dyDescent="0.3">
      <c r="A2186" t="s">
        <v>6068</v>
      </c>
      <c r="B2186" t="s">
        <v>13</v>
      </c>
      <c r="C2186">
        <v>351</v>
      </c>
      <c r="D2186">
        <v>29347593</v>
      </c>
      <c r="E2186" t="s">
        <v>13</v>
      </c>
      <c r="F2186" t="s">
        <v>6069</v>
      </c>
      <c r="G2186" t="s">
        <v>13</v>
      </c>
      <c r="H2186" t="s">
        <v>13</v>
      </c>
      <c r="I2186" t="s">
        <v>15</v>
      </c>
    </row>
    <row r="2187" spans="1:9" x14ac:dyDescent="0.3">
      <c r="A2187" t="s">
        <v>6070</v>
      </c>
      <c r="B2187" t="s">
        <v>12</v>
      </c>
      <c r="C2187">
        <v>164</v>
      </c>
      <c r="D2187">
        <v>29347594</v>
      </c>
      <c r="E2187" t="s">
        <v>13</v>
      </c>
      <c r="F2187" t="s">
        <v>6071</v>
      </c>
      <c r="G2187" t="s">
        <v>13</v>
      </c>
      <c r="H2187" t="s">
        <v>383</v>
      </c>
      <c r="I2187" t="s">
        <v>384</v>
      </c>
    </row>
    <row r="2188" spans="1:9" x14ac:dyDescent="0.3">
      <c r="A2188" t="s">
        <v>6072</v>
      </c>
      <c r="B2188" t="s">
        <v>12</v>
      </c>
      <c r="C2188">
        <v>196</v>
      </c>
      <c r="D2188">
        <v>29347595</v>
      </c>
      <c r="E2188" t="s">
        <v>13</v>
      </c>
      <c r="F2188" t="s">
        <v>6073</v>
      </c>
      <c r="G2188" t="s">
        <v>13</v>
      </c>
      <c r="H2188" t="s">
        <v>13</v>
      </c>
      <c r="I2188" t="s">
        <v>15</v>
      </c>
    </row>
    <row r="2189" spans="1:9" x14ac:dyDescent="0.3">
      <c r="A2189" t="s">
        <v>6074</v>
      </c>
      <c r="B2189" t="s">
        <v>12</v>
      </c>
      <c r="C2189">
        <v>410</v>
      </c>
      <c r="D2189">
        <v>29347596</v>
      </c>
      <c r="E2189" t="s">
        <v>13</v>
      </c>
      <c r="F2189" t="s">
        <v>6075</v>
      </c>
      <c r="G2189" t="s">
        <v>13</v>
      </c>
      <c r="H2189" t="s">
        <v>6076</v>
      </c>
      <c r="I2189" t="s">
        <v>6077</v>
      </c>
    </row>
    <row r="2190" spans="1:9" x14ac:dyDescent="0.3">
      <c r="A2190" t="s">
        <v>6078</v>
      </c>
      <c r="B2190" t="s">
        <v>12</v>
      </c>
      <c r="C2190">
        <v>189</v>
      </c>
      <c r="D2190">
        <v>29347597</v>
      </c>
      <c r="E2190" t="s">
        <v>13</v>
      </c>
      <c r="F2190" t="s">
        <v>6079</v>
      </c>
      <c r="G2190" t="s">
        <v>13</v>
      </c>
      <c r="H2190" t="s">
        <v>2037</v>
      </c>
      <c r="I2190" t="s">
        <v>6080</v>
      </c>
    </row>
    <row r="2191" spans="1:9" x14ac:dyDescent="0.3">
      <c r="A2191" t="s">
        <v>6081</v>
      </c>
      <c r="B2191" t="s">
        <v>12</v>
      </c>
      <c r="C2191">
        <v>238</v>
      </c>
      <c r="D2191">
        <v>29347598</v>
      </c>
      <c r="E2191" t="s">
        <v>13</v>
      </c>
      <c r="F2191" t="s">
        <v>6082</v>
      </c>
      <c r="G2191" t="s">
        <v>13</v>
      </c>
      <c r="H2191" t="s">
        <v>2822</v>
      </c>
      <c r="I2191" t="s">
        <v>920</v>
      </c>
    </row>
    <row r="2192" spans="1:9" x14ac:dyDescent="0.3">
      <c r="A2192" t="s">
        <v>6083</v>
      </c>
      <c r="B2192" t="s">
        <v>13</v>
      </c>
      <c r="C2192">
        <v>340</v>
      </c>
      <c r="D2192">
        <v>29347599</v>
      </c>
      <c r="E2192" t="s">
        <v>13</v>
      </c>
      <c r="F2192" t="s">
        <v>6084</v>
      </c>
      <c r="G2192" t="s">
        <v>13</v>
      </c>
      <c r="H2192" t="s">
        <v>6085</v>
      </c>
      <c r="I2192" t="s">
        <v>3317</v>
      </c>
    </row>
    <row r="2193" spans="1:9" x14ac:dyDescent="0.3">
      <c r="A2193" t="s">
        <v>6086</v>
      </c>
      <c r="B2193" t="s">
        <v>13</v>
      </c>
      <c r="C2193">
        <v>278</v>
      </c>
      <c r="D2193">
        <v>29347600</v>
      </c>
      <c r="E2193" t="s">
        <v>13</v>
      </c>
      <c r="F2193" t="s">
        <v>6087</v>
      </c>
      <c r="G2193" t="s">
        <v>13</v>
      </c>
      <c r="H2193" t="s">
        <v>13</v>
      </c>
      <c r="I2193" t="s">
        <v>818</v>
      </c>
    </row>
    <row r="2194" spans="1:9" x14ac:dyDescent="0.3">
      <c r="A2194" t="s">
        <v>6088</v>
      </c>
      <c r="B2194" t="s">
        <v>13</v>
      </c>
      <c r="C2194">
        <v>901</v>
      </c>
      <c r="D2194">
        <v>29347601</v>
      </c>
      <c r="E2194" t="s">
        <v>13</v>
      </c>
      <c r="F2194" t="s">
        <v>6089</v>
      </c>
      <c r="G2194" t="s">
        <v>13</v>
      </c>
      <c r="H2194" t="s">
        <v>1330</v>
      </c>
      <c r="I2194" t="s">
        <v>818</v>
      </c>
    </row>
    <row r="2195" spans="1:9" x14ac:dyDescent="0.3">
      <c r="A2195" t="s">
        <v>6090</v>
      </c>
      <c r="B2195" t="s">
        <v>13</v>
      </c>
      <c r="C2195">
        <v>484</v>
      </c>
      <c r="D2195">
        <v>29347602</v>
      </c>
      <c r="E2195" t="s">
        <v>13</v>
      </c>
      <c r="F2195" t="s">
        <v>6091</v>
      </c>
      <c r="G2195" t="s">
        <v>13</v>
      </c>
      <c r="H2195" t="s">
        <v>4579</v>
      </c>
      <c r="I2195" t="s">
        <v>15</v>
      </c>
    </row>
    <row r="2196" spans="1:9" x14ac:dyDescent="0.3">
      <c r="A2196" t="s">
        <v>6092</v>
      </c>
      <c r="B2196" t="s">
        <v>13</v>
      </c>
      <c r="C2196">
        <v>557</v>
      </c>
      <c r="D2196">
        <v>29347603</v>
      </c>
      <c r="E2196" t="s">
        <v>13</v>
      </c>
      <c r="F2196" t="s">
        <v>6093</v>
      </c>
      <c r="G2196" t="s">
        <v>13</v>
      </c>
      <c r="H2196" t="s">
        <v>13</v>
      </c>
      <c r="I2196" t="s">
        <v>15</v>
      </c>
    </row>
    <row r="2197" spans="1:9" x14ac:dyDescent="0.3">
      <c r="A2197" t="s">
        <v>6094</v>
      </c>
      <c r="B2197" t="s">
        <v>13</v>
      </c>
      <c r="C2197">
        <v>316</v>
      </c>
      <c r="D2197">
        <v>29347604</v>
      </c>
      <c r="E2197" t="s">
        <v>13</v>
      </c>
      <c r="F2197" t="s">
        <v>6095</v>
      </c>
      <c r="G2197" t="s">
        <v>13</v>
      </c>
      <c r="H2197" t="s">
        <v>13</v>
      </c>
      <c r="I2197" t="s">
        <v>6096</v>
      </c>
    </row>
    <row r="2198" spans="1:9" x14ac:dyDescent="0.3">
      <c r="A2198" t="s">
        <v>6097</v>
      </c>
      <c r="B2198" t="s">
        <v>13</v>
      </c>
      <c r="C2198">
        <v>580</v>
      </c>
      <c r="D2198">
        <v>29347605</v>
      </c>
      <c r="E2198" t="s">
        <v>13</v>
      </c>
      <c r="F2198" t="s">
        <v>6098</v>
      </c>
      <c r="G2198" t="s">
        <v>13</v>
      </c>
      <c r="H2198" t="s">
        <v>13</v>
      </c>
      <c r="I2198" t="s">
        <v>15</v>
      </c>
    </row>
    <row r="2199" spans="1:9" x14ac:dyDescent="0.3">
      <c r="A2199" t="s">
        <v>6099</v>
      </c>
      <c r="B2199" t="s">
        <v>13</v>
      </c>
      <c r="C2199">
        <v>1120</v>
      </c>
      <c r="D2199">
        <v>29347606</v>
      </c>
      <c r="E2199" t="s">
        <v>13</v>
      </c>
      <c r="F2199" t="s">
        <v>6100</v>
      </c>
      <c r="G2199" t="s">
        <v>13</v>
      </c>
      <c r="H2199" t="s">
        <v>418</v>
      </c>
      <c r="I2199" t="s">
        <v>15</v>
      </c>
    </row>
    <row r="2200" spans="1:9" x14ac:dyDescent="0.3">
      <c r="A2200" t="s">
        <v>6101</v>
      </c>
      <c r="B2200" t="s">
        <v>13</v>
      </c>
      <c r="C2200">
        <v>322</v>
      </c>
      <c r="D2200">
        <v>29347607</v>
      </c>
      <c r="E2200" t="s">
        <v>13</v>
      </c>
      <c r="F2200" t="s">
        <v>6102</v>
      </c>
      <c r="G2200" t="s">
        <v>13</v>
      </c>
      <c r="H2200" t="s">
        <v>538</v>
      </c>
      <c r="I2200" t="s">
        <v>539</v>
      </c>
    </row>
    <row r="2201" spans="1:9" x14ac:dyDescent="0.3">
      <c r="A2201" t="s">
        <v>6103</v>
      </c>
      <c r="B2201" t="s">
        <v>13</v>
      </c>
      <c r="C2201">
        <v>193</v>
      </c>
      <c r="D2201">
        <v>29347608</v>
      </c>
      <c r="E2201" t="s">
        <v>13</v>
      </c>
      <c r="F2201" t="s">
        <v>6104</v>
      </c>
      <c r="G2201" t="s">
        <v>13</v>
      </c>
      <c r="H2201" t="s">
        <v>383</v>
      </c>
      <c r="I2201" t="s">
        <v>384</v>
      </c>
    </row>
    <row r="2202" spans="1:9" x14ac:dyDescent="0.3">
      <c r="A2202" t="s">
        <v>6105</v>
      </c>
      <c r="B2202" t="s">
        <v>13</v>
      </c>
      <c r="C2202">
        <v>758</v>
      </c>
      <c r="D2202">
        <v>29347609</v>
      </c>
      <c r="E2202" t="s">
        <v>13</v>
      </c>
      <c r="F2202" t="s">
        <v>6106</v>
      </c>
      <c r="G2202" t="s">
        <v>13</v>
      </c>
      <c r="H2202" t="s">
        <v>2968</v>
      </c>
      <c r="I2202" t="s">
        <v>5858</v>
      </c>
    </row>
    <row r="2203" spans="1:9" x14ac:dyDescent="0.3">
      <c r="A2203" t="s">
        <v>6107</v>
      </c>
      <c r="B2203" t="s">
        <v>13</v>
      </c>
      <c r="C2203">
        <v>634</v>
      </c>
      <c r="D2203">
        <v>29347610</v>
      </c>
      <c r="E2203" t="s">
        <v>13</v>
      </c>
      <c r="F2203" t="s">
        <v>6108</v>
      </c>
      <c r="G2203" t="s">
        <v>13</v>
      </c>
      <c r="H2203" t="s">
        <v>13</v>
      </c>
      <c r="I2203" t="s">
        <v>15</v>
      </c>
    </row>
    <row r="2204" spans="1:9" x14ac:dyDescent="0.3">
      <c r="A2204" t="s">
        <v>6109</v>
      </c>
      <c r="B2204" t="s">
        <v>13</v>
      </c>
      <c r="C2204">
        <v>547</v>
      </c>
      <c r="D2204">
        <v>29347611</v>
      </c>
      <c r="E2204" t="s">
        <v>13</v>
      </c>
      <c r="F2204" t="s">
        <v>6110</v>
      </c>
      <c r="G2204" t="s">
        <v>13</v>
      </c>
      <c r="H2204" t="s">
        <v>13</v>
      </c>
      <c r="I2204" t="s">
        <v>15</v>
      </c>
    </row>
    <row r="2205" spans="1:9" x14ac:dyDescent="0.3">
      <c r="A2205" t="s">
        <v>6111</v>
      </c>
      <c r="B2205" t="s">
        <v>13</v>
      </c>
      <c r="C2205">
        <v>996</v>
      </c>
      <c r="D2205">
        <v>29347612</v>
      </c>
      <c r="E2205" t="s">
        <v>13</v>
      </c>
      <c r="F2205" t="s">
        <v>6112</v>
      </c>
      <c r="G2205" t="s">
        <v>13</v>
      </c>
      <c r="H2205" t="s">
        <v>418</v>
      </c>
      <c r="I2205" t="s">
        <v>15</v>
      </c>
    </row>
    <row r="2206" spans="1:9" x14ac:dyDescent="0.3">
      <c r="A2206" t="s">
        <v>6113</v>
      </c>
      <c r="B2206" t="s">
        <v>13</v>
      </c>
      <c r="C2206">
        <v>317</v>
      </c>
      <c r="D2206">
        <v>29347613</v>
      </c>
      <c r="E2206" t="s">
        <v>13</v>
      </c>
      <c r="F2206" t="s">
        <v>6114</v>
      </c>
      <c r="G2206" t="s">
        <v>13</v>
      </c>
      <c r="H2206" t="s">
        <v>13</v>
      </c>
      <c r="I2206" t="s">
        <v>15</v>
      </c>
    </row>
    <row r="2207" spans="1:9" x14ac:dyDescent="0.3">
      <c r="A2207" t="s">
        <v>6115</v>
      </c>
      <c r="B2207" t="s">
        <v>13</v>
      </c>
      <c r="C2207">
        <v>857</v>
      </c>
      <c r="D2207">
        <v>29347614</v>
      </c>
      <c r="E2207" t="s">
        <v>13</v>
      </c>
      <c r="F2207" t="s">
        <v>6116</v>
      </c>
      <c r="G2207" t="s">
        <v>13</v>
      </c>
      <c r="H2207" t="s">
        <v>6117</v>
      </c>
      <c r="I2207" t="s">
        <v>15</v>
      </c>
    </row>
    <row r="2208" spans="1:9" x14ac:dyDescent="0.3">
      <c r="A2208" t="s">
        <v>6118</v>
      </c>
      <c r="B2208" t="s">
        <v>12</v>
      </c>
      <c r="C2208">
        <v>141</v>
      </c>
      <c r="D2208">
        <v>29347615</v>
      </c>
      <c r="E2208" t="s">
        <v>13</v>
      </c>
      <c r="F2208" t="s">
        <v>6119</v>
      </c>
      <c r="G2208" t="s">
        <v>13</v>
      </c>
      <c r="H2208" t="s">
        <v>13</v>
      </c>
      <c r="I2208" t="s">
        <v>15</v>
      </c>
    </row>
    <row r="2209" spans="1:9" x14ac:dyDescent="0.3">
      <c r="A2209" t="s">
        <v>6120</v>
      </c>
      <c r="B2209" t="s">
        <v>12</v>
      </c>
      <c r="C2209">
        <v>269</v>
      </c>
      <c r="D2209">
        <v>29347616</v>
      </c>
      <c r="E2209" t="s">
        <v>13</v>
      </c>
      <c r="F2209" t="s">
        <v>6121</v>
      </c>
      <c r="G2209" t="s">
        <v>13</v>
      </c>
      <c r="H2209" t="s">
        <v>6122</v>
      </c>
      <c r="I2209" t="s">
        <v>6123</v>
      </c>
    </row>
    <row r="2210" spans="1:9" x14ac:dyDescent="0.3">
      <c r="A2210" t="s">
        <v>6124</v>
      </c>
      <c r="B2210" t="s">
        <v>12</v>
      </c>
      <c r="C2210">
        <v>137</v>
      </c>
      <c r="D2210">
        <v>29347617</v>
      </c>
      <c r="E2210" t="s">
        <v>13</v>
      </c>
      <c r="F2210" t="s">
        <v>6125</v>
      </c>
      <c r="G2210" t="s">
        <v>13</v>
      </c>
      <c r="H2210" t="s">
        <v>6126</v>
      </c>
      <c r="I2210" t="s">
        <v>6127</v>
      </c>
    </row>
    <row r="2211" spans="1:9" x14ac:dyDescent="0.3">
      <c r="A2211" t="s">
        <v>6128</v>
      </c>
      <c r="B2211" t="s">
        <v>12</v>
      </c>
      <c r="C2211">
        <v>74</v>
      </c>
      <c r="D2211">
        <v>29347618</v>
      </c>
      <c r="E2211" t="s">
        <v>13</v>
      </c>
      <c r="F2211" t="s">
        <v>6129</v>
      </c>
      <c r="G2211" t="s">
        <v>13</v>
      </c>
      <c r="H2211" t="s">
        <v>13</v>
      </c>
      <c r="I2211" t="s">
        <v>15</v>
      </c>
    </row>
    <row r="2212" spans="1:9" x14ac:dyDescent="0.3">
      <c r="A2212" t="s">
        <v>6130</v>
      </c>
      <c r="B2212" t="s">
        <v>12</v>
      </c>
      <c r="C2212">
        <v>97</v>
      </c>
      <c r="D2212">
        <v>29347619</v>
      </c>
      <c r="E2212" t="s">
        <v>13</v>
      </c>
      <c r="F2212" t="s">
        <v>6131</v>
      </c>
      <c r="G2212" t="s">
        <v>13</v>
      </c>
      <c r="H2212" t="s">
        <v>476</v>
      </c>
      <c r="I2212" t="s">
        <v>6132</v>
      </c>
    </row>
    <row r="2213" spans="1:9" x14ac:dyDescent="0.3">
      <c r="A2213" t="s">
        <v>6133</v>
      </c>
      <c r="B2213" t="s">
        <v>12</v>
      </c>
      <c r="C2213">
        <v>125</v>
      </c>
      <c r="D2213">
        <v>29347620</v>
      </c>
      <c r="E2213" t="s">
        <v>13</v>
      </c>
      <c r="F2213" t="s">
        <v>6134</v>
      </c>
      <c r="G2213" t="s">
        <v>13</v>
      </c>
      <c r="H2213" t="s">
        <v>473</v>
      </c>
      <c r="I2213" t="s">
        <v>15</v>
      </c>
    </row>
    <row r="2214" spans="1:9" x14ac:dyDescent="0.3">
      <c r="A2214" t="s">
        <v>6135</v>
      </c>
      <c r="B2214" t="s">
        <v>13</v>
      </c>
      <c r="C2214">
        <v>436</v>
      </c>
      <c r="D2214">
        <v>29347621</v>
      </c>
      <c r="E2214" t="s">
        <v>13</v>
      </c>
      <c r="F2214" t="s">
        <v>6136</v>
      </c>
      <c r="G2214" t="s">
        <v>13</v>
      </c>
      <c r="H2214" t="s">
        <v>2666</v>
      </c>
      <c r="I2214" t="s">
        <v>15</v>
      </c>
    </row>
    <row r="2215" spans="1:9" x14ac:dyDescent="0.3">
      <c r="A2215" t="s">
        <v>6137</v>
      </c>
      <c r="B2215" t="s">
        <v>13</v>
      </c>
      <c r="C2215">
        <v>324</v>
      </c>
      <c r="D2215">
        <v>29347622</v>
      </c>
      <c r="E2215" t="s">
        <v>13</v>
      </c>
      <c r="F2215" t="s">
        <v>6138</v>
      </c>
      <c r="G2215" t="s">
        <v>13</v>
      </c>
      <c r="H2215" t="s">
        <v>956</v>
      </c>
      <c r="I2215" t="s">
        <v>6139</v>
      </c>
    </row>
    <row r="2216" spans="1:9" x14ac:dyDescent="0.3">
      <c r="A2216" t="s">
        <v>6140</v>
      </c>
      <c r="B2216" t="s">
        <v>13</v>
      </c>
      <c r="C2216">
        <v>424</v>
      </c>
      <c r="D2216">
        <v>29347623</v>
      </c>
      <c r="E2216" t="s">
        <v>13</v>
      </c>
      <c r="F2216" t="s">
        <v>6141</v>
      </c>
      <c r="G2216" t="s">
        <v>13</v>
      </c>
      <c r="H2216" t="s">
        <v>13</v>
      </c>
      <c r="I2216" t="s">
        <v>15</v>
      </c>
    </row>
    <row r="2217" spans="1:9" x14ac:dyDescent="0.3">
      <c r="A2217" t="s">
        <v>6142</v>
      </c>
      <c r="B2217" t="s">
        <v>13</v>
      </c>
      <c r="C2217">
        <v>204</v>
      </c>
      <c r="D2217">
        <v>29347624</v>
      </c>
      <c r="E2217" t="s">
        <v>13</v>
      </c>
      <c r="F2217" t="s">
        <v>6143</v>
      </c>
      <c r="G2217" t="s">
        <v>13</v>
      </c>
      <c r="H2217" t="s">
        <v>6144</v>
      </c>
      <c r="I2217" t="s">
        <v>15</v>
      </c>
    </row>
    <row r="2218" spans="1:9" x14ac:dyDescent="0.3">
      <c r="A2218" t="s">
        <v>6145</v>
      </c>
      <c r="B2218" t="s">
        <v>13</v>
      </c>
      <c r="C2218">
        <v>310</v>
      </c>
      <c r="D2218">
        <v>29347625</v>
      </c>
      <c r="E2218" t="s">
        <v>13</v>
      </c>
      <c r="F2218" t="s">
        <v>6146</v>
      </c>
      <c r="G2218" t="s">
        <v>13</v>
      </c>
      <c r="H2218" t="s">
        <v>13</v>
      </c>
      <c r="I2218" t="s">
        <v>15</v>
      </c>
    </row>
    <row r="2219" spans="1:9" x14ac:dyDescent="0.3">
      <c r="A2219" t="s">
        <v>6147</v>
      </c>
      <c r="B2219" t="s">
        <v>13</v>
      </c>
      <c r="C2219">
        <v>320</v>
      </c>
      <c r="D2219">
        <v>29347626</v>
      </c>
      <c r="E2219" t="s">
        <v>13</v>
      </c>
      <c r="F2219" t="s">
        <v>6148</v>
      </c>
      <c r="G2219" t="s">
        <v>13</v>
      </c>
      <c r="H2219" t="s">
        <v>6149</v>
      </c>
      <c r="I2219" t="s">
        <v>15</v>
      </c>
    </row>
    <row r="2220" spans="1:9" x14ac:dyDescent="0.3">
      <c r="A2220" t="s">
        <v>6150</v>
      </c>
      <c r="B2220" t="s">
        <v>13</v>
      </c>
      <c r="C2220">
        <v>461</v>
      </c>
      <c r="D2220">
        <v>29347627</v>
      </c>
      <c r="E2220" t="s">
        <v>13</v>
      </c>
      <c r="F2220" t="s">
        <v>6151</v>
      </c>
      <c r="G2220" t="s">
        <v>13</v>
      </c>
      <c r="H2220" t="s">
        <v>13</v>
      </c>
      <c r="I2220" t="s">
        <v>15</v>
      </c>
    </row>
    <row r="2221" spans="1:9" x14ac:dyDescent="0.3">
      <c r="A2221" t="s">
        <v>6152</v>
      </c>
      <c r="B2221" t="s">
        <v>13</v>
      </c>
      <c r="C2221">
        <v>132</v>
      </c>
      <c r="D2221">
        <v>29347628</v>
      </c>
      <c r="E2221" t="s">
        <v>13</v>
      </c>
      <c r="F2221" t="s">
        <v>6153</v>
      </c>
      <c r="G2221" t="s">
        <v>13</v>
      </c>
      <c r="H2221" t="s">
        <v>13</v>
      </c>
      <c r="I2221" t="s">
        <v>15</v>
      </c>
    </row>
    <row r="2222" spans="1:9" x14ac:dyDescent="0.3">
      <c r="A2222" t="s">
        <v>6154</v>
      </c>
      <c r="B2222" t="s">
        <v>13</v>
      </c>
      <c r="C2222">
        <v>469</v>
      </c>
      <c r="D2222">
        <v>29347629</v>
      </c>
      <c r="E2222" t="s">
        <v>13</v>
      </c>
      <c r="F2222" t="s">
        <v>6155</v>
      </c>
      <c r="G2222" t="s">
        <v>13</v>
      </c>
      <c r="H2222" t="s">
        <v>13</v>
      </c>
      <c r="I2222" t="s">
        <v>15</v>
      </c>
    </row>
    <row r="2223" spans="1:9" x14ac:dyDescent="0.3">
      <c r="A2223" t="s">
        <v>6156</v>
      </c>
      <c r="B2223" t="s">
        <v>13</v>
      </c>
      <c r="C2223">
        <v>424</v>
      </c>
      <c r="D2223">
        <v>29347630</v>
      </c>
      <c r="E2223" t="s">
        <v>13</v>
      </c>
      <c r="F2223" t="s">
        <v>6157</v>
      </c>
      <c r="G2223" t="s">
        <v>13</v>
      </c>
      <c r="H2223" t="s">
        <v>13</v>
      </c>
      <c r="I2223" t="s">
        <v>15</v>
      </c>
    </row>
    <row r="2224" spans="1:9" x14ac:dyDescent="0.3">
      <c r="A2224" t="s">
        <v>6158</v>
      </c>
      <c r="B2224" t="s">
        <v>13</v>
      </c>
      <c r="C2224">
        <v>136</v>
      </c>
      <c r="D2224">
        <v>29347631</v>
      </c>
      <c r="E2224" t="s">
        <v>13</v>
      </c>
      <c r="F2224" t="s">
        <v>6159</v>
      </c>
      <c r="G2224" t="s">
        <v>13</v>
      </c>
      <c r="H2224" t="s">
        <v>13</v>
      </c>
      <c r="I2224" t="s">
        <v>15</v>
      </c>
    </row>
    <row r="2225" spans="1:9" x14ac:dyDescent="0.3">
      <c r="A2225" t="s">
        <v>6160</v>
      </c>
      <c r="B2225" t="s">
        <v>12</v>
      </c>
      <c r="C2225">
        <v>387</v>
      </c>
      <c r="D2225">
        <v>29347632</v>
      </c>
      <c r="E2225" t="s">
        <v>13</v>
      </c>
      <c r="F2225" t="s">
        <v>6161</v>
      </c>
      <c r="G2225" t="s">
        <v>13</v>
      </c>
      <c r="H2225" t="s">
        <v>359</v>
      </c>
      <c r="I2225" t="s">
        <v>69</v>
      </c>
    </row>
    <row r="2226" spans="1:9" x14ac:dyDescent="0.3">
      <c r="A2226" t="s">
        <v>6162</v>
      </c>
      <c r="B2226" t="s">
        <v>13</v>
      </c>
      <c r="C2226">
        <v>595</v>
      </c>
      <c r="D2226">
        <v>29347633</v>
      </c>
      <c r="E2226" t="s">
        <v>13</v>
      </c>
      <c r="F2226" t="s">
        <v>6163</v>
      </c>
      <c r="G2226" t="s">
        <v>13</v>
      </c>
      <c r="H2226" t="s">
        <v>13</v>
      </c>
      <c r="I2226" t="s">
        <v>15</v>
      </c>
    </row>
    <row r="2227" spans="1:9" x14ac:dyDescent="0.3">
      <c r="A2227" t="s">
        <v>6164</v>
      </c>
      <c r="B2227" t="s">
        <v>12</v>
      </c>
      <c r="C2227">
        <v>241</v>
      </c>
      <c r="D2227">
        <v>29347634</v>
      </c>
      <c r="E2227" t="s">
        <v>13</v>
      </c>
      <c r="F2227" t="s">
        <v>6165</v>
      </c>
      <c r="G2227" t="s">
        <v>13</v>
      </c>
      <c r="H2227" t="s">
        <v>6166</v>
      </c>
      <c r="I2227" t="s">
        <v>15</v>
      </c>
    </row>
    <row r="2228" spans="1:9" x14ac:dyDescent="0.3">
      <c r="A2228" t="s">
        <v>6167</v>
      </c>
      <c r="B2228" t="s">
        <v>13</v>
      </c>
      <c r="C2228">
        <v>201</v>
      </c>
      <c r="D2228">
        <v>29347635</v>
      </c>
      <c r="E2228" t="s">
        <v>13</v>
      </c>
      <c r="F2228" t="s">
        <v>6168</v>
      </c>
      <c r="G2228" t="s">
        <v>13</v>
      </c>
      <c r="H2228" t="s">
        <v>790</v>
      </c>
      <c r="I2228" t="s">
        <v>15</v>
      </c>
    </row>
    <row r="2229" spans="1:9" x14ac:dyDescent="0.3">
      <c r="A2229" t="s">
        <v>6169</v>
      </c>
      <c r="B2229" t="s">
        <v>12</v>
      </c>
      <c r="C2229">
        <v>281</v>
      </c>
      <c r="D2229">
        <v>29347636</v>
      </c>
      <c r="E2229" t="s">
        <v>13</v>
      </c>
      <c r="F2229" t="s">
        <v>6170</v>
      </c>
      <c r="G2229" t="s">
        <v>13</v>
      </c>
      <c r="H2229" t="s">
        <v>6171</v>
      </c>
      <c r="I2229" t="s">
        <v>380</v>
      </c>
    </row>
    <row r="2230" spans="1:9" x14ac:dyDescent="0.3">
      <c r="A2230" t="s">
        <v>6172</v>
      </c>
      <c r="B2230" t="s">
        <v>12</v>
      </c>
      <c r="C2230">
        <v>155</v>
      </c>
      <c r="D2230">
        <v>29347637</v>
      </c>
      <c r="E2230" t="s">
        <v>13</v>
      </c>
      <c r="F2230" t="s">
        <v>6173</v>
      </c>
      <c r="G2230" t="s">
        <v>13</v>
      </c>
      <c r="H2230" t="s">
        <v>13</v>
      </c>
      <c r="I2230" t="s">
        <v>15</v>
      </c>
    </row>
    <row r="2231" spans="1:9" x14ac:dyDescent="0.3">
      <c r="A2231" t="s">
        <v>6174</v>
      </c>
      <c r="B2231" t="s">
        <v>13</v>
      </c>
      <c r="C2231">
        <v>111</v>
      </c>
      <c r="D2231">
        <v>29347638</v>
      </c>
      <c r="E2231" t="s">
        <v>13</v>
      </c>
      <c r="F2231" t="s">
        <v>6175</v>
      </c>
      <c r="G2231" t="s">
        <v>13</v>
      </c>
      <c r="H2231" t="s">
        <v>13</v>
      </c>
      <c r="I2231" t="s">
        <v>15</v>
      </c>
    </row>
    <row r="2232" spans="1:9" x14ac:dyDescent="0.3">
      <c r="A2232" t="s">
        <v>6176</v>
      </c>
      <c r="B2232" t="s">
        <v>13</v>
      </c>
      <c r="C2232">
        <v>104</v>
      </c>
      <c r="D2232">
        <v>29347639</v>
      </c>
      <c r="E2232" t="s">
        <v>13</v>
      </c>
      <c r="F2232" t="s">
        <v>6177</v>
      </c>
      <c r="G2232" t="s">
        <v>13</v>
      </c>
      <c r="H2232" t="s">
        <v>627</v>
      </c>
      <c r="I2232" t="s">
        <v>628</v>
      </c>
    </row>
    <row r="2233" spans="1:9" x14ac:dyDescent="0.3">
      <c r="A2233" t="s">
        <v>6178</v>
      </c>
      <c r="B2233" t="s">
        <v>13</v>
      </c>
      <c r="C2233">
        <v>1267</v>
      </c>
      <c r="D2233">
        <v>29347640</v>
      </c>
      <c r="E2233" t="s">
        <v>13</v>
      </c>
      <c r="F2233" t="s">
        <v>6179</v>
      </c>
      <c r="G2233" t="s">
        <v>13</v>
      </c>
      <c r="H2233" t="s">
        <v>6180</v>
      </c>
      <c r="I2233" t="s">
        <v>6181</v>
      </c>
    </row>
    <row r="2234" spans="1:9" x14ac:dyDescent="0.3">
      <c r="A2234" t="s">
        <v>6182</v>
      </c>
      <c r="B2234" t="s">
        <v>12</v>
      </c>
      <c r="C2234">
        <v>228</v>
      </c>
      <c r="D2234">
        <v>29347641</v>
      </c>
      <c r="E2234" t="s">
        <v>13</v>
      </c>
      <c r="F2234" t="s">
        <v>6183</v>
      </c>
      <c r="G2234" t="s">
        <v>13</v>
      </c>
      <c r="H2234" t="s">
        <v>6184</v>
      </c>
      <c r="I2234" t="s">
        <v>6185</v>
      </c>
    </row>
    <row r="2235" spans="1:9" x14ac:dyDescent="0.3">
      <c r="A2235" t="s">
        <v>6186</v>
      </c>
      <c r="B2235" t="s">
        <v>12</v>
      </c>
      <c r="C2235">
        <v>235</v>
      </c>
      <c r="D2235">
        <v>29347642</v>
      </c>
      <c r="E2235" t="s">
        <v>13</v>
      </c>
      <c r="F2235" t="s">
        <v>6187</v>
      </c>
      <c r="G2235" t="s">
        <v>13</v>
      </c>
      <c r="H2235" t="s">
        <v>6188</v>
      </c>
      <c r="I2235" t="s">
        <v>6189</v>
      </c>
    </row>
    <row r="2236" spans="1:9" x14ac:dyDescent="0.3">
      <c r="A2236" t="s">
        <v>6190</v>
      </c>
      <c r="B2236" t="s">
        <v>12</v>
      </c>
      <c r="C2236">
        <v>99</v>
      </c>
      <c r="D2236">
        <v>29347643</v>
      </c>
      <c r="E2236" t="s">
        <v>13</v>
      </c>
      <c r="F2236" t="s">
        <v>6191</v>
      </c>
      <c r="G2236" t="s">
        <v>13</v>
      </c>
      <c r="H2236" t="s">
        <v>13</v>
      </c>
      <c r="I2236" t="s">
        <v>15</v>
      </c>
    </row>
    <row r="2237" spans="1:9" x14ac:dyDescent="0.3">
      <c r="A2237" t="s">
        <v>6192</v>
      </c>
      <c r="B2237" t="s">
        <v>13</v>
      </c>
      <c r="C2237">
        <v>147</v>
      </c>
      <c r="D2237">
        <v>29347644</v>
      </c>
      <c r="E2237" t="s">
        <v>13</v>
      </c>
      <c r="F2237" t="s">
        <v>6193</v>
      </c>
      <c r="G2237" t="s">
        <v>13</v>
      </c>
      <c r="H2237" t="s">
        <v>915</v>
      </c>
      <c r="I2237" t="s">
        <v>6194</v>
      </c>
    </row>
    <row r="2238" spans="1:9" x14ac:dyDescent="0.3">
      <c r="A2238" t="s">
        <v>6195</v>
      </c>
      <c r="B2238" t="s">
        <v>13</v>
      </c>
      <c r="C2238">
        <v>77</v>
      </c>
      <c r="D2238">
        <v>29347645</v>
      </c>
      <c r="E2238" t="s">
        <v>13</v>
      </c>
      <c r="F2238" t="s">
        <v>6196</v>
      </c>
      <c r="G2238" t="s">
        <v>13</v>
      </c>
      <c r="H2238" t="s">
        <v>13</v>
      </c>
      <c r="I2238" t="s">
        <v>15</v>
      </c>
    </row>
    <row r="2239" spans="1:9" x14ac:dyDescent="0.3">
      <c r="A2239" t="s">
        <v>6197</v>
      </c>
      <c r="B2239" t="s">
        <v>12</v>
      </c>
      <c r="C2239">
        <v>121</v>
      </c>
      <c r="D2239">
        <v>29347646</v>
      </c>
      <c r="E2239" t="s">
        <v>13</v>
      </c>
      <c r="F2239" t="s">
        <v>6198</v>
      </c>
      <c r="G2239" t="s">
        <v>13</v>
      </c>
      <c r="H2239" t="s">
        <v>6199</v>
      </c>
      <c r="I2239" t="s">
        <v>15</v>
      </c>
    </row>
    <row r="2240" spans="1:9" x14ac:dyDescent="0.3">
      <c r="A2240" t="s">
        <v>6200</v>
      </c>
      <c r="B2240" t="s">
        <v>12</v>
      </c>
      <c r="C2240">
        <v>118</v>
      </c>
      <c r="D2240">
        <v>29347647</v>
      </c>
      <c r="E2240" t="s">
        <v>13</v>
      </c>
      <c r="F2240" t="s">
        <v>6201</v>
      </c>
      <c r="G2240" t="s">
        <v>13</v>
      </c>
      <c r="H2240" t="s">
        <v>6202</v>
      </c>
      <c r="I2240" t="s">
        <v>15</v>
      </c>
    </row>
    <row r="2241" spans="1:9" x14ac:dyDescent="0.3">
      <c r="A2241" t="s">
        <v>6203</v>
      </c>
      <c r="B2241" t="s">
        <v>12</v>
      </c>
      <c r="C2241">
        <v>248</v>
      </c>
      <c r="D2241">
        <v>29347648</v>
      </c>
      <c r="E2241" t="s">
        <v>13</v>
      </c>
      <c r="F2241" t="s">
        <v>6204</v>
      </c>
      <c r="G2241" t="s">
        <v>13</v>
      </c>
      <c r="H2241" t="s">
        <v>6205</v>
      </c>
      <c r="I2241" t="s">
        <v>6206</v>
      </c>
    </row>
    <row r="2242" spans="1:9" x14ac:dyDescent="0.3">
      <c r="A2242" t="s">
        <v>6207</v>
      </c>
      <c r="B2242" t="s">
        <v>12</v>
      </c>
      <c r="C2242">
        <v>565</v>
      </c>
      <c r="D2242">
        <v>29347649</v>
      </c>
      <c r="E2242" t="s">
        <v>13</v>
      </c>
      <c r="F2242" t="s">
        <v>6208</v>
      </c>
      <c r="G2242" t="s">
        <v>13</v>
      </c>
      <c r="H2242" t="s">
        <v>430</v>
      </c>
      <c r="I2242" t="s">
        <v>6209</v>
      </c>
    </row>
    <row r="2243" spans="1:9" x14ac:dyDescent="0.3">
      <c r="A2243" t="s">
        <v>6210</v>
      </c>
      <c r="B2243" t="s">
        <v>13</v>
      </c>
      <c r="C2243">
        <v>227</v>
      </c>
      <c r="D2243">
        <v>29347650</v>
      </c>
      <c r="E2243" t="s">
        <v>13</v>
      </c>
      <c r="F2243" t="s">
        <v>6211</v>
      </c>
      <c r="G2243" t="s">
        <v>13</v>
      </c>
      <c r="H2243" t="s">
        <v>2643</v>
      </c>
      <c r="I2243" t="s">
        <v>15</v>
      </c>
    </row>
    <row r="2244" spans="1:9" x14ac:dyDescent="0.3">
      <c r="A2244" t="s">
        <v>6212</v>
      </c>
      <c r="B2244" t="s">
        <v>12</v>
      </c>
      <c r="C2244">
        <v>439</v>
      </c>
      <c r="D2244">
        <v>29347651</v>
      </c>
      <c r="E2244" t="s">
        <v>13</v>
      </c>
      <c r="F2244" t="s">
        <v>6213</v>
      </c>
      <c r="G2244" t="s">
        <v>13</v>
      </c>
      <c r="H2244" t="s">
        <v>1118</v>
      </c>
      <c r="I2244" t="s">
        <v>6214</v>
      </c>
    </row>
    <row r="2245" spans="1:9" x14ac:dyDescent="0.3">
      <c r="A2245" t="s">
        <v>6215</v>
      </c>
      <c r="B2245" t="s">
        <v>12</v>
      </c>
      <c r="C2245">
        <v>236</v>
      </c>
      <c r="D2245">
        <v>29347652</v>
      </c>
      <c r="E2245" t="s">
        <v>6216</v>
      </c>
      <c r="F2245" t="s">
        <v>6217</v>
      </c>
      <c r="G2245" t="s">
        <v>13</v>
      </c>
      <c r="H2245" t="s">
        <v>6218</v>
      </c>
      <c r="I2245" t="s">
        <v>6219</v>
      </c>
    </row>
    <row r="2246" spans="1:9" x14ac:dyDescent="0.3">
      <c r="A2246" t="s">
        <v>6220</v>
      </c>
      <c r="B2246" t="s">
        <v>12</v>
      </c>
      <c r="C2246">
        <v>826</v>
      </c>
      <c r="D2246">
        <v>29347653</v>
      </c>
      <c r="E2246" t="s">
        <v>13</v>
      </c>
      <c r="F2246" t="s">
        <v>6221</v>
      </c>
      <c r="G2246" t="s">
        <v>13</v>
      </c>
      <c r="H2246" t="s">
        <v>13</v>
      </c>
      <c r="I2246" t="s">
        <v>15</v>
      </c>
    </row>
    <row r="2247" spans="1:9" x14ac:dyDescent="0.3">
      <c r="A2247" t="s">
        <v>6222</v>
      </c>
      <c r="B2247" t="s">
        <v>13</v>
      </c>
      <c r="C2247">
        <v>361</v>
      </c>
      <c r="D2247">
        <v>29347654</v>
      </c>
      <c r="E2247" t="s">
        <v>13</v>
      </c>
      <c r="F2247" t="s">
        <v>6223</v>
      </c>
      <c r="G2247" t="s">
        <v>13</v>
      </c>
      <c r="H2247" t="s">
        <v>13</v>
      </c>
      <c r="I2247" t="s">
        <v>15</v>
      </c>
    </row>
    <row r="2248" spans="1:9" x14ac:dyDescent="0.3">
      <c r="A2248" t="s">
        <v>6224</v>
      </c>
      <c r="B2248" t="s">
        <v>13</v>
      </c>
      <c r="C2248">
        <v>319</v>
      </c>
      <c r="D2248">
        <v>29347655</v>
      </c>
      <c r="E2248" t="s">
        <v>13</v>
      </c>
      <c r="F2248" t="s">
        <v>6225</v>
      </c>
      <c r="G2248" t="s">
        <v>13</v>
      </c>
      <c r="H2248" t="s">
        <v>13</v>
      </c>
      <c r="I2248" t="s">
        <v>15</v>
      </c>
    </row>
    <row r="2249" spans="1:9" x14ac:dyDescent="0.3">
      <c r="A2249" t="s">
        <v>6226</v>
      </c>
      <c r="B2249" t="s">
        <v>13</v>
      </c>
      <c r="C2249">
        <v>682</v>
      </c>
      <c r="D2249">
        <v>29347656</v>
      </c>
      <c r="E2249" t="s">
        <v>13</v>
      </c>
      <c r="F2249" t="s">
        <v>6227</v>
      </c>
      <c r="G2249" t="s">
        <v>13</v>
      </c>
      <c r="H2249" t="s">
        <v>13</v>
      </c>
      <c r="I2249" t="s">
        <v>15</v>
      </c>
    </row>
    <row r="2250" spans="1:9" x14ac:dyDescent="0.3">
      <c r="A2250" t="s">
        <v>6228</v>
      </c>
      <c r="B2250" t="s">
        <v>13</v>
      </c>
      <c r="C2250">
        <v>100</v>
      </c>
      <c r="D2250">
        <v>29347657</v>
      </c>
      <c r="E2250" t="s">
        <v>13</v>
      </c>
      <c r="F2250" t="s">
        <v>6229</v>
      </c>
      <c r="G2250" t="s">
        <v>13</v>
      </c>
      <c r="H2250" t="s">
        <v>13</v>
      </c>
      <c r="I2250" t="s">
        <v>6230</v>
      </c>
    </row>
    <row r="2251" spans="1:9" x14ac:dyDescent="0.3">
      <c r="A2251" t="s">
        <v>6231</v>
      </c>
      <c r="B2251" t="s">
        <v>12</v>
      </c>
      <c r="C2251">
        <v>284</v>
      </c>
      <c r="D2251">
        <v>29347658</v>
      </c>
      <c r="E2251" t="s">
        <v>13</v>
      </c>
      <c r="F2251" t="s">
        <v>6232</v>
      </c>
      <c r="G2251" t="s">
        <v>13</v>
      </c>
      <c r="H2251" t="s">
        <v>6233</v>
      </c>
      <c r="I2251" t="s">
        <v>15</v>
      </c>
    </row>
    <row r="2252" spans="1:9" x14ac:dyDescent="0.3">
      <c r="A2252" t="s">
        <v>6234</v>
      </c>
      <c r="B2252" t="s">
        <v>12</v>
      </c>
      <c r="C2252">
        <v>186</v>
      </c>
      <c r="D2252">
        <v>29347659</v>
      </c>
      <c r="E2252" t="s">
        <v>6235</v>
      </c>
      <c r="F2252" t="s">
        <v>6236</v>
      </c>
      <c r="G2252" t="s">
        <v>13</v>
      </c>
      <c r="H2252" t="s">
        <v>6237</v>
      </c>
      <c r="I2252" t="s">
        <v>6238</v>
      </c>
    </row>
    <row r="2253" spans="1:9" x14ac:dyDescent="0.3">
      <c r="A2253" t="s">
        <v>6239</v>
      </c>
      <c r="B2253" t="s">
        <v>12</v>
      </c>
      <c r="C2253">
        <v>310</v>
      </c>
      <c r="D2253">
        <v>29347660</v>
      </c>
      <c r="E2253" t="s">
        <v>13</v>
      </c>
      <c r="F2253" t="s">
        <v>6240</v>
      </c>
      <c r="G2253" t="s">
        <v>13</v>
      </c>
      <c r="H2253" t="s">
        <v>3385</v>
      </c>
      <c r="I2253" t="s">
        <v>6241</v>
      </c>
    </row>
    <row r="2254" spans="1:9" x14ac:dyDescent="0.3">
      <c r="A2254" t="s">
        <v>6242</v>
      </c>
      <c r="B2254" t="s">
        <v>12</v>
      </c>
      <c r="C2254">
        <v>360</v>
      </c>
      <c r="D2254">
        <v>29347661</v>
      </c>
      <c r="E2254" t="s">
        <v>13</v>
      </c>
      <c r="F2254" t="s">
        <v>6243</v>
      </c>
      <c r="G2254" t="s">
        <v>13</v>
      </c>
      <c r="H2254" t="s">
        <v>840</v>
      </c>
      <c r="I2254" t="s">
        <v>6244</v>
      </c>
    </row>
    <row r="2255" spans="1:9" x14ac:dyDescent="0.3">
      <c r="A2255" t="s">
        <v>6245</v>
      </c>
      <c r="B2255" t="s">
        <v>12</v>
      </c>
      <c r="C2255">
        <v>1010</v>
      </c>
      <c r="D2255">
        <v>29347662</v>
      </c>
      <c r="E2255" t="s">
        <v>13</v>
      </c>
      <c r="F2255" t="s">
        <v>6246</v>
      </c>
      <c r="G2255" t="s">
        <v>13</v>
      </c>
      <c r="H2255" t="s">
        <v>844</v>
      </c>
      <c r="I2255" t="s">
        <v>6247</v>
      </c>
    </row>
    <row r="2256" spans="1:9" x14ac:dyDescent="0.3">
      <c r="A2256" t="s">
        <v>6248</v>
      </c>
      <c r="B2256" t="s">
        <v>12</v>
      </c>
      <c r="C2256">
        <v>448</v>
      </c>
      <c r="D2256">
        <v>29347663</v>
      </c>
      <c r="E2256" t="s">
        <v>13</v>
      </c>
      <c r="F2256" t="s">
        <v>6249</v>
      </c>
      <c r="G2256" t="s">
        <v>13</v>
      </c>
      <c r="H2256" t="s">
        <v>836</v>
      </c>
      <c r="I2256" t="s">
        <v>1982</v>
      </c>
    </row>
    <row r="2257" spans="1:9" x14ac:dyDescent="0.3">
      <c r="A2257" t="s">
        <v>6250</v>
      </c>
      <c r="B2257" t="s">
        <v>12</v>
      </c>
      <c r="C2257">
        <v>364</v>
      </c>
      <c r="D2257">
        <v>29347664</v>
      </c>
      <c r="E2257" t="s">
        <v>13</v>
      </c>
      <c r="F2257" t="s">
        <v>6251</v>
      </c>
      <c r="G2257" t="s">
        <v>13</v>
      </c>
      <c r="H2257" t="s">
        <v>13</v>
      </c>
      <c r="I2257" t="s">
        <v>6252</v>
      </c>
    </row>
    <row r="2258" spans="1:9" x14ac:dyDescent="0.3">
      <c r="A2258" t="s">
        <v>6253</v>
      </c>
      <c r="B2258" t="s">
        <v>13</v>
      </c>
      <c r="C2258">
        <v>386</v>
      </c>
      <c r="D2258">
        <v>29347665</v>
      </c>
      <c r="E2258" t="s">
        <v>13</v>
      </c>
      <c r="F2258" t="s">
        <v>6254</v>
      </c>
      <c r="G2258" t="s">
        <v>13</v>
      </c>
      <c r="H2258" t="s">
        <v>5173</v>
      </c>
      <c r="I2258" t="s">
        <v>15</v>
      </c>
    </row>
    <row r="2259" spans="1:9" x14ac:dyDescent="0.3">
      <c r="A2259" t="s">
        <v>6255</v>
      </c>
      <c r="B2259" t="s">
        <v>13</v>
      </c>
      <c r="C2259">
        <v>544</v>
      </c>
      <c r="D2259">
        <v>29347666</v>
      </c>
      <c r="E2259" t="s">
        <v>13</v>
      </c>
      <c r="F2259" t="s">
        <v>6256</v>
      </c>
      <c r="G2259" t="s">
        <v>13</v>
      </c>
      <c r="H2259" t="s">
        <v>6257</v>
      </c>
      <c r="I2259" t="s">
        <v>6258</v>
      </c>
    </row>
    <row r="2260" spans="1:9" x14ac:dyDescent="0.3">
      <c r="A2260" t="s">
        <v>6259</v>
      </c>
      <c r="B2260" t="s">
        <v>13</v>
      </c>
      <c r="C2260">
        <v>663</v>
      </c>
      <c r="D2260">
        <v>29347667</v>
      </c>
      <c r="E2260" t="s">
        <v>13</v>
      </c>
      <c r="F2260" t="s">
        <v>6260</v>
      </c>
      <c r="G2260" t="s">
        <v>13</v>
      </c>
      <c r="H2260" t="s">
        <v>1382</v>
      </c>
      <c r="I2260" t="s">
        <v>15</v>
      </c>
    </row>
    <row r="2261" spans="1:9" x14ac:dyDescent="0.3">
      <c r="A2261" t="s">
        <v>6261</v>
      </c>
      <c r="B2261" t="s">
        <v>13</v>
      </c>
      <c r="C2261">
        <v>419</v>
      </c>
      <c r="D2261">
        <v>29347668</v>
      </c>
      <c r="E2261" t="s">
        <v>13</v>
      </c>
      <c r="F2261" t="s">
        <v>6262</v>
      </c>
      <c r="G2261" t="s">
        <v>13</v>
      </c>
      <c r="H2261" t="s">
        <v>6263</v>
      </c>
      <c r="I2261" t="s">
        <v>5132</v>
      </c>
    </row>
    <row r="2262" spans="1:9" x14ac:dyDescent="0.3">
      <c r="A2262" t="s">
        <v>6264</v>
      </c>
      <c r="B2262" t="s">
        <v>13</v>
      </c>
      <c r="C2262">
        <v>488</v>
      </c>
      <c r="D2262">
        <v>29347669</v>
      </c>
      <c r="E2262" t="s">
        <v>13</v>
      </c>
      <c r="F2262" t="s">
        <v>6265</v>
      </c>
      <c r="G2262" t="s">
        <v>13</v>
      </c>
      <c r="H2262" t="s">
        <v>13</v>
      </c>
      <c r="I2262" t="s">
        <v>15</v>
      </c>
    </row>
    <row r="2263" spans="1:9" x14ac:dyDescent="0.3">
      <c r="A2263" t="s">
        <v>6266</v>
      </c>
      <c r="B2263" t="s">
        <v>13</v>
      </c>
      <c r="C2263">
        <v>959</v>
      </c>
      <c r="D2263">
        <v>29347670</v>
      </c>
      <c r="E2263" t="s">
        <v>13</v>
      </c>
      <c r="F2263" t="s">
        <v>6267</v>
      </c>
      <c r="G2263" t="s">
        <v>13</v>
      </c>
      <c r="H2263" t="s">
        <v>387</v>
      </c>
      <c r="I2263" t="s">
        <v>15</v>
      </c>
    </row>
    <row r="2264" spans="1:9" x14ac:dyDescent="0.3">
      <c r="A2264" t="s">
        <v>6268</v>
      </c>
      <c r="B2264" t="s">
        <v>13</v>
      </c>
      <c r="C2264">
        <v>166</v>
      </c>
      <c r="D2264">
        <v>29347671</v>
      </c>
      <c r="E2264" t="s">
        <v>13</v>
      </c>
      <c r="F2264" t="s">
        <v>6269</v>
      </c>
      <c r="G2264" t="s">
        <v>13</v>
      </c>
      <c r="H2264" t="s">
        <v>13</v>
      </c>
      <c r="I2264" t="s">
        <v>15</v>
      </c>
    </row>
    <row r="2265" spans="1:9" x14ac:dyDescent="0.3">
      <c r="A2265" t="s">
        <v>6270</v>
      </c>
      <c r="B2265" t="s">
        <v>13</v>
      </c>
      <c r="C2265">
        <v>230</v>
      </c>
      <c r="D2265">
        <v>29347672</v>
      </c>
      <c r="E2265" t="s">
        <v>13</v>
      </c>
      <c r="F2265" t="s">
        <v>6271</v>
      </c>
      <c r="G2265" t="s">
        <v>13</v>
      </c>
      <c r="H2265" t="s">
        <v>13</v>
      </c>
      <c r="I2265" t="s">
        <v>15</v>
      </c>
    </row>
    <row r="2266" spans="1:9" x14ac:dyDescent="0.3">
      <c r="A2266" t="s">
        <v>6272</v>
      </c>
      <c r="B2266" t="s">
        <v>13</v>
      </c>
      <c r="C2266">
        <v>498</v>
      </c>
      <c r="D2266">
        <v>29347673</v>
      </c>
      <c r="E2266" t="s">
        <v>13</v>
      </c>
      <c r="F2266" t="s">
        <v>6273</v>
      </c>
      <c r="G2266" t="s">
        <v>13</v>
      </c>
      <c r="H2266" t="s">
        <v>13</v>
      </c>
      <c r="I2266" t="s">
        <v>15</v>
      </c>
    </row>
    <row r="2267" spans="1:9" x14ac:dyDescent="0.3">
      <c r="A2267" t="s">
        <v>6274</v>
      </c>
      <c r="B2267" t="s">
        <v>13</v>
      </c>
      <c r="C2267">
        <v>984</v>
      </c>
      <c r="D2267">
        <v>29347674</v>
      </c>
      <c r="E2267" t="s">
        <v>13</v>
      </c>
      <c r="F2267" t="s">
        <v>6275</v>
      </c>
      <c r="G2267" t="s">
        <v>13</v>
      </c>
      <c r="H2267" t="s">
        <v>387</v>
      </c>
      <c r="I2267" t="s">
        <v>15</v>
      </c>
    </row>
    <row r="2268" spans="1:9" x14ac:dyDescent="0.3">
      <c r="A2268" t="s">
        <v>6276</v>
      </c>
      <c r="B2268" t="s">
        <v>12</v>
      </c>
      <c r="C2268">
        <v>61</v>
      </c>
      <c r="D2268">
        <v>29347675</v>
      </c>
      <c r="E2268" t="s">
        <v>13</v>
      </c>
      <c r="F2268" t="s">
        <v>6277</v>
      </c>
      <c r="G2268" t="s">
        <v>13</v>
      </c>
      <c r="H2268" t="s">
        <v>13</v>
      </c>
      <c r="I2268" t="s">
        <v>15</v>
      </c>
    </row>
    <row r="2269" spans="1:9" x14ac:dyDescent="0.3">
      <c r="A2269" t="s">
        <v>6278</v>
      </c>
      <c r="B2269" t="s">
        <v>12</v>
      </c>
      <c r="C2269">
        <v>66</v>
      </c>
      <c r="D2269">
        <v>29347676</v>
      </c>
      <c r="E2269" t="s">
        <v>13</v>
      </c>
      <c r="F2269" t="s">
        <v>6279</v>
      </c>
      <c r="G2269" t="s">
        <v>13</v>
      </c>
      <c r="H2269" t="s">
        <v>13</v>
      </c>
      <c r="I2269" t="s">
        <v>15</v>
      </c>
    </row>
    <row r="2270" spans="1:9" x14ac:dyDescent="0.3">
      <c r="A2270" t="s">
        <v>6280</v>
      </c>
      <c r="B2270" t="s">
        <v>13</v>
      </c>
      <c r="C2270">
        <v>396</v>
      </c>
      <c r="D2270">
        <v>29347677</v>
      </c>
      <c r="E2270" t="s">
        <v>13</v>
      </c>
      <c r="F2270" t="s">
        <v>6281</v>
      </c>
      <c r="G2270" t="s">
        <v>13</v>
      </c>
      <c r="H2270" t="s">
        <v>103</v>
      </c>
      <c r="I2270" t="s">
        <v>5015</v>
      </c>
    </row>
    <row r="2271" spans="1:9" x14ac:dyDescent="0.3">
      <c r="A2271" t="s">
        <v>6282</v>
      </c>
      <c r="B2271" t="s">
        <v>12</v>
      </c>
      <c r="C2271">
        <v>1026</v>
      </c>
      <c r="D2271">
        <v>29347678</v>
      </c>
      <c r="E2271" t="s">
        <v>13</v>
      </c>
      <c r="F2271" t="s">
        <v>6283</v>
      </c>
      <c r="G2271" t="s">
        <v>13</v>
      </c>
      <c r="H2271" t="s">
        <v>418</v>
      </c>
      <c r="I2271" t="s">
        <v>15</v>
      </c>
    </row>
    <row r="2272" spans="1:9" x14ac:dyDescent="0.3">
      <c r="A2272" t="s">
        <v>6284</v>
      </c>
      <c r="B2272" t="s">
        <v>12</v>
      </c>
      <c r="C2272">
        <v>469</v>
      </c>
      <c r="D2272">
        <v>29347679</v>
      </c>
      <c r="E2272" t="s">
        <v>13</v>
      </c>
      <c r="F2272" t="s">
        <v>6285</v>
      </c>
      <c r="G2272" t="s">
        <v>13</v>
      </c>
      <c r="H2272" t="s">
        <v>13</v>
      </c>
      <c r="I2272" t="s">
        <v>15</v>
      </c>
    </row>
    <row r="2273" spans="1:9" x14ac:dyDescent="0.3">
      <c r="A2273" t="s">
        <v>6286</v>
      </c>
      <c r="B2273" t="s">
        <v>13</v>
      </c>
      <c r="C2273">
        <v>219</v>
      </c>
      <c r="D2273">
        <v>29347680</v>
      </c>
      <c r="E2273" t="s">
        <v>13</v>
      </c>
      <c r="F2273" t="s">
        <v>6287</v>
      </c>
      <c r="G2273" t="s">
        <v>13</v>
      </c>
      <c r="H2273" t="s">
        <v>3170</v>
      </c>
      <c r="I2273" t="s">
        <v>6288</v>
      </c>
    </row>
    <row r="2274" spans="1:9" x14ac:dyDescent="0.3">
      <c r="A2274" t="s">
        <v>6289</v>
      </c>
      <c r="B2274" t="s">
        <v>13</v>
      </c>
      <c r="C2274">
        <v>230</v>
      </c>
      <c r="D2274">
        <v>29347681</v>
      </c>
      <c r="E2274" t="s">
        <v>13</v>
      </c>
      <c r="F2274" t="s">
        <v>6290</v>
      </c>
      <c r="G2274" t="s">
        <v>13</v>
      </c>
      <c r="H2274" t="s">
        <v>2816</v>
      </c>
      <c r="I2274" t="s">
        <v>2817</v>
      </c>
    </row>
    <row r="2275" spans="1:9" x14ac:dyDescent="0.3">
      <c r="A2275" t="s">
        <v>6291</v>
      </c>
      <c r="B2275" t="s">
        <v>13</v>
      </c>
      <c r="C2275">
        <v>284</v>
      </c>
      <c r="D2275">
        <v>29347682</v>
      </c>
      <c r="E2275" t="s">
        <v>13</v>
      </c>
      <c r="F2275" t="s">
        <v>6292</v>
      </c>
      <c r="G2275" t="s">
        <v>13</v>
      </c>
      <c r="H2275" t="s">
        <v>682</v>
      </c>
      <c r="I2275" t="s">
        <v>15</v>
      </c>
    </row>
    <row r="2276" spans="1:9" x14ac:dyDescent="0.3">
      <c r="A2276" t="s">
        <v>6293</v>
      </c>
      <c r="B2276" t="s">
        <v>13</v>
      </c>
      <c r="C2276">
        <v>224</v>
      </c>
      <c r="D2276">
        <v>29347683</v>
      </c>
      <c r="E2276" t="s">
        <v>13</v>
      </c>
      <c r="F2276" t="s">
        <v>6294</v>
      </c>
      <c r="G2276" t="s">
        <v>13</v>
      </c>
      <c r="H2276" t="s">
        <v>6295</v>
      </c>
      <c r="I2276" t="s">
        <v>2507</v>
      </c>
    </row>
    <row r="2277" spans="1:9" x14ac:dyDescent="0.3">
      <c r="A2277" t="s">
        <v>6296</v>
      </c>
      <c r="B2277" t="s">
        <v>13</v>
      </c>
      <c r="C2277">
        <v>241</v>
      </c>
      <c r="D2277">
        <v>29347684</v>
      </c>
      <c r="E2277" t="s">
        <v>13</v>
      </c>
      <c r="F2277" t="s">
        <v>6297</v>
      </c>
      <c r="G2277" t="s">
        <v>13</v>
      </c>
      <c r="H2277" t="s">
        <v>13</v>
      </c>
      <c r="I2277" t="s">
        <v>15</v>
      </c>
    </row>
    <row r="2278" spans="1:9" x14ac:dyDescent="0.3">
      <c r="A2278" t="s">
        <v>6298</v>
      </c>
      <c r="B2278" t="s">
        <v>12</v>
      </c>
      <c r="C2278">
        <v>199</v>
      </c>
      <c r="D2278">
        <v>29347685</v>
      </c>
      <c r="E2278" t="s">
        <v>13</v>
      </c>
      <c r="F2278" t="s">
        <v>6299</v>
      </c>
      <c r="G2278" t="s">
        <v>13</v>
      </c>
      <c r="H2278" t="s">
        <v>6300</v>
      </c>
      <c r="I2278" t="s">
        <v>6301</v>
      </c>
    </row>
    <row r="2279" spans="1:9" x14ac:dyDescent="0.3">
      <c r="A2279" t="s">
        <v>6302</v>
      </c>
      <c r="B2279" t="s">
        <v>12</v>
      </c>
      <c r="C2279">
        <v>377</v>
      </c>
      <c r="D2279">
        <v>29347686</v>
      </c>
      <c r="E2279" t="s">
        <v>13</v>
      </c>
      <c r="F2279" t="s">
        <v>6303</v>
      </c>
      <c r="G2279" t="s">
        <v>13</v>
      </c>
      <c r="H2279" t="s">
        <v>4178</v>
      </c>
      <c r="I2279" t="s">
        <v>295</v>
      </c>
    </row>
    <row r="2280" spans="1:9" x14ac:dyDescent="0.3">
      <c r="A2280" t="s">
        <v>6304</v>
      </c>
      <c r="B2280" t="s">
        <v>12</v>
      </c>
      <c r="C2280">
        <v>419</v>
      </c>
      <c r="D2280">
        <v>29347687</v>
      </c>
      <c r="E2280" t="s">
        <v>13</v>
      </c>
      <c r="F2280" t="s">
        <v>6305</v>
      </c>
      <c r="G2280" t="s">
        <v>13</v>
      </c>
      <c r="H2280" t="s">
        <v>103</v>
      </c>
      <c r="I2280" t="s">
        <v>69</v>
      </c>
    </row>
    <row r="2281" spans="1:9" x14ac:dyDescent="0.3">
      <c r="A2281" t="s">
        <v>6306</v>
      </c>
      <c r="B2281" t="s">
        <v>12</v>
      </c>
      <c r="C2281">
        <v>137</v>
      </c>
      <c r="D2281">
        <v>29347688</v>
      </c>
      <c r="E2281" t="s">
        <v>13</v>
      </c>
      <c r="F2281" t="s">
        <v>6307</v>
      </c>
      <c r="G2281" t="s">
        <v>13</v>
      </c>
      <c r="H2281" t="s">
        <v>6308</v>
      </c>
      <c r="I2281" t="s">
        <v>15</v>
      </c>
    </row>
    <row r="2282" spans="1:9" x14ac:dyDescent="0.3">
      <c r="A2282" t="s">
        <v>6309</v>
      </c>
      <c r="B2282" t="s">
        <v>12</v>
      </c>
      <c r="C2282">
        <v>306</v>
      </c>
      <c r="D2282">
        <v>29347689</v>
      </c>
      <c r="E2282" t="s">
        <v>13</v>
      </c>
      <c r="F2282" t="s">
        <v>6310</v>
      </c>
      <c r="G2282" t="s">
        <v>13</v>
      </c>
      <c r="H2282" t="s">
        <v>6311</v>
      </c>
      <c r="I2282" t="s">
        <v>6312</v>
      </c>
    </row>
    <row r="2283" spans="1:9" x14ac:dyDescent="0.3">
      <c r="A2283" t="s">
        <v>6313</v>
      </c>
      <c r="B2283" t="s">
        <v>12</v>
      </c>
      <c r="C2283">
        <v>124</v>
      </c>
      <c r="D2283">
        <v>29347690</v>
      </c>
      <c r="E2283" t="s">
        <v>13</v>
      </c>
      <c r="F2283" t="s">
        <v>6314</v>
      </c>
      <c r="G2283" t="s">
        <v>13</v>
      </c>
      <c r="H2283" t="s">
        <v>13</v>
      </c>
      <c r="I2283" t="s">
        <v>15</v>
      </c>
    </row>
    <row r="2284" spans="1:9" x14ac:dyDescent="0.3">
      <c r="A2284" t="s">
        <v>6315</v>
      </c>
      <c r="B2284" t="s">
        <v>13</v>
      </c>
      <c r="C2284">
        <v>90</v>
      </c>
      <c r="D2284">
        <v>29347691</v>
      </c>
      <c r="E2284" t="s">
        <v>13</v>
      </c>
      <c r="F2284" t="s">
        <v>6316</v>
      </c>
      <c r="G2284" t="s">
        <v>13</v>
      </c>
      <c r="H2284" t="s">
        <v>13</v>
      </c>
      <c r="I2284" t="s">
        <v>15</v>
      </c>
    </row>
    <row r="2285" spans="1:9" x14ac:dyDescent="0.3">
      <c r="A2285" t="s">
        <v>6317</v>
      </c>
      <c r="B2285" t="s">
        <v>12</v>
      </c>
      <c r="C2285">
        <v>190</v>
      </c>
      <c r="D2285">
        <v>29347692</v>
      </c>
      <c r="E2285" t="s">
        <v>13</v>
      </c>
      <c r="F2285" t="s">
        <v>6318</v>
      </c>
      <c r="G2285" t="s">
        <v>13</v>
      </c>
      <c r="H2285" t="s">
        <v>6319</v>
      </c>
      <c r="I2285" t="s">
        <v>15</v>
      </c>
    </row>
    <row r="2286" spans="1:9" x14ac:dyDescent="0.3">
      <c r="A2286" t="s">
        <v>6320</v>
      </c>
      <c r="B2286" t="s">
        <v>12</v>
      </c>
      <c r="C2286">
        <v>72</v>
      </c>
      <c r="D2286">
        <v>29347693</v>
      </c>
      <c r="E2286" t="s">
        <v>13</v>
      </c>
      <c r="F2286" t="s">
        <v>6321</v>
      </c>
      <c r="G2286" t="s">
        <v>13</v>
      </c>
      <c r="H2286" t="s">
        <v>13</v>
      </c>
      <c r="I2286" t="s">
        <v>15</v>
      </c>
    </row>
    <row r="2287" spans="1:9" x14ac:dyDescent="0.3">
      <c r="A2287" t="s">
        <v>6322</v>
      </c>
      <c r="B2287" t="s">
        <v>12</v>
      </c>
      <c r="C2287">
        <v>85</v>
      </c>
      <c r="D2287">
        <v>29347694</v>
      </c>
      <c r="E2287" t="s">
        <v>13</v>
      </c>
      <c r="F2287" t="s">
        <v>6323</v>
      </c>
      <c r="G2287" t="s">
        <v>13</v>
      </c>
      <c r="H2287" t="s">
        <v>13</v>
      </c>
      <c r="I2287" t="s">
        <v>15</v>
      </c>
    </row>
    <row r="2288" spans="1:9" x14ac:dyDescent="0.3">
      <c r="A2288" t="s">
        <v>6324</v>
      </c>
      <c r="B2288" t="s">
        <v>12</v>
      </c>
      <c r="C2288">
        <v>195</v>
      </c>
      <c r="D2288">
        <v>29347695</v>
      </c>
      <c r="E2288" t="s">
        <v>13</v>
      </c>
      <c r="F2288" t="s">
        <v>6325</v>
      </c>
      <c r="G2288" t="s">
        <v>13</v>
      </c>
      <c r="H2288" t="s">
        <v>13</v>
      </c>
      <c r="I2288" t="s">
        <v>15</v>
      </c>
    </row>
    <row r="2289" spans="1:9" x14ac:dyDescent="0.3">
      <c r="A2289" t="s">
        <v>6326</v>
      </c>
      <c r="B2289" t="s">
        <v>12</v>
      </c>
      <c r="C2289">
        <v>72</v>
      </c>
      <c r="D2289">
        <v>29347696</v>
      </c>
      <c r="E2289" t="s">
        <v>13</v>
      </c>
      <c r="F2289" t="s">
        <v>6327</v>
      </c>
      <c r="G2289" t="s">
        <v>13</v>
      </c>
      <c r="H2289" t="s">
        <v>13</v>
      </c>
      <c r="I2289" t="s">
        <v>15</v>
      </c>
    </row>
    <row r="2290" spans="1:9" x14ac:dyDescent="0.3">
      <c r="A2290" t="s">
        <v>6328</v>
      </c>
      <c r="B2290" t="s">
        <v>13</v>
      </c>
      <c r="C2290">
        <v>145</v>
      </c>
      <c r="D2290">
        <v>29347697</v>
      </c>
      <c r="E2290" t="s">
        <v>13</v>
      </c>
      <c r="F2290" t="s">
        <v>6329</v>
      </c>
      <c r="G2290" t="s">
        <v>13</v>
      </c>
      <c r="H2290" t="s">
        <v>13</v>
      </c>
      <c r="I2290" t="s">
        <v>229</v>
      </c>
    </row>
    <row r="2291" spans="1:9" x14ac:dyDescent="0.3">
      <c r="A2291" t="s">
        <v>6330</v>
      </c>
      <c r="B2291" t="s">
        <v>13</v>
      </c>
      <c r="C2291">
        <v>194</v>
      </c>
      <c r="D2291">
        <v>29347698</v>
      </c>
      <c r="E2291" t="s">
        <v>13</v>
      </c>
      <c r="F2291" t="s">
        <v>6331</v>
      </c>
      <c r="G2291" t="s">
        <v>13</v>
      </c>
      <c r="H2291" t="s">
        <v>13</v>
      </c>
      <c r="I2291" t="s">
        <v>229</v>
      </c>
    </row>
    <row r="2292" spans="1:9" x14ac:dyDescent="0.3">
      <c r="A2292" t="s">
        <v>6332</v>
      </c>
      <c r="B2292" t="s">
        <v>13</v>
      </c>
      <c r="C2292">
        <v>339</v>
      </c>
      <c r="D2292">
        <v>29347699</v>
      </c>
      <c r="E2292" t="s">
        <v>13</v>
      </c>
      <c r="F2292" t="s">
        <v>6333</v>
      </c>
      <c r="G2292" t="s">
        <v>13</v>
      </c>
      <c r="H2292" t="s">
        <v>13</v>
      </c>
      <c r="I2292" t="s">
        <v>229</v>
      </c>
    </row>
    <row r="2293" spans="1:9" x14ac:dyDescent="0.3">
      <c r="A2293" t="s">
        <v>6334</v>
      </c>
      <c r="B2293" t="s">
        <v>13</v>
      </c>
      <c r="C2293">
        <v>441</v>
      </c>
      <c r="D2293">
        <v>29347700</v>
      </c>
      <c r="E2293" t="s">
        <v>13</v>
      </c>
      <c r="F2293" t="s">
        <v>6335</v>
      </c>
      <c r="G2293" t="s">
        <v>13</v>
      </c>
      <c r="H2293" t="s">
        <v>13</v>
      </c>
      <c r="I2293" t="s">
        <v>229</v>
      </c>
    </row>
    <row r="2294" spans="1:9" x14ac:dyDescent="0.3">
      <c r="A2294" t="s">
        <v>6336</v>
      </c>
      <c r="B2294" t="s">
        <v>13</v>
      </c>
      <c r="C2294">
        <v>108</v>
      </c>
      <c r="D2294">
        <v>29347701</v>
      </c>
      <c r="E2294" t="s">
        <v>13</v>
      </c>
      <c r="F2294" t="s">
        <v>6337</v>
      </c>
      <c r="G2294" t="s">
        <v>13</v>
      </c>
      <c r="H2294" t="s">
        <v>13</v>
      </c>
      <c r="I2294" t="s">
        <v>15</v>
      </c>
    </row>
    <row r="2295" spans="1:9" x14ac:dyDescent="0.3">
      <c r="A2295" t="s">
        <v>6338</v>
      </c>
      <c r="B2295" t="s">
        <v>13</v>
      </c>
      <c r="C2295">
        <v>207</v>
      </c>
      <c r="D2295">
        <v>29347702</v>
      </c>
      <c r="E2295" t="s">
        <v>13</v>
      </c>
      <c r="F2295" t="s">
        <v>6339</v>
      </c>
      <c r="G2295" t="s">
        <v>13</v>
      </c>
      <c r="H2295" t="s">
        <v>13</v>
      </c>
      <c r="I2295" t="s">
        <v>229</v>
      </c>
    </row>
    <row r="2296" spans="1:9" x14ac:dyDescent="0.3">
      <c r="A2296" t="s">
        <v>6340</v>
      </c>
      <c r="B2296" t="s">
        <v>13</v>
      </c>
      <c r="C2296">
        <v>335</v>
      </c>
      <c r="D2296">
        <v>29347703</v>
      </c>
      <c r="E2296" t="s">
        <v>13</v>
      </c>
      <c r="F2296" t="s">
        <v>6341</v>
      </c>
      <c r="G2296" t="s">
        <v>13</v>
      </c>
      <c r="H2296" t="s">
        <v>13</v>
      </c>
      <c r="I2296" t="s">
        <v>229</v>
      </c>
    </row>
    <row r="2297" spans="1:9" x14ac:dyDescent="0.3">
      <c r="A2297" t="s">
        <v>6342</v>
      </c>
      <c r="B2297" t="s">
        <v>13</v>
      </c>
      <c r="C2297">
        <v>209</v>
      </c>
      <c r="D2297">
        <v>29347704</v>
      </c>
      <c r="E2297" t="s">
        <v>13</v>
      </c>
      <c r="F2297" t="s">
        <v>6343</v>
      </c>
      <c r="G2297" t="s">
        <v>13</v>
      </c>
      <c r="H2297" t="s">
        <v>13</v>
      </c>
      <c r="I2297" t="s">
        <v>229</v>
      </c>
    </row>
    <row r="2298" spans="1:9" x14ac:dyDescent="0.3">
      <c r="A2298" t="s">
        <v>6344</v>
      </c>
      <c r="B2298" t="s">
        <v>13</v>
      </c>
      <c r="C2298">
        <v>90</v>
      </c>
      <c r="D2298">
        <v>29347705</v>
      </c>
      <c r="E2298" t="s">
        <v>13</v>
      </c>
      <c r="F2298" t="s">
        <v>6345</v>
      </c>
      <c r="G2298" t="s">
        <v>13</v>
      </c>
      <c r="H2298" t="s">
        <v>13</v>
      </c>
      <c r="I2298" t="s">
        <v>15</v>
      </c>
    </row>
    <row r="2299" spans="1:9" x14ac:dyDescent="0.3">
      <c r="A2299" t="s">
        <v>6346</v>
      </c>
      <c r="B2299" t="s">
        <v>13</v>
      </c>
      <c r="C2299">
        <v>200</v>
      </c>
      <c r="D2299">
        <v>29347706</v>
      </c>
      <c r="E2299" t="s">
        <v>13</v>
      </c>
      <c r="F2299" t="s">
        <v>6347</v>
      </c>
      <c r="G2299" t="s">
        <v>13</v>
      </c>
      <c r="H2299" t="s">
        <v>248</v>
      </c>
      <c r="I2299" t="s">
        <v>229</v>
      </c>
    </row>
    <row r="2300" spans="1:9" x14ac:dyDescent="0.3">
      <c r="A2300" t="s">
        <v>6348</v>
      </c>
      <c r="B2300" t="s">
        <v>13</v>
      </c>
      <c r="C2300">
        <v>552</v>
      </c>
      <c r="D2300">
        <v>29347707</v>
      </c>
      <c r="E2300" t="s">
        <v>13</v>
      </c>
      <c r="F2300" t="s">
        <v>6349</v>
      </c>
      <c r="G2300" t="s">
        <v>13</v>
      </c>
      <c r="H2300" t="s">
        <v>6350</v>
      </c>
      <c r="I2300" t="s">
        <v>6351</v>
      </c>
    </row>
    <row r="2301" spans="1:9" x14ac:dyDescent="0.3">
      <c r="A2301" t="s">
        <v>6352</v>
      </c>
      <c r="B2301" t="s">
        <v>13</v>
      </c>
      <c r="C2301">
        <v>675</v>
      </c>
      <c r="D2301">
        <v>29347708</v>
      </c>
      <c r="E2301" t="s">
        <v>13</v>
      </c>
      <c r="F2301" t="s">
        <v>6353</v>
      </c>
      <c r="G2301" t="s">
        <v>13</v>
      </c>
      <c r="H2301" t="s">
        <v>248</v>
      </c>
      <c r="I2301" t="s">
        <v>229</v>
      </c>
    </row>
    <row r="2302" spans="1:9" x14ac:dyDescent="0.3">
      <c r="A2302" t="s">
        <v>6354</v>
      </c>
      <c r="B2302" t="s">
        <v>13</v>
      </c>
      <c r="C2302">
        <v>111</v>
      </c>
      <c r="D2302">
        <v>29347709</v>
      </c>
      <c r="E2302" t="s">
        <v>13</v>
      </c>
      <c r="F2302" t="s">
        <v>6355</v>
      </c>
      <c r="G2302" t="s">
        <v>13</v>
      </c>
      <c r="H2302" t="s">
        <v>13</v>
      </c>
      <c r="I2302" t="s">
        <v>229</v>
      </c>
    </row>
    <row r="2303" spans="1:9" x14ac:dyDescent="0.3">
      <c r="A2303" t="s">
        <v>6356</v>
      </c>
      <c r="B2303" t="s">
        <v>13</v>
      </c>
      <c r="C2303">
        <v>99</v>
      </c>
      <c r="D2303">
        <v>29347710</v>
      </c>
      <c r="E2303" t="s">
        <v>13</v>
      </c>
      <c r="F2303" t="s">
        <v>6357</v>
      </c>
      <c r="G2303" t="s">
        <v>13</v>
      </c>
      <c r="H2303" t="s">
        <v>13</v>
      </c>
      <c r="I2303" t="s">
        <v>229</v>
      </c>
    </row>
    <row r="2304" spans="1:9" x14ac:dyDescent="0.3">
      <c r="A2304" t="s">
        <v>6358</v>
      </c>
      <c r="B2304" t="s">
        <v>13</v>
      </c>
      <c r="C2304">
        <v>240</v>
      </c>
      <c r="D2304">
        <v>29347711</v>
      </c>
      <c r="E2304" t="s">
        <v>13</v>
      </c>
      <c r="F2304" t="s">
        <v>6359</v>
      </c>
      <c r="G2304" t="s">
        <v>13</v>
      </c>
      <c r="H2304" t="s">
        <v>13</v>
      </c>
      <c r="I2304" t="s">
        <v>229</v>
      </c>
    </row>
    <row r="2305" spans="1:9" x14ac:dyDescent="0.3">
      <c r="A2305" t="s">
        <v>6360</v>
      </c>
      <c r="B2305" t="s">
        <v>13</v>
      </c>
      <c r="C2305">
        <v>120</v>
      </c>
      <c r="D2305">
        <v>29347712</v>
      </c>
      <c r="E2305" t="s">
        <v>13</v>
      </c>
      <c r="F2305" t="s">
        <v>6361</v>
      </c>
      <c r="G2305" t="s">
        <v>13</v>
      </c>
      <c r="H2305" t="s">
        <v>13</v>
      </c>
      <c r="I2305" t="s">
        <v>229</v>
      </c>
    </row>
    <row r="2306" spans="1:9" x14ac:dyDescent="0.3">
      <c r="A2306" t="s">
        <v>6362</v>
      </c>
      <c r="B2306" t="s">
        <v>13</v>
      </c>
      <c r="C2306">
        <v>252</v>
      </c>
      <c r="D2306">
        <v>29347713</v>
      </c>
      <c r="E2306" t="s">
        <v>13</v>
      </c>
      <c r="F2306" t="s">
        <v>6363</v>
      </c>
      <c r="G2306" t="s">
        <v>13</v>
      </c>
      <c r="H2306" t="s">
        <v>259</v>
      </c>
      <c r="I2306" t="s">
        <v>229</v>
      </c>
    </row>
    <row r="2307" spans="1:9" x14ac:dyDescent="0.3">
      <c r="A2307" t="s">
        <v>6364</v>
      </c>
      <c r="B2307" t="s">
        <v>13</v>
      </c>
      <c r="C2307">
        <v>231</v>
      </c>
      <c r="D2307">
        <v>29347714</v>
      </c>
      <c r="E2307" t="s">
        <v>13</v>
      </c>
      <c r="F2307" t="s">
        <v>6365</v>
      </c>
      <c r="G2307" t="s">
        <v>13</v>
      </c>
      <c r="H2307" t="s">
        <v>13</v>
      </c>
      <c r="I2307" t="s">
        <v>15</v>
      </c>
    </row>
    <row r="2308" spans="1:9" x14ac:dyDescent="0.3">
      <c r="A2308" t="s">
        <v>6366</v>
      </c>
      <c r="B2308" t="s">
        <v>12</v>
      </c>
      <c r="C2308">
        <v>408</v>
      </c>
      <c r="D2308">
        <v>29347715</v>
      </c>
      <c r="E2308" t="s">
        <v>13</v>
      </c>
      <c r="F2308" t="s">
        <v>6367</v>
      </c>
      <c r="G2308" t="s">
        <v>13</v>
      </c>
      <c r="H2308" t="s">
        <v>13</v>
      </c>
      <c r="I2308" t="s">
        <v>6368</v>
      </c>
    </row>
    <row r="2309" spans="1:9" x14ac:dyDescent="0.3">
      <c r="A2309" t="s">
        <v>6369</v>
      </c>
      <c r="B2309" t="s">
        <v>12</v>
      </c>
      <c r="C2309">
        <v>669</v>
      </c>
      <c r="D2309">
        <v>29347716</v>
      </c>
      <c r="E2309" t="s">
        <v>13</v>
      </c>
      <c r="F2309" t="s">
        <v>6370</v>
      </c>
      <c r="G2309" t="s">
        <v>13</v>
      </c>
      <c r="H2309" t="s">
        <v>268</v>
      </c>
      <c r="I2309" t="s">
        <v>6368</v>
      </c>
    </row>
    <row r="2310" spans="1:9" x14ac:dyDescent="0.3">
      <c r="A2310" t="s">
        <v>6371</v>
      </c>
      <c r="B2310" t="s">
        <v>13</v>
      </c>
      <c r="C2310">
        <v>206</v>
      </c>
      <c r="D2310">
        <v>29347717</v>
      </c>
      <c r="E2310" t="s">
        <v>13</v>
      </c>
      <c r="F2310" t="s">
        <v>6372</v>
      </c>
      <c r="G2310" t="s">
        <v>13</v>
      </c>
      <c r="H2310" t="s">
        <v>13</v>
      </c>
      <c r="I2310" t="s">
        <v>4064</v>
      </c>
    </row>
    <row r="2311" spans="1:9" x14ac:dyDescent="0.3">
      <c r="A2311" t="s">
        <v>6373</v>
      </c>
      <c r="B2311" t="s">
        <v>13</v>
      </c>
      <c r="C2311">
        <v>278</v>
      </c>
      <c r="D2311">
        <v>29347718</v>
      </c>
      <c r="E2311" t="s">
        <v>13</v>
      </c>
      <c r="F2311" t="s">
        <v>6374</v>
      </c>
      <c r="G2311" t="s">
        <v>13</v>
      </c>
      <c r="H2311" t="s">
        <v>1640</v>
      </c>
      <c r="I2311" t="s">
        <v>380</v>
      </c>
    </row>
    <row r="2312" spans="1:9" x14ac:dyDescent="0.3">
      <c r="A2312" t="s">
        <v>6375</v>
      </c>
      <c r="B2312" t="s">
        <v>13</v>
      </c>
      <c r="C2312">
        <v>93</v>
      </c>
      <c r="D2312">
        <v>29347719</v>
      </c>
      <c r="E2312" t="s">
        <v>13</v>
      </c>
      <c r="F2312" t="s">
        <v>6376</v>
      </c>
      <c r="G2312" t="s">
        <v>13</v>
      </c>
      <c r="H2312" t="s">
        <v>13</v>
      </c>
      <c r="I2312" t="s">
        <v>15</v>
      </c>
    </row>
    <row r="2313" spans="1:9" x14ac:dyDescent="0.3">
      <c r="A2313" t="s">
        <v>6377</v>
      </c>
      <c r="B2313" t="s">
        <v>13</v>
      </c>
      <c r="C2313">
        <v>170</v>
      </c>
      <c r="D2313">
        <v>29347720</v>
      </c>
      <c r="E2313" t="s">
        <v>13</v>
      </c>
      <c r="F2313" t="s">
        <v>6378</v>
      </c>
      <c r="G2313" t="s">
        <v>13</v>
      </c>
      <c r="H2313" t="s">
        <v>3053</v>
      </c>
      <c r="I2313" t="s">
        <v>15</v>
      </c>
    </row>
    <row r="2314" spans="1:9" x14ac:dyDescent="0.3">
      <c r="A2314" t="s">
        <v>6379</v>
      </c>
      <c r="B2314" t="s">
        <v>13</v>
      </c>
      <c r="C2314">
        <v>424</v>
      </c>
      <c r="D2314">
        <v>29347721</v>
      </c>
      <c r="E2314" t="s">
        <v>13</v>
      </c>
      <c r="F2314" t="s">
        <v>6380</v>
      </c>
      <c r="G2314" t="s">
        <v>13</v>
      </c>
      <c r="H2314" t="s">
        <v>3056</v>
      </c>
      <c r="I2314" t="s">
        <v>15</v>
      </c>
    </row>
    <row r="2315" spans="1:9" x14ac:dyDescent="0.3">
      <c r="A2315" t="s">
        <v>6381</v>
      </c>
      <c r="B2315" t="s">
        <v>13</v>
      </c>
      <c r="C2315">
        <v>151</v>
      </c>
      <c r="D2315">
        <v>29347722</v>
      </c>
      <c r="E2315" t="s">
        <v>13</v>
      </c>
      <c r="F2315" t="s">
        <v>6382</v>
      </c>
      <c r="G2315" t="s">
        <v>13</v>
      </c>
      <c r="H2315" t="s">
        <v>13</v>
      </c>
      <c r="I2315" t="s">
        <v>15</v>
      </c>
    </row>
    <row r="2316" spans="1:9" x14ac:dyDescent="0.3">
      <c r="A2316" t="s">
        <v>6383</v>
      </c>
      <c r="B2316" t="s">
        <v>13</v>
      </c>
      <c r="C2316">
        <v>339</v>
      </c>
      <c r="D2316">
        <v>29347723</v>
      </c>
      <c r="E2316" t="s">
        <v>13</v>
      </c>
      <c r="F2316" t="s">
        <v>6384</v>
      </c>
      <c r="G2316" t="s">
        <v>13</v>
      </c>
      <c r="H2316" t="s">
        <v>13</v>
      </c>
      <c r="I2316" t="s">
        <v>15</v>
      </c>
    </row>
    <row r="2317" spans="1:9" x14ac:dyDescent="0.3">
      <c r="A2317" t="s">
        <v>6385</v>
      </c>
      <c r="B2317" t="s">
        <v>13</v>
      </c>
      <c r="C2317">
        <v>77</v>
      </c>
      <c r="D2317">
        <v>29347724</v>
      </c>
      <c r="E2317" t="s">
        <v>13</v>
      </c>
      <c r="F2317" t="s">
        <v>6386</v>
      </c>
      <c r="G2317" t="s">
        <v>13</v>
      </c>
      <c r="H2317" t="s">
        <v>13</v>
      </c>
      <c r="I2317" t="s">
        <v>15</v>
      </c>
    </row>
    <row r="2318" spans="1:9" x14ac:dyDescent="0.3">
      <c r="A2318" t="s">
        <v>6387</v>
      </c>
      <c r="B2318" t="s">
        <v>13</v>
      </c>
      <c r="C2318">
        <v>160</v>
      </c>
      <c r="D2318">
        <v>29347725</v>
      </c>
      <c r="E2318" t="s">
        <v>13</v>
      </c>
      <c r="F2318" t="s">
        <v>6388</v>
      </c>
      <c r="G2318" t="s">
        <v>13</v>
      </c>
      <c r="H2318" t="s">
        <v>13</v>
      </c>
      <c r="I2318" t="s">
        <v>15</v>
      </c>
    </row>
    <row r="2319" spans="1:9" x14ac:dyDescent="0.3">
      <c r="A2319" t="s">
        <v>6389</v>
      </c>
      <c r="B2319" t="s">
        <v>13</v>
      </c>
      <c r="C2319">
        <v>888</v>
      </c>
      <c r="D2319">
        <v>29347726</v>
      </c>
      <c r="E2319" t="s">
        <v>13</v>
      </c>
      <c r="F2319" t="s">
        <v>6390</v>
      </c>
      <c r="G2319" t="s">
        <v>13</v>
      </c>
      <c r="H2319" t="s">
        <v>13</v>
      </c>
      <c r="I2319" t="s">
        <v>15</v>
      </c>
    </row>
    <row r="2320" spans="1:9" x14ac:dyDescent="0.3">
      <c r="A2320" t="s">
        <v>6391</v>
      </c>
      <c r="B2320" t="s">
        <v>13</v>
      </c>
      <c r="C2320">
        <v>386</v>
      </c>
      <c r="D2320">
        <v>29347727</v>
      </c>
      <c r="E2320" t="s">
        <v>13</v>
      </c>
      <c r="F2320" t="s">
        <v>6392</v>
      </c>
      <c r="G2320" t="s">
        <v>13</v>
      </c>
      <c r="H2320" t="s">
        <v>13</v>
      </c>
      <c r="I2320" t="s">
        <v>15</v>
      </c>
    </row>
    <row r="2321" spans="1:9" x14ac:dyDescent="0.3">
      <c r="A2321" t="s">
        <v>6393</v>
      </c>
      <c r="B2321" t="s">
        <v>13</v>
      </c>
      <c r="C2321">
        <v>310</v>
      </c>
      <c r="D2321">
        <v>29347728</v>
      </c>
      <c r="E2321" t="s">
        <v>13</v>
      </c>
      <c r="F2321" t="s">
        <v>6394</v>
      </c>
      <c r="G2321" t="s">
        <v>13</v>
      </c>
      <c r="H2321" t="s">
        <v>13</v>
      </c>
      <c r="I2321" t="s">
        <v>15</v>
      </c>
    </row>
    <row r="2322" spans="1:9" x14ac:dyDescent="0.3">
      <c r="A2322" t="s">
        <v>6395</v>
      </c>
      <c r="B2322" t="s">
        <v>13</v>
      </c>
      <c r="C2322">
        <v>430</v>
      </c>
      <c r="D2322">
        <v>29347729</v>
      </c>
      <c r="E2322" t="s">
        <v>13</v>
      </c>
      <c r="F2322" t="s">
        <v>6396</v>
      </c>
      <c r="G2322" t="s">
        <v>13</v>
      </c>
      <c r="H2322" t="s">
        <v>13</v>
      </c>
      <c r="I2322" t="s">
        <v>15</v>
      </c>
    </row>
    <row r="2323" spans="1:9" x14ac:dyDescent="0.3">
      <c r="A2323" t="s">
        <v>6397</v>
      </c>
      <c r="B2323" t="s">
        <v>12</v>
      </c>
      <c r="C2323">
        <v>291</v>
      </c>
      <c r="D2323">
        <v>29347730</v>
      </c>
      <c r="E2323" t="s">
        <v>13</v>
      </c>
      <c r="F2323" t="s">
        <v>6398</v>
      </c>
      <c r="G2323" t="s">
        <v>13</v>
      </c>
      <c r="H2323" t="s">
        <v>1640</v>
      </c>
      <c r="I2323" t="s">
        <v>380</v>
      </c>
    </row>
    <row r="2324" spans="1:9" x14ac:dyDescent="0.3">
      <c r="A2324" t="s">
        <v>6399</v>
      </c>
      <c r="B2324" t="s">
        <v>13</v>
      </c>
      <c r="C2324">
        <v>64</v>
      </c>
      <c r="D2324">
        <v>29347731</v>
      </c>
      <c r="E2324" t="s">
        <v>13</v>
      </c>
      <c r="F2324" t="s">
        <v>6400</v>
      </c>
      <c r="G2324" t="s">
        <v>13</v>
      </c>
      <c r="H2324" t="s">
        <v>103</v>
      </c>
      <c r="I2324" t="s">
        <v>104</v>
      </c>
    </row>
    <row r="2325" spans="1:9" x14ac:dyDescent="0.3">
      <c r="A2325" t="s">
        <v>6401</v>
      </c>
      <c r="B2325" t="s">
        <v>13</v>
      </c>
      <c r="C2325">
        <v>332</v>
      </c>
      <c r="D2325">
        <v>29347732</v>
      </c>
      <c r="E2325" t="s">
        <v>13</v>
      </c>
      <c r="F2325" t="s">
        <v>6402</v>
      </c>
      <c r="G2325" t="s">
        <v>13</v>
      </c>
      <c r="H2325" t="s">
        <v>13</v>
      </c>
      <c r="I2325" t="s">
        <v>104</v>
      </c>
    </row>
    <row r="2326" spans="1:9" x14ac:dyDescent="0.3">
      <c r="A2326" t="s">
        <v>6403</v>
      </c>
      <c r="B2326" t="s">
        <v>12</v>
      </c>
      <c r="C2326">
        <v>442</v>
      </c>
      <c r="D2326">
        <v>29347733</v>
      </c>
      <c r="E2326" t="s">
        <v>13</v>
      </c>
      <c r="F2326" t="s">
        <v>6404</v>
      </c>
      <c r="G2326" t="s">
        <v>13</v>
      </c>
      <c r="H2326" t="s">
        <v>13</v>
      </c>
      <c r="I2326" t="s">
        <v>15</v>
      </c>
    </row>
    <row r="2327" spans="1:9" x14ac:dyDescent="0.3">
      <c r="A2327" t="s">
        <v>6405</v>
      </c>
      <c r="B2327" t="s">
        <v>12</v>
      </c>
      <c r="C2327">
        <v>699</v>
      </c>
      <c r="D2327">
        <v>29347734</v>
      </c>
      <c r="E2327" t="s">
        <v>13</v>
      </c>
      <c r="F2327" t="s">
        <v>6406</v>
      </c>
      <c r="G2327" t="s">
        <v>13</v>
      </c>
      <c r="H2327" t="s">
        <v>275</v>
      </c>
      <c r="I2327" t="s">
        <v>5819</v>
      </c>
    </row>
    <row r="2328" spans="1:9" x14ac:dyDescent="0.3">
      <c r="A2328" t="s">
        <v>6407</v>
      </c>
      <c r="B2328" t="s">
        <v>12</v>
      </c>
      <c r="C2328">
        <v>155</v>
      </c>
      <c r="D2328">
        <v>29347735</v>
      </c>
      <c r="E2328" t="s">
        <v>13</v>
      </c>
      <c r="F2328" t="s">
        <v>6408</v>
      </c>
      <c r="G2328" t="s">
        <v>13</v>
      </c>
      <c r="H2328" t="s">
        <v>13</v>
      </c>
      <c r="I2328" t="s">
        <v>15</v>
      </c>
    </row>
    <row r="2329" spans="1:9" x14ac:dyDescent="0.3">
      <c r="A2329" t="s">
        <v>6409</v>
      </c>
      <c r="B2329" t="s">
        <v>12</v>
      </c>
      <c r="C2329">
        <v>1908</v>
      </c>
      <c r="D2329">
        <v>29347736</v>
      </c>
      <c r="E2329" t="s">
        <v>13</v>
      </c>
      <c r="F2329" t="s">
        <v>6410</v>
      </c>
      <c r="G2329" t="s">
        <v>13</v>
      </c>
      <c r="H2329" t="s">
        <v>6411</v>
      </c>
      <c r="I2329" t="s">
        <v>6412</v>
      </c>
    </row>
    <row r="2330" spans="1:9" x14ac:dyDescent="0.3">
      <c r="A2330" t="s">
        <v>6413</v>
      </c>
      <c r="B2330" t="s">
        <v>13</v>
      </c>
      <c r="C2330">
        <v>154</v>
      </c>
      <c r="D2330">
        <v>29347737</v>
      </c>
      <c r="E2330" t="s">
        <v>13</v>
      </c>
      <c r="F2330" t="s">
        <v>6414</v>
      </c>
      <c r="G2330" t="s">
        <v>13</v>
      </c>
      <c r="H2330" t="s">
        <v>13</v>
      </c>
      <c r="I2330" t="s">
        <v>15</v>
      </c>
    </row>
    <row r="2331" spans="1:9" x14ac:dyDescent="0.3">
      <c r="A2331" t="s">
        <v>6415</v>
      </c>
      <c r="B2331" t="s">
        <v>13</v>
      </c>
      <c r="C2331">
        <v>243</v>
      </c>
      <c r="D2331">
        <v>29347738</v>
      </c>
      <c r="E2331" t="s">
        <v>13</v>
      </c>
      <c r="F2331" t="s">
        <v>6416</v>
      </c>
      <c r="G2331" t="s">
        <v>13</v>
      </c>
      <c r="H2331" t="s">
        <v>13</v>
      </c>
      <c r="I2331" t="s">
        <v>15</v>
      </c>
    </row>
    <row r="2332" spans="1:9" x14ac:dyDescent="0.3">
      <c r="A2332" t="s">
        <v>6417</v>
      </c>
      <c r="B2332" t="s">
        <v>13</v>
      </c>
      <c r="C2332">
        <v>239</v>
      </c>
      <c r="D2332">
        <v>29347739</v>
      </c>
      <c r="E2332" t="s">
        <v>13</v>
      </c>
      <c r="F2332" t="s">
        <v>6418</v>
      </c>
      <c r="G2332" t="s">
        <v>13</v>
      </c>
      <c r="H2332" t="s">
        <v>13</v>
      </c>
      <c r="I2332" t="s">
        <v>15</v>
      </c>
    </row>
    <row r="2333" spans="1:9" x14ac:dyDescent="0.3">
      <c r="A2333" t="s">
        <v>6419</v>
      </c>
      <c r="B2333" t="s">
        <v>13</v>
      </c>
      <c r="C2333">
        <v>905</v>
      </c>
      <c r="D2333">
        <v>29347740</v>
      </c>
      <c r="E2333" t="s">
        <v>13</v>
      </c>
      <c r="F2333" t="s">
        <v>6420</v>
      </c>
      <c r="G2333" t="s">
        <v>13</v>
      </c>
      <c r="H2333" t="s">
        <v>13</v>
      </c>
      <c r="I2333" t="s">
        <v>15</v>
      </c>
    </row>
    <row r="2334" spans="1:9" x14ac:dyDescent="0.3">
      <c r="A2334" t="s">
        <v>6421</v>
      </c>
      <c r="B2334" t="s">
        <v>13</v>
      </c>
      <c r="C2334">
        <v>105</v>
      </c>
      <c r="D2334">
        <v>29347741</v>
      </c>
      <c r="E2334" t="s">
        <v>13</v>
      </c>
      <c r="F2334" t="s">
        <v>6422</v>
      </c>
      <c r="G2334" t="s">
        <v>13</v>
      </c>
      <c r="H2334" t="s">
        <v>1303</v>
      </c>
      <c r="I2334" t="s">
        <v>15</v>
      </c>
    </row>
    <row r="2335" spans="1:9" x14ac:dyDescent="0.3">
      <c r="A2335" t="s">
        <v>6423</v>
      </c>
      <c r="B2335" t="s">
        <v>13</v>
      </c>
      <c r="C2335">
        <v>117</v>
      </c>
      <c r="D2335">
        <v>29347742</v>
      </c>
      <c r="E2335" t="s">
        <v>13</v>
      </c>
      <c r="F2335" t="s">
        <v>6424</v>
      </c>
      <c r="G2335" t="s">
        <v>13</v>
      </c>
      <c r="H2335" t="s">
        <v>13</v>
      </c>
      <c r="I2335" t="s">
        <v>15</v>
      </c>
    </row>
    <row r="2336" spans="1:9" x14ac:dyDescent="0.3">
      <c r="A2336" t="s">
        <v>6425</v>
      </c>
      <c r="B2336" t="s">
        <v>13</v>
      </c>
      <c r="C2336">
        <v>681</v>
      </c>
      <c r="D2336">
        <v>29347743</v>
      </c>
      <c r="E2336" t="s">
        <v>13</v>
      </c>
      <c r="F2336" t="s">
        <v>6426</v>
      </c>
      <c r="G2336" t="s">
        <v>13</v>
      </c>
      <c r="H2336" t="s">
        <v>284</v>
      </c>
      <c r="I2336" t="s">
        <v>15</v>
      </c>
    </row>
    <row r="2337" spans="1:9" x14ac:dyDescent="0.3">
      <c r="A2337" t="s">
        <v>6427</v>
      </c>
      <c r="B2337" t="s">
        <v>13</v>
      </c>
      <c r="C2337">
        <v>114</v>
      </c>
      <c r="D2337">
        <v>29347744</v>
      </c>
      <c r="E2337" t="s">
        <v>13</v>
      </c>
      <c r="F2337" t="s">
        <v>6428</v>
      </c>
      <c r="G2337" t="s">
        <v>13</v>
      </c>
      <c r="H2337" t="s">
        <v>13</v>
      </c>
      <c r="I2337" t="s">
        <v>15</v>
      </c>
    </row>
    <row r="2338" spans="1:9" x14ac:dyDescent="0.3">
      <c r="A2338" t="s">
        <v>6429</v>
      </c>
      <c r="B2338" t="s">
        <v>12</v>
      </c>
      <c r="C2338">
        <v>252</v>
      </c>
      <c r="D2338">
        <v>29347745</v>
      </c>
      <c r="E2338" t="s">
        <v>13</v>
      </c>
      <c r="F2338" t="s">
        <v>6430</v>
      </c>
      <c r="G2338" t="s">
        <v>13</v>
      </c>
      <c r="H2338" t="s">
        <v>103</v>
      </c>
      <c r="I2338" t="s">
        <v>5015</v>
      </c>
    </row>
    <row r="2339" spans="1:9" x14ac:dyDescent="0.3">
      <c r="A2339" t="s">
        <v>6431</v>
      </c>
      <c r="B2339" t="s">
        <v>13</v>
      </c>
      <c r="C2339">
        <v>97</v>
      </c>
      <c r="D2339">
        <v>29347746</v>
      </c>
      <c r="E2339" t="s">
        <v>13</v>
      </c>
      <c r="F2339" t="s">
        <v>6432</v>
      </c>
      <c r="G2339" t="s">
        <v>13</v>
      </c>
      <c r="H2339" t="s">
        <v>6433</v>
      </c>
      <c r="I2339" t="s">
        <v>15</v>
      </c>
    </row>
    <row r="2340" spans="1:9" x14ac:dyDescent="0.3">
      <c r="A2340" t="s">
        <v>6434</v>
      </c>
      <c r="B2340" t="s">
        <v>13</v>
      </c>
      <c r="C2340">
        <v>97</v>
      </c>
      <c r="D2340">
        <v>29347747</v>
      </c>
      <c r="E2340" t="s">
        <v>13</v>
      </c>
      <c r="F2340" t="s">
        <v>6435</v>
      </c>
      <c r="G2340" t="s">
        <v>13</v>
      </c>
      <c r="H2340" t="s">
        <v>13</v>
      </c>
      <c r="I2340" t="s">
        <v>15</v>
      </c>
    </row>
    <row r="2341" spans="1:9" x14ac:dyDescent="0.3">
      <c r="A2341" t="s">
        <v>6436</v>
      </c>
      <c r="B2341" t="s">
        <v>12</v>
      </c>
      <c r="C2341">
        <v>271</v>
      </c>
      <c r="D2341">
        <v>29347748</v>
      </c>
      <c r="E2341" t="s">
        <v>13</v>
      </c>
      <c r="F2341" t="s">
        <v>6437</v>
      </c>
      <c r="G2341" t="s">
        <v>13</v>
      </c>
      <c r="H2341" t="s">
        <v>1640</v>
      </c>
      <c r="I2341" t="s">
        <v>380</v>
      </c>
    </row>
    <row r="2342" spans="1:9" x14ac:dyDescent="0.3">
      <c r="A2342" t="s">
        <v>6438</v>
      </c>
      <c r="B2342" t="s">
        <v>12</v>
      </c>
      <c r="C2342">
        <v>130</v>
      </c>
      <c r="D2342">
        <v>29347749</v>
      </c>
      <c r="E2342" t="s">
        <v>13</v>
      </c>
      <c r="F2342" t="s">
        <v>6439</v>
      </c>
      <c r="G2342" t="s">
        <v>13</v>
      </c>
      <c r="H2342" t="s">
        <v>13</v>
      </c>
      <c r="I2342" t="s">
        <v>15</v>
      </c>
    </row>
    <row r="2343" spans="1:9" x14ac:dyDescent="0.3">
      <c r="A2343" t="s">
        <v>6440</v>
      </c>
      <c r="B2343" t="s">
        <v>12</v>
      </c>
      <c r="C2343">
        <v>90</v>
      </c>
      <c r="D2343">
        <v>29347750</v>
      </c>
      <c r="E2343" t="s">
        <v>13</v>
      </c>
      <c r="F2343" t="s">
        <v>6441</v>
      </c>
      <c r="G2343" t="s">
        <v>13</v>
      </c>
      <c r="H2343" t="s">
        <v>6442</v>
      </c>
      <c r="I2343" t="s">
        <v>15</v>
      </c>
    </row>
    <row r="2344" spans="1:9" x14ac:dyDescent="0.3">
      <c r="A2344" t="s">
        <v>6443</v>
      </c>
      <c r="B2344" t="s">
        <v>12</v>
      </c>
      <c r="C2344">
        <v>310</v>
      </c>
      <c r="D2344">
        <v>29347751</v>
      </c>
      <c r="E2344" t="s">
        <v>13</v>
      </c>
      <c r="F2344" t="s">
        <v>6444</v>
      </c>
      <c r="G2344" t="s">
        <v>13</v>
      </c>
      <c r="H2344" t="s">
        <v>13</v>
      </c>
      <c r="I2344" t="s">
        <v>15</v>
      </c>
    </row>
    <row r="2345" spans="1:9" x14ac:dyDescent="0.3">
      <c r="A2345" t="s">
        <v>6445</v>
      </c>
      <c r="B2345" t="s">
        <v>12</v>
      </c>
      <c r="C2345">
        <v>265</v>
      </c>
      <c r="D2345">
        <v>29347752</v>
      </c>
      <c r="E2345" t="s">
        <v>13</v>
      </c>
      <c r="F2345" t="s">
        <v>6446</v>
      </c>
      <c r="G2345" t="s">
        <v>13</v>
      </c>
      <c r="H2345" t="s">
        <v>1640</v>
      </c>
      <c r="I2345" t="s">
        <v>380</v>
      </c>
    </row>
    <row r="2346" spans="1:9" x14ac:dyDescent="0.3">
      <c r="A2346" t="s">
        <v>6447</v>
      </c>
      <c r="B2346" t="s">
        <v>12</v>
      </c>
      <c r="C2346">
        <v>128</v>
      </c>
      <c r="D2346">
        <v>29347753</v>
      </c>
      <c r="E2346" t="s">
        <v>13</v>
      </c>
      <c r="F2346" t="s">
        <v>6448</v>
      </c>
      <c r="G2346" t="s">
        <v>13</v>
      </c>
      <c r="H2346" t="s">
        <v>13</v>
      </c>
      <c r="I2346" t="s">
        <v>15</v>
      </c>
    </row>
    <row r="2347" spans="1:9" x14ac:dyDescent="0.3">
      <c r="A2347" t="s">
        <v>6449</v>
      </c>
      <c r="B2347" t="s">
        <v>13</v>
      </c>
      <c r="C2347">
        <v>80</v>
      </c>
      <c r="D2347">
        <v>29347754</v>
      </c>
      <c r="E2347" t="s">
        <v>13</v>
      </c>
      <c r="F2347" t="s">
        <v>6450</v>
      </c>
      <c r="G2347" t="s">
        <v>13</v>
      </c>
      <c r="H2347" t="s">
        <v>13</v>
      </c>
      <c r="I2347" t="s">
        <v>15</v>
      </c>
    </row>
    <row r="2348" spans="1:9" x14ac:dyDescent="0.3">
      <c r="A2348" t="s">
        <v>6451</v>
      </c>
      <c r="B2348" t="s">
        <v>12</v>
      </c>
      <c r="C2348">
        <v>212</v>
      </c>
      <c r="D2348">
        <v>29347755</v>
      </c>
      <c r="E2348" t="s">
        <v>13</v>
      </c>
      <c r="F2348" t="s">
        <v>6452</v>
      </c>
      <c r="G2348" t="s">
        <v>13</v>
      </c>
      <c r="H2348" t="s">
        <v>13</v>
      </c>
      <c r="I2348" t="s">
        <v>15</v>
      </c>
    </row>
    <row r="2349" spans="1:9" x14ac:dyDescent="0.3">
      <c r="A2349" t="s">
        <v>6453</v>
      </c>
      <c r="B2349" t="s">
        <v>12</v>
      </c>
      <c r="C2349">
        <v>220</v>
      </c>
      <c r="D2349">
        <v>29347756</v>
      </c>
      <c r="E2349" t="s">
        <v>13</v>
      </c>
      <c r="F2349" t="s">
        <v>6454</v>
      </c>
      <c r="G2349" t="s">
        <v>13</v>
      </c>
      <c r="H2349" t="s">
        <v>6455</v>
      </c>
      <c r="I2349" t="s">
        <v>6456</v>
      </c>
    </row>
    <row r="2350" spans="1:9" x14ac:dyDescent="0.3">
      <c r="A2350" t="s">
        <v>6457</v>
      </c>
      <c r="B2350" t="s">
        <v>12</v>
      </c>
      <c r="C2350">
        <v>121</v>
      </c>
      <c r="D2350">
        <v>29347757</v>
      </c>
      <c r="E2350" t="s">
        <v>13</v>
      </c>
      <c r="F2350" t="s">
        <v>6458</v>
      </c>
      <c r="G2350" t="s">
        <v>13</v>
      </c>
      <c r="H2350" t="s">
        <v>13</v>
      </c>
      <c r="I2350" t="s">
        <v>69</v>
      </c>
    </row>
    <row r="2351" spans="1:9" x14ac:dyDescent="0.3">
      <c r="A2351" t="s">
        <v>6459</v>
      </c>
      <c r="B2351" t="s">
        <v>12</v>
      </c>
      <c r="C2351">
        <v>114</v>
      </c>
      <c r="D2351">
        <v>29347758</v>
      </c>
      <c r="E2351" t="s">
        <v>13</v>
      </c>
      <c r="F2351" t="s">
        <v>6460</v>
      </c>
      <c r="G2351" t="s">
        <v>13</v>
      </c>
      <c r="H2351" t="s">
        <v>6461</v>
      </c>
      <c r="I2351" t="s">
        <v>15</v>
      </c>
    </row>
    <row r="2352" spans="1:9" x14ac:dyDescent="0.3">
      <c r="A2352" t="s">
        <v>6462</v>
      </c>
      <c r="B2352" t="s">
        <v>12</v>
      </c>
      <c r="C2352">
        <v>523</v>
      </c>
      <c r="D2352">
        <v>29347759</v>
      </c>
      <c r="E2352" t="s">
        <v>13</v>
      </c>
      <c r="F2352" t="s">
        <v>6463</v>
      </c>
      <c r="G2352" t="s">
        <v>13</v>
      </c>
      <c r="H2352" t="s">
        <v>6461</v>
      </c>
      <c r="I2352" t="s">
        <v>69</v>
      </c>
    </row>
    <row r="2353" spans="1:9" x14ac:dyDescent="0.3">
      <c r="A2353" t="s">
        <v>6464</v>
      </c>
      <c r="B2353" t="s">
        <v>12</v>
      </c>
      <c r="C2353">
        <v>123</v>
      </c>
      <c r="D2353">
        <v>29347760</v>
      </c>
      <c r="E2353" t="s">
        <v>13</v>
      </c>
      <c r="F2353" t="s">
        <v>6465</v>
      </c>
      <c r="G2353" t="s">
        <v>13</v>
      </c>
      <c r="H2353" t="s">
        <v>13</v>
      </c>
      <c r="I2353" t="s">
        <v>15</v>
      </c>
    </row>
    <row r="2354" spans="1:9" x14ac:dyDescent="0.3">
      <c r="A2354" t="s">
        <v>6466</v>
      </c>
      <c r="B2354" t="s">
        <v>12</v>
      </c>
      <c r="C2354">
        <v>116</v>
      </c>
      <c r="D2354">
        <v>29347761</v>
      </c>
      <c r="E2354" t="s">
        <v>13</v>
      </c>
      <c r="F2354" t="s">
        <v>6467</v>
      </c>
      <c r="G2354" t="s">
        <v>13</v>
      </c>
      <c r="H2354" t="s">
        <v>6461</v>
      </c>
      <c r="I2354" t="s">
        <v>15</v>
      </c>
    </row>
    <row r="2355" spans="1:9" x14ac:dyDescent="0.3">
      <c r="A2355" t="s">
        <v>6468</v>
      </c>
      <c r="B2355" t="s">
        <v>12</v>
      </c>
      <c r="C2355">
        <v>523</v>
      </c>
      <c r="D2355">
        <v>29347762</v>
      </c>
      <c r="E2355" t="s">
        <v>13</v>
      </c>
      <c r="F2355" t="s">
        <v>6469</v>
      </c>
      <c r="G2355" t="s">
        <v>13</v>
      </c>
      <c r="H2355" t="s">
        <v>6461</v>
      </c>
      <c r="I2355" t="s">
        <v>69</v>
      </c>
    </row>
    <row r="2356" spans="1:9" x14ac:dyDescent="0.3">
      <c r="A2356" t="s">
        <v>6470</v>
      </c>
      <c r="B2356" t="s">
        <v>13</v>
      </c>
      <c r="C2356">
        <v>444</v>
      </c>
      <c r="D2356">
        <v>29347763</v>
      </c>
      <c r="E2356" t="s">
        <v>13</v>
      </c>
      <c r="F2356" t="s">
        <v>6471</v>
      </c>
      <c r="G2356" t="s">
        <v>13</v>
      </c>
      <c r="H2356" t="s">
        <v>13</v>
      </c>
      <c r="I2356" t="s">
        <v>15</v>
      </c>
    </row>
    <row r="2357" spans="1:9" x14ac:dyDescent="0.3">
      <c r="A2357" t="s">
        <v>6472</v>
      </c>
      <c r="B2357" t="s">
        <v>13</v>
      </c>
      <c r="C2357">
        <v>725</v>
      </c>
      <c r="D2357">
        <v>29347764</v>
      </c>
      <c r="E2357" t="s">
        <v>13</v>
      </c>
      <c r="F2357" t="s">
        <v>6473</v>
      </c>
      <c r="G2357" t="s">
        <v>13</v>
      </c>
      <c r="H2357" t="s">
        <v>13</v>
      </c>
      <c r="I2357" t="s">
        <v>15</v>
      </c>
    </row>
    <row r="2358" spans="1:9" x14ac:dyDescent="0.3">
      <c r="A2358" t="s">
        <v>6474</v>
      </c>
      <c r="B2358" t="s">
        <v>13</v>
      </c>
      <c r="C2358">
        <v>391</v>
      </c>
      <c r="D2358">
        <v>29347765</v>
      </c>
      <c r="E2358" t="s">
        <v>13</v>
      </c>
      <c r="F2358" t="s">
        <v>6475</v>
      </c>
      <c r="G2358" t="s">
        <v>13</v>
      </c>
      <c r="H2358" t="s">
        <v>6476</v>
      </c>
      <c r="I2358" t="s">
        <v>6477</v>
      </c>
    </row>
    <row r="2359" spans="1:9" x14ac:dyDescent="0.3">
      <c r="A2359" t="s">
        <v>6478</v>
      </c>
      <c r="B2359" t="s">
        <v>12</v>
      </c>
      <c r="C2359">
        <v>239</v>
      </c>
      <c r="D2359">
        <v>29347766</v>
      </c>
      <c r="E2359" t="s">
        <v>13</v>
      </c>
      <c r="F2359" t="s">
        <v>6479</v>
      </c>
      <c r="G2359" t="s">
        <v>13</v>
      </c>
      <c r="H2359" t="s">
        <v>3584</v>
      </c>
      <c r="I2359" t="s">
        <v>2879</v>
      </c>
    </row>
    <row r="2360" spans="1:9" x14ac:dyDescent="0.3">
      <c r="A2360" t="s">
        <v>6480</v>
      </c>
      <c r="B2360" t="s">
        <v>12</v>
      </c>
      <c r="C2360">
        <v>119</v>
      </c>
      <c r="D2360">
        <v>29347767</v>
      </c>
      <c r="E2360" t="s">
        <v>13</v>
      </c>
      <c r="F2360" t="s">
        <v>6481</v>
      </c>
      <c r="G2360" t="s">
        <v>13</v>
      </c>
      <c r="H2360" t="s">
        <v>13</v>
      </c>
      <c r="I2360" t="s">
        <v>15</v>
      </c>
    </row>
    <row r="2361" spans="1:9" x14ac:dyDescent="0.3">
      <c r="A2361" t="s">
        <v>6482</v>
      </c>
      <c r="B2361" t="s">
        <v>13</v>
      </c>
      <c r="C2361">
        <v>79</v>
      </c>
      <c r="D2361">
        <v>29347768</v>
      </c>
      <c r="E2361" t="s">
        <v>13</v>
      </c>
      <c r="F2361" t="s">
        <v>6483</v>
      </c>
      <c r="G2361" t="s">
        <v>13</v>
      </c>
      <c r="H2361" t="s">
        <v>13</v>
      </c>
      <c r="I2361" t="s">
        <v>15</v>
      </c>
    </row>
    <row r="2362" spans="1:9" x14ac:dyDescent="0.3">
      <c r="A2362" t="s">
        <v>6484</v>
      </c>
      <c r="B2362" t="s">
        <v>12</v>
      </c>
      <c r="C2362">
        <v>273</v>
      </c>
      <c r="D2362">
        <v>29347769</v>
      </c>
      <c r="E2362" t="s">
        <v>13</v>
      </c>
      <c r="F2362" t="s">
        <v>6485</v>
      </c>
      <c r="G2362" t="s">
        <v>13</v>
      </c>
      <c r="H2362" t="s">
        <v>6486</v>
      </c>
      <c r="I2362" t="s">
        <v>6487</v>
      </c>
    </row>
    <row r="2363" spans="1:9" x14ac:dyDescent="0.3">
      <c r="A2363" t="s">
        <v>6488</v>
      </c>
      <c r="B2363" t="s">
        <v>13</v>
      </c>
      <c r="C2363">
        <v>136</v>
      </c>
      <c r="D2363">
        <v>29347770</v>
      </c>
      <c r="E2363" t="s">
        <v>13</v>
      </c>
      <c r="F2363" t="s">
        <v>6489</v>
      </c>
      <c r="G2363" t="s">
        <v>13</v>
      </c>
      <c r="H2363" t="s">
        <v>5522</v>
      </c>
      <c r="I2363" t="s">
        <v>380</v>
      </c>
    </row>
    <row r="2364" spans="1:9" x14ac:dyDescent="0.3">
      <c r="A2364" t="s">
        <v>6490</v>
      </c>
      <c r="B2364" t="s">
        <v>13</v>
      </c>
      <c r="C2364">
        <v>129</v>
      </c>
      <c r="D2364">
        <v>29347771</v>
      </c>
      <c r="E2364" t="s">
        <v>13</v>
      </c>
      <c r="F2364" t="s">
        <v>6491</v>
      </c>
      <c r="G2364" t="s">
        <v>13</v>
      </c>
      <c r="H2364" t="s">
        <v>5522</v>
      </c>
      <c r="I2364" t="s">
        <v>15</v>
      </c>
    </row>
    <row r="2365" spans="1:9" x14ac:dyDescent="0.3">
      <c r="A2365" t="s">
        <v>6492</v>
      </c>
      <c r="B2365" t="s">
        <v>12</v>
      </c>
      <c r="C2365">
        <v>1028</v>
      </c>
      <c r="D2365">
        <v>29347772</v>
      </c>
      <c r="E2365" t="s">
        <v>13</v>
      </c>
      <c r="F2365" t="s">
        <v>6493</v>
      </c>
      <c r="G2365" t="s">
        <v>13</v>
      </c>
      <c r="H2365" t="s">
        <v>418</v>
      </c>
      <c r="I2365" t="s">
        <v>15</v>
      </c>
    </row>
    <row r="2366" spans="1:9" x14ac:dyDescent="0.3">
      <c r="A2366" t="s">
        <v>6494</v>
      </c>
      <c r="B2366" t="s">
        <v>12</v>
      </c>
      <c r="C2366">
        <v>610</v>
      </c>
      <c r="D2366">
        <v>29347773</v>
      </c>
      <c r="E2366" t="s">
        <v>13</v>
      </c>
      <c r="F2366" t="s">
        <v>6495</v>
      </c>
      <c r="G2366" t="s">
        <v>13</v>
      </c>
      <c r="H2366" t="s">
        <v>13</v>
      </c>
      <c r="I2366" t="s">
        <v>15</v>
      </c>
    </row>
    <row r="2367" spans="1:9" x14ac:dyDescent="0.3">
      <c r="A2367" t="s">
        <v>6496</v>
      </c>
      <c r="B2367" t="s">
        <v>12</v>
      </c>
      <c r="C2367">
        <v>1025</v>
      </c>
      <c r="D2367">
        <v>29347774</v>
      </c>
      <c r="E2367" t="s">
        <v>13</v>
      </c>
      <c r="F2367" t="s">
        <v>6497</v>
      </c>
      <c r="G2367" t="s">
        <v>13</v>
      </c>
      <c r="H2367" t="s">
        <v>86</v>
      </c>
      <c r="I2367" t="s">
        <v>15</v>
      </c>
    </row>
    <row r="2368" spans="1:9" x14ac:dyDescent="0.3">
      <c r="A2368" t="s">
        <v>6498</v>
      </c>
      <c r="B2368" t="s">
        <v>12</v>
      </c>
      <c r="C2368">
        <v>497</v>
      </c>
      <c r="D2368">
        <v>29347775</v>
      </c>
      <c r="E2368" t="s">
        <v>13</v>
      </c>
      <c r="F2368" t="s">
        <v>6499</v>
      </c>
      <c r="G2368" t="s">
        <v>13</v>
      </c>
      <c r="H2368" t="s">
        <v>13</v>
      </c>
      <c r="I2368" t="s">
        <v>15</v>
      </c>
    </row>
    <row r="2369" spans="1:9" x14ac:dyDescent="0.3">
      <c r="A2369" t="s">
        <v>6500</v>
      </c>
      <c r="B2369" t="s">
        <v>12</v>
      </c>
      <c r="C2369">
        <v>187</v>
      </c>
      <c r="D2369">
        <v>29347776</v>
      </c>
      <c r="E2369" t="s">
        <v>13</v>
      </c>
      <c r="F2369" t="s">
        <v>6501</v>
      </c>
      <c r="G2369" t="s">
        <v>13</v>
      </c>
      <c r="H2369" t="s">
        <v>2037</v>
      </c>
      <c r="I2369" t="s">
        <v>15</v>
      </c>
    </row>
    <row r="2370" spans="1:9" x14ac:dyDescent="0.3">
      <c r="A2370" t="s">
        <v>6502</v>
      </c>
      <c r="B2370" t="s">
        <v>12</v>
      </c>
      <c r="C2370">
        <v>382</v>
      </c>
      <c r="D2370">
        <v>29347777</v>
      </c>
      <c r="E2370" t="s">
        <v>13</v>
      </c>
      <c r="F2370" t="s">
        <v>6503</v>
      </c>
      <c r="G2370" t="s">
        <v>13</v>
      </c>
      <c r="H2370" t="s">
        <v>4370</v>
      </c>
      <c r="I2370" t="s">
        <v>744</v>
      </c>
    </row>
    <row r="2371" spans="1:9" x14ac:dyDescent="0.3">
      <c r="A2371" t="s">
        <v>6504</v>
      </c>
      <c r="B2371" t="s">
        <v>13</v>
      </c>
      <c r="C2371">
        <v>74</v>
      </c>
      <c r="D2371">
        <v>29347778</v>
      </c>
      <c r="E2371" t="s">
        <v>13</v>
      </c>
      <c r="F2371" t="s">
        <v>6505</v>
      </c>
      <c r="G2371" t="s">
        <v>13</v>
      </c>
      <c r="H2371" t="s">
        <v>13</v>
      </c>
      <c r="I2371" t="s">
        <v>15</v>
      </c>
    </row>
    <row r="2372" spans="1:9" x14ac:dyDescent="0.3">
      <c r="A2372" t="s">
        <v>6506</v>
      </c>
      <c r="B2372" t="s">
        <v>13</v>
      </c>
      <c r="C2372">
        <v>209</v>
      </c>
      <c r="D2372">
        <v>29347779</v>
      </c>
      <c r="E2372" t="s">
        <v>13</v>
      </c>
      <c r="F2372" t="s">
        <v>6507</v>
      </c>
      <c r="G2372" t="s">
        <v>13</v>
      </c>
      <c r="H2372" t="s">
        <v>13</v>
      </c>
      <c r="I2372" t="s">
        <v>15</v>
      </c>
    </row>
    <row r="2373" spans="1:9" x14ac:dyDescent="0.3">
      <c r="A2373" t="s">
        <v>6508</v>
      </c>
      <c r="B2373" t="s">
        <v>12</v>
      </c>
      <c r="C2373">
        <v>156</v>
      </c>
      <c r="D2373">
        <v>29347780</v>
      </c>
      <c r="E2373" t="s">
        <v>13</v>
      </c>
      <c r="F2373" t="s">
        <v>6509</v>
      </c>
      <c r="G2373" t="s">
        <v>13</v>
      </c>
      <c r="H2373" t="s">
        <v>13</v>
      </c>
      <c r="I2373" t="s">
        <v>15</v>
      </c>
    </row>
    <row r="2374" spans="1:9" x14ac:dyDescent="0.3">
      <c r="A2374" t="s">
        <v>6510</v>
      </c>
      <c r="B2374" t="s">
        <v>13</v>
      </c>
      <c r="C2374">
        <v>192</v>
      </c>
      <c r="D2374">
        <v>29347781</v>
      </c>
      <c r="E2374" t="s">
        <v>13</v>
      </c>
      <c r="F2374" t="s">
        <v>6511</v>
      </c>
      <c r="G2374" t="s">
        <v>13</v>
      </c>
      <c r="H2374" t="s">
        <v>3937</v>
      </c>
      <c r="I2374" t="s">
        <v>6512</v>
      </c>
    </row>
    <row r="2375" spans="1:9" x14ac:dyDescent="0.3">
      <c r="A2375" t="s">
        <v>6513</v>
      </c>
      <c r="B2375" t="s">
        <v>12</v>
      </c>
      <c r="C2375">
        <v>315</v>
      </c>
      <c r="D2375">
        <v>29347782</v>
      </c>
      <c r="E2375" t="s">
        <v>13</v>
      </c>
      <c r="F2375" t="s">
        <v>6514</v>
      </c>
      <c r="G2375" t="s">
        <v>13</v>
      </c>
      <c r="H2375" t="s">
        <v>1640</v>
      </c>
      <c r="I2375" t="s">
        <v>380</v>
      </c>
    </row>
    <row r="2376" spans="1:9" x14ac:dyDescent="0.3">
      <c r="A2376" t="s">
        <v>6515</v>
      </c>
      <c r="B2376" t="s">
        <v>13</v>
      </c>
      <c r="C2376">
        <v>520</v>
      </c>
      <c r="D2376">
        <v>29347783</v>
      </c>
      <c r="E2376" t="s">
        <v>13</v>
      </c>
      <c r="F2376" t="s">
        <v>6516</v>
      </c>
      <c r="G2376" t="s">
        <v>13</v>
      </c>
      <c r="H2376" t="s">
        <v>13</v>
      </c>
      <c r="I2376" t="s">
        <v>15</v>
      </c>
    </row>
    <row r="2377" spans="1:9" x14ac:dyDescent="0.3">
      <c r="A2377" t="s">
        <v>6517</v>
      </c>
      <c r="B2377" t="s">
        <v>13</v>
      </c>
      <c r="C2377">
        <v>651</v>
      </c>
      <c r="D2377">
        <v>29347784</v>
      </c>
      <c r="E2377" t="s">
        <v>13</v>
      </c>
      <c r="F2377" t="s">
        <v>6518</v>
      </c>
      <c r="G2377" t="s">
        <v>13</v>
      </c>
      <c r="H2377" t="s">
        <v>6519</v>
      </c>
      <c r="I2377" t="s">
        <v>15</v>
      </c>
    </row>
    <row r="2378" spans="1:9" x14ac:dyDescent="0.3">
      <c r="A2378" t="s">
        <v>6520</v>
      </c>
      <c r="B2378" t="s">
        <v>12</v>
      </c>
      <c r="C2378">
        <v>63</v>
      </c>
      <c r="D2378">
        <v>29347785</v>
      </c>
      <c r="E2378" t="s">
        <v>13</v>
      </c>
      <c r="F2378" t="s">
        <v>6521</v>
      </c>
      <c r="G2378" t="s">
        <v>13</v>
      </c>
      <c r="H2378" t="s">
        <v>13</v>
      </c>
      <c r="I2378" t="s">
        <v>15</v>
      </c>
    </row>
    <row r="2379" spans="1:9" x14ac:dyDescent="0.3">
      <c r="A2379" t="s">
        <v>6522</v>
      </c>
      <c r="B2379" t="s">
        <v>12</v>
      </c>
      <c r="C2379">
        <v>178</v>
      </c>
      <c r="D2379">
        <v>29347786</v>
      </c>
      <c r="E2379" t="s">
        <v>13</v>
      </c>
      <c r="F2379" t="s">
        <v>6523</v>
      </c>
      <c r="G2379" t="s">
        <v>13</v>
      </c>
      <c r="H2379" t="s">
        <v>13</v>
      </c>
      <c r="I2379" t="s">
        <v>15</v>
      </c>
    </row>
    <row r="2380" spans="1:9" x14ac:dyDescent="0.3">
      <c r="A2380" t="s">
        <v>6524</v>
      </c>
      <c r="B2380" t="s">
        <v>13</v>
      </c>
      <c r="C2380">
        <v>457</v>
      </c>
      <c r="D2380">
        <v>29347787</v>
      </c>
      <c r="E2380" t="s">
        <v>13</v>
      </c>
      <c r="F2380" t="s">
        <v>6525</v>
      </c>
      <c r="G2380" t="s">
        <v>13</v>
      </c>
      <c r="H2380" t="s">
        <v>1118</v>
      </c>
      <c r="I2380" t="s">
        <v>2592</v>
      </c>
    </row>
    <row r="2381" spans="1:9" x14ac:dyDescent="0.3">
      <c r="A2381" t="s">
        <v>6526</v>
      </c>
      <c r="B2381" t="s">
        <v>13</v>
      </c>
      <c r="C2381">
        <v>482</v>
      </c>
      <c r="D2381">
        <v>29347788</v>
      </c>
      <c r="E2381" t="s">
        <v>13</v>
      </c>
      <c r="F2381" t="s">
        <v>6527</v>
      </c>
      <c r="G2381" t="s">
        <v>13</v>
      </c>
      <c r="H2381" t="s">
        <v>345</v>
      </c>
      <c r="I2381" t="s">
        <v>6528</v>
      </c>
    </row>
    <row r="2382" spans="1:9" x14ac:dyDescent="0.3">
      <c r="A2382" t="s">
        <v>6529</v>
      </c>
      <c r="B2382" t="s">
        <v>13</v>
      </c>
      <c r="C2382">
        <v>244</v>
      </c>
      <c r="D2382">
        <v>29347789</v>
      </c>
      <c r="E2382" t="s">
        <v>13</v>
      </c>
      <c r="F2382" t="s">
        <v>6530</v>
      </c>
      <c r="G2382" t="s">
        <v>13</v>
      </c>
      <c r="H2382" t="s">
        <v>6531</v>
      </c>
      <c r="I2382" t="s">
        <v>15</v>
      </c>
    </row>
    <row r="2383" spans="1:9" x14ac:dyDescent="0.3">
      <c r="A2383" t="s">
        <v>6532</v>
      </c>
      <c r="B2383" t="s">
        <v>12</v>
      </c>
      <c r="C2383">
        <v>240</v>
      </c>
      <c r="D2383">
        <v>29347790</v>
      </c>
      <c r="E2383" t="s">
        <v>13</v>
      </c>
      <c r="F2383" t="s">
        <v>6533</v>
      </c>
      <c r="G2383" t="s">
        <v>13</v>
      </c>
      <c r="H2383" t="s">
        <v>2822</v>
      </c>
      <c r="I2383" t="s">
        <v>920</v>
      </c>
    </row>
    <row r="2384" spans="1:9" x14ac:dyDescent="0.3">
      <c r="A2384" t="s">
        <v>6534</v>
      </c>
      <c r="B2384" t="s">
        <v>13</v>
      </c>
      <c r="C2384">
        <v>175</v>
      </c>
      <c r="D2384">
        <v>29347791</v>
      </c>
      <c r="E2384" t="s">
        <v>13</v>
      </c>
      <c r="F2384" t="s">
        <v>6535</v>
      </c>
      <c r="G2384" t="s">
        <v>13</v>
      </c>
      <c r="H2384" t="s">
        <v>1706</v>
      </c>
      <c r="I2384" t="s">
        <v>2249</v>
      </c>
    </row>
    <row r="2385" spans="1:9" x14ac:dyDescent="0.3">
      <c r="A2385" t="s">
        <v>6536</v>
      </c>
      <c r="B2385" t="s">
        <v>12</v>
      </c>
      <c r="C2385">
        <v>474</v>
      </c>
      <c r="D2385">
        <v>29347792</v>
      </c>
      <c r="E2385" t="s">
        <v>13</v>
      </c>
      <c r="F2385" t="s">
        <v>6537</v>
      </c>
      <c r="G2385" t="s">
        <v>13</v>
      </c>
      <c r="H2385" t="s">
        <v>5688</v>
      </c>
      <c r="I2385" t="s">
        <v>5689</v>
      </c>
    </row>
    <row r="2386" spans="1:9" x14ac:dyDescent="0.3">
      <c r="A2386" t="s">
        <v>6538</v>
      </c>
      <c r="B2386" t="s">
        <v>12</v>
      </c>
      <c r="C2386">
        <v>167</v>
      </c>
      <c r="D2386">
        <v>29347793</v>
      </c>
      <c r="E2386" t="s">
        <v>13</v>
      </c>
      <c r="F2386" t="s">
        <v>6539</v>
      </c>
      <c r="G2386" t="s">
        <v>13</v>
      </c>
      <c r="H2386" t="s">
        <v>383</v>
      </c>
      <c r="I2386" t="s">
        <v>384</v>
      </c>
    </row>
    <row r="2387" spans="1:9" x14ac:dyDescent="0.3">
      <c r="A2387" t="s">
        <v>6540</v>
      </c>
      <c r="B2387" t="s">
        <v>13</v>
      </c>
      <c r="C2387">
        <v>208</v>
      </c>
      <c r="D2387">
        <v>29347794</v>
      </c>
      <c r="E2387" t="s">
        <v>13</v>
      </c>
      <c r="F2387" t="s">
        <v>6541</v>
      </c>
      <c r="G2387" t="s">
        <v>13</v>
      </c>
      <c r="H2387" t="s">
        <v>1111</v>
      </c>
      <c r="I2387" t="s">
        <v>2249</v>
      </c>
    </row>
    <row r="2388" spans="1:9" x14ac:dyDescent="0.3">
      <c r="A2388" t="s">
        <v>6542</v>
      </c>
      <c r="B2388" t="s">
        <v>12</v>
      </c>
      <c r="C2388">
        <v>289</v>
      </c>
      <c r="D2388">
        <v>29347795</v>
      </c>
      <c r="E2388" t="s">
        <v>13</v>
      </c>
      <c r="F2388" t="s">
        <v>6543</v>
      </c>
      <c r="G2388" t="s">
        <v>13</v>
      </c>
      <c r="H2388" t="s">
        <v>6544</v>
      </c>
      <c r="I2388" t="s">
        <v>15</v>
      </c>
    </row>
    <row r="2389" spans="1:9" x14ac:dyDescent="0.3">
      <c r="A2389" t="s">
        <v>6545</v>
      </c>
      <c r="B2389" t="s">
        <v>13</v>
      </c>
      <c r="C2389">
        <v>156</v>
      </c>
      <c r="D2389">
        <v>29347796</v>
      </c>
      <c r="E2389" t="s">
        <v>13</v>
      </c>
      <c r="F2389" t="s">
        <v>6546</v>
      </c>
      <c r="G2389" t="s">
        <v>13</v>
      </c>
      <c r="H2389" t="s">
        <v>5700</v>
      </c>
      <c r="I2389" t="s">
        <v>6547</v>
      </c>
    </row>
    <row r="2390" spans="1:9" x14ac:dyDescent="0.3">
      <c r="A2390" t="s">
        <v>6548</v>
      </c>
      <c r="B2390" t="s">
        <v>12</v>
      </c>
      <c r="C2390">
        <v>428</v>
      </c>
      <c r="D2390">
        <v>29347797</v>
      </c>
      <c r="E2390" t="s">
        <v>13</v>
      </c>
      <c r="F2390" t="s">
        <v>6549</v>
      </c>
      <c r="G2390" t="s">
        <v>13</v>
      </c>
      <c r="H2390" t="s">
        <v>5363</v>
      </c>
      <c r="I2390" t="s">
        <v>5364</v>
      </c>
    </row>
    <row r="2391" spans="1:9" x14ac:dyDescent="0.3">
      <c r="A2391" t="s">
        <v>6550</v>
      </c>
      <c r="B2391" t="s">
        <v>12</v>
      </c>
      <c r="C2391">
        <v>79</v>
      </c>
      <c r="D2391">
        <v>29347798</v>
      </c>
      <c r="E2391" t="s">
        <v>13</v>
      </c>
      <c r="F2391" t="s">
        <v>6551</v>
      </c>
      <c r="G2391" t="s">
        <v>13</v>
      </c>
      <c r="H2391" t="s">
        <v>13</v>
      </c>
      <c r="I2391" t="s">
        <v>15</v>
      </c>
    </row>
    <row r="2392" spans="1:9" x14ac:dyDescent="0.3">
      <c r="A2392" t="s">
        <v>6552</v>
      </c>
      <c r="B2392" t="s">
        <v>13</v>
      </c>
      <c r="C2392">
        <v>303</v>
      </c>
      <c r="D2392">
        <v>29347799</v>
      </c>
      <c r="E2392" t="s">
        <v>13</v>
      </c>
      <c r="F2392" t="s">
        <v>6553</v>
      </c>
      <c r="G2392" t="s">
        <v>13</v>
      </c>
      <c r="H2392" t="s">
        <v>6554</v>
      </c>
      <c r="I2392" t="s">
        <v>1452</v>
      </c>
    </row>
    <row r="2393" spans="1:9" x14ac:dyDescent="0.3">
      <c r="A2393" t="s">
        <v>6555</v>
      </c>
      <c r="B2393" t="s">
        <v>12</v>
      </c>
      <c r="C2393">
        <v>743</v>
      </c>
      <c r="D2393">
        <v>29347800</v>
      </c>
      <c r="E2393" t="s">
        <v>13</v>
      </c>
      <c r="F2393" t="s">
        <v>6556</v>
      </c>
      <c r="G2393" t="s">
        <v>13</v>
      </c>
      <c r="H2393" t="s">
        <v>418</v>
      </c>
      <c r="I2393" t="s">
        <v>15</v>
      </c>
    </row>
    <row r="2394" spans="1:9" x14ac:dyDescent="0.3">
      <c r="A2394" t="s">
        <v>6557</v>
      </c>
      <c r="B2394" t="s">
        <v>13</v>
      </c>
      <c r="C2394">
        <v>1377</v>
      </c>
      <c r="D2394">
        <v>29347801</v>
      </c>
      <c r="E2394" t="s">
        <v>13</v>
      </c>
      <c r="F2394" t="s">
        <v>6558</v>
      </c>
      <c r="G2394" t="s">
        <v>13</v>
      </c>
      <c r="H2394" t="s">
        <v>46</v>
      </c>
      <c r="I2394" t="s">
        <v>759</v>
      </c>
    </row>
    <row r="2395" spans="1:9" x14ac:dyDescent="0.3">
      <c r="A2395" t="s">
        <v>6559</v>
      </c>
      <c r="B2395" t="s">
        <v>12</v>
      </c>
      <c r="C2395">
        <v>440</v>
      </c>
      <c r="D2395">
        <v>29347802</v>
      </c>
      <c r="E2395" t="s">
        <v>13</v>
      </c>
      <c r="F2395" t="s">
        <v>6560</v>
      </c>
      <c r="G2395" t="s">
        <v>13</v>
      </c>
      <c r="H2395" t="s">
        <v>4222</v>
      </c>
      <c r="I2395" t="s">
        <v>6561</v>
      </c>
    </row>
    <row r="2396" spans="1:9" x14ac:dyDescent="0.3">
      <c r="A2396" t="s">
        <v>6562</v>
      </c>
      <c r="B2396" t="s">
        <v>12</v>
      </c>
      <c r="C2396">
        <v>1027</v>
      </c>
      <c r="D2396">
        <v>29347803</v>
      </c>
      <c r="E2396" t="s">
        <v>13</v>
      </c>
      <c r="F2396" t="s">
        <v>6563</v>
      </c>
      <c r="G2396" t="s">
        <v>13</v>
      </c>
      <c r="H2396" t="s">
        <v>387</v>
      </c>
      <c r="I2396" t="s">
        <v>15</v>
      </c>
    </row>
    <row r="2397" spans="1:9" x14ac:dyDescent="0.3">
      <c r="A2397" t="s">
        <v>6564</v>
      </c>
      <c r="B2397" t="s">
        <v>12</v>
      </c>
      <c r="C2397">
        <v>659</v>
      </c>
      <c r="D2397">
        <v>29347804</v>
      </c>
      <c r="E2397" t="s">
        <v>13</v>
      </c>
      <c r="F2397" t="s">
        <v>6565</v>
      </c>
      <c r="G2397" t="s">
        <v>13</v>
      </c>
      <c r="H2397" t="s">
        <v>13</v>
      </c>
      <c r="I2397" t="s">
        <v>15</v>
      </c>
    </row>
    <row r="2398" spans="1:9" x14ac:dyDescent="0.3">
      <c r="A2398" t="s">
        <v>6566</v>
      </c>
      <c r="B2398" t="s">
        <v>12</v>
      </c>
      <c r="C2398">
        <v>298</v>
      </c>
      <c r="D2398">
        <v>29347805</v>
      </c>
      <c r="E2398" t="s">
        <v>13</v>
      </c>
      <c r="F2398" t="s">
        <v>6567</v>
      </c>
      <c r="G2398" t="s">
        <v>13</v>
      </c>
      <c r="H2398" t="s">
        <v>13</v>
      </c>
      <c r="I2398" t="s">
        <v>15</v>
      </c>
    </row>
    <row r="2399" spans="1:9" x14ac:dyDescent="0.3">
      <c r="A2399" t="s">
        <v>6568</v>
      </c>
      <c r="B2399" t="s">
        <v>12</v>
      </c>
      <c r="C2399">
        <v>188</v>
      </c>
      <c r="D2399">
        <v>29347806</v>
      </c>
      <c r="E2399" t="s">
        <v>13</v>
      </c>
      <c r="F2399" t="s">
        <v>6569</v>
      </c>
      <c r="G2399" t="s">
        <v>13</v>
      </c>
      <c r="H2399" t="s">
        <v>6570</v>
      </c>
      <c r="I2399" t="s">
        <v>6571</v>
      </c>
    </row>
    <row r="2400" spans="1:9" x14ac:dyDescent="0.3">
      <c r="A2400" t="s">
        <v>6572</v>
      </c>
      <c r="B2400" t="s">
        <v>12</v>
      </c>
      <c r="C2400">
        <v>207</v>
      </c>
      <c r="D2400">
        <v>29347807</v>
      </c>
      <c r="E2400" t="s">
        <v>13</v>
      </c>
      <c r="F2400" t="s">
        <v>6573</v>
      </c>
      <c r="G2400" t="s">
        <v>13</v>
      </c>
      <c r="H2400" t="s">
        <v>6574</v>
      </c>
      <c r="I2400" t="s">
        <v>15</v>
      </c>
    </row>
    <row r="2401" spans="1:9" x14ac:dyDescent="0.3">
      <c r="A2401" t="s">
        <v>6575</v>
      </c>
      <c r="B2401" t="s">
        <v>12</v>
      </c>
      <c r="C2401">
        <v>120</v>
      </c>
      <c r="D2401">
        <v>29347808</v>
      </c>
      <c r="E2401" t="s">
        <v>13</v>
      </c>
      <c r="F2401" t="s">
        <v>6576</v>
      </c>
      <c r="G2401" t="s">
        <v>13</v>
      </c>
      <c r="H2401" t="s">
        <v>13</v>
      </c>
      <c r="I2401" t="s">
        <v>15</v>
      </c>
    </row>
    <row r="2402" spans="1:9" x14ac:dyDescent="0.3">
      <c r="A2402" t="s">
        <v>6577</v>
      </c>
      <c r="B2402" t="s">
        <v>12</v>
      </c>
      <c r="C2402">
        <v>297</v>
      </c>
      <c r="D2402">
        <v>29347809</v>
      </c>
      <c r="E2402" t="s">
        <v>13</v>
      </c>
      <c r="F2402" t="s">
        <v>6578</v>
      </c>
      <c r="G2402" t="s">
        <v>13</v>
      </c>
      <c r="H2402" t="s">
        <v>1029</v>
      </c>
      <c r="I2402" t="s">
        <v>69</v>
      </c>
    </row>
    <row r="2403" spans="1:9" x14ac:dyDescent="0.3">
      <c r="A2403" t="s">
        <v>6579</v>
      </c>
      <c r="B2403" t="s">
        <v>13</v>
      </c>
      <c r="C2403">
        <v>190</v>
      </c>
      <c r="D2403">
        <v>29347810</v>
      </c>
      <c r="E2403" t="s">
        <v>13</v>
      </c>
      <c r="F2403" t="s">
        <v>6580</v>
      </c>
      <c r="G2403" t="s">
        <v>13</v>
      </c>
      <c r="H2403" t="s">
        <v>6581</v>
      </c>
      <c r="I2403" t="s">
        <v>6582</v>
      </c>
    </row>
    <row r="2404" spans="1:9" x14ac:dyDescent="0.3">
      <c r="A2404" t="s">
        <v>6583</v>
      </c>
      <c r="B2404" t="s">
        <v>13</v>
      </c>
      <c r="C2404">
        <v>433</v>
      </c>
      <c r="D2404">
        <v>29347811</v>
      </c>
      <c r="E2404" t="s">
        <v>13</v>
      </c>
      <c r="F2404" t="s">
        <v>6584</v>
      </c>
      <c r="G2404" t="s">
        <v>13</v>
      </c>
      <c r="H2404" t="s">
        <v>6585</v>
      </c>
      <c r="I2404" t="s">
        <v>6586</v>
      </c>
    </row>
    <row r="2405" spans="1:9" x14ac:dyDescent="0.3">
      <c r="A2405" t="s">
        <v>6587</v>
      </c>
      <c r="B2405" t="s">
        <v>13</v>
      </c>
      <c r="C2405">
        <v>407</v>
      </c>
      <c r="D2405">
        <v>29347812</v>
      </c>
      <c r="E2405" t="s">
        <v>13</v>
      </c>
      <c r="F2405" t="s">
        <v>6588</v>
      </c>
      <c r="G2405" t="s">
        <v>13</v>
      </c>
      <c r="H2405" t="s">
        <v>6589</v>
      </c>
      <c r="I2405" t="s">
        <v>6590</v>
      </c>
    </row>
    <row r="2406" spans="1:9" x14ac:dyDescent="0.3">
      <c r="A2406" t="s">
        <v>6591</v>
      </c>
      <c r="B2406" t="s">
        <v>13</v>
      </c>
      <c r="C2406">
        <v>811</v>
      </c>
      <c r="D2406">
        <v>29347813</v>
      </c>
      <c r="E2406" t="s">
        <v>6592</v>
      </c>
      <c r="F2406" t="s">
        <v>6593</v>
      </c>
      <c r="G2406" t="s">
        <v>13</v>
      </c>
      <c r="H2406" t="s">
        <v>3908</v>
      </c>
      <c r="I2406" t="s">
        <v>6594</v>
      </c>
    </row>
    <row r="2407" spans="1:9" x14ac:dyDescent="0.3">
      <c r="A2407" t="s">
        <v>6595</v>
      </c>
      <c r="B2407" t="s">
        <v>12</v>
      </c>
      <c r="C2407">
        <v>327</v>
      </c>
      <c r="D2407">
        <v>29347814</v>
      </c>
      <c r="E2407" t="s">
        <v>13</v>
      </c>
      <c r="F2407" t="s">
        <v>6596</v>
      </c>
      <c r="G2407" t="s">
        <v>13</v>
      </c>
      <c r="H2407" t="s">
        <v>1518</v>
      </c>
      <c r="I2407" t="s">
        <v>1519</v>
      </c>
    </row>
    <row r="2408" spans="1:9" x14ac:dyDescent="0.3">
      <c r="A2408" t="s">
        <v>6597</v>
      </c>
      <c r="B2408" t="s">
        <v>12</v>
      </c>
      <c r="C2408">
        <v>399</v>
      </c>
      <c r="D2408">
        <v>29347815</v>
      </c>
      <c r="E2408" t="s">
        <v>13</v>
      </c>
      <c r="F2408" t="s">
        <v>6598</v>
      </c>
      <c r="G2408" t="s">
        <v>13</v>
      </c>
      <c r="H2408" t="s">
        <v>635</v>
      </c>
      <c r="I2408" t="s">
        <v>15</v>
      </c>
    </row>
    <row r="2409" spans="1:9" x14ac:dyDescent="0.3">
      <c r="A2409" t="s">
        <v>6599</v>
      </c>
      <c r="B2409" t="s">
        <v>12</v>
      </c>
      <c r="C2409">
        <v>455</v>
      </c>
      <c r="D2409">
        <v>29347816</v>
      </c>
      <c r="E2409" t="s">
        <v>13</v>
      </c>
      <c r="F2409" t="s">
        <v>6600</v>
      </c>
      <c r="G2409" t="s">
        <v>13</v>
      </c>
      <c r="H2409" t="s">
        <v>6601</v>
      </c>
      <c r="I2409" t="s">
        <v>6602</v>
      </c>
    </row>
    <row r="2410" spans="1:9" x14ac:dyDescent="0.3">
      <c r="A2410" t="s">
        <v>6603</v>
      </c>
      <c r="B2410" t="s">
        <v>12</v>
      </c>
      <c r="C2410">
        <v>549</v>
      </c>
      <c r="D2410">
        <v>29347817</v>
      </c>
      <c r="E2410" t="s">
        <v>13</v>
      </c>
      <c r="F2410" t="s">
        <v>6604</v>
      </c>
      <c r="G2410" t="s">
        <v>13</v>
      </c>
      <c r="H2410" t="s">
        <v>6605</v>
      </c>
      <c r="I2410" t="s">
        <v>6606</v>
      </c>
    </row>
    <row r="2411" spans="1:9" x14ac:dyDescent="0.3">
      <c r="A2411" t="s">
        <v>6607</v>
      </c>
      <c r="B2411" t="s">
        <v>12</v>
      </c>
      <c r="C2411">
        <v>200</v>
      </c>
      <c r="D2411">
        <v>29347818</v>
      </c>
      <c r="E2411" t="s">
        <v>13</v>
      </c>
      <c r="F2411" t="s">
        <v>6608</v>
      </c>
      <c r="G2411" t="s">
        <v>13</v>
      </c>
      <c r="H2411" t="s">
        <v>439</v>
      </c>
      <c r="I2411" t="s">
        <v>5277</v>
      </c>
    </row>
    <row r="2412" spans="1:9" x14ac:dyDescent="0.3">
      <c r="A2412" t="s">
        <v>6609</v>
      </c>
      <c r="B2412" t="s">
        <v>12</v>
      </c>
      <c r="C2412">
        <v>799</v>
      </c>
      <c r="D2412">
        <v>29347819</v>
      </c>
      <c r="E2412" t="s">
        <v>13</v>
      </c>
      <c r="F2412" t="s">
        <v>6610</v>
      </c>
      <c r="G2412" t="s">
        <v>13</v>
      </c>
      <c r="H2412" t="s">
        <v>418</v>
      </c>
      <c r="I2412" t="s">
        <v>6611</v>
      </c>
    </row>
    <row r="2413" spans="1:9" x14ac:dyDescent="0.3">
      <c r="A2413" t="s">
        <v>6612</v>
      </c>
      <c r="B2413" t="s">
        <v>13</v>
      </c>
      <c r="C2413">
        <v>163</v>
      </c>
      <c r="D2413">
        <v>29347820</v>
      </c>
      <c r="E2413" t="s">
        <v>13</v>
      </c>
      <c r="F2413" t="s">
        <v>6613</v>
      </c>
      <c r="G2413" t="s">
        <v>13</v>
      </c>
      <c r="H2413" t="s">
        <v>6614</v>
      </c>
      <c r="I2413" t="s">
        <v>2249</v>
      </c>
    </row>
    <row r="2414" spans="1:9" x14ac:dyDescent="0.3">
      <c r="A2414" t="s">
        <v>6615</v>
      </c>
      <c r="B2414" t="s">
        <v>13</v>
      </c>
      <c r="C2414">
        <v>344</v>
      </c>
      <c r="D2414">
        <v>29347821</v>
      </c>
      <c r="E2414" t="s">
        <v>13</v>
      </c>
      <c r="F2414" t="s">
        <v>6616</v>
      </c>
      <c r="G2414" t="s">
        <v>13</v>
      </c>
      <c r="H2414" t="s">
        <v>13</v>
      </c>
      <c r="I2414" t="s">
        <v>15</v>
      </c>
    </row>
    <row r="2415" spans="1:9" x14ac:dyDescent="0.3">
      <c r="A2415" t="s">
        <v>6617</v>
      </c>
      <c r="B2415" t="s">
        <v>13</v>
      </c>
      <c r="C2415">
        <v>609</v>
      </c>
      <c r="D2415">
        <v>29347822</v>
      </c>
      <c r="E2415" t="s">
        <v>13</v>
      </c>
      <c r="F2415" t="s">
        <v>6618</v>
      </c>
      <c r="G2415" t="s">
        <v>13</v>
      </c>
      <c r="H2415" t="s">
        <v>6619</v>
      </c>
      <c r="I2415" t="s">
        <v>6620</v>
      </c>
    </row>
    <row r="2416" spans="1:9" x14ac:dyDescent="0.3">
      <c r="A2416" t="s">
        <v>6621</v>
      </c>
      <c r="B2416" t="s">
        <v>13</v>
      </c>
      <c r="C2416">
        <v>305</v>
      </c>
      <c r="D2416">
        <v>29347823</v>
      </c>
      <c r="E2416" t="s">
        <v>13</v>
      </c>
      <c r="F2416" t="s">
        <v>6622</v>
      </c>
      <c r="G2416" t="s">
        <v>13</v>
      </c>
      <c r="H2416" t="s">
        <v>6623</v>
      </c>
      <c r="I2416" t="s">
        <v>6624</v>
      </c>
    </row>
    <row r="2417" spans="1:9" x14ac:dyDescent="0.3">
      <c r="A2417" t="s">
        <v>6625</v>
      </c>
      <c r="B2417" t="s">
        <v>12</v>
      </c>
      <c r="C2417">
        <v>76</v>
      </c>
      <c r="D2417">
        <v>29347824</v>
      </c>
      <c r="E2417" t="s">
        <v>13</v>
      </c>
      <c r="F2417" t="s">
        <v>6626</v>
      </c>
      <c r="G2417" t="s">
        <v>13</v>
      </c>
      <c r="H2417" t="s">
        <v>6627</v>
      </c>
      <c r="I2417" t="s">
        <v>1805</v>
      </c>
    </row>
    <row r="2418" spans="1:9" x14ac:dyDescent="0.3">
      <c r="A2418" t="s">
        <v>6628</v>
      </c>
      <c r="B2418" t="s">
        <v>13</v>
      </c>
      <c r="C2418">
        <v>397</v>
      </c>
      <c r="D2418">
        <v>29347825</v>
      </c>
      <c r="E2418" t="s">
        <v>13</v>
      </c>
      <c r="F2418" t="s">
        <v>6629</v>
      </c>
      <c r="G2418" t="s">
        <v>13</v>
      </c>
      <c r="H2418" t="s">
        <v>1593</v>
      </c>
      <c r="I2418" t="s">
        <v>2175</v>
      </c>
    </row>
    <row r="2419" spans="1:9" x14ac:dyDescent="0.3">
      <c r="A2419" t="s">
        <v>6630</v>
      </c>
      <c r="B2419" t="s">
        <v>13</v>
      </c>
      <c r="C2419">
        <v>404</v>
      </c>
      <c r="D2419">
        <v>29347826</v>
      </c>
      <c r="E2419" t="s">
        <v>13</v>
      </c>
      <c r="F2419" t="s">
        <v>6631</v>
      </c>
      <c r="G2419" t="s">
        <v>13</v>
      </c>
      <c r="H2419" t="s">
        <v>6632</v>
      </c>
      <c r="I2419" t="s">
        <v>6633</v>
      </c>
    </row>
    <row r="2420" spans="1:9" x14ac:dyDescent="0.3">
      <c r="A2420" t="s">
        <v>6634</v>
      </c>
      <c r="B2420" t="s">
        <v>13</v>
      </c>
      <c r="C2420">
        <v>616</v>
      </c>
      <c r="D2420">
        <v>29347827</v>
      </c>
      <c r="E2420" t="s">
        <v>13</v>
      </c>
      <c r="F2420" t="s">
        <v>6635</v>
      </c>
      <c r="G2420" t="s">
        <v>13</v>
      </c>
      <c r="H2420" t="s">
        <v>2461</v>
      </c>
      <c r="I2420" t="s">
        <v>15</v>
      </c>
    </row>
    <row r="2421" spans="1:9" x14ac:dyDescent="0.3">
      <c r="A2421" t="s">
        <v>6636</v>
      </c>
      <c r="B2421" t="s">
        <v>13</v>
      </c>
      <c r="C2421">
        <v>128</v>
      </c>
      <c r="D2421">
        <v>29347828</v>
      </c>
      <c r="E2421" t="s">
        <v>13</v>
      </c>
      <c r="F2421" t="s">
        <v>6637</v>
      </c>
      <c r="G2421" t="s">
        <v>13</v>
      </c>
      <c r="H2421" t="s">
        <v>13</v>
      </c>
      <c r="I2421" t="s">
        <v>15</v>
      </c>
    </row>
    <row r="2422" spans="1:9" x14ac:dyDescent="0.3">
      <c r="A2422" t="s">
        <v>6638</v>
      </c>
      <c r="B2422" t="s">
        <v>13</v>
      </c>
      <c r="C2422">
        <v>435</v>
      </c>
      <c r="D2422">
        <v>29347829</v>
      </c>
      <c r="E2422" t="s">
        <v>13</v>
      </c>
      <c r="F2422" t="s">
        <v>6639</v>
      </c>
      <c r="G2422" t="s">
        <v>13</v>
      </c>
      <c r="H2422" t="s">
        <v>6640</v>
      </c>
      <c r="I2422" t="s">
        <v>6641</v>
      </c>
    </row>
    <row r="2423" spans="1:9" x14ac:dyDescent="0.3">
      <c r="A2423" t="s">
        <v>6642</v>
      </c>
      <c r="B2423" t="s">
        <v>13</v>
      </c>
      <c r="C2423">
        <v>482</v>
      </c>
      <c r="D2423">
        <v>29347830</v>
      </c>
      <c r="E2423" t="s">
        <v>13</v>
      </c>
      <c r="F2423" t="s">
        <v>6643</v>
      </c>
      <c r="G2423" t="s">
        <v>13</v>
      </c>
      <c r="H2423" t="s">
        <v>4206</v>
      </c>
      <c r="I2423" t="s">
        <v>6644</v>
      </c>
    </row>
    <row r="2424" spans="1:9" x14ac:dyDescent="0.3">
      <c r="A2424" t="s">
        <v>6645</v>
      </c>
      <c r="B2424" t="s">
        <v>13</v>
      </c>
      <c r="C2424">
        <v>377</v>
      </c>
      <c r="D2424">
        <v>29347831</v>
      </c>
      <c r="E2424" t="s">
        <v>13</v>
      </c>
      <c r="F2424" t="s">
        <v>6646</v>
      </c>
      <c r="G2424" t="s">
        <v>13</v>
      </c>
      <c r="H2424" t="s">
        <v>2170</v>
      </c>
      <c r="I2424" t="s">
        <v>6647</v>
      </c>
    </row>
    <row r="2425" spans="1:9" x14ac:dyDescent="0.3">
      <c r="A2425" t="s">
        <v>6648</v>
      </c>
      <c r="B2425" t="s">
        <v>13</v>
      </c>
      <c r="C2425">
        <v>248</v>
      </c>
      <c r="D2425">
        <v>29347832</v>
      </c>
      <c r="E2425" t="s">
        <v>13</v>
      </c>
      <c r="F2425" t="s">
        <v>6649</v>
      </c>
      <c r="G2425" t="s">
        <v>13</v>
      </c>
      <c r="H2425" t="s">
        <v>13</v>
      </c>
      <c r="I2425" t="s">
        <v>15</v>
      </c>
    </row>
    <row r="2426" spans="1:9" x14ac:dyDescent="0.3">
      <c r="A2426" t="s">
        <v>6650</v>
      </c>
      <c r="B2426" t="s">
        <v>13</v>
      </c>
      <c r="C2426">
        <v>189</v>
      </c>
      <c r="D2426">
        <v>29347833</v>
      </c>
      <c r="E2426" t="s">
        <v>13</v>
      </c>
      <c r="F2426" t="s">
        <v>6651</v>
      </c>
      <c r="G2426" t="s">
        <v>13</v>
      </c>
      <c r="H2426" t="s">
        <v>6652</v>
      </c>
      <c r="I2426" t="s">
        <v>6653</v>
      </c>
    </row>
    <row r="2427" spans="1:9" x14ac:dyDescent="0.3">
      <c r="A2427" t="s">
        <v>6654</v>
      </c>
      <c r="B2427" t="s">
        <v>13</v>
      </c>
      <c r="C2427">
        <v>677</v>
      </c>
      <c r="D2427">
        <v>29347834</v>
      </c>
      <c r="E2427" t="s">
        <v>13</v>
      </c>
      <c r="F2427" t="s">
        <v>6655</v>
      </c>
      <c r="G2427" t="s">
        <v>13</v>
      </c>
      <c r="H2427" t="s">
        <v>6656</v>
      </c>
      <c r="I2427" t="s">
        <v>6657</v>
      </c>
    </row>
    <row r="2428" spans="1:9" x14ac:dyDescent="0.3">
      <c r="A2428" t="s">
        <v>6658</v>
      </c>
      <c r="B2428" t="s">
        <v>13</v>
      </c>
      <c r="C2428">
        <v>568</v>
      </c>
      <c r="D2428">
        <v>29347835</v>
      </c>
      <c r="E2428" t="s">
        <v>13</v>
      </c>
      <c r="F2428" t="s">
        <v>6659</v>
      </c>
      <c r="G2428" t="s">
        <v>13</v>
      </c>
      <c r="H2428" t="s">
        <v>6660</v>
      </c>
      <c r="I2428" t="s">
        <v>6661</v>
      </c>
    </row>
    <row r="2429" spans="1:9" x14ac:dyDescent="0.3">
      <c r="A2429" t="s">
        <v>6662</v>
      </c>
      <c r="B2429" t="s">
        <v>12</v>
      </c>
      <c r="C2429">
        <v>102</v>
      </c>
      <c r="D2429">
        <v>29347836</v>
      </c>
      <c r="E2429" t="s">
        <v>13</v>
      </c>
      <c r="F2429" t="s">
        <v>6663</v>
      </c>
      <c r="G2429" t="s">
        <v>13</v>
      </c>
      <c r="H2429" t="s">
        <v>13</v>
      </c>
      <c r="I2429" t="s">
        <v>15</v>
      </c>
    </row>
    <row r="2430" spans="1:9" x14ac:dyDescent="0.3">
      <c r="A2430" t="s">
        <v>6664</v>
      </c>
      <c r="B2430" t="s">
        <v>13</v>
      </c>
      <c r="C2430">
        <v>297</v>
      </c>
      <c r="D2430">
        <v>29347837</v>
      </c>
      <c r="E2430" t="s">
        <v>13</v>
      </c>
      <c r="F2430" t="s">
        <v>6665</v>
      </c>
      <c r="G2430" t="s">
        <v>13</v>
      </c>
      <c r="H2430" t="s">
        <v>1029</v>
      </c>
      <c r="I2430" t="s">
        <v>69</v>
      </c>
    </row>
    <row r="2431" spans="1:9" x14ac:dyDescent="0.3">
      <c r="A2431" t="s">
        <v>6666</v>
      </c>
      <c r="B2431" t="s">
        <v>13</v>
      </c>
      <c r="C2431">
        <v>115</v>
      </c>
      <c r="D2431">
        <v>29347838</v>
      </c>
      <c r="E2431" t="s">
        <v>13</v>
      </c>
      <c r="F2431" t="s">
        <v>6667</v>
      </c>
      <c r="G2431" t="s">
        <v>13</v>
      </c>
      <c r="H2431" t="s">
        <v>13</v>
      </c>
      <c r="I2431" t="s">
        <v>15</v>
      </c>
    </row>
    <row r="2432" spans="1:9" x14ac:dyDescent="0.3">
      <c r="A2432" t="s">
        <v>6668</v>
      </c>
      <c r="B2432" t="s">
        <v>13</v>
      </c>
      <c r="C2432">
        <v>174</v>
      </c>
      <c r="D2432">
        <v>29347839</v>
      </c>
      <c r="E2432" t="s">
        <v>13</v>
      </c>
      <c r="F2432" t="s">
        <v>6669</v>
      </c>
      <c r="G2432" t="s">
        <v>13</v>
      </c>
      <c r="H2432" t="s">
        <v>13</v>
      </c>
      <c r="I2432" t="s">
        <v>15</v>
      </c>
    </row>
    <row r="2433" spans="1:9" x14ac:dyDescent="0.3">
      <c r="A2433" t="s">
        <v>6670</v>
      </c>
      <c r="B2433" t="s">
        <v>12</v>
      </c>
      <c r="C2433">
        <v>402</v>
      </c>
      <c r="D2433">
        <v>29347840</v>
      </c>
      <c r="E2433" t="s">
        <v>13</v>
      </c>
      <c r="F2433" t="s">
        <v>6671</v>
      </c>
      <c r="G2433" t="s">
        <v>13</v>
      </c>
      <c r="H2433" t="s">
        <v>6672</v>
      </c>
      <c r="I2433" t="s">
        <v>6673</v>
      </c>
    </row>
    <row r="2434" spans="1:9" x14ac:dyDescent="0.3">
      <c r="A2434" t="s">
        <v>6674</v>
      </c>
      <c r="B2434" t="s">
        <v>12</v>
      </c>
      <c r="C2434">
        <v>474</v>
      </c>
      <c r="D2434">
        <v>29347841</v>
      </c>
      <c r="E2434" t="s">
        <v>13</v>
      </c>
      <c r="F2434" t="s">
        <v>6675</v>
      </c>
      <c r="G2434" t="s">
        <v>13</v>
      </c>
      <c r="H2434" t="s">
        <v>13</v>
      </c>
      <c r="I2434" t="s">
        <v>15</v>
      </c>
    </row>
    <row r="2435" spans="1:9" x14ac:dyDescent="0.3">
      <c r="A2435" t="s">
        <v>6676</v>
      </c>
      <c r="B2435" t="s">
        <v>13</v>
      </c>
      <c r="C2435">
        <v>977</v>
      </c>
      <c r="D2435">
        <v>29347842</v>
      </c>
      <c r="E2435" t="s">
        <v>13</v>
      </c>
      <c r="F2435" t="s">
        <v>6677</v>
      </c>
      <c r="G2435" t="s">
        <v>13</v>
      </c>
      <c r="H2435" t="s">
        <v>1330</v>
      </c>
      <c r="I2435" t="s">
        <v>1331</v>
      </c>
    </row>
    <row r="2436" spans="1:9" x14ac:dyDescent="0.3">
      <c r="A2436" t="s">
        <v>6678</v>
      </c>
      <c r="B2436" t="s">
        <v>13</v>
      </c>
      <c r="C2436">
        <v>446</v>
      </c>
      <c r="D2436">
        <v>29347843</v>
      </c>
      <c r="E2436" t="s">
        <v>13</v>
      </c>
      <c r="F2436" t="s">
        <v>6679</v>
      </c>
      <c r="G2436" t="s">
        <v>13</v>
      </c>
      <c r="H2436" t="s">
        <v>50</v>
      </c>
      <c r="I2436" t="s">
        <v>643</v>
      </c>
    </row>
    <row r="2437" spans="1:9" x14ac:dyDescent="0.3">
      <c r="A2437" t="s">
        <v>6680</v>
      </c>
      <c r="B2437" t="s">
        <v>12</v>
      </c>
      <c r="C2437">
        <v>826</v>
      </c>
      <c r="D2437">
        <v>29347844</v>
      </c>
      <c r="E2437" t="s">
        <v>13</v>
      </c>
      <c r="F2437" t="s">
        <v>6681</v>
      </c>
      <c r="G2437" t="s">
        <v>13</v>
      </c>
      <c r="H2437" t="s">
        <v>6682</v>
      </c>
      <c r="I2437" t="s">
        <v>4359</v>
      </c>
    </row>
    <row r="2438" spans="1:9" x14ac:dyDescent="0.3">
      <c r="A2438" t="s">
        <v>6683</v>
      </c>
      <c r="B2438" t="s">
        <v>12</v>
      </c>
      <c r="C2438">
        <v>122</v>
      </c>
      <c r="D2438">
        <v>29347845</v>
      </c>
      <c r="E2438" t="s">
        <v>13</v>
      </c>
      <c r="F2438" t="s">
        <v>6684</v>
      </c>
      <c r="G2438" t="s">
        <v>13</v>
      </c>
      <c r="H2438" t="s">
        <v>3552</v>
      </c>
      <c r="I2438" t="s">
        <v>3553</v>
      </c>
    </row>
    <row r="2439" spans="1:9" x14ac:dyDescent="0.3">
      <c r="A2439" t="s">
        <v>6685</v>
      </c>
      <c r="B2439" t="s">
        <v>13</v>
      </c>
      <c r="C2439">
        <v>454</v>
      </c>
      <c r="D2439">
        <v>29347846</v>
      </c>
      <c r="E2439" t="s">
        <v>13</v>
      </c>
      <c r="F2439" t="s">
        <v>6686</v>
      </c>
      <c r="G2439" t="s">
        <v>13</v>
      </c>
      <c r="H2439" t="s">
        <v>6687</v>
      </c>
      <c r="I2439" t="s">
        <v>6688</v>
      </c>
    </row>
    <row r="2440" spans="1:9" x14ac:dyDescent="0.3">
      <c r="A2440" t="s">
        <v>6689</v>
      </c>
      <c r="B2440" t="s">
        <v>12</v>
      </c>
      <c r="C2440">
        <v>210</v>
      </c>
      <c r="D2440">
        <v>29347847</v>
      </c>
      <c r="E2440" t="s">
        <v>13</v>
      </c>
      <c r="F2440" t="s">
        <v>6690</v>
      </c>
      <c r="G2440" t="s">
        <v>13</v>
      </c>
      <c r="H2440" t="s">
        <v>13</v>
      </c>
      <c r="I2440" t="s">
        <v>15</v>
      </c>
    </row>
    <row r="2441" spans="1:9" x14ac:dyDescent="0.3">
      <c r="A2441" t="s">
        <v>6691</v>
      </c>
      <c r="B2441" t="s">
        <v>12</v>
      </c>
      <c r="C2441">
        <v>208</v>
      </c>
      <c r="D2441">
        <v>29347848</v>
      </c>
      <c r="E2441" t="s">
        <v>13</v>
      </c>
      <c r="F2441" t="s">
        <v>6692</v>
      </c>
      <c r="G2441" t="s">
        <v>13</v>
      </c>
      <c r="H2441" t="s">
        <v>13</v>
      </c>
      <c r="I2441" t="s">
        <v>15</v>
      </c>
    </row>
    <row r="2442" spans="1:9" x14ac:dyDescent="0.3">
      <c r="A2442" t="s">
        <v>6693</v>
      </c>
      <c r="B2442" t="s">
        <v>13</v>
      </c>
      <c r="C2442">
        <v>1001</v>
      </c>
      <c r="D2442">
        <v>29347849</v>
      </c>
      <c r="E2442" t="s">
        <v>13</v>
      </c>
      <c r="F2442" t="s">
        <v>6694</v>
      </c>
      <c r="G2442" t="s">
        <v>13</v>
      </c>
      <c r="H2442" t="s">
        <v>4978</v>
      </c>
      <c r="I2442" t="s">
        <v>6695</v>
      </c>
    </row>
    <row r="2443" spans="1:9" x14ac:dyDescent="0.3">
      <c r="A2443" t="s">
        <v>6696</v>
      </c>
      <c r="B2443" t="s">
        <v>13</v>
      </c>
      <c r="C2443">
        <v>295</v>
      </c>
      <c r="D2443">
        <v>29347850</v>
      </c>
      <c r="E2443" t="s">
        <v>13</v>
      </c>
      <c r="F2443" t="s">
        <v>6697</v>
      </c>
      <c r="G2443" t="s">
        <v>13</v>
      </c>
      <c r="H2443" t="s">
        <v>3512</v>
      </c>
      <c r="I2443" t="s">
        <v>6698</v>
      </c>
    </row>
    <row r="2444" spans="1:9" x14ac:dyDescent="0.3">
      <c r="A2444" t="s">
        <v>6699</v>
      </c>
      <c r="B2444" t="s">
        <v>13</v>
      </c>
      <c r="C2444">
        <v>278</v>
      </c>
      <c r="D2444">
        <v>29347851</v>
      </c>
      <c r="E2444" t="s">
        <v>13</v>
      </c>
      <c r="F2444" t="s">
        <v>6700</v>
      </c>
      <c r="G2444" t="s">
        <v>13</v>
      </c>
      <c r="H2444" t="s">
        <v>3512</v>
      </c>
      <c r="I2444" t="s">
        <v>6698</v>
      </c>
    </row>
    <row r="2445" spans="1:9" x14ac:dyDescent="0.3">
      <c r="A2445" t="s">
        <v>6701</v>
      </c>
      <c r="B2445" t="s">
        <v>13</v>
      </c>
      <c r="C2445">
        <v>364</v>
      </c>
      <c r="D2445">
        <v>29347852</v>
      </c>
      <c r="E2445" t="s">
        <v>13</v>
      </c>
      <c r="F2445" t="s">
        <v>6702</v>
      </c>
      <c r="G2445" t="s">
        <v>13</v>
      </c>
      <c r="H2445" t="s">
        <v>183</v>
      </c>
      <c r="I2445" t="s">
        <v>184</v>
      </c>
    </row>
    <row r="2446" spans="1:9" x14ac:dyDescent="0.3">
      <c r="A2446" t="s">
        <v>6703</v>
      </c>
      <c r="B2446" t="s">
        <v>13</v>
      </c>
      <c r="C2446">
        <v>415</v>
      </c>
      <c r="D2446">
        <v>29347853</v>
      </c>
      <c r="E2446" t="s">
        <v>13</v>
      </c>
      <c r="F2446" t="s">
        <v>6704</v>
      </c>
      <c r="G2446" t="s">
        <v>13</v>
      </c>
      <c r="H2446" t="s">
        <v>13</v>
      </c>
      <c r="I2446" t="s">
        <v>15</v>
      </c>
    </row>
    <row r="2447" spans="1:9" x14ac:dyDescent="0.3">
      <c r="A2447" t="s">
        <v>6705</v>
      </c>
      <c r="B2447" t="s">
        <v>13</v>
      </c>
      <c r="C2447">
        <v>440</v>
      </c>
      <c r="D2447">
        <v>29347854</v>
      </c>
      <c r="E2447" t="s">
        <v>13</v>
      </c>
      <c r="F2447" t="s">
        <v>6706</v>
      </c>
      <c r="G2447" t="s">
        <v>13</v>
      </c>
      <c r="H2447" t="s">
        <v>13</v>
      </c>
      <c r="I2447" t="s">
        <v>15</v>
      </c>
    </row>
    <row r="2448" spans="1:9" x14ac:dyDescent="0.3">
      <c r="A2448" t="s">
        <v>6707</v>
      </c>
      <c r="B2448" t="s">
        <v>13</v>
      </c>
      <c r="C2448">
        <v>145</v>
      </c>
      <c r="D2448">
        <v>29347855</v>
      </c>
      <c r="E2448" t="s">
        <v>13</v>
      </c>
      <c r="F2448" t="s">
        <v>6708</v>
      </c>
      <c r="G2448" t="s">
        <v>13</v>
      </c>
      <c r="H2448" t="s">
        <v>13</v>
      </c>
      <c r="I2448" t="s">
        <v>15</v>
      </c>
    </row>
    <row r="2449" spans="1:9" x14ac:dyDescent="0.3">
      <c r="A2449" t="s">
        <v>6709</v>
      </c>
      <c r="B2449" t="s">
        <v>12</v>
      </c>
      <c r="C2449">
        <v>409</v>
      </c>
      <c r="D2449">
        <v>29347856</v>
      </c>
      <c r="E2449" t="s">
        <v>13</v>
      </c>
      <c r="F2449" t="s">
        <v>6710</v>
      </c>
      <c r="G2449" t="s">
        <v>13</v>
      </c>
      <c r="H2449" t="s">
        <v>103</v>
      </c>
      <c r="I2449" t="s">
        <v>104</v>
      </c>
    </row>
    <row r="2450" spans="1:9" x14ac:dyDescent="0.3">
      <c r="A2450" t="s">
        <v>6711</v>
      </c>
      <c r="B2450" t="s">
        <v>12</v>
      </c>
      <c r="C2450">
        <v>403</v>
      </c>
      <c r="D2450">
        <v>29347857</v>
      </c>
      <c r="E2450" t="s">
        <v>13</v>
      </c>
      <c r="F2450" t="s">
        <v>6712</v>
      </c>
      <c r="G2450" t="s">
        <v>13</v>
      </c>
      <c r="H2450" t="s">
        <v>103</v>
      </c>
      <c r="I2450" t="s">
        <v>104</v>
      </c>
    </row>
    <row r="2451" spans="1:9" x14ac:dyDescent="0.3">
      <c r="A2451" t="s">
        <v>6713</v>
      </c>
      <c r="B2451" t="s">
        <v>13</v>
      </c>
      <c r="C2451">
        <v>97</v>
      </c>
      <c r="D2451">
        <v>29347858</v>
      </c>
      <c r="E2451" t="s">
        <v>13</v>
      </c>
      <c r="F2451" t="s">
        <v>6714</v>
      </c>
      <c r="G2451" t="s">
        <v>13</v>
      </c>
      <c r="H2451" t="s">
        <v>13</v>
      </c>
      <c r="I2451" t="s">
        <v>15</v>
      </c>
    </row>
    <row r="2452" spans="1:9" x14ac:dyDescent="0.3">
      <c r="A2452" t="s">
        <v>6715</v>
      </c>
      <c r="B2452" t="s">
        <v>13</v>
      </c>
      <c r="C2452">
        <v>114</v>
      </c>
      <c r="D2452">
        <v>29347859</v>
      </c>
      <c r="E2452" t="s">
        <v>13</v>
      </c>
      <c r="F2452" t="s">
        <v>6716</v>
      </c>
      <c r="G2452" t="s">
        <v>13</v>
      </c>
      <c r="H2452" t="s">
        <v>13</v>
      </c>
      <c r="I2452" t="s">
        <v>15</v>
      </c>
    </row>
    <row r="2453" spans="1:9" x14ac:dyDescent="0.3">
      <c r="A2453" t="s">
        <v>6717</v>
      </c>
      <c r="B2453" t="s">
        <v>12</v>
      </c>
      <c r="C2453">
        <v>279</v>
      </c>
      <c r="D2453">
        <v>29347860</v>
      </c>
      <c r="E2453" t="s">
        <v>13</v>
      </c>
      <c r="F2453" t="s">
        <v>6718</v>
      </c>
      <c r="G2453" t="s">
        <v>13</v>
      </c>
      <c r="H2453" t="s">
        <v>13</v>
      </c>
      <c r="I2453" t="s">
        <v>15</v>
      </c>
    </row>
    <row r="2454" spans="1:9" x14ac:dyDescent="0.3">
      <c r="A2454" t="s">
        <v>6719</v>
      </c>
      <c r="B2454" t="s">
        <v>12</v>
      </c>
      <c r="C2454">
        <v>426</v>
      </c>
      <c r="D2454">
        <v>29347861</v>
      </c>
      <c r="E2454" t="s">
        <v>13</v>
      </c>
      <c r="F2454" t="s">
        <v>6720</v>
      </c>
      <c r="G2454" t="s">
        <v>13</v>
      </c>
      <c r="H2454" t="s">
        <v>13</v>
      </c>
      <c r="I2454" t="s">
        <v>6721</v>
      </c>
    </row>
    <row r="2455" spans="1:9" x14ac:dyDescent="0.3">
      <c r="A2455" t="s">
        <v>6722</v>
      </c>
      <c r="B2455" t="s">
        <v>12</v>
      </c>
      <c r="C2455">
        <v>131</v>
      </c>
      <c r="D2455">
        <v>29347862</v>
      </c>
      <c r="E2455" t="s">
        <v>13</v>
      </c>
      <c r="F2455" t="s">
        <v>6723</v>
      </c>
      <c r="G2455" t="s">
        <v>13</v>
      </c>
      <c r="H2455" t="s">
        <v>13</v>
      </c>
      <c r="I2455" t="s">
        <v>15</v>
      </c>
    </row>
    <row r="2456" spans="1:9" x14ac:dyDescent="0.3">
      <c r="A2456" t="s">
        <v>6724</v>
      </c>
      <c r="B2456" t="s">
        <v>12</v>
      </c>
      <c r="C2456">
        <v>68</v>
      </c>
      <c r="D2456">
        <v>29347863</v>
      </c>
      <c r="E2456" t="s">
        <v>13</v>
      </c>
      <c r="F2456" t="s">
        <v>6725</v>
      </c>
      <c r="G2456" t="s">
        <v>13</v>
      </c>
      <c r="H2456" t="s">
        <v>13</v>
      </c>
      <c r="I2456" t="s">
        <v>15</v>
      </c>
    </row>
    <row r="2457" spans="1:9" x14ac:dyDescent="0.3">
      <c r="A2457" t="s">
        <v>6726</v>
      </c>
      <c r="B2457" t="s">
        <v>12</v>
      </c>
      <c r="C2457">
        <v>85</v>
      </c>
      <c r="D2457">
        <v>29347864</v>
      </c>
      <c r="E2457" t="s">
        <v>13</v>
      </c>
      <c r="F2457" t="s">
        <v>6727</v>
      </c>
      <c r="G2457" t="s">
        <v>13</v>
      </c>
      <c r="H2457" t="s">
        <v>13</v>
      </c>
      <c r="I2457" t="s">
        <v>15</v>
      </c>
    </row>
    <row r="2458" spans="1:9" x14ac:dyDescent="0.3">
      <c r="A2458" t="s">
        <v>6728</v>
      </c>
      <c r="B2458" t="s">
        <v>13</v>
      </c>
      <c r="C2458">
        <v>229</v>
      </c>
      <c r="D2458">
        <v>29347865</v>
      </c>
      <c r="E2458" t="s">
        <v>13</v>
      </c>
      <c r="F2458" t="s">
        <v>6729</v>
      </c>
      <c r="G2458" t="s">
        <v>13</v>
      </c>
      <c r="H2458" t="s">
        <v>6350</v>
      </c>
      <c r="I2458" t="s">
        <v>6730</v>
      </c>
    </row>
    <row r="2459" spans="1:9" x14ac:dyDescent="0.3">
      <c r="A2459" t="s">
        <v>6731</v>
      </c>
      <c r="B2459" t="s">
        <v>13</v>
      </c>
      <c r="C2459">
        <v>162</v>
      </c>
      <c r="D2459">
        <v>29347866</v>
      </c>
      <c r="E2459" t="s">
        <v>13</v>
      </c>
      <c r="F2459" t="s">
        <v>6732</v>
      </c>
      <c r="G2459" t="s">
        <v>13</v>
      </c>
      <c r="H2459" t="s">
        <v>6350</v>
      </c>
      <c r="I2459" t="s">
        <v>6733</v>
      </c>
    </row>
    <row r="2460" spans="1:9" x14ac:dyDescent="0.3">
      <c r="A2460" t="s">
        <v>6734</v>
      </c>
      <c r="B2460" t="s">
        <v>13</v>
      </c>
      <c r="C2460">
        <v>389</v>
      </c>
      <c r="D2460">
        <v>29347867</v>
      </c>
      <c r="E2460" t="s">
        <v>13</v>
      </c>
      <c r="F2460" t="s">
        <v>6735</v>
      </c>
      <c r="G2460" t="s">
        <v>13</v>
      </c>
      <c r="H2460" t="s">
        <v>1303</v>
      </c>
      <c r="I2460" t="s">
        <v>5941</v>
      </c>
    </row>
    <row r="2461" spans="1:9" x14ac:dyDescent="0.3">
      <c r="A2461" t="s">
        <v>6736</v>
      </c>
      <c r="B2461" t="s">
        <v>13</v>
      </c>
      <c r="C2461">
        <v>626</v>
      </c>
      <c r="D2461">
        <v>29347868</v>
      </c>
      <c r="E2461" t="s">
        <v>13</v>
      </c>
      <c r="F2461" t="s">
        <v>6737</v>
      </c>
      <c r="G2461" t="s">
        <v>13</v>
      </c>
      <c r="H2461" t="s">
        <v>876</v>
      </c>
      <c r="I2461" t="s">
        <v>4359</v>
      </c>
    </row>
    <row r="2462" spans="1:9" x14ac:dyDescent="0.3">
      <c r="A2462" t="s">
        <v>6738</v>
      </c>
      <c r="B2462" t="s">
        <v>13</v>
      </c>
      <c r="C2462">
        <v>620</v>
      </c>
      <c r="D2462">
        <v>29347869</v>
      </c>
      <c r="E2462" t="s">
        <v>13</v>
      </c>
      <c r="F2462" t="s">
        <v>6739</v>
      </c>
      <c r="G2462" t="s">
        <v>13</v>
      </c>
      <c r="H2462" t="s">
        <v>1324</v>
      </c>
      <c r="I2462" t="s">
        <v>1325</v>
      </c>
    </row>
    <row r="2463" spans="1:9" x14ac:dyDescent="0.3">
      <c r="A2463" t="s">
        <v>6740</v>
      </c>
      <c r="B2463" t="s">
        <v>13</v>
      </c>
      <c r="C2463">
        <v>572</v>
      </c>
      <c r="D2463">
        <v>29347870</v>
      </c>
      <c r="E2463" t="s">
        <v>13</v>
      </c>
      <c r="F2463" t="s">
        <v>6741</v>
      </c>
      <c r="G2463" t="s">
        <v>13</v>
      </c>
      <c r="H2463" t="s">
        <v>13</v>
      </c>
      <c r="I2463" t="s">
        <v>15</v>
      </c>
    </row>
    <row r="2464" spans="1:9" x14ac:dyDescent="0.3">
      <c r="A2464" t="s">
        <v>6742</v>
      </c>
      <c r="B2464" t="s">
        <v>13</v>
      </c>
      <c r="C2464">
        <v>1134</v>
      </c>
      <c r="D2464">
        <v>29347871</v>
      </c>
      <c r="E2464" t="s">
        <v>13</v>
      </c>
      <c r="F2464" t="s">
        <v>6743</v>
      </c>
      <c r="G2464" t="s">
        <v>13</v>
      </c>
      <c r="H2464" t="s">
        <v>86</v>
      </c>
      <c r="I2464" t="s">
        <v>15</v>
      </c>
    </row>
    <row r="2465" spans="1:9" x14ac:dyDescent="0.3">
      <c r="A2465" t="s">
        <v>6744</v>
      </c>
      <c r="B2465" t="s">
        <v>13</v>
      </c>
      <c r="C2465">
        <v>311</v>
      </c>
      <c r="D2465">
        <v>29347872</v>
      </c>
      <c r="E2465" t="s">
        <v>13</v>
      </c>
      <c r="F2465" t="s">
        <v>6745</v>
      </c>
      <c r="G2465" t="s">
        <v>13</v>
      </c>
      <c r="H2465" t="s">
        <v>538</v>
      </c>
      <c r="I2465" t="s">
        <v>539</v>
      </c>
    </row>
    <row r="2466" spans="1:9" x14ac:dyDescent="0.3">
      <c r="A2466" t="s">
        <v>6746</v>
      </c>
      <c r="B2466" t="s">
        <v>13</v>
      </c>
      <c r="C2466">
        <v>189</v>
      </c>
      <c r="D2466">
        <v>29347873</v>
      </c>
      <c r="E2466" t="s">
        <v>13</v>
      </c>
      <c r="F2466" t="s">
        <v>6747</v>
      </c>
      <c r="G2466" t="s">
        <v>13</v>
      </c>
      <c r="H2466" t="s">
        <v>383</v>
      </c>
      <c r="I2466" t="s">
        <v>384</v>
      </c>
    </row>
    <row r="2467" spans="1:9" x14ac:dyDescent="0.3">
      <c r="A2467" t="s">
        <v>6748</v>
      </c>
      <c r="B2467" t="s">
        <v>12</v>
      </c>
      <c r="C2467">
        <v>88</v>
      </c>
      <c r="D2467">
        <v>29347874</v>
      </c>
      <c r="E2467" t="s">
        <v>13</v>
      </c>
      <c r="F2467" t="s">
        <v>6749</v>
      </c>
      <c r="G2467" t="s">
        <v>13</v>
      </c>
      <c r="H2467" t="s">
        <v>13</v>
      </c>
      <c r="I2467" t="s">
        <v>15</v>
      </c>
    </row>
    <row r="2468" spans="1:9" x14ac:dyDescent="0.3">
      <c r="A2468" t="s">
        <v>6750</v>
      </c>
      <c r="B2468" t="s">
        <v>12</v>
      </c>
      <c r="C2468">
        <v>304</v>
      </c>
      <c r="D2468">
        <v>29347875</v>
      </c>
      <c r="E2468" t="s">
        <v>13</v>
      </c>
      <c r="F2468" t="s">
        <v>6751</v>
      </c>
      <c r="G2468" t="s">
        <v>13</v>
      </c>
      <c r="H2468" t="s">
        <v>13</v>
      </c>
      <c r="I2468" t="s">
        <v>15</v>
      </c>
    </row>
    <row r="2469" spans="1:9" x14ac:dyDescent="0.3">
      <c r="A2469" t="s">
        <v>6752</v>
      </c>
      <c r="B2469" t="s">
        <v>12</v>
      </c>
      <c r="C2469">
        <v>158</v>
      </c>
      <c r="D2469">
        <v>29347876</v>
      </c>
      <c r="E2469" t="s">
        <v>13</v>
      </c>
      <c r="F2469" t="s">
        <v>6753</v>
      </c>
      <c r="G2469" t="s">
        <v>13</v>
      </c>
      <c r="H2469" t="s">
        <v>13</v>
      </c>
      <c r="I2469" t="s">
        <v>15</v>
      </c>
    </row>
    <row r="2470" spans="1:9" x14ac:dyDescent="0.3">
      <c r="A2470" t="s">
        <v>6754</v>
      </c>
      <c r="B2470" t="s">
        <v>12</v>
      </c>
      <c r="C2470">
        <v>136</v>
      </c>
      <c r="D2470">
        <v>29347877</v>
      </c>
      <c r="E2470" t="s">
        <v>13</v>
      </c>
      <c r="F2470" t="s">
        <v>6755</v>
      </c>
      <c r="G2470" t="s">
        <v>13</v>
      </c>
      <c r="H2470" t="s">
        <v>13</v>
      </c>
      <c r="I2470" t="s">
        <v>15</v>
      </c>
    </row>
    <row r="2471" spans="1:9" x14ac:dyDescent="0.3">
      <c r="A2471" t="s">
        <v>6756</v>
      </c>
      <c r="B2471" t="s">
        <v>12</v>
      </c>
      <c r="C2471">
        <v>97</v>
      </c>
      <c r="D2471">
        <v>29347878</v>
      </c>
      <c r="E2471" t="s">
        <v>13</v>
      </c>
      <c r="F2471" t="s">
        <v>6757</v>
      </c>
      <c r="G2471" t="s">
        <v>13</v>
      </c>
      <c r="H2471" t="s">
        <v>13</v>
      </c>
      <c r="I2471" t="s">
        <v>15</v>
      </c>
    </row>
    <row r="2472" spans="1:9" x14ac:dyDescent="0.3">
      <c r="A2472" t="s">
        <v>6758</v>
      </c>
      <c r="B2472" t="s">
        <v>13</v>
      </c>
      <c r="C2472">
        <v>86</v>
      </c>
      <c r="D2472">
        <v>29347879</v>
      </c>
      <c r="E2472" t="s">
        <v>13</v>
      </c>
      <c r="F2472" t="s">
        <v>6759</v>
      </c>
      <c r="G2472" t="s">
        <v>13</v>
      </c>
      <c r="H2472" t="s">
        <v>103</v>
      </c>
      <c r="I2472" t="s">
        <v>104</v>
      </c>
    </row>
    <row r="2473" spans="1:9" x14ac:dyDescent="0.3">
      <c r="A2473" t="s">
        <v>6760</v>
      </c>
      <c r="B2473" t="s">
        <v>12</v>
      </c>
      <c r="C2473">
        <v>69</v>
      </c>
      <c r="D2473">
        <v>29347880</v>
      </c>
      <c r="E2473" t="s">
        <v>13</v>
      </c>
      <c r="F2473" t="s">
        <v>6761</v>
      </c>
      <c r="G2473" t="s">
        <v>13</v>
      </c>
      <c r="H2473" t="s">
        <v>13</v>
      </c>
      <c r="I2473" t="s">
        <v>15</v>
      </c>
    </row>
    <row r="2474" spans="1:9" x14ac:dyDescent="0.3">
      <c r="A2474" t="s">
        <v>6762</v>
      </c>
      <c r="B2474" t="s">
        <v>12</v>
      </c>
      <c r="C2474">
        <v>72</v>
      </c>
      <c r="D2474">
        <v>29347881</v>
      </c>
      <c r="E2474" t="s">
        <v>13</v>
      </c>
      <c r="F2474" t="s">
        <v>6763</v>
      </c>
      <c r="G2474" t="s">
        <v>13</v>
      </c>
      <c r="H2474" t="s">
        <v>13</v>
      </c>
      <c r="I2474" t="s">
        <v>15</v>
      </c>
    </row>
    <row r="2475" spans="1:9" x14ac:dyDescent="0.3">
      <c r="A2475" t="s">
        <v>6764</v>
      </c>
      <c r="B2475" t="s">
        <v>13</v>
      </c>
      <c r="C2475">
        <v>107</v>
      </c>
      <c r="D2475">
        <v>29347882</v>
      </c>
      <c r="E2475" t="s">
        <v>13</v>
      </c>
      <c r="F2475" t="s">
        <v>6765</v>
      </c>
      <c r="G2475" t="s">
        <v>13</v>
      </c>
      <c r="H2475" t="s">
        <v>13</v>
      </c>
      <c r="I2475" t="s">
        <v>15</v>
      </c>
    </row>
    <row r="2476" spans="1:9" x14ac:dyDescent="0.3">
      <c r="A2476" t="s">
        <v>6766</v>
      </c>
      <c r="B2476" t="s">
        <v>13</v>
      </c>
      <c r="C2476">
        <v>706</v>
      </c>
      <c r="D2476">
        <v>29347883</v>
      </c>
      <c r="E2476" t="s">
        <v>13</v>
      </c>
      <c r="F2476" t="s">
        <v>6767</v>
      </c>
      <c r="G2476" t="s">
        <v>13</v>
      </c>
      <c r="H2476" t="s">
        <v>13</v>
      </c>
      <c r="I2476" t="s">
        <v>15</v>
      </c>
    </row>
    <row r="2477" spans="1:9" x14ac:dyDescent="0.3">
      <c r="A2477" t="s">
        <v>6768</v>
      </c>
      <c r="B2477" t="s">
        <v>13</v>
      </c>
      <c r="C2477">
        <v>686</v>
      </c>
      <c r="D2477">
        <v>29347884</v>
      </c>
      <c r="E2477" t="s">
        <v>13</v>
      </c>
      <c r="F2477" t="s">
        <v>6769</v>
      </c>
      <c r="G2477" t="s">
        <v>13</v>
      </c>
      <c r="H2477" t="s">
        <v>4526</v>
      </c>
      <c r="I2477" t="s">
        <v>4029</v>
      </c>
    </row>
    <row r="2478" spans="1:9" x14ac:dyDescent="0.3">
      <c r="A2478" t="s">
        <v>6770</v>
      </c>
      <c r="B2478" t="s">
        <v>13</v>
      </c>
      <c r="C2478">
        <v>384</v>
      </c>
      <c r="D2478">
        <v>29347885</v>
      </c>
      <c r="E2478" t="s">
        <v>13</v>
      </c>
      <c r="F2478" t="s">
        <v>6771</v>
      </c>
      <c r="G2478" t="s">
        <v>13</v>
      </c>
      <c r="H2478" t="s">
        <v>3803</v>
      </c>
      <c r="I2478" t="s">
        <v>3804</v>
      </c>
    </row>
    <row r="2479" spans="1:9" x14ac:dyDescent="0.3">
      <c r="A2479" t="s">
        <v>6772</v>
      </c>
      <c r="B2479" t="s">
        <v>13</v>
      </c>
      <c r="C2479">
        <v>244</v>
      </c>
      <c r="D2479">
        <v>29347886</v>
      </c>
      <c r="E2479" t="s">
        <v>13</v>
      </c>
      <c r="F2479" t="s">
        <v>6773</v>
      </c>
      <c r="G2479" t="s">
        <v>13</v>
      </c>
      <c r="H2479" t="s">
        <v>13</v>
      </c>
      <c r="I2479" t="s">
        <v>15</v>
      </c>
    </row>
    <row r="2480" spans="1:9" x14ac:dyDescent="0.3">
      <c r="A2480" t="s">
        <v>6774</v>
      </c>
      <c r="B2480" t="s">
        <v>13</v>
      </c>
      <c r="C2480">
        <v>403</v>
      </c>
      <c r="D2480">
        <v>29347887</v>
      </c>
      <c r="E2480" t="s">
        <v>13</v>
      </c>
      <c r="F2480" t="s">
        <v>6775</v>
      </c>
      <c r="G2480" t="s">
        <v>13</v>
      </c>
      <c r="H2480" t="s">
        <v>6776</v>
      </c>
      <c r="I2480" t="s">
        <v>15</v>
      </c>
    </row>
    <row r="2481" spans="1:9" x14ac:dyDescent="0.3">
      <c r="A2481" t="s">
        <v>6777</v>
      </c>
      <c r="B2481" t="s">
        <v>13</v>
      </c>
      <c r="C2481">
        <v>477</v>
      </c>
      <c r="D2481">
        <v>29347888</v>
      </c>
      <c r="E2481" t="s">
        <v>13</v>
      </c>
      <c r="F2481" t="s">
        <v>6778</v>
      </c>
      <c r="G2481" t="s">
        <v>13</v>
      </c>
      <c r="H2481" t="s">
        <v>6779</v>
      </c>
      <c r="I2481" t="s">
        <v>15</v>
      </c>
    </row>
    <row r="2482" spans="1:9" x14ac:dyDescent="0.3">
      <c r="A2482" t="s">
        <v>6780</v>
      </c>
      <c r="B2482" t="s">
        <v>13</v>
      </c>
      <c r="C2482">
        <v>372</v>
      </c>
      <c r="D2482">
        <v>29347889</v>
      </c>
      <c r="E2482" t="s">
        <v>13</v>
      </c>
      <c r="F2482" t="s">
        <v>6781</v>
      </c>
      <c r="G2482" t="s">
        <v>13</v>
      </c>
      <c r="H2482" t="s">
        <v>6782</v>
      </c>
      <c r="I2482" t="s">
        <v>6783</v>
      </c>
    </row>
    <row r="2483" spans="1:9" x14ac:dyDescent="0.3">
      <c r="A2483" t="s">
        <v>6784</v>
      </c>
      <c r="B2483" t="s">
        <v>13</v>
      </c>
      <c r="C2483">
        <v>456</v>
      </c>
      <c r="D2483">
        <v>29347890</v>
      </c>
      <c r="E2483" t="s">
        <v>13</v>
      </c>
      <c r="F2483" t="s">
        <v>6785</v>
      </c>
      <c r="G2483" t="s">
        <v>13</v>
      </c>
      <c r="H2483" t="s">
        <v>13</v>
      </c>
      <c r="I2483" t="s">
        <v>15</v>
      </c>
    </row>
    <row r="2484" spans="1:9" x14ac:dyDescent="0.3">
      <c r="A2484" t="s">
        <v>6786</v>
      </c>
      <c r="B2484" t="s">
        <v>13</v>
      </c>
      <c r="C2484">
        <v>115</v>
      </c>
      <c r="D2484">
        <v>29347891</v>
      </c>
      <c r="E2484" t="s">
        <v>13</v>
      </c>
      <c r="F2484" t="s">
        <v>6787</v>
      </c>
      <c r="G2484" t="s">
        <v>13</v>
      </c>
      <c r="H2484" t="s">
        <v>13</v>
      </c>
      <c r="I2484" t="s">
        <v>15</v>
      </c>
    </row>
    <row r="2485" spans="1:9" x14ac:dyDescent="0.3">
      <c r="A2485" t="s">
        <v>6788</v>
      </c>
      <c r="B2485" t="s">
        <v>12</v>
      </c>
      <c r="C2485">
        <v>129</v>
      </c>
      <c r="D2485">
        <v>29347892</v>
      </c>
      <c r="E2485" t="s">
        <v>13</v>
      </c>
      <c r="F2485" t="s">
        <v>6789</v>
      </c>
      <c r="G2485" t="s">
        <v>13</v>
      </c>
      <c r="H2485" t="s">
        <v>1469</v>
      </c>
      <c r="I2485" t="s">
        <v>380</v>
      </c>
    </row>
    <row r="2486" spans="1:9" x14ac:dyDescent="0.3">
      <c r="A2486" t="s">
        <v>6790</v>
      </c>
      <c r="B2486" t="s">
        <v>12</v>
      </c>
      <c r="C2486">
        <v>63</v>
      </c>
      <c r="D2486">
        <v>29347893</v>
      </c>
      <c r="E2486" t="s">
        <v>13</v>
      </c>
      <c r="F2486" t="s">
        <v>6791</v>
      </c>
      <c r="G2486" t="s">
        <v>13</v>
      </c>
      <c r="H2486" t="s">
        <v>13</v>
      </c>
      <c r="I2486" t="s">
        <v>15</v>
      </c>
    </row>
    <row r="2487" spans="1:9" x14ac:dyDescent="0.3">
      <c r="A2487" t="s">
        <v>6792</v>
      </c>
      <c r="B2487" t="s">
        <v>13</v>
      </c>
      <c r="C2487">
        <v>258</v>
      </c>
      <c r="D2487">
        <v>29347894</v>
      </c>
      <c r="E2487" t="s">
        <v>13</v>
      </c>
      <c r="F2487" t="s">
        <v>6793</v>
      </c>
      <c r="G2487" t="s">
        <v>13</v>
      </c>
      <c r="H2487" t="s">
        <v>103</v>
      </c>
      <c r="I2487" t="s">
        <v>15</v>
      </c>
    </row>
    <row r="2488" spans="1:9" x14ac:dyDescent="0.3">
      <c r="A2488" t="s">
        <v>6794</v>
      </c>
      <c r="B2488" t="s">
        <v>13</v>
      </c>
      <c r="C2488">
        <v>366</v>
      </c>
      <c r="D2488">
        <v>29347895</v>
      </c>
      <c r="E2488" t="s">
        <v>13</v>
      </c>
      <c r="F2488" t="s">
        <v>6795</v>
      </c>
      <c r="G2488" t="s">
        <v>13</v>
      </c>
      <c r="H2488" t="s">
        <v>183</v>
      </c>
      <c r="I2488" t="s">
        <v>184</v>
      </c>
    </row>
    <row r="2489" spans="1:9" x14ac:dyDescent="0.3">
      <c r="A2489" t="s">
        <v>6796</v>
      </c>
      <c r="B2489" t="s">
        <v>13</v>
      </c>
      <c r="C2489">
        <v>1016</v>
      </c>
      <c r="D2489">
        <v>29347896</v>
      </c>
      <c r="E2489" t="s">
        <v>13</v>
      </c>
      <c r="F2489" t="s">
        <v>6797</v>
      </c>
      <c r="G2489" t="s">
        <v>13</v>
      </c>
      <c r="H2489" t="s">
        <v>13</v>
      </c>
      <c r="I2489" t="s">
        <v>15</v>
      </c>
    </row>
    <row r="2490" spans="1:9" x14ac:dyDescent="0.3">
      <c r="A2490" t="s">
        <v>6798</v>
      </c>
      <c r="B2490" t="s">
        <v>12</v>
      </c>
      <c r="C2490">
        <v>62</v>
      </c>
      <c r="D2490">
        <v>29347897</v>
      </c>
      <c r="E2490" t="s">
        <v>13</v>
      </c>
      <c r="F2490" t="s">
        <v>6799</v>
      </c>
      <c r="G2490" t="s">
        <v>13</v>
      </c>
      <c r="H2490" t="s">
        <v>13</v>
      </c>
      <c r="I2490" t="s">
        <v>15</v>
      </c>
    </row>
    <row r="2491" spans="1:9" x14ac:dyDescent="0.3">
      <c r="A2491" t="s">
        <v>6800</v>
      </c>
      <c r="B2491" t="s">
        <v>13</v>
      </c>
      <c r="C2491">
        <v>315</v>
      </c>
      <c r="D2491">
        <v>29347898</v>
      </c>
      <c r="E2491" t="s">
        <v>13</v>
      </c>
      <c r="F2491" t="s">
        <v>6801</v>
      </c>
      <c r="G2491" t="s">
        <v>13</v>
      </c>
      <c r="H2491" t="s">
        <v>103</v>
      </c>
      <c r="I2491" t="s">
        <v>104</v>
      </c>
    </row>
    <row r="2492" spans="1:9" x14ac:dyDescent="0.3">
      <c r="A2492" t="s">
        <v>6802</v>
      </c>
      <c r="B2492" t="s">
        <v>12</v>
      </c>
      <c r="C2492">
        <v>117</v>
      </c>
      <c r="D2492">
        <v>29347899</v>
      </c>
      <c r="E2492" t="s">
        <v>6803</v>
      </c>
      <c r="F2492" t="s">
        <v>6804</v>
      </c>
      <c r="G2492" t="s">
        <v>13</v>
      </c>
      <c r="H2492" t="s">
        <v>6805</v>
      </c>
      <c r="I2492" t="s">
        <v>6806</v>
      </c>
    </row>
    <row r="2493" spans="1:9" x14ac:dyDescent="0.3">
      <c r="A2493" t="s">
        <v>6807</v>
      </c>
      <c r="B2493" t="s">
        <v>12</v>
      </c>
      <c r="C2493">
        <v>97</v>
      </c>
      <c r="D2493">
        <v>29347900</v>
      </c>
      <c r="E2493" t="s">
        <v>13</v>
      </c>
      <c r="F2493" t="s">
        <v>6808</v>
      </c>
      <c r="G2493" t="s">
        <v>13</v>
      </c>
      <c r="H2493" t="s">
        <v>13</v>
      </c>
      <c r="I2493" t="s">
        <v>15</v>
      </c>
    </row>
    <row r="2494" spans="1:9" x14ac:dyDescent="0.3">
      <c r="A2494" t="s">
        <v>6809</v>
      </c>
      <c r="B2494" t="s">
        <v>13</v>
      </c>
      <c r="C2494">
        <v>193</v>
      </c>
      <c r="D2494">
        <v>29347901</v>
      </c>
      <c r="E2494" t="s">
        <v>13</v>
      </c>
      <c r="F2494" t="s">
        <v>6810</v>
      </c>
      <c r="G2494" t="s">
        <v>13</v>
      </c>
      <c r="H2494" t="s">
        <v>13</v>
      </c>
      <c r="I2494" t="s">
        <v>15</v>
      </c>
    </row>
    <row r="2495" spans="1:9" x14ac:dyDescent="0.3">
      <c r="A2495" t="s">
        <v>6811</v>
      </c>
      <c r="B2495" t="s">
        <v>13</v>
      </c>
      <c r="C2495">
        <v>158</v>
      </c>
      <c r="D2495">
        <v>29347902</v>
      </c>
      <c r="E2495" t="s">
        <v>13</v>
      </c>
      <c r="F2495" t="s">
        <v>6812</v>
      </c>
      <c r="G2495" t="s">
        <v>13</v>
      </c>
      <c r="H2495" t="s">
        <v>383</v>
      </c>
      <c r="I2495" t="s">
        <v>384</v>
      </c>
    </row>
    <row r="2496" spans="1:9" x14ac:dyDescent="0.3">
      <c r="A2496" t="s">
        <v>6813</v>
      </c>
      <c r="B2496" t="s">
        <v>13</v>
      </c>
      <c r="C2496">
        <v>326</v>
      </c>
      <c r="D2496">
        <v>29347903</v>
      </c>
      <c r="E2496" t="s">
        <v>13</v>
      </c>
      <c r="F2496" t="s">
        <v>6814</v>
      </c>
      <c r="G2496" t="s">
        <v>13</v>
      </c>
      <c r="H2496" t="s">
        <v>1260</v>
      </c>
      <c r="I2496" t="s">
        <v>6815</v>
      </c>
    </row>
    <row r="2497" spans="1:9" x14ac:dyDescent="0.3">
      <c r="A2497" t="s">
        <v>6816</v>
      </c>
      <c r="B2497" t="s">
        <v>12</v>
      </c>
      <c r="C2497">
        <v>238</v>
      </c>
      <c r="D2497">
        <v>29347904</v>
      </c>
      <c r="E2497" t="s">
        <v>13</v>
      </c>
      <c r="F2497" t="s">
        <v>6817</v>
      </c>
      <c r="G2497" t="s">
        <v>13</v>
      </c>
      <c r="H2497" t="s">
        <v>2054</v>
      </c>
      <c r="I2497" t="s">
        <v>198</v>
      </c>
    </row>
    <row r="2498" spans="1:9" x14ac:dyDescent="0.3">
      <c r="A2498" t="s">
        <v>6818</v>
      </c>
      <c r="B2498" t="s">
        <v>12</v>
      </c>
      <c r="C2498">
        <v>419</v>
      </c>
      <c r="D2498">
        <v>29347905</v>
      </c>
      <c r="E2498" t="s">
        <v>13</v>
      </c>
      <c r="F2498" t="s">
        <v>6819</v>
      </c>
      <c r="G2498" t="s">
        <v>13</v>
      </c>
      <c r="H2498" t="s">
        <v>2520</v>
      </c>
      <c r="I2498" t="s">
        <v>1655</v>
      </c>
    </row>
    <row r="2499" spans="1:9" x14ac:dyDescent="0.3">
      <c r="A2499" t="s">
        <v>6820</v>
      </c>
      <c r="B2499" t="s">
        <v>12</v>
      </c>
      <c r="C2499">
        <v>413</v>
      </c>
      <c r="D2499">
        <v>29347906</v>
      </c>
      <c r="E2499" t="s">
        <v>13</v>
      </c>
      <c r="F2499" t="s">
        <v>6821</v>
      </c>
      <c r="G2499" t="s">
        <v>13</v>
      </c>
      <c r="H2499" t="s">
        <v>2520</v>
      </c>
      <c r="I2499" t="s">
        <v>198</v>
      </c>
    </row>
    <row r="2500" spans="1:9" x14ac:dyDescent="0.3">
      <c r="A2500" t="s">
        <v>6822</v>
      </c>
      <c r="B2500" t="s">
        <v>12</v>
      </c>
      <c r="C2500">
        <v>366</v>
      </c>
      <c r="D2500">
        <v>29347907</v>
      </c>
      <c r="E2500" t="s">
        <v>13</v>
      </c>
      <c r="F2500" t="s">
        <v>6823</v>
      </c>
      <c r="G2500" t="s">
        <v>13</v>
      </c>
      <c r="H2500" t="s">
        <v>840</v>
      </c>
      <c r="I2500" t="s">
        <v>6824</v>
      </c>
    </row>
    <row r="2501" spans="1:9" x14ac:dyDescent="0.3">
      <c r="A2501" t="s">
        <v>6825</v>
      </c>
      <c r="B2501" t="s">
        <v>12</v>
      </c>
      <c r="C2501">
        <v>445</v>
      </c>
      <c r="D2501">
        <v>29347908</v>
      </c>
      <c r="E2501" t="s">
        <v>13</v>
      </c>
      <c r="F2501" t="s">
        <v>6826</v>
      </c>
      <c r="G2501" t="s">
        <v>13</v>
      </c>
      <c r="H2501" t="s">
        <v>836</v>
      </c>
      <c r="I2501" t="s">
        <v>1643</v>
      </c>
    </row>
    <row r="2502" spans="1:9" x14ac:dyDescent="0.3">
      <c r="A2502" t="s">
        <v>6827</v>
      </c>
      <c r="B2502" t="s">
        <v>12</v>
      </c>
      <c r="C2502">
        <v>342</v>
      </c>
      <c r="D2502">
        <v>29347909</v>
      </c>
      <c r="E2502" t="s">
        <v>13</v>
      </c>
      <c r="F2502" t="s">
        <v>6828</v>
      </c>
      <c r="G2502" t="s">
        <v>13</v>
      </c>
      <c r="H2502" t="s">
        <v>6829</v>
      </c>
      <c r="I2502" t="s">
        <v>6830</v>
      </c>
    </row>
    <row r="2503" spans="1:9" x14ac:dyDescent="0.3">
      <c r="A2503" t="s">
        <v>6831</v>
      </c>
      <c r="B2503" t="s">
        <v>13</v>
      </c>
      <c r="C2503">
        <v>172</v>
      </c>
      <c r="D2503">
        <v>29347910</v>
      </c>
      <c r="E2503" t="s">
        <v>13</v>
      </c>
      <c r="F2503" t="s">
        <v>6832</v>
      </c>
      <c r="G2503" t="s">
        <v>13</v>
      </c>
      <c r="H2503" t="s">
        <v>13</v>
      </c>
      <c r="I2503" t="s">
        <v>15</v>
      </c>
    </row>
    <row r="2504" spans="1:9" x14ac:dyDescent="0.3">
      <c r="A2504" t="s">
        <v>6833</v>
      </c>
      <c r="B2504" t="s">
        <v>12</v>
      </c>
      <c r="C2504">
        <v>649</v>
      </c>
      <c r="D2504">
        <v>29347911</v>
      </c>
      <c r="E2504" t="s">
        <v>13</v>
      </c>
      <c r="F2504" t="s">
        <v>6834</v>
      </c>
      <c r="G2504" t="s">
        <v>13</v>
      </c>
      <c r="H2504" t="s">
        <v>3399</v>
      </c>
      <c r="I2504" t="s">
        <v>6835</v>
      </c>
    </row>
    <row r="2505" spans="1:9" x14ac:dyDescent="0.3">
      <c r="A2505" t="s">
        <v>6836</v>
      </c>
      <c r="B2505" t="s">
        <v>13</v>
      </c>
      <c r="C2505">
        <v>399</v>
      </c>
      <c r="D2505">
        <v>29347912</v>
      </c>
      <c r="E2505" t="s">
        <v>13</v>
      </c>
      <c r="F2505" t="s">
        <v>6837</v>
      </c>
      <c r="G2505" t="s">
        <v>13</v>
      </c>
      <c r="H2505" t="s">
        <v>901</v>
      </c>
      <c r="I2505" t="s">
        <v>15</v>
      </c>
    </row>
    <row r="2506" spans="1:9" x14ac:dyDescent="0.3">
      <c r="A2506" t="s">
        <v>6838</v>
      </c>
      <c r="B2506" t="s">
        <v>13</v>
      </c>
      <c r="C2506">
        <v>338</v>
      </c>
      <c r="D2506">
        <v>29347913</v>
      </c>
      <c r="E2506" t="s">
        <v>13</v>
      </c>
      <c r="F2506" t="s">
        <v>6839</v>
      </c>
      <c r="G2506" t="s">
        <v>13</v>
      </c>
      <c r="H2506" t="s">
        <v>6840</v>
      </c>
      <c r="I2506" t="s">
        <v>15</v>
      </c>
    </row>
    <row r="2507" spans="1:9" x14ac:dyDescent="0.3">
      <c r="A2507" t="s">
        <v>6841</v>
      </c>
      <c r="B2507" t="s">
        <v>13</v>
      </c>
      <c r="C2507">
        <v>226</v>
      </c>
      <c r="D2507">
        <v>29347914</v>
      </c>
      <c r="E2507" t="s">
        <v>13</v>
      </c>
      <c r="F2507" t="s">
        <v>6842</v>
      </c>
      <c r="G2507" t="s">
        <v>13</v>
      </c>
      <c r="H2507" t="s">
        <v>13</v>
      </c>
      <c r="I2507" t="s">
        <v>15</v>
      </c>
    </row>
    <row r="2508" spans="1:9" x14ac:dyDescent="0.3">
      <c r="A2508" t="s">
        <v>6843</v>
      </c>
      <c r="B2508" t="s">
        <v>13</v>
      </c>
      <c r="C2508">
        <v>279</v>
      </c>
      <c r="D2508">
        <v>29347915</v>
      </c>
      <c r="E2508" t="s">
        <v>13</v>
      </c>
      <c r="F2508" t="s">
        <v>6844</v>
      </c>
      <c r="G2508" t="s">
        <v>13</v>
      </c>
      <c r="H2508" t="s">
        <v>6845</v>
      </c>
      <c r="I2508" t="s">
        <v>15</v>
      </c>
    </row>
    <row r="2509" spans="1:9" x14ac:dyDescent="0.3">
      <c r="A2509" t="s">
        <v>6846</v>
      </c>
      <c r="B2509" t="s">
        <v>12</v>
      </c>
      <c r="C2509">
        <v>172</v>
      </c>
      <c r="D2509">
        <v>29347916</v>
      </c>
      <c r="E2509" t="s">
        <v>13</v>
      </c>
      <c r="F2509" t="s">
        <v>6847</v>
      </c>
      <c r="G2509" t="s">
        <v>13</v>
      </c>
      <c r="H2509" t="s">
        <v>13</v>
      </c>
      <c r="I2509" t="s">
        <v>15</v>
      </c>
    </row>
    <row r="2510" spans="1:9" x14ac:dyDescent="0.3">
      <c r="A2510" t="s">
        <v>6848</v>
      </c>
      <c r="B2510" t="s">
        <v>12</v>
      </c>
      <c r="C2510">
        <v>236</v>
      </c>
      <c r="D2510">
        <v>29347917</v>
      </c>
      <c r="E2510" t="s">
        <v>13</v>
      </c>
      <c r="F2510" t="s">
        <v>6849</v>
      </c>
      <c r="G2510" t="s">
        <v>13</v>
      </c>
      <c r="H2510" t="s">
        <v>13</v>
      </c>
      <c r="I2510" t="s">
        <v>15</v>
      </c>
    </row>
    <row r="2511" spans="1:9" x14ac:dyDescent="0.3">
      <c r="A2511" t="s">
        <v>6850</v>
      </c>
      <c r="B2511" t="s">
        <v>12</v>
      </c>
      <c r="C2511">
        <v>202</v>
      </c>
      <c r="D2511">
        <v>29347918</v>
      </c>
      <c r="E2511" t="s">
        <v>13</v>
      </c>
      <c r="F2511" t="s">
        <v>6851</v>
      </c>
      <c r="G2511" t="s">
        <v>13</v>
      </c>
      <c r="H2511" t="s">
        <v>13</v>
      </c>
      <c r="I2511" t="s">
        <v>15</v>
      </c>
    </row>
    <row r="2512" spans="1:9" x14ac:dyDescent="0.3">
      <c r="A2512" t="s">
        <v>6852</v>
      </c>
      <c r="B2512" t="s">
        <v>12</v>
      </c>
      <c r="C2512">
        <v>300</v>
      </c>
      <c r="D2512">
        <v>29347919</v>
      </c>
      <c r="E2512" t="s">
        <v>13</v>
      </c>
      <c r="F2512" t="s">
        <v>6853</v>
      </c>
      <c r="G2512" t="s">
        <v>13</v>
      </c>
      <c r="H2512" t="s">
        <v>4954</v>
      </c>
      <c r="I2512" t="s">
        <v>380</v>
      </c>
    </row>
    <row r="2513" spans="1:9" x14ac:dyDescent="0.3">
      <c r="A2513" t="s">
        <v>6854</v>
      </c>
      <c r="B2513" t="s">
        <v>12</v>
      </c>
      <c r="C2513">
        <v>333</v>
      </c>
      <c r="D2513">
        <v>29347920</v>
      </c>
      <c r="E2513" t="s">
        <v>13</v>
      </c>
      <c r="F2513" t="s">
        <v>6855</v>
      </c>
      <c r="G2513" t="s">
        <v>13</v>
      </c>
      <c r="H2513" t="s">
        <v>6856</v>
      </c>
      <c r="I2513" t="s">
        <v>6857</v>
      </c>
    </row>
    <row r="2514" spans="1:9" x14ac:dyDescent="0.3">
      <c r="A2514" t="s">
        <v>6858</v>
      </c>
      <c r="B2514" t="s">
        <v>13</v>
      </c>
      <c r="C2514">
        <v>139</v>
      </c>
      <c r="D2514">
        <v>29347921</v>
      </c>
      <c r="E2514" t="s">
        <v>13</v>
      </c>
      <c r="F2514" t="s">
        <v>6859</v>
      </c>
      <c r="G2514" t="s">
        <v>13</v>
      </c>
      <c r="H2514" t="s">
        <v>617</v>
      </c>
      <c r="I2514" t="s">
        <v>380</v>
      </c>
    </row>
    <row r="2515" spans="1:9" x14ac:dyDescent="0.3">
      <c r="A2515" t="s">
        <v>6860</v>
      </c>
      <c r="B2515" t="s">
        <v>13</v>
      </c>
      <c r="C2515">
        <v>652</v>
      </c>
      <c r="D2515">
        <v>29347922</v>
      </c>
      <c r="E2515" t="s">
        <v>13</v>
      </c>
      <c r="F2515" t="s">
        <v>6861</v>
      </c>
      <c r="G2515" t="s">
        <v>13</v>
      </c>
      <c r="H2515" t="s">
        <v>3112</v>
      </c>
      <c r="I2515" t="s">
        <v>6862</v>
      </c>
    </row>
    <row r="2516" spans="1:9" x14ac:dyDescent="0.3">
      <c r="A2516" t="s">
        <v>6863</v>
      </c>
      <c r="B2516" t="s">
        <v>12</v>
      </c>
      <c r="C2516">
        <v>479</v>
      </c>
      <c r="D2516">
        <v>29347923</v>
      </c>
      <c r="E2516" t="s">
        <v>13</v>
      </c>
      <c r="F2516" t="s">
        <v>6864</v>
      </c>
      <c r="G2516" t="s">
        <v>13</v>
      </c>
      <c r="H2516" t="s">
        <v>6865</v>
      </c>
      <c r="I2516" t="s">
        <v>15</v>
      </c>
    </row>
    <row r="2517" spans="1:9" x14ac:dyDescent="0.3">
      <c r="A2517" t="s">
        <v>6866</v>
      </c>
      <c r="B2517" t="s">
        <v>13</v>
      </c>
      <c r="C2517">
        <v>65</v>
      </c>
      <c r="D2517">
        <v>29347924</v>
      </c>
      <c r="E2517" t="s">
        <v>13</v>
      </c>
      <c r="F2517" t="s">
        <v>6867</v>
      </c>
      <c r="G2517" t="s">
        <v>13</v>
      </c>
      <c r="H2517" t="s">
        <v>13</v>
      </c>
      <c r="I2517" t="s">
        <v>15</v>
      </c>
    </row>
    <row r="2518" spans="1:9" x14ac:dyDescent="0.3">
      <c r="A2518" t="s">
        <v>6868</v>
      </c>
      <c r="B2518" t="s">
        <v>13</v>
      </c>
      <c r="C2518">
        <v>49</v>
      </c>
      <c r="D2518">
        <v>29347925</v>
      </c>
      <c r="E2518" t="s">
        <v>13</v>
      </c>
      <c r="F2518" t="s">
        <v>6869</v>
      </c>
      <c r="G2518" t="s">
        <v>13</v>
      </c>
      <c r="H2518" t="s">
        <v>13</v>
      </c>
      <c r="I2518" t="s">
        <v>15</v>
      </c>
    </row>
    <row r="2519" spans="1:9" x14ac:dyDescent="0.3">
      <c r="A2519" t="s">
        <v>6870</v>
      </c>
      <c r="B2519" t="s">
        <v>12</v>
      </c>
      <c r="C2519">
        <v>230</v>
      </c>
      <c r="D2519">
        <v>29347926</v>
      </c>
      <c r="E2519" t="s">
        <v>13</v>
      </c>
      <c r="F2519" t="s">
        <v>6871</v>
      </c>
      <c r="G2519" t="s">
        <v>13</v>
      </c>
      <c r="H2519" t="s">
        <v>13</v>
      </c>
      <c r="I2519" t="s">
        <v>15</v>
      </c>
    </row>
    <row r="2520" spans="1:9" x14ac:dyDescent="0.3">
      <c r="A2520" t="s">
        <v>6872</v>
      </c>
      <c r="B2520" t="s">
        <v>13</v>
      </c>
      <c r="C2520">
        <v>613</v>
      </c>
      <c r="D2520">
        <v>29347927</v>
      </c>
      <c r="E2520" t="s">
        <v>13</v>
      </c>
      <c r="F2520" t="s">
        <v>6873</v>
      </c>
      <c r="G2520" t="s">
        <v>13</v>
      </c>
      <c r="H2520" t="s">
        <v>6874</v>
      </c>
      <c r="I2520" t="s">
        <v>6875</v>
      </c>
    </row>
    <row r="2521" spans="1:9" x14ac:dyDescent="0.3">
      <c r="A2521" t="s">
        <v>6876</v>
      </c>
      <c r="B2521" t="s">
        <v>13</v>
      </c>
      <c r="C2521">
        <v>171</v>
      </c>
      <c r="D2521">
        <v>29347928</v>
      </c>
      <c r="E2521" t="s">
        <v>13</v>
      </c>
      <c r="F2521" t="s">
        <v>6877</v>
      </c>
      <c r="G2521" t="s">
        <v>13</v>
      </c>
      <c r="H2521" t="s">
        <v>6878</v>
      </c>
      <c r="I2521" t="s">
        <v>6879</v>
      </c>
    </row>
    <row r="2522" spans="1:9" x14ac:dyDescent="0.3">
      <c r="A2522" t="s">
        <v>6880</v>
      </c>
      <c r="B2522" t="s">
        <v>13</v>
      </c>
      <c r="C2522">
        <v>126</v>
      </c>
      <c r="D2522">
        <v>29347929</v>
      </c>
      <c r="E2522" t="s">
        <v>13</v>
      </c>
      <c r="F2522" t="s">
        <v>6881</v>
      </c>
      <c r="G2522" t="s">
        <v>13</v>
      </c>
      <c r="H2522" t="s">
        <v>6882</v>
      </c>
      <c r="I2522" t="s">
        <v>6883</v>
      </c>
    </row>
    <row r="2523" spans="1:9" x14ac:dyDescent="0.3">
      <c r="A2523" t="s">
        <v>6884</v>
      </c>
      <c r="B2523" t="s">
        <v>13</v>
      </c>
      <c r="C2523">
        <v>223</v>
      </c>
      <c r="D2523">
        <v>29347930</v>
      </c>
      <c r="E2523" t="s">
        <v>13</v>
      </c>
      <c r="F2523" t="s">
        <v>6885</v>
      </c>
      <c r="G2523" t="s">
        <v>13</v>
      </c>
      <c r="H2523" t="s">
        <v>13</v>
      </c>
      <c r="I2523" t="s">
        <v>15</v>
      </c>
    </row>
    <row r="2524" spans="1:9" x14ac:dyDescent="0.3">
      <c r="A2524" t="s">
        <v>6886</v>
      </c>
      <c r="B2524" t="s">
        <v>13</v>
      </c>
      <c r="C2524">
        <v>494</v>
      </c>
      <c r="D2524">
        <v>29347931</v>
      </c>
      <c r="E2524" t="s">
        <v>13</v>
      </c>
      <c r="F2524" t="s">
        <v>6887</v>
      </c>
      <c r="G2524" t="s">
        <v>13</v>
      </c>
      <c r="H2524" t="s">
        <v>6888</v>
      </c>
      <c r="I2524" t="s">
        <v>6889</v>
      </c>
    </row>
    <row r="2525" spans="1:9" x14ac:dyDescent="0.3">
      <c r="A2525" t="s">
        <v>6890</v>
      </c>
      <c r="B2525" t="s">
        <v>12</v>
      </c>
      <c r="C2525">
        <v>457</v>
      </c>
      <c r="D2525">
        <v>29347932</v>
      </c>
      <c r="E2525" t="s">
        <v>13</v>
      </c>
      <c r="F2525" t="s">
        <v>6891</v>
      </c>
      <c r="G2525" t="s">
        <v>13</v>
      </c>
      <c r="H2525" t="s">
        <v>5492</v>
      </c>
      <c r="I2525" t="s">
        <v>6892</v>
      </c>
    </row>
    <row r="2526" spans="1:9" x14ac:dyDescent="0.3">
      <c r="A2526" t="s">
        <v>6893</v>
      </c>
      <c r="B2526" t="s">
        <v>12</v>
      </c>
      <c r="C2526">
        <v>1152</v>
      </c>
      <c r="D2526">
        <v>29347933</v>
      </c>
      <c r="E2526" t="s">
        <v>13</v>
      </c>
      <c r="F2526" t="s">
        <v>6894</v>
      </c>
      <c r="G2526" t="s">
        <v>13</v>
      </c>
      <c r="H2526" t="s">
        <v>13</v>
      </c>
      <c r="I2526" t="s">
        <v>2893</v>
      </c>
    </row>
    <row r="2527" spans="1:9" x14ac:dyDescent="0.3">
      <c r="A2527" t="s">
        <v>6895</v>
      </c>
      <c r="B2527" t="s">
        <v>12</v>
      </c>
      <c r="C2527">
        <v>881</v>
      </c>
      <c r="D2527">
        <v>29347934</v>
      </c>
      <c r="E2527" t="s">
        <v>13</v>
      </c>
      <c r="F2527" t="s">
        <v>6896</v>
      </c>
      <c r="G2527" t="s">
        <v>13</v>
      </c>
      <c r="H2527" t="s">
        <v>6897</v>
      </c>
      <c r="I2527" t="s">
        <v>2893</v>
      </c>
    </row>
    <row r="2528" spans="1:9" x14ac:dyDescent="0.3">
      <c r="A2528" t="s">
        <v>6898</v>
      </c>
      <c r="B2528" t="s">
        <v>12</v>
      </c>
      <c r="C2528">
        <v>452</v>
      </c>
      <c r="D2528">
        <v>29347935</v>
      </c>
      <c r="E2528" t="s">
        <v>13</v>
      </c>
      <c r="F2528" t="s">
        <v>6899</v>
      </c>
      <c r="G2528" t="s">
        <v>13</v>
      </c>
      <c r="H2528" t="s">
        <v>6900</v>
      </c>
      <c r="I2528" t="s">
        <v>6901</v>
      </c>
    </row>
    <row r="2529" spans="1:9" x14ac:dyDescent="0.3">
      <c r="A2529" t="s">
        <v>6902</v>
      </c>
      <c r="B2529" t="s">
        <v>13</v>
      </c>
      <c r="C2529">
        <v>132</v>
      </c>
      <c r="D2529">
        <v>29347936</v>
      </c>
      <c r="E2529" t="s">
        <v>13</v>
      </c>
      <c r="F2529" t="s">
        <v>6903</v>
      </c>
      <c r="G2529" t="s">
        <v>13</v>
      </c>
      <c r="H2529" t="s">
        <v>13</v>
      </c>
      <c r="I2529" t="s">
        <v>15</v>
      </c>
    </row>
    <row r="2530" spans="1:9" x14ac:dyDescent="0.3">
      <c r="A2530" t="s">
        <v>6904</v>
      </c>
      <c r="B2530" t="s">
        <v>13</v>
      </c>
      <c r="C2530">
        <v>557</v>
      </c>
      <c r="D2530">
        <v>29347937</v>
      </c>
      <c r="E2530" t="s">
        <v>13</v>
      </c>
      <c r="F2530" t="s">
        <v>6905</v>
      </c>
      <c r="G2530" t="s">
        <v>13</v>
      </c>
      <c r="H2530" t="s">
        <v>523</v>
      </c>
      <c r="I2530" t="s">
        <v>524</v>
      </c>
    </row>
    <row r="2531" spans="1:9" x14ac:dyDescent="0.3">
      <c r="A2531" t="s">
        <v>6906</v>
      </c>
      <c r="B2531" t="s">
        <v>12</v>
      </c>
      <c r="C2531">
        <v>565</v>
      </c>
      <c r="D2531">
        <v>29347938</v>
      </c>
      <c r="E2531" t="s">
        <v>13</v>
      </c>
      <c r="F2531" t="s">
        <v>6907</v>
      </c>
      <c r="G2531" t="s">
        <v>13</v>
      </c>
      <c r="H2531" t="s">
        <v>6908</v>
      </c>
      <c r="I2531" t="s">
        <v>6909</v>
      </c>
    </row>
    <row r="2532" spans="1:9" x14ac:dyDescent="0.3">
      <c r="A2532" t="s">
        <v>6910</v>
      </c>
      <c r="B2532" t="s">
        <v>12</v>
      </c>
      <c r="C2532">
        <v>356</v>
      </c>
      <c r="D2532">
        <v>29347939</v>
      </c>
      <c r="E2532" t="s">
        <v>13</v>
      </c>
      <c r="F2532" t="s">
        <v>6911</v>
      </c>
      <c r="G2532" t="s">
        <v>13</v>
      </c>
      <c r="H2532" t="s">
        <v>6912</v>
      </c>
      <c r="I2532" t="s">
        <v>15</v>
      </c>
    </row>
    <row r="2533" spans="1:9" x14ac:dyDescent="0.3">
      <c r="A2533" t="s">
        <v>6913</v>
      </c>
      <c r="B2533" t="s">
        <v>12</v>
      </c>
      <c r="C2533">
        <v>441</v>
      </c>
      <c r="D2533">
        <v>29347940</v>
      </c>
      <c r="E2533" t="s">
        <v>13</v>
      </c>
      <c r="F2533" t="s">
        <v>6914</v>
      </c>
      <c r="G2533" t="s">
        <v>13</v>
      </c>
      <c r="H2533" t="s">
        <v>13</v>
      </c>
      <c r="I2533" t="s">
        <v>15</v>
      </c>
    </row>
    <row r="2534" spans="1:9" x14ac:dyDescent="0.3">
      <c r="A2534" t="s">
        <v>6915</v>
      </c>
      <c r="B2534" t="s">
        <v>12</v>
      </c>
      <c r="C2534">
        <v>1042</v>
      </c>
      <c r="D2534">
        <v>29347941</v>
      </c>
      <c r="E2534" t="s">
        <v>13</v>
      </c>
      <c r="F2534" t="s">
        <v>6916</v>
      </c>
      <c r="G2534" t="s">
        <v>13</v>
      </c>
      <c r="H2534" t="s">
        <v>387</v>
      </c>
      <c r="I2534" t="s">
        <v>15</v>
      </c>
    </row>
    <row r="2535" spans="1:9" x14ac:dyDescent="0.3">
      <c r="A2535" t="s">
        <v>6917</v>
      </c>
      <c r="B2535" t="s">
        <v>12</v>
      </c>
      <c r="C2535">
        <v>675</v>
      </c>
      <c r="D2535">
        <v>29347942</v>
      </c>
      <c r="E2535" t="s">
        <v>13</v>
      </c>
      <c r="F2535" t="s">
        <v>6918</v>
      </c>
      <c r="G2535" t="s">
        <v>13</v>
      </c>
      <c r="H2535" t="s">
        <v>13</v>
      </c>
      <c r="I2535" t="s">
        <v>15</v>
      </c>
    </row>
    <row r="2536" spans="1:9" x14ac:dyDescent="0.3">
      <c r="A2536" t="s">
        <v>6919</v>
      </c>
      <c r="B2536" t="s">
        <v>12</v>
      </c>
      <c r="C2536">
        <v>300</v>
      </c>
      <c r="D2536">
        <v>29347943</v>
      </c>
      <c r="E2536" t="s">
        <v>13</v>
      </c>
      <c r="F2536" t="s">
        <v>6920</v>
      </c>
      <c r="G2536" t="s">
        <v>13</v>
      </c>
      <c r="H2536" t="s">
        <v>4865</v>
      </c>
      <c r="I2536" t="s">
        <v>15</v>
      </c>
    </row>
    <row r="2537" spans="1:9" x14ac:dyDescent="0.3">
      <c r="A2537" t="s">
        <v>6921</v>
      </c>
      <c r="B2537" t="s">
        <v>12</v>
      </c>
      <c r="C2537">
        <v>202</v>
      </c>
      <c r="D2537">
        <v>29347944</v>
      </c>
      <c r="E2537" t="s">
        <v>13</v>
      </c>
      <c r="F2537" t="s">
        <v>6922</v>
      </c>
      <c r="G2537" t="s">
        <v>13</v>
      </c>
      <c r="H2537" t="s">
        <v>13</v>
      </c>
      <c r="I2537" t="s">
        <v>15</v>
      </c>
    </row>
    <row r="2538" spans="1:9" x14ac:dyDescent="0.3">
      <c r="A2538" t="s">
        <v>6923</v>
      </c>
      <c r="B2538" t="s">
        <v>12</v>
      </c>
      <c r="C2538">
        <v>111</v>
      </c>
      <c r="D2538">
        <v>29347945</v>
      </c>
      <c r="E2538" t="s">
        <v>13</v>
      </c>
      <c r="F2538" t="s">
        <v>6924</v>
      </c>
      <c r="G2538" t="s">
        <v>13</v>
      </c>
      <c r="H2538" t="s">
        <v>13</v>
      </c>
      <c r="I2538" t="s">
        <v>15</v>
      </c>
    </row>
    <row r="2539" spans="1:9" x14ac:dyDescent="0.3">
      <c r="A2539" t="s">
        <v>6925</v>
      </c>
      <c r="B2539" t="s">
        <v>12</v>
      </c>
      <c r="C2539">
        <v>162</v>
      </c>
      <c r="D2539">
        <v>29347946</v>
      </c>
      <c r="E2539" t="s">
        <v>13</v>
      </c>
      <c r="F2539" t="s">
        <v>6926</v>
      </c>
      <c r="G2539" t="s">
        <v>13</v>
      </c>
      <c r="H2539" t="s">
        <v>13</v>
      </c>
      <c r="I2539" t="s">
        <v>15</v>
      </c>
    </row>
    <row r="2540" spans="1:9" x14ac:dyDescent="0.3">
      <c r="A2540" t="s">
        <v>6927</v>
      </c>
      <c r="B2540" t="s">
        <v>13</v>
      </c>
      <c r="C2540">
        <v>127</v>
      </c>
      <c r="D2540">
        <v>29347947</v>
      </c>
      <c r="E2540" t="s">
        <v>13</v>
      </c>
      <c r="F2540" t="s">
        <v>6928</v>
      </c>
      <c r="G2540" t="s">
        <v>13</v>
      </c>
      <c r="H2540" t="s">
        <v>13</v>
      </c>
      <c r="I2540" t="s">
        <v>15</v>
      </c>
    </row>
    <row r="2541" spans="1:9" x14ac:dyDescent="0.3">
      <c r="A2541" t="s">
        <v>6929</v>
      </c>
      <c r="B2541" t="s">
        <v>12</v>
      </c>
      <c r="C2541">
        <v>160</v>
      </c>
      <c r="D2541">
        <v>29347948</v>
      </c>
      <c r="E2541" t="s">
        <v>13</v>
      </c>
      <c r="F2541" t="s">
        <v>6930</v>
      </c>
      <c r="G2541" t="s">
        <v>13</v>
      </c>
      <c r="H2541" t="s">
        <v>790</v>
      </c>
      <c r="I2541" t="s">
        <v>15</v>
      </c>
    </row>
    <row r="2542" spans="1:9" x14ac:dyDescent="0.3">
      <c r="A2542" t="s">
        <v>6931</v>
      </c>
      <c r="B2542" t="s">
        <v>13</v>
      </c>
      <c r="C2542">
        <v>54</v>
      </c>
      <c r="D2542">
        <v>29347949</v>
      </c>
      <c r="E2542" t="s">
        <v>13</v>
      </c>
      <c r="F2542" t="s">
        <v>6932</v>
      </c>
      <c r="G2542" t="s">
        <v>13</v>
      </c>
      <c r="H2542" t="s">
        <v>6933</v>
      </c>
      <c r="I2542" t="s">
        <v>6934</v>
      </c>
    </row>
    <row r="2543" spans="1:9" x14ac:dyDescent="0.3">
      <c r="A2543" t="s">
        <v>6935</v>
      </c>
      <c r="B2543" t="s">
        <v>12</v>
      </c>
      <c r="C2543">
        <v>391</v>
      </c>
      <c r="D2543">
        <v>29347950</v>
      </c>
      <c r="E2543" t="s">
        <v>13</v>
      </c>
      <c r="F2543" t="s">
        <v>6936</v>
      </c>
      <c r="G2543" t="s">
        <v>13</v>
      </c>
      <c r="H2543" t="s">
        <v>46</v>
      </c>
      <c r="I2543" t="s">
        <v>2014</v>
      </c>
    </row>
    <row r="2544" spans="1:9" x14ac:dyDescent="0.3">
      <c r="A2544" t="s">
        <v>6937</v>
      </c>
      <c r="B2544" t="s">
        <v>12</v>
      </c>
      <c r="C2544">
        <v>896</v>
      </c>
      <c r="D2544">
        <v>29347951</v>
      </c>
      <c r="E2544" t="s">
        <v>13</v>
      </c>
      <c r="F2544" t="s">
        <v>6938</v>
      </c>
      <c r="G2544" t="s">
        <v>13</v>
      </c>
      <c r="H2544" t="s">
        <v>2861</v>
      </c>
      <c r="I2544" t="s">
        <v>6939</v>
      </c>
    </row>
    <row r="2545" spans="1:9" x14ac:dyDescent="0.3">
      <c r="A2545" t="s">
        <v>6940</v>
      </c>
      <c r="B2545" t="s">
        <v>12</v>
      </c>
      <c r="C2545">
        <v>207</v>
      </c>
      <c r="D2545">
        <v>29347952</v>
      </c>
      <c r="E2545" t="s">
        <v>13</v>
      </c>
      <c r="F2545" t="s">
        <v>6941</v>
      </c>
      <c r="G2545" t="s">
        <v>13</v>
      </c>
      <c r="H2545" t="s">
        <v>2816</v>
      </c>
      <c r="I2545" t="s">
        <v>2817</v>
      </c>
    </row>
    <row r="2546" spans="1:9" x14ac:dyDescent="0.3">
      <c r="A2546" t="s">
        <v>6942</v>
      </c>
      <c r="B2546" t="s">
        <v>12</v>
      </c>
      <c r="C2546">
        <v>320</v>
      </c>
      <c r="D2546">
        <v>29347953</v>
      </c>
      <c r="E2546" t="s">
        <v>13</v>
      </c>
      <c r="F2546" t="s">
        <v>6943</v>
      </c>
      <c r="G2546" t="s">
        <v>13</v>
      </c>
      <c r="H2546" t="s">
        <v>6944</v>
      </c>
      <c r="I2546" t="s">
        <v>6945</v>
      </c>
    </row>
    <row r="2547" spans="1:9" x14ac:dyDescent="0.3">
      <c r="A2547" t="s">
        <v>6946</v>
      </c>
      <c r="B2547" t="s">
        <v>12</v>
      </c>
      <c r="C2547">
        <v>267</v>
      </c>
      <c r="D2547">
        <v>29347954</v>
      </c>
      <c r="E2547" t="s">
        <v>13</v>
      </c>
      <c r="F2547" t="s">
        <v>6947</v>
      </c>
      <c r="G2547" t="s">
        <v>13</v>
      </c>
      <c r="H2547" t="s">
        <v>3521</v>
      </c>
      <c r="I2547" t="s">
        <v>3522</v>
      </c>
    </row>
    <row r="2548" spans="1:9" x14ac:dyDescent="0.3">
      <c r="A2548" t="s">
        <v>6948</v>
      </c>
      <c r="B2548" t="s">
        <v>12</v>
      </c>
      <c r="C2548">
        <v>218</v>
      </c>
      <c r="D2548">
        <v>29347955</v>
      </c>
      <c r="E2548" t="s">
        <v>13</v>
      </c>
      <c r="F2548" t="s">
        <v>6949</v>
      </c>
      <c r="G2548" t="s">
        <v>13</v>
      </c>
      <c r="H2548" t="s">
        <v>13</v>
      </c>
      <c r="I2548" t="s">
        <v>15</v>
      </c>
    </row>
    <row r="2549" spans="1:9" x14ac:dyDescent="0.3">
      <c r="A2549" t="s">
        <v>6950</v>
      </c>
      <c r="B2549" t="s">
        <v>12</v>
      </c>
      <c r="C2549">
        <v>71</v>
      </c>
      <c r="D2549">
        <v>29347956</v>
      </c>
      <c r="E2549" t="s">
        <v>13</v>
      </c>
      <c r="F2549" t="s">
        <v>6951</v>
      </c>
      <c r="G2549" t="s">
        <v>13</v>
      </c>
      <c r="H2549" t="s">
        <v>6952</v>
      </c>
      <c r="I2549" t="s">
        <v>380</v>
      </c>
    </row>
    <row r="2550" spans="1:9" x14ac:dyDescent="0.3">
      <c r="A2550" t="s">
        <v>6953</v>
      </c>
      <c r="B2550" t="s">
        <v>13</v>
      </c>
      <c r="C2550">
        <v>141</v>
      </c>
      <c r="D2550">
        <v>29347957</v>
      </c>
      <c r="E2550" t="s">
        <v>13</v>
      </c>
      <c r="F2550" t="s">
        <v>6954</v>
      </c>
      <c r="G2550" t="s">
        <v>13</v>
      </c>
      <c r="H2550" t="s">
        <v>6955</v>
      </c>
      <c r="I2550" t="s">
        <v>15</v>
      </c>
    </row>
    <row r="2551" spans="1:9" x14ac:dyDescent="0.3">
      <c r="A2551" t="s">
        <v>6956</v>
      </c>
      <c r="B2551" t="s">
        <v>13</v>
      </c>
      <c r="C2551">
        <v>331</v>
      </c>
      <c r="D2551">
        <v>29347958</v>
      </c>
      <c r="E2551" t="s">
        <v>13</v>
      </c>
      <c r="F2551" t="s">
        <v>6957</v>
      </c>
      <c r="G2551" t="s">
        <v>13</v>
      </c>
      <c r="H2551" t="s">
        <v>6085</v>
      </c>
      <c r="I2551" t="s">
        <v>6958</v>
      </c>
    </row>
    <row r="2552" spans="1:9" x14ac:dyDescent="0.3">
      <c r="A2552" t="s">
        <v>6959</v>
      </c>
      <c r="B2552" t="s">
        <v>13</v>
      </c>
      <c r="C2552">
        <v>302</v>
      </c>
      <c r="D2552">
        <v>29347959</v>
      </c>
      <c r="E2552" t="s">
        <v>13</v>
      </c>
      <c r="F2552" t="s">
        <v>6960</v>
      </c>
      <c r="G2552" t="s">
        <v>13</v>
      </c>
      <c r="H2552" t="s">
        <v>6961</v>
      </c>
      <c r="I2552" t="s">
        <v>6962</v>
      </c>
    </row>
    <row r="2553" spans="1:9" x14ac:dyDescent="0.3">
      <c r="A2553" t="s">
        <v>6963</v>
      </c>
      <c r="B2553" t="s">
        <v>13</v>
      </c>
      <c r="C2553">
        <v>268</v>
      </c>
      <c r="D2553">
        <v>29347960</v>
      </c>
      <c r="E2553" t="s">
        <v>13</v>
      </c>
      <c r="F2553" t="s">
        <v>6964</v>
      </c>
      <c r="G2553" t="s">
        <v>13</v>
      </c>
      <c r="H2553" t="s">
        <v>6965</v>
      </c>
      <c r="I2553" t="s">
        <v>6966</v>
      </c>
    </row>
    <row r="2554" spans="1:9" x14ac:dyDescent="0.3">
      <c r="A2554" t="s">
        <v>6967</v>
      </c>
      <c r="B2554" t="s">
        <v>12</v>
      </c>
      <c r="C2554">
        <v>314</v>
      </c>
      <c r="D2554">
        <v>29347961</v>
      </c>
      <c r="E2554" t="s">
        <v>13</v>
      </c>
      <c r="F2554" t="s">
        <v>6968</v>
      </c>
      <c r="G2554" t="s">
        <v>13</v>
      </c>
      <c r="H2554" t="s">
        <v>6969</v>
      </c>
      <c r="I2554" t="s">
        <v>6970</v>
      </c>
    </row>
    <row r="2555" spans="1:9" x14ac:dyDescent="0.3">
      <c r="A2555" t="s">
        <v>6971</v>
      </c>
      <c r="B2555" t="s">
        <v>12</v>
      </c>
      <c r="C2555">
        <v>353</v>
      </c>
      <c r="D2555">
        <v>29347962</v>
      </c>
      <c r="E2555" t="s">
        <v>13</v>
      </c>
      <c r="F2555" t="s">
        <v>6972</v>
      </c>
      <c r="G2555" t="s">
        <v>13</v>
      </c>
      <c r="H2555" t="s">
        <v>6973</v>
      </c>
      <c r="I2555" t="s">
        <v>6974</v>
      </c>
    </row>
    <row r="2556" spans="1:9" x14ac:dyDescent="0.3">
      <c r="A2556" t="s">
        <v>6975</v>
      </c>
      <c r="B2556" t="s">
        <v>13</v>
      </c>
      <c r="C2556">
        <v>583</v>
      </c>
      <c r="D2556">
        <v>29347963</v>
      </c>
      <c r="E2556" t="s">
        <v>13</v>
      </c>
      <c r="F2556" t="s">
        <v>6976</v>
      </c>
      <c r="G2556" t="s">
        <v>13</v>
      </c>
      <c r="H2556" t="s">
        <v>13</v>
      </c>
      <c r="I2556" t="s">
        <v>15</v>
      </c>
    </row>
    <row r="2557" spans="1:9" x14ac:dyDescent="0.3">
      <c r="A2557" t="s">
        <v>6977</v>
      </c>
      <c r="B2557" t="s">
        <v>13</v>
      </c>
      <c r="C2557">
        <v>147</v>
      </c>
      <c r="D2557">
        <v>29347964</v>
      </c>
      <c r="E2557" t="s">
        <v>13</v>
      </c>
      <c r="F2557" t="s">
        <v>6978</v>
      </c>
      <c r="G2557" t="s">
        <v>13</v>
      </c>
      <c r="H2557" t="s">
        <v>13</v>
      </c>
      <c r="I2557" t="s">
        <v>15</v>
      </c>
    </row>
    <row r="2558" spans="1:9" x14ac:dyDescent="0.3">
      <c r="A2558" t="s">
        <v>6979</v>
      </c>
      <c r="B2558" t="s">
        <v>12</v>
      </c>
      <c r="C2558">
        <v>104</v>
      </c>
      <c r="D2558">
        <v>29347965</v>
      </c>
      <c r="E2558" t="s">
        <v>13</v>
      </c>
      <c r="F2558" t="s">
        <v>6980</v>
      </c>
      <c r="G2558" t="s">
        <v>13</v>
      </c>
      <c r="H2558" t="s">
        <v>13</v>
      </c>
      <c r="I2558" t="s">
        <v>15</v>
      </c>
    </row>
    <row r="2559" spans="1:9" x14ac:dyDescent="0.3">
      <c r="A2559" t="s">
        <v>6981</v>
      </c>
      <c r="B2559" t="s">
        <v>12</v>
      </c>
      <c r="C2559">
        <v>127</v>
      </c>
      <c r="D2559">
        <v>29347966</v>
      </c>
      <c r="E2559" t="s">
        <v>13</v>
      </c>
      <c r="F2559" t="s">
        <v>6982</v>
      </c>
      <c r="G2559" t="s">
        <v>13</v>
      </c>
      <c r="H2559" t="s">
        <v>13</v>
      </c>
      <c r="I2559" t="s">
        <v>15</v>
      </c>
    </row>
    <row r="2560" spans="1:9" x14ac:dyDescent="0.3">
      <c r="A2560" t="s">
        <v>6983</v>
      </c>
      <c r="B2560" t="s">
        <v>12</v>
      </c>
      <c r="C2560">
        <v>239</v>
      </c>
      <c r="D2560">
        <v>29347967</v>
      </c>
      <c r="E2560" t="s">
        <v>13</v>
      </c>
      <c r="F2560" t="s">
        <v>6984</v>
      </c>
      <c r="G2560" t="s">
        <v>13</v>
      </c>
      <c r="H2560" t="s">
        <v>1029</v>
      </c>
      <c r="I2560" t="s">
        <v>69</v>
      </c>
    </row>
    <row r="2561" spans="1:9" x14ac:dyDescent="0.3">
      <c r="A2561" t="s">
        <v>6985</v>
      </c>
      <c r="B2561" t="s">
        <v>12</v>
      </c>
      <c r="C2561">
        <v>440</v>
      </c>
      <c r="D2561">
        <v>29347968</v>
      </c>
      <c r="E2561" t="s">
        <v>13</v>
      </c>
      <c r="F2561" t="s">
        <v>6986</v>
      </c>
      <c r="G2561" t="s">
        <v>13</v>
      </c>
      <c r="H2561" t="s">
        <v>13</v>
      </c>
      <c r="I2561" t="s">
        <v>69</v>
      </c>
    </row>
    <row r="2562" spans="1:9" x14ac:dyDescent="0.3">
      <c r="A2562" t="s">
        <v>6987</v>
      </c>
      <c r="B2562" t="s">
        <v>13</v>
      </c>
      <c r="C2562">
        <v>547</v>
      </c>
      <c r="D2562">
        <v>29347969</v>
      </c>
      <c r="E2562" t="s">
        <v>13</v>
      </c>
      <c r="F2562" t="s">
        <v>6988</v>
      </c>
      <c r="G2562" t="s">
        <v>13</v>
      </c>
      <c r="H2562" t="s">
        <v>13</v>
      </c>
      <c r="I2562" t="s">
        <v>15</v>
      </c>
    </row>
    <row r="2563" spans="1:9" x14ac:dyDescent="0.3">
      <c r="A2563" t="s">
        <v>6989</v>
      </c>
      <c r="B2563" t="s">
        <v>13</v>
      </c>
      <c r="C2563">
        <v>1100</v>
      </c>
      <c r="D2563">
        <v>29347970</v>
      </c>
      <c r="E2563" t="s">
        <v>13</v>
      </c>
      <c r="F2563" t="s">
        <v>6990</v>
      </c>
      <c r="G2563" t="s">
        <v>13</v>
      </c>
      <c r="H2563" t="s">
        <v>418</v>
      </c>
      <c r="I2563" t="s">
        <v>15</v>
      </c>
    </row>
    <row r="2564" spans="1:9" x14ac:dyDescent="0.3">
      <c r="A2564" t="s">
        <v>6991</v>
      </c>
      <c r="B2564" t="s">
        <v>13</v>
      </c>
      <c r="C2564">
        <v>312</v>
      </c>
      <c r="D2564">
        <v>29347971</v>
      </c>
      <c r="E2564" t="s">
        <v>13</v>
      </c>
      <c r="F2564" t="s">
        <v>6992</v>
      </c>
      <c r="G2564" t="s">
        <v>13</v>
      </c>
      <c r="H2564" t="s">
        <v>538</v>
      </c>
      <c r="I2564" t="s">
        <v>539</v>
      </c>
    </row>
    <row r="2565" spans="1:9" x14ac:dyDescent="0.3">
      <c r="A2565" t="s">
        <v>6993</v>
      </c>
      <c r="B2565" t="s">
        <v>13</v>
      </c>
      <c r="C2565">
        <v>141</v>
      </c>
      <c r="D2565">
        <v>29347972</v>
      </c>
      <c r="E2565" t="s">
        <v>13</v>
      </c>
      <c r="F2565" t="s">
        <v>6994</v>
      </c>
      <c r="G2565" t="s">
        <v>13</v>
      </c>
      <c r="H2565" t="s">
        <v>383</v>
      </c>
      <c r="I2565" t="s">
        <v>384</v>
      </c>
    </row>
    <row r="2566" spans="1:9" x14ac:dyDescent="0.3">
      <c r="A2566" t="s">
        <v>6995</v>
      </c>
      <c r="B2566" t="s">
        <v>13</v>
      </c>
      <c r="C2566">
        <v>708</v>
      </c>
      <c r="D2566">
        <v>29347973</v>
      </c>
      <c r="E2566" t="s">
        <v>13</v>
      </c>
      <c r="F2566" t="s">
        <v>6996</v>
      </c>
      <c r="G2566" t="s">
        <v>13</v>
      </c>
      <c r="H2566" t="s">
        <v>6997</v>
      </c>
      <c r="I2566" t="s">
        <v>6998</v>
      </c>
    </row>
    <row r="2567" spans="1:9" x14ac:dyDescent="0.3">
      <c r="A2567" t="s">
        <v>6999</v>
      </c>
      <c r="B2567" t="s">
        <v>12</v>
      </c>
      <c r="C2567">
        <v>383</v>
      </c>
      <c r="D2567">
        <v>29347974</v>
      </c>
      <c r="E2567" t="s">
        <v>13</v>
      </c>
      <c r="F2567" t="s">
        <v>7000</v>
      </c>
      <c r="G2567" t="s">
        <v>13</v>
      </c>
      <c r="H2567" t="s">
        <v>3669</v>
      </c>
      <c r="I2567" t="s">
        <v>15</v>
      </c>
    </row>
    <row r="2568" spans="1:9" x14ac:dyDescent="0.3">
      <c r="A2568" t="s">
        <v>7001</v>
      </c>
      <c r="B2568" t="s">
        <v>12</v>
      </c>
      <c r="C2568">
        <v>154</v>
      </c>
      <c r="D2568">
        <v>29347975</v>
      </c>
      <c r="E2568" t="s">
        <v>13</v>
      </c>
      <c r="F2568" t="s">
        <v>7002</v>
      </c>
      <c r="G2568" t="s">
        <v>13</v>
      </c>
      <c r="H2568" t="s">
        <v>7003</v>
      </c>
      <c r="I2568" t="s">
        <v>7004</v>
      </c>
    </row>
    <row r="2569" spans="1:9" x14ac:dyDescent="0.3">
      <c r="A2569" t="s">
        <v>7005</v>
      </c>
      <c r="B2569" t="s">
        <v>12</v>
      </c>
      <c r="C2569">
        <v>130</v>
      </c>
      <c r="D2569">
        <v>29347976</v>
      </c>
      <c r="E2569" t="s">
        <v>13</v>
      </c>
      <c r="F2569" t="s">
        <v>7006</v>
      </c>
      <c r="G2569" t="s">
        <v>13</v>
      </c>
      <c r="H2569" t="s">
        <v>7007</v>
      </c>
      <c r="I2569" t="s">
        <v>7008</v>
      </c>
    </row>
    <row r="2570" spans="1:9" x14ac:dyDescent="0.3">
      <c r="A2570" t="s">
        <v>7009</v>
      </c>
      <c r="B2570" t="s">
        <v>13</v>
      </c>
      <c r="C2570">
        <v>306</v>
      </c>
      <c r="D2570">
        <v>29347977</v>
      </c>
      <c r="E2570" t="s">
        <v>13</v>
      </c>
      <c r="F2570" t="s">
        <v>7010</v>
      </c>
      <c r="G2570" t="s">
        <v>13</v>
      </c>
      <c r="H2570" t="s">
        <v>3977</v>
      </c>
      <c r="I2570" t="s">
        <v>295</v>
      </c>
    </row>
    <row r="2571" spans="1:9" x14ac:dyDescent="0.3">
      <c r="A2571" t="s">
        <v>7011</v>
      </c>
      <c r="B2571" t="s">
        <v>13</v>
      </c>
      <c r="C2571">
        <v>410</v>
      </c>
      <c r="D2571">
        <v>29347978</v>
      </c>
      <c r="E2571" t="s">
        <v>13</v>
      </c>
      <c r="F2571" t="s">
        <v>7012</v>
      </c>
      <c r="G2571" t="s">
        <v>13</v>
      </c>
      <c r="H2571" t="s">
        <v>7013</v>
      </c>
      <c r="I2571" t="s">
        <v>2071</v>
      </c>
    </row>
    <row r="2572" spans="1:9" x14ac:dyDescent="0.3">
      <c r="A2572" t="s">
        <v>7014</v>
      </c>
      <c r="B2572" t="s">
        <v>12</v>
      </c>
      <c r="C2572">
        <v>167</v>
      </c>
      <c r="D2572">
        <v>29347979</v>
      </c>
      <c r="E2572" t="s">
        <v>13</v>
      </c>
      <c r="F2572" t="s">
        <v>7015</v>
      </c>
      <c r="G2572" t="s">
        <v>13</v>
      </c>
      <c r="H2572" t="s">
        <v>383</v>
      </c>
      <c r="I2572" t="s">
        <v>384</v>
      </c>
    </row>
    <row r="2573" spans="1:9" x14ac:dyDescent="0.3">
      <c r="A2573" t="s">
        <v>7016</v>
      </c>
      <c r="B2573" t="s">
        <v>12</v>
      </c>
      <c r="C2573">
        <v>481</v>
      </c>
      <c r="D2573">
        <v>29347980</v>
      </c>
      <c r="E2573" t="s">
        <v>13</v>
      </c>
      <c r="F2573" t="s">
        <v>7017</v>
      </c>
      <c r="G2573" t="s">
        <v>13</v>
      </c>
      <c r="H2573" t="s">
        <v>7018</v>
      </c>
      <c r="I2573" t="s">
        <v>7019</v>
      </c>
    </row>
    <row r="2574" spans="1:9" x14ac:dyDescent="0.3">
      <c r="A2574" t="s">
        <v>7020</v>
      </c>
      <c r="B2574" t="s">
        <v>12</v>
      </c>
      <c r="C2574">
        <v>321</v>
      </c>
      <c r="D2574">
        <v>29347981</v>
      </c>
      <c r="E2574" t="s">
        <v>13</v>
      </c>
      <c r="F2574" t="s">
        <v>7021</v>
      </c>
      <c r="G2574" t="s">
        <v>13</v>
      </c>
      <c r="H2574" t="s">
        <v>7022</v>
      </c>
      <c r="I2574" t="s">
        <v>7023</v>
      </c>
    </row>
    <row r="2575" spans="1:9" x14ac:dyDescent="0.3">
      <c r="A2575" t="s">
        <v>7024</v>
      </c>
      <c r="B2575" t="s">
        <v>13</v>
      </c>
      <c r="C2575">
        <v>243</v>
      </c>
      <c r="D2575">
        <v>29347982</v>
      </c>
      <c r="E2575" t="s">
        <v>13</v>
      </c>
      <c r="F2575" t="s">
        <v>7025</v>
      </c>
      <c r="G2575" t="s">
        <v>13</v>
      </c>
      <c r="H2575" t="s">
        <v>13</v>
      </c>
      <c r="I2575" t="s">
        <v>7026</v>
      </c>
    </row>
    <row r="2576" spans="1:9" x14ac:dyDescent="0.3">
      <c r="A2576" t="s">
        <v>7027</v>
      </c>
      <c r="B2576" t="s">
        <v>12</v>
      </c>
      <c r="C2576">
        <v>570</v>
      </c>
      <c r="D2576">
        <v>29347983</v>
      </c>
      <c r="E2576" t="s">
        <v>13</v>
      </c>
      <c r="F2576" t="s">
        <v>7028</v>
      </c>
      <c r="G2576" t="s">
        <v>13</v>
      </c>
      <c r="H2576" t="s">
        <v>2811</v>
      </c>
      <c r="I2576" t="s">
        <v>7029</v>
      </c>
    </row>
    <row r="2577" spans="1:9" x14ac:dyDescent="0.3">
      <c r="A2577" t="s">
        <v>7030</v>
      </c>
      <c r="B2577" t="s">
        <v>13</v>
      </c>
      <c r="C2577">
        <v>419</v>
      </c>
      <c r="D2577">
        <v>29347984</v>
      </c>
      <c r="E2577" t="s">
        <v>13</v>
      </c>
      <c r="F2577" t="s">
        <v>7031</v>
      </c>
      <c r="G2577" t="s">
        <v>13</v>
      </c>
      <c r="H2577" t="s">
        <v>46</v>
      </c>
      <c r="I2577" t="s">
        <v>2014</v>
      </c>
    </row>
    <row r="2578" spans="1:9" x14ac:dyDescent="0.3">
      <c r="A2578" t="s">
        <v>7032</v>
      </c>
      <c r="B2578" t="s">
        <v>12</v>
      </c>
      <c r="C2578">
        <v>73</v>
      </c>
      <c r="D2578">
        <v>29347985</v>
      </c>
      <c r="E2578" t="s">
        <v>13</v>
      </c>
      <c r="F2578" t="s">
        <v>7033</v>
      </c>
      <c r="G2578" t="s">
        <v>13</v>
      </c>
      <c r="H2578" t="s">
        <v>13</v>
      </c>
      <c r="I2578" t="s">
        <v>15</v>
      </c>
    </row>
    <row r="2579" spans="1:9" x14ac:dyDescent="0.3">
      <c r="A2579" t="s">
        <v>7034</v>
      </c>
      <c r="B2579" t="s">
        <v>12</v>
      </c>
      <c r="C2579">
        <v>411</v>
      </c>
      <c r="D2579">
        <v>29347986</v>
      </c>
      <c r="E2579" t="s">
        <v>13</v>
      </c>
      <c r="F2579" t="s">
        <v>7035</v>
      </c>
      <c r="G2579" t="s">
        <v>13</v>
      </c>
      <c r="H2579" t="s">
        <v>103</v>
      </c>
      <c r="I2579" t="s">
        <v>69</v>
      </c>
    </row>
    <row r="2580" spans="1:9" x14ac:dyDescent="0.3">
      <c r="A2580" t="s">
        <v>7036</v>
      </c>
      <c r="B2580" t="s">
        <v>13</v>
      </c>
      <c r="C2580">
        <v>1407</v>
      </c>
      <c r="D2580">
        <v>29347987</v>
      </c>
      <c r="E2580" t="s">
        <v>13</v>
      </c>
      <c r="F2580" t="s">
        <v>7037</v>
      </c>
      <c r="G2580" t="s">
        <v>13</v>
      </c>
      <c r="H2580" t="s">
        <v>13</v>
      </c>
      <c r="I2580" t="s">
        <v>15</v>
      </c>
    </row>
    <row r="2581" spans="1:9" x14ac:dyDescent="0.3">
      <c r="A2581" t="s">
        <v>7038</v>
      </c>
      <c r="B2581" t="s">
        <v>13</v>
      </c>
      <c r="C2581">
        <v>397</v>
      </c>
      <c r="D2581">
        <v>29347988</v>
      </c>
      <c r="E2581" t="s">
        <v>13</v>
      </c>
      <c r="F2581" t="s">
        <v>7039</v>
      </c>
      <c r="G2581" t="s">
        <v>13</v>
      </c>
      <c r="H2581" t="s">
        <v>7040</v>
      </c>
      <c r="I2581" t="s">
        <v>15</v>
      </c>
    </row>
    <row r="2582" spans="1:9" x14ac:dyDescent="0.3">
      <c r="A2582" t="s">
        <v>7041</v>
      </c>
      <c r="B2582" t="s">
        <v>13</v>
      </c>
      <c r="C2582">
        <v>281</v>
      </c>
      <c r="D2582">
        <v>29347989</v>
      </c>
      <c r="E2582" t="s">
        <v>13</v>
      </c>
      <c r="F2582" t="s">
        <v>7042</v>
      </c>
      <c r="G2582" t="s">
        <v>13</v>
      </c>
      <c r="H2582" t="s">
        <v>13</v>
      </c>
      <c r="I2582" t="s">
        <v>15</v>
      </c>
    </row>
    <row r="2583" spans="1:9" x14ac:dyDescent="0.3">
      <c r="A2583" t="s">
        <v>7043</v>
      </c>
      <c r="B2583" t="s">
        <v>13</v>
      </c>
      <c r="C2583">
        <v>72</v>
      </c>
      <c r="D2583">
        <v>29347990</v>
      </c>
      <c r="E2583" t="s">
        <v>13</v>
      </c>
      <c r="F2583" t="s">
        <v>7044</v>
      </c>
      <c r="G2583" t="s">
        <v>13</v>
      </c>
      <c r="H2583" t="s">
        <v>13</v>
      </c>
      <c r="I2583" t="s">
        <v>15</v>
      </c>
    </row>
    <row r="2584" spans="1:9" x14ac:dyDescent="0.3">
      <c r="A2584" t="s">
        <v>7045</v>
      </c>
      <c r="B2584" t="s">
        <v>12</v>
      </c>
      <c r="C2584">
        <v>167</v>
      </c>
      <c r="D2584">
        <v>29347991</v>
      </c>
      <c r="E2584" t="s">
        <v>13</v>
      </c>
      <c r="F2584" t="s">
        <v>7046</v>
      </c>
      <c r="G2584" t="s">
        <v>13</v>
      </c>
      <c r="H2584" t="s">
        <v>13</v>
      </c>
      <c r="I2584" t="s">
        <v>15</v>
      </c>
    </row>
    <row r="2585" spans="1:9" x14ac:dyDescent="0.3">
      <c r="A2585" t="s">
        <v>7047</v>
      </c>
      <c r="B2585" t="s">
        <v>12</v>
      </c>
      <c r="C2585">
        <v>183</v>
      </c>
      <c r="D2585">
        <v>29347992</v>
      </c>
      <c r="E2585" t="s">
        <v>13</v>
      </c>
      <c r="F2585" t="s">
        <v>7048</v>
      </c>
      <c r="G2585" t="s">
        <v>13</v>
      </c>
      <c r="H2585" t="s">
        <v>13</v>
      </c>
      <c r="I2585" t="s">
        <v>15</v>
      </c>
    </row>
    <row r="2586" spans="1:9" x14ac:dyDescent="0.3">
      <c r="A2586" t="s">
        <v>7049</v>
      </c>
      <c r="B2586" t="s">
        <v>12</v>
      </c>
      <c r="C2586">
        <v>308</v>
      </c>
      <c r="D2586">
        <v>29347993</v>
      </c>
      <c r="E2586" t="s">
        <v>13</v>
      </c>
      <c r="F2586" t="s">
        <v>7050</v>
      </c>
      <c r="G2586" t="s">
        <v>13</v>
      </c>
      <c r="H2586" t="s">
        <v>13</v>
      </c>
      <c r="I2586" t="s">
        <v>15</v>
      </c>
    </row>
    <row r="2587" spans="1:9" x14ac:dyDescent="0.3">
      <c r="A2587" t="s">
        <v>7051</v>
      </c>
      <c r="B2587" t="s">
        <v>12</v>
      </c>
      <c r="C2587">
        <v>274</v>
      </c>
      <c r="D2587">
        <v>29347994</v>
      </c>
      <c r="E2587" t="s">
        <v>13</v>
      </c>
      <c r="F2587" t="s">
        <v>7052</v>
      </c>
      <c r="G2587" t="s">
        <v>13</v>
      </c>
      <c r="H2587" t="s">
        <v>7053</v>
      </c>
      <c r="I2587" t="s">
        <v>15</v>
      </c>
    </row>
    <row r="2588" spans="1:9" x14ac:dyDescent="0.3">
      <c r="A2588" t="s">
        <v>7054</v>
      </c>
      <c r="B2588" t="s">
        <v>12</v>
      </c>
      <c r="C2588">
        <v>97</v>
      </c>
      <c r="D2588">
        <v>29347995</v>
      </c>
      <c r="E2588" t="s">
        <v>13</v>
      </c>
      <c r="F2588" t="s">
        <v>7055</v>
      </c>
      <c r="G2588" t="s">
        <v>13</v>
      </c>
      <c r="H2588" t="s">
        <v>13</v>
      </c>
      <c r="I2588" t="s">
        <v>15</v>
      </c>
    </row>
    <row r="2589" spans="1:9" x14ac:dyDescent="0.3">
      <c r="A2589" t="s">
        <v>7056</v>
      </c>
      <c r="B2589" t="s">
        <v>12</v>
      </c>
      <c r="C2589">
        <v>167</v>
      </c>
      <c r="D2589">
        <v>29347996</v>
      </c>
      <c r="E2589" t="s">
        <v>13</v>
      </c>
      <c r="F2589" t="s">
        <v>7057</v>
      </c>
      <c r="G2589" t="s">
        <v>13</v>
      </c>
      <c r="H2589" t="s">
        <v>13</v>
      </c>
      <c r="I2589" t="s">
        <v>15</v>
      </c>
    </row>
    <row r="2590" spans="1:9" x14ac:dyDescent="0.3">
      <c r="A2590" t="s">
        <v>7058</v>
      </c>
      <c r="B2590" t="s">
        <v>12</v>
      </c>
      <c r="C2590">
        <v>321</v>
      </c>
      <c r="D2590">
        <v>29347997</v>
      </c>
      <c r="E2590" t="s">
        <v>13</v>
      </c>
      <c r="F2590" t="s">
        <v>7059</v>
      </c>
      <c r="G2590" t="s">
        <v>13</v>
      </c>
      <c r="H2590" t="s">
        <v>13</v>
      </c>
      <c r="I2590" t="s">
        <v>15</v>
      </c>
    </row>
    <row r="2591" spans="1:9" x14ac:dyDescent="0.3">
      <c r="A2591" t="s">
        <v>7060</v>
      </c>
      <c r="B2591" t="s">
        <v>12</v>
      </c>
      <c r="C2591">
        <v>267</v>
      </c>
      <c r="D2591">
        <v>29347998</v>
      </c>
      <c r="E2591" t="s">
        <v>13</v>
      </c>
      <c r="F2591" t="s">
        <v>7061</v>
      </c>
      <c r="G2591" t="s">
        <v>13</v>
      </c>
      <c r="H2591" t="s">
        <v>13</v>
      </c>
      <c r="I2591" t="s">
        <v>15</v>
      </c>
    </row>
    <row r="2592" spans="1:9" x14ac:dyDescent="0.3">
      <c r="A2592" t="s">
        <v>7062</v>
      </c>
      <c r="B2592" t="s">
        <v>12</v>
      </c>
      <c r="C2592">
        <v>256</v>
      </c>
      <c r="D2592">
        <v>29347999</v>
      </c>
      <c r="E2592" t="s">
        <v>13</v>
      </c>
      <c r="F2592" t="s">
        <v>7063</v>
      </c>
      <c r="G2592" t="s">
        <v>13</v>
      </c>
      <c r="H2592" t="s">
        <v>7064</v>
      </c>
      <c r="I2592" t="s">
        <v>7065</v>
      </c>
    </row>
    <row r="2593" spans="1:9" x14ac:dyDescent="0.3">
      <c r="A2593" t="s">
        <v>7066</v>
      </c>
      <c r="B2593" t="s">
        <v>12</v>
      </c>
      <c r="C2593">
        <v>385</v>
      </c>
      <c r="D2593">
        <v>29348000</v>
      </c>
      <c r="E2593" t="s">
        <v>13</v>
      </c>
      <c r="F2593" t="s">
        <v>7067</v>
      </c>
      <c r="G2593" t="s">
        <v>13</v>
      </c>
      <c r="H2593" t="s">
        <v>13</v>
      </c>
      <c r="I2593" t="s">
        <v>15</v>
      </c>
    </row>
    <row r="2594" spans="1:9" x14ac:dyDescent="0.3">
      <c r="A2594" t="s">
        <v>7068</v>
      </c>
      <c r="B2594" t="s">
        <v>12</v>
      </c>
      <c r="C2594">
        <v>120</v>
      </c>
      <c r="D2594">
        <v>29348001</v>
      </c>
      <c r="E2594" t="s">
        <v>13</v>
      </c>
      <c r="F2594" t="s">
        <v>7069</v>
      </c>
      <c r="G2594" t="s">
        <v>13</v>
      </c>
      <c r="H2594" t="s">
        <v>13</v>
      </c>
      <c r="I2594" t="s">
        <v>15</v>
      </c>
    </row>
    <row r="2595" spans="1:9" x14ac:dyDescent="0.3">
      <c r="A2595" t="s">
        <v>7070</v>
      </c>
      <c r="B2595" t="s">
        <v>12</v>
      </c>
      <c r="C2595">
        <v>244</v>
      </c>
      <c r="D2595">
        <v>29348002</v>
      </c>
      <c r="E2595" t="s">
        <v>13</v>
      </c>
      <c r="F2595" t="s">
        <v>7071</v>
      </c>
      <c r="G2595" t="s">
        <v>13</v>
      </c>
      <c r="H2595" t="s">
        <v>13</v>
      </c>
      <c r="I2595" t="s">
        <v>15</v>
      </c>
    </row>
    <row r="2596" spans="1:9" x14ac:dyDescent="0.3">
      <c r="A2596" t="s">
        <v>7072</v>
      </c>
      <c r="B2596" t="s">
        <v>13</v>
      </c>
      <c r="C2596">
        <v>161</v>
      </c>
      <c r="D2596">
        <v>29348003</v>
      </c>
      <c r="E2596" t="s">
        <v>13</v>
      </c>
      <c r="F2596" t="s">
        <v>7073</v>
      </c>
      <c r="G2596" t="s">
        <v>13</v>
      </c>
      <c r="H2596" t="s">
        <v>13</v>
      </c>
      <c r="I2596" t="s">
        <v>229</v>
      </c>
    </row>
    <row r="2597" spans="1:9" x14ac:dyDescent="0.3">
      <c r="A2597" t="s">
        <v>7074</v>
      </c>
      <c r="B2597" t="s">
        <v>13</v>
      </c>
      <c r="C2597">
        <v>195</v>
      </c>
      <c r="D2597">
        <v>29348004</v>
      </c>
      <c r="E2597" t="s">
        <v>13</v>
      </c>
      <c r="F2597" t="s">
        <v>7075</v>
      </c>
      <c r="G2597" t="s">
        <v>13</v>
      </c>
      <c r="H2597" t="s">
        <v>13</v>
      </c>
      <c r="I2597" t="s">
        <v>229</v>
      </c>
    </row>
    <row r="2598" spans="1:9" x14ac:dyDescent="0.3">
      <c r="A2598" t="s">
        <v>7076</v>
      </c>
      <c r="B2598" t="s">
        <v>13</v>
      </c>
      <c r="C2598">
        <v>309</v>
      </c>
      <c r="D2598">
        <v>29348005</v>
      </c>
      <c r="E2598" t="s">
        <v>13</v>
      </c>
      <c r="F2598" t="s">
        <v>7077</v>
      </c>
      <c r="G2598" t="s">
        <v>13</v>
      </c>
      <c r="H2598" t="s">
        <v>13</v>
      </c>
      <c r="I2598" t="s">
        <v>229</v>
      </c>
    </row>
    <row r="2599" spans="1:9" x14ac:dyDescent="0.3">
      <c r="A2599" t="s">
        <v>7078</v>
      </c>
      <c r="B2599" t="s">
        <v>13</v>
      </c>
      <c r="C2599">
        <v>432</v>
      </c>
      <c r="D2599">
        <v>29348006</v>
      </c>
      <c r="E2599" t="s">
        <v>13</v>
      </c>
      <c r="F2599" t="s">
        <v>7079</v>
      </c>
      <c r="G2599" t="s">
        <v>13</v>
      </c>
      <c r="H2599" t="s">
        <v>13</v>
      </c>
      <c r="I2599" t="s">
        <v>229</v>
      </c>
    </row>
    <row r="2600" spans="1:9" x14ac:dyDescent="0.3">
      <c r="A2600" t="s">
        <v>7080</v>
      </c>
      <c r="B2600" t="s">
        <v>13</v>
      </c>
      <c r="C2600">
        <v>99</v>
      </c>
      <c r="D2600">
        <v>29348007</v>
      </c>
      <c r="E2600" t="s">
        <v>13</v>
      </c>
      <c r="F2600" t="s">
        <v>7081</v>
      </c>
      <c r="G2600" t="s">
        <v>13</v>
      </c>
      <c r="H2600" t="s">
        <v>13</v>
      </c>
      <c r="I2600" t="s">
        <v>15</v>
      </c>
    </row>
    <row r="2601" spans="1:9" x14ac:dyDescent="0.3">
      <c r="A2601" t="s">
        <v>7082</v>
      </c>
      <c r="B2601" t="s">
        <v>13</v>
      </c>
      <c r="C2601">
        <v>207</v>
      </c>
      <c r="D2601">
        <v>29348008</v>
      </c>
      <c r="E2601" t="s">
        <v>13</v>
      </c>
      <c r="F2601" t="s">
        <v>7083</v>
      </c>
      <c r="G2601" t="s">
        <v>13</v>
      </c>
      <c r="H2601" t="s">
        <v>13</v>
      </c>
      <c r="I2601" t="s">
        <v>229</v>
      </c>
    </row>
    <row r="2602" spans="1:9" x14ac:dyDescent="0.3">
      <c r="A2602" t="s">
        <v>7084</v>
      </c>
      <c r="B2602" t="s">
        <v>13</v>
      </c>
      <c r="C2602">
        <v>337</v>
      </c>
      <c r="D2602">
        <v>29348009</v>
      </c>
      <c r="E2602" t="s">
        <v>13</v>
      </c>
      <c r="F2602" t="s">
        <v>7085</v>
      </c>
      <c r="G2602" t="s">
        <v>13</v>
      </c>
      <c r="H2602" t="s">
        <v>13</v>
      </c>
      <c r="I2602" t="s">
        <v>229</v>
      </c>
    </row>
    <row r="2603" spans="1:9" x14ac:dyDescent="0.3">
      <c r="A2603" t="s">
        <v>7086</v>
      </c>
      <c r="B2603" t="s">
        <v>13</v>
      </c>
      <c r="C2603">
        <v>214</v>
      </c>
      <c r="D2603">
        <v>29348010</v>
      </c>
      <c r="E2603" t="s">
        <v>13</v>
      </c>
      <c r="F2603" t="s">
        <v>7087</v>
      </c>
      <c r="G2603" t="s">
        <v>13</v>
      </c>
      <c r="H2603" t="s">
        <v>13</v>
      </c>
      <c r="I2603" t="s">
        <v>229</v>
      </c>
    </row>
    <row r="2604" spans="1:9" x14ac:dyDescent="0.3">
      <c r="A2604" t="s">
        <v>7088</v>
      </c>
      <c r="B2604" t="s">
        <v>13</v>
      </c>
      <c r="C2604">
        <v>123</v>
      </c>
      <c r="D2604">
        <v>29348011</v>
      </c>
      <c r="E2604" t="s">
        <v>13</v>
      </c>
      <c r="F2604" t="s">
        <v>7089</v>
      </c>
      <c r="G2604" t="s">
        <v>13</v>
      </c>
      <c r="H2604" t="s">
        <v>13</v>
      </c>
      <c r="I2604" t="s">
        <v>229</v>
      </c>
    </row>
    <row r="2605" spans="1:9" x14ac:dyDescent="0.3">
      <c r="A2605" t="s">
        <v>7090</v>
      </c>
      <c r="B2605" t="s">
        <v>13</v>
      </c>
      <c r="C2605">
        <v>607</v>
      </c>
      <c r="D2605">
        <v>29348012</v>
      </c>
      <c r="E2605" t="s">
        <v>13</v>
      </c>
      <c r="F2605" t="s">
        <v>7091</v>
      </c>
      <c r="G2605" t="s">
        <v>13</v>
      </c>
      <c r="H2605" t="s">
        <v>6350</v>
      </c>
      <c r="I2605" t="s">
        <v>7092</v>
      </c>
    </row>
    <row r="2606" spans="1:9" x14ac:dyDescent="0.3">
      <c r="A2606" t="s">
        <v>7093</v>
      </c>
      <c r="B2606" t="s">
        <v>13</v>
      </c>
      <c r="C2606">
        <v>799</v>
      </c>
      <c r="D2606">
        <v>29348013</v>
      </c>
      <c r="E2606" t="s">
        <v>13</v>
      </c>
      <c r="F2606" t="s">
        <v>7094</v>
      </c>
      <c r="G2606" t="s">
        <v>13</v>
      </c>
      <c r="H2606" t="s">
        <v>248</v>
      </c>
      <c r="I2606" t="s">
        <v>229</v>
      </c>
    </row>
    <row r="2607" spans="1:9" x14ac:dyDescent="0.3">
      <c r="A2607" t="s">
        <v>7095</v>
      </c>
      <c r="B2607" t="s">
        <v>13</v>
      </c>
      <c r="C2607">
        <v>235</v>
      </c>
      <c r="D2607">
        <v>29348014</v>
      </c>
      <c r="E2607" t="s">
        <v>13</v>
      </c>
      <c r="F2607" t="s">
        <v>7096</v>
      </c>
      <c r="G2607" t="s">
        <v>13</v>
      </c>
      <c r="H2607" t="s">
        <v>13</v>
      </c>
      <c r="I2607" t="s">
        <v>229</v>
      </c>
    </row>
    <row r="2608" spans="1:9" x14ac:dyDescent="0.3">
      <c r="A2608" t="s">
        <v>7097</v>
      </c>
      <c r="B2608" t="s">
        <v>13</v>
      </c>
      <c r="C2608">
        <v>65</v>
      </c>
      <c r="D2608">
        <v>29348015</v>
      </c>
      <c r="E2608" t="s">
        <v>13</v>
      </c>
      <c r="F2608" t="s">
        <v>7098</v>
      </c>
      <c r="G2608" t="s">
        <v>13</v>
      </c>
      <c r="H2608" t="s">
        <v>13</v>
      </c>
      <c r="I2608" t="s">
        <v>15</v>
      </c>
    </row>
    <row r="2609" spans="1:9" x14ac:dyDescent="0.3">
      <c r="A2609" t="s">
        <v>7099</v>
      </c>
      <c r="B2609" t="s">
        <v>12</v>
      </c>
      <c r="C2609">
        <v>335</v>
      </c>
      <c r="D2609">
        <v>29348016</v>
      </c>
      <c r="E2609" t="s">
        <v>13</v>
      </c>
      <c r="F2609" t="s">
        <v>7100</v>
      </c>
      <c r="G2609" t="s">
        <v>13</v>
      </c>
      <c r="H2609" t="s">
        <v>5535</v>
      </c>
      <c r="I2609" t="s">
        <v>15</v>
      </c>
    </row>
    <row r="2610" spans="1:9" x14ac:dyDescent="0.3">
      <c r="A2610" t="s">
        <v>7101</v>
      </c>
      <c r="B2610" t="s">
        <v>13</v>
      </c>
      <c r="C2610">
        <v>224</v>
      </c>
      <c r="D2610">
        <v>29348017</v>
      </c>
      <c r="E2610" t="s">
        <v>13</v>
      </c>
      <c r="F2610" t="s">
        <v>7102</v>
      </c>
      <c r="G2610" t="s">
        <v>13</v>
      </c>
      <c r="H2610" t="s">
        <v>13</v>
      </c>
      <c r="I2610" t="s">
        <v>15</v>
      </c>
    </row>
    <row r="2611" spans="1:9" x14ac:dyDescent="0.3">
      <c r="A2611" t="s">
        <v>7103</v>
      </c>
      <c r="B2611" t="s">
        <v>13</v>
      </c>
      <c r="C2611">
        <v>154</v>
      </c>
      <c r="D2611">
        <v>29348018</v>
      </c>
      <c r="E2611" t="s">
        <v>13</v>
      </c>
      <c r="F2611" t="s">
        <v>7104</v>
      </c>
      <c r="G2611" t="s">
        <v>13</v>
      </c>
      <c r="H2611" t="s">
        <v>13</v>
      </c>
      <c r="I2611" t="s">
        <v>15</v>
      </c>
    </row>
    <row r="2612" spans="1:9" x14ac:dyDescent="0.3">
      <c r="A2612" t="s">
        <v>7105</v>
      </c>
      <c r="B2612" t="s">
        <v>13</v>
      </c>
      <c r="C2612">
        <v>252</v>
      </c>
      <c r="D2612">
        <v>29348019</v>
      </c>
      <c r="E2612" t="s">
        <v>13</v>
      </c>
      <c r="F2612" t="s">
        <v>7106</v>
      </c>
      <c r="G2612" t="s">
        <v>13</v>
      </c>
      <c r="H2612" t="s">
        <v>259</v>
      </c>
      <c r="I2612" t="s">
        <v>229</v>
      </c>
    </row>
    <row r="2613" spans="1:9" x14ac:dyDescent="0.3">
      <c r="A2613" t="s">
        <v>7107</v>
      </c>
      <c r="B2613" t="s">
        <v>12</v>
      </c>
      <c r="C2613">
        <v>141</v>
      </c>
      <c r="D2613">
        <v>29348020</v>
      </c>
      <c r="E2613" t="s">
        <v>13</v>
      </c>
      <c r="F2613" t="s">
        <v>7108</v>
      </c>
      <c r="G2613" t="s">
        <v>13</v>
      </c>
      <c r="H2613" t="s">
        <v>13</v>
      </c>
      <c r="I2613" t="s">
        <v>15</v>
      </c>
    </row>
    <row r="2614" spans="1:9" x14ac:dyDescent="0.3">
      <c r="A2614" t="s">
        <v>7109</v>
      </c>
      <c r="B2614" t="s">
        <v>12</v>
      </c>
      <c r="C2614">
        <v>74</v>
      </c>
      <c r="D2614">
        <v>29348021</v>
      </c>
      <c r="E2614" t="s">
        <v>13</v>
      </c>
      <c r="F2614" t="s">
        <v>7110</v>
      </c>
      <c r="G2614" t="s">
        <v>13</v>
      </c>
      <c r="H2614" t="s">
        <v>13</v>
      </c>
      <c r="I2614" t="s">
        <v>15</v>
      </c>
    </row>
    <row r="2615" spans="1:9" x14ac:dyDescent="0.3">
      <c r="A2615" t="s">
        <v>7111</v>
      </c>
      <c r="B2615" t="s">
        <v>12</v>
      </c>
      <c r="C2615">
        <v>140</v>
      </c>
      <c r="D2615">
        <v>29348022</v>
      </c>
      <c r="E2615" t="s">
        <v>13</v>
      </c>
      <c r="F2615" t="s">
        <v>7112</v>
      </c>
      <c r="G2615" t="s">
        <v>13</v>
      </c>
      <c r="H2615" t="s">
        <v>13</v>
      </c>
      <c r="I2615" t="s">
        <v>15</v>
      </c>
    </row>
    <row r="2616" spans="1:9" x14ac:dyDescent="0.3">
      <c r="A2616" t="s">
        <v>7113</v>
      </c>
      <c r="B2616" t="s">
        <v>12</v>
      </c>
      <c r="C2616">
        <v>384</v>
      </c>
      <c r="D2616">
        <v>29348023</v>
      </c>
      <c r="E2616" t="s">
        <v>13</v>
      </c>
      <c r="F2616" t="s">
        <v>7114</v>
      </c>
      <c r="G2616" t="s">
        <v>13</v>
      </c>
      <c r="H2616" t="s">
        <v>13</v>
      </c>
      <c r="I2616" t="s">
        <v>6368</v>
      </c>
    </row>
    <row r="2617" spans="1:9" x14ac:dyDescent="0.3">
      <c r="A2617" t="s">
        <v>7115</v>
      </c>
      <c r="B2617" t="s">
        <v>12</v>
      </c>
      <c r="C2617">
        <v>681</v>
      </c>
      <c r="D2617">
        <v>29348024</v>
      </c>
      <c r="E2617" t="s">
        <v>13</v>
      </c>
      <c r="F2617" t="s">
        <v>7116</v>
      </c>
      <c r="G2617" t="s">
        <v>13</v>
      </c>
      <c r="H2617" t="s">
        <v>268</v>
      </c>
      <c r="I2617" t="s">
        <v>6368</v>
      </c>
    </row>
    <row r="2618" spans="1:9" x14ac:dyDescent="0.3">
      <c r="A2618" t="s">
        <v>7117</v>
      </c>
      <c r="B2618" t="s">
        <v>13</v>
      </c>
      <c r="C2618">
        <v>430</v>
      </c>
      <c r="D2618">
        <v>29348025</v>
      </c>
      <c r="E2618" t="s">
        <v>13</v>
      </c>
      <c r="F2618" t="s">
        <v>7118</v>
      </c>
      <c r="G2618" t="s">
        <v>13</v>
      </c>
      <c r="H2618" t="s">
        <v>6350</v>
      </c>
      <c r="I2618" t="s">
        <v>6351</v>
      </c>
    </row>
    <row r="2619" spans="1:9" x14ac:dyDescent="0.3">
      <c r="A2619" t="s">
        <v>7119</v>
      </c>
      <c r="B2619" t="s">
        <v>12</v>
      </c>
      <c r="C2619">
        <v>91</v>
      </c>
      <c r="D2619">
        <v>29348026</v>
      </c>
      <c r="E2619" t="s">
        <v>13</v>
      </c>
      <c r="F2619" t="s">
        <v>7120</v>
      </c>
      <c r="G2619" t="s">
        <v>13</v>
      </c>
      <c r="H2619" t="s">
        <v>13</v>
      </c>
      <c r="I2619" t="s">
        <v>15</v>
      </c>
    </row>
    <row r="2620" spans="1:9" x14ac:dyDescent="0.3">
      <c r="A2620" t="s">
        <v>7121</v>
      </c>
      <c r="B2620" t="s">
        <v>13</v>
      </c>
      <c r="C2620">
        <v>468</v>
      </c>
      <c r="D2620">
        <v>29348027</v>
      </c>
      <c r="E2620" t="s">
        <v>13</v>
      </c>
      <c r="F2620" t="s">
        <v>7122</v>
      </c>
      <c r="G2620" t="s">
        <v>13</v>
      </c>
      <c r="H2620" t="s">
        <v>6350</v>
      </c>
      <c r="I2620" t="s">
        <v>6351</v>
      </c>
    </row>
    <row r="2621" spans="1:9" x14ac:dyDescent="0.3">
      <c r="A2621" t="s">
        <v>7123</v>
      </c>
      <c r="B2621" t="s">
        <v>13</v>
      </c>
      <c r="C2621">
        <v>426</v>
      </c>
      <c r="D2621">
        <v>29348028</v>
      </c>
      <c r="E2621" t="s">
        <v>13</v>
      </c>
      <c r="F2621" t="s">
        <v>7124</v>
      </c>
      <c r="G2621" t="s">
        <v>13</v>
      </c>
      <c r="H2621" t="s">
        <v>50</v>
      </c>
      <c r="I2621" t="s">
        <v>643</v>
      </c>
    </row>
    <row r="2622" spans="1:9" x14ac:dyDescent="0.3">
      <c r="A2622" t="s">
        <v>7125</v>
      </c>
      <c r="B2622" t="s">
        <v>13</v>
      </c>
      <c r="C2622">
        <v>790</v>
      </c>
      <c r="D2622">
        <v>29348029</v>
      </c>
      <c r="E2622" t="s">
        <v>13</v>
      </c>
      <c r="F2622" t="s">
        <v>7126</v>
      </c>
      <c r="G2622" t="s">
        <v>13</v>
      </c>
      <c r="H2622" t="s">
        <v>46</v>
      </c>
      <c r="I2622" t="s">
        <v>2014</v>
      </c>
    </row>
    <row r="2623" spans="1:9" x14ac:dyDescent="0.3">
      <c r="A2623" t="s">
        <v>7127</v>
      </c>
      <c r="B2623" t="s">
        <v>13</v>
      </c>
      <c r="C2623">
        <v>649</v>
      </c>
      <c r="D2623">
        <v>29348030</v>
      </c>
      <c r="E2623" t="s">
        <v>13</v>
      </c>
      <c r="F2623" t="s">
        <v>7128</v>
      </c>
      <c r="G2623" t="s">
        <v>13</v>
      </c>
      <c r="H2623" t="s">
        <v>13</v>
      </c>
      <c r="I2623" t="s">
        <v>362</v>
      </c>
    </row>
    <row r="2624" spans="1:9" x14ac:dyDescent="0.3">
      <c r="A2624" t="s">
        <v>7129</v>
      </c>
      <c r="B2624" t="s">
        <v>13</v>
      </c>
      <c r="C2624">
        <v>436</v>
      </c>
      <c r="D2624">
        <v>29348031</v>
      </c>
      <c r="E2624" t="s">
        <v>13</v>
      </c>
      <c r="F2624" t="s">
        <v>7130</v>
      </c>
      <c r="G2624" t="s">
        <v>13</v>
      </c>
      <c r="H2624" t="s">
        <v>1292</v>
      </c>
      <c r="I2624" t="s">
        <v>15</v>
      </c>
    </row>
    <row r="2625" spans="1:9" x14ac:dyDescent="0.3">
      <c r="A2625" t="s">
        <v>7131</v>
      </c>
      <c r="B2625" t="s">
        <v>13</v>
      </c>
      <c r="C2625">
        <v>722</v>
      </c>
      <c r="D2625">
        <v>29348032</v>
      </c>
      <c r="E2625" t="s">
        <v>13</v>
      </c>
      <c r="F2625" t="s">
        <v>7132</v>
      </c>
      <c r="G2625" t="s">
        <v>13</v>
      </c>
      <c r="H2625" t="s">
        <v>7133</v>
      </c>
      <c r="I2625" t="s">
        <v>7134</v>
      </c>
    </row>
    <row r="2626" spans="1:9" x14ac:dyDescent="0.3">
      <c r="A2626" t="s">
        <v>7135</v>
      </c>
      <c r="B2626" t="s">
        <v>13</v>
      </c>
      <c r="C2626">
        <v>517</v>
      </c>
      <c r="D2626">
        <v>29348033</v>
      </c>
      <c r="E2626" t="s">
        <v>13</v>
      </c>
      <c r="F2626" t="s">
        <v>7136</v>
      </c>
      <c r="G2626" t="s">
        <v>13</v>
      </c>
      <c r="H2626" t="s">
        <v>5262</v>
      </c>
      <c r="I2626" t="s">
        <v>5263</v>
      </c>
    </row>
    <row r="2627" spans="1:9" x14ac:dyDescent="0.3">
      <c r="A2627" t="s">
        <v>7137</v>
      </c>
      <c r="B2627" t="s">
        <v>13</v>
      </c>
      <c r="C2627">
        <v>321</v>
      </c>
      <c r="D2627">
        <v>29348034</v>
      </c>
      <c r="E2627" t="s">
        <v>13</v>
      </c>
      <c r="F2627" t="s">
        <v>7138</v>
      </c>
      <c r="G2627" t="s">
        <v>13</v>
      </c>
      <c r="H2627" t="s">
        <v>13</v>
      </c>
      <c r="I2627" t="s">
        <v>15</v>
      </c>
    </row>
    <row r="2628" spans="1:9" x14ac:dyDescent="0.3">
      <c r="A2628" t="s">
        <v>7139</v>
      </c>
      <c r="B2628" t="s">
        <v>13</v>
      </c>
      <c r="C2628">
        <v>660</v>
      </c>
      <c r="D2628">
        <v>29348035</v>
      </c>
      <c r="E2628" t="s">
        <v>13</v>
      </c>
      <c r="F2628" t="s">
        <v>7140</v>
      </c>
      <c r="G2628" t="s">
        <v>13</v>
      </c>
      <c r="H2628" t="s">
        <v>13</v>
      </c>
      <c r="I2628" t="s">
        <v>15</v>
      </c>
    </row>
    <row r="2629" spans="1:9" x14ac:dyDescent="0.3">
      <c r="A2629" t="s">
        <v>7141</v>
      </c>
      <c r="B2629" t="s">
        <v>13</v>
      </c>
      <c r="C2629">
        <v>1034</v>
      </c>
      <c r="D2629">
        <v>29348036</v>
      </c>
      <c r="E2629" t="s">
        <v>13</v>
      </c>
      <c r="F2629" t="s">
        <v>7142</v>
      </c>
      <c r="G2629" t="s">
        <v>13</v>
      </c>
      <c r="H2629" t="s">
        <v>418</v>
      </c>
      <c r="I2629" t="s">
        <v>15</v>
      </c>
    </row>
    <row r="2630" spans="1:9" x14ac:dyDescent="0.3">
      <c r="A2630" t="s">
        <v>7143</v>
      </c>
      <c r="B2630" t="s">
        <v>13</v>
      </c>
      <c r="C2630">
        <v>434</v>
      </c>
      <c r="D2630">
        <v>29348037</v>
      </c>
      <c r="E2630" t="s">
        <v>13</v>
      </c>
      <c r="F2630" t="s">
        <v>7144</v>
      </c>
      <c r="G2630" t="s">
        <v>13</v>
      </c>
      <c r="H2630" t="s">
        <v>13</v>
      </c>
      <c r="I2630" t="s">
        <v>547</v>
      </c>
    </row>
    <row r="2631" spans="1:9" x14ac:dyDescent="0.3">
      <c r="A2631" t="s">
        <v>7145</v>
      </c>
      <c r="B2631" t="s">
        <v>13</v>
      </c>
      <c r="C2631">
        <v>1345</v>
      </c>
      <c r="D2631">
        <v>29348038</v>
      </c>
      <c r="E2631" t="s">
        <v>13</v>
      </c>
      <c r="F2631" t="s">
        <v>7146</v>
      </c>
      <c r="G2631" t="s">
        <v>13</v>
      </c>
      <c r="H2631" t="s">
        <v>46</v>
      </c>
      <c r="I2631" t="s">
        <v>759</v>
      </c>
    </row>
    <row r="2632" spans="1:9" x14ac:dyDescent="0.3">
      <c r="A2632" t="s">
        <v>7147</v>
      </c>
      <c r="B2632" t="s">
        <v>12</v>
      </c>
      <c r="C2632">
        <v>760</v>
      </c>
      <c r="D2632">
        <v>29348039</v>
      </c>
      <c r="E2632" t="s">
        <v>13</v>
      </c>
      <c r="F2632" t="s">
        <v>7148</v>
      </c>
      <c r="G2632" t="s">
        <v>13</v>
      </c>
      <c r="H2632" t="s">
        <v>2968</v>
      </c>
      <c r="I2632" t="s">
        <v>5858</v>
      </c>
    </row>
    <row r="2633" spans="1:9" x14ac:dyDescent="0.3">
      <c r="A2633" t="s">
        <v>7149</v>
      </c>
      <c r="B2633" t="s">
        <v>12</v>
      </c>
      <c r="C2633">
        <v>316</v>
      </c>
      <c r="D2633">
        <v>29348040</v>
      </c>
      <c r="E2633" t="s">
        <v>13</v>
      </c>
      <c r="F2633" t="s">
        <v>7150</v>
      </c>
      <c r="G2633" t="s">
        <v>13</v>
      </c>
      <c r="H2633" t="s">
        <v>3369</v>
      </c>
      <c r="I2633" t="s">
        <v>15</v>
      </c>
    </row>
    <row r="2634" spans="1:9" x14ac:dyDescent="0.3">
      <c r="A2634" t="s">
        <v>7151</v>
      </c>
      <c r="B2634" t="s">
        <v>12</v>
      </c>
      <c r="C2634">
        <v>385</v>
      </c>
      <c r="D2634">
        <v>29348041</v>
      </c>
      <c r="E2634" t="s">
        <v>13</v>
      </c>
      <c r="F2634" t="s">
        <v>7152</v>
      </c>
      <c r="G2634" t="s">
        <v>13</v>
      </c>
      <c r="H2634" t="s">
        <v>5262</v>
      </c>
      <c r="I2634" t="s">
        <v>3885</v>
      </c>
    </row>
    <row r="2635" spans="1:9" x14ac:dyDescent="0.3">
      <c r="A2635" t="s">
        <v>7153</v>
      </c>
      <c r="B2635" t="s">
        <v>12</v>
      </c>
      <c r="C2635">
        <v>481</v>
      </c>
      <c r="D2635">
        <v>29348042</v>
      </c>
      <c r="E2635" t="s">
        <v>13</v>
      </c>
      <c r="F2635" t="s">
        <v>7154</v>
      </c>
      <c r="G2635" t="s">
        <v>13</v>
      </c>
      <c r="H2635" t="s">
        <v>7155</v>
      </c>
      <c r="I2635" t="s">
        <v>15</v>
      </c>
    </row>
    <row r="2636" spans="1:9" x14ac:dyDescent="0.3">
      <c r="A2636" t="s">
        <v>7156</v>
      </c>
      <c r="B2636" t="s">
        <v>12</v>
      </c>
      <c r="C2636">
        <v>88</v>
      </c>
      <c r="D2636">
        <v>29348043</v>
      </c>
      <c r="E2636" t="s">
        <v>13</v>
      </c>
      <c r="F2636" t="s">
        <v>7157</v>
      </c>
      <c r="G2636" t="s">
        <v>13</v>
      </c>
      <c r="H2636" t="s">
        <v>13</v>
      </c>
      <c r="I2636" t="s">
        <v>15</v>
      </c>
    </row>
    <row r="2637" spans="1:9" x14ac:dyDescent="0.3">
      <c r="A2637" t="s">
        <v>7158</v>
      </c>
      <c r="B2637" t="s">
        <v>13</v>
      </c>
      <c r="C2637">
        <v>330</v>
      </c>
      <c r="D2637">
        <v>29348044</v>
      </c>
      <c r="E2637" t="s">
        <v>13</v>
      </c>
      <c r="F2637" t="s">
        <v>7159</v>
      </c>
      <c r="G2637" t="s">
        <v>13</v>
      </c>
      <c r="H2637" t="s">
        <v>103</v>
      </c>
      <c r="I2637" t="s">
        <v>7160</v>
      </c>
    </row>
    <row r="2638" spans="1:9" x14ac:dyDescent="0.3">
      <c r="A2638" t="s">
        <v>7161</v>
      </c>
      <c r="B2638" t="s">
        <v>13</v>
      </c>
      <c r="C2638">
        <v>89</v>
      </c>
      <c r="D2638">
        <v>29348045</v>
      </c>
      <c r="E2638" t="s">
        <v>13</v>
      </c>
      <c r="F2638" t="s">
        <v>7162</v>
      </c>
      <c r="G2638" t="s">
        <v>13</v>
      </c>
      <c r="H2638" t="s">
        <v>13</v>
      </c>
      <c r="I2638" t="s">
        <v>7160</v>
      </c>
    </row>
    <row r="2639" spans="1:9" x14ac:dyDescent="0.3">
      <c r="A2639" t="s">
        <v>7163</v>
      </c>
      <c r="B2639" t="s">
        <v>13</v>
      </c>
      <c r="C2639">
        <v>118</v>
      </c>
      <c r="D2639">
        <v>29348046</v>
      </c>
      <c r="E2639" t="s">
        <v>13</v>
      </c>
      <c r="F2639" t="s">
        <v>7164</v>
      </c>
      <c r="G2639" t="s">
        <v>13</v>
      </c>
      <c r="H2639" t="s">
        <v>103</v>
      </c>
      <c r="I2639" t="s">
        <v>15</v>
      </c>
    </row>
    <row r="2640" spans="1:9" x14ac:dyDescent="0.3">
      <c r="A2640" t="s">
        <v>7165</v>
      </c>
      <c r="B2640" t="s">
        <v>13</v>
      </c>
      <c r="C2640">
        <v>66</v>
      </c>
      <c r="D2640">
        <v>29348047</v>
      </c>
      <c r="E2640" t="s">
        <v>13</v>
      </c>
      <c r="F2640" t="s">
        <v>7166</v>
      </c>
      <c r="G2640" t="s">
        <v>13</v>
      </c>
      <c r="H2640" t="s">
        <v>13</v>
      </c>
      <c r="I2640" t="s">
        <v>15</v>
      </c>
    </row>
    <row r="2641" spans="1:9" x14ac:dyDescent="0.3">
      <c r="A2641" t="s">
        <v>7167</v>
      </c>
      <c r="B2641" t="s">
        <v>12</v>
      </c>
      <c r="C2641">
        <v>90</v>
      </c>
      <c r="D2641">
        <v>29348048</v>
      </c>
      <c r="E2641" t="s">
        <v>13</v>
      </c>
      <c r="F2641" t="s">
        <v>7168</v>
      </c>
      <c r="G2641" t="s">
        <v>13</v>
      </c>
      <c r="H2641" t="s">
        <v>13</v>
      </c>
      <c r="I2641" t="s">
        <v>15</v>
      </c>
    </row>
    <row r="2642" spans="1:9" x14ac:dyDescent="0.3">
      <c r="A2642" t="s">
        <v>7169</v>
      </c>
      <c r="B2642" t="s">
        <v>13</v>
      </c>
      <c r="C2642">
        <v>317</v>
      </c>
      <c r="D2642">
        <v>29348049</v>
      </c>
      <c r="E2642" t="s">
        <v>13</v>
      </c>
      <c r="F2642" t="s">
        <v>7170</v>
      </c>
      <c r="G2642" t="s">
        <v>13</v>
      </c>
      <c r="H2642" t="s">
        <v>103</v>
      </c>
      <c r="I2642" t="s">
        <v>15</v>
      </c>
    </row>
    <row r="2643" spans="1:9" x14ac:dyDescent="0.3">
      <c r="A2643" t="s">
        <v>7171</v>
      </c>
      <c r="B2643" t="s">
        <v>13</v>
      </c>
      <c r="C2643">
        <v>95</v>
      </c>
      <c r="D2643">
        <v>29348050</v>
      </c>
      <c r="E2643" t="s">
        <v>13</v>
      </c>
      <c r="F2643" t="s">
        <v>7172</v>
      </c>
      <c r="G2643" t="s">
        <v>13</v>
      </c>
      <c r="H2643" t="s">
        <v>13</v>
      </c>
      <c r="I2643" t="s">
        <v>15</v>
      </c>
    </row>
    <row r="2644" spans="1:9" x14ac:dyDescent="0.3">
      <c r="A2644" t="s">
        <v>7173</v>
      </c>
      <c r="B2644" t="s">
        <v>13</v>
      </c>
      <c r="C2644">
        <v>83</v>
      </c>
      <c r="D2644">
        <v>29348051</v>
      </c>
      <c r="E2644" t="s">
        <v>13</v>
      </c>
      <c r="F2644" t="s">
        <v>7174</v>
      </c>
      <c r="G2644" t="s">
        <v>13</v>
      </c>
      <c r="H2644" t="s">
        <v>13</v>
      </c>
      <c r="I2644" t="s">
        <v>15</v>
      </c>
    </row>
    <row r="2645" spans="1:9" x14ac:dyDescent="0.3">
      <c r="A2645" t="s">
        <v>7175</v>
      </c>
      <c r="B2645" t="s">
        <v>12</v>
      </c>
      <c r="C2645">
        <v>601</v>
      </c>
      <c r="D2645">
        <v>29348052</v>
      </c>
      <c r="E2645" t="s">
        <v>13</v>
      </c>
      <c r="F2645" t="s">
        <v>7176</v>
      </c>
      <c r="G2645" t="s">
        <v>13</v>
      </c>
      <c r="H2645" t="s">
        <v>13</v>
      </c>
      <c r="I2645" t="s">
        <v>15</v>
      </c>
    </row>
    <row r="2646" spans="1:9" x14ac:dyDescent="0.3">
      <c r="A2646" t="s">
        <v>7177</v>
      </c>
      <c r="B2646" t="s">
        <v>12</v>
      </c>
      <c r="C2646">
        <v>91</v>
      </c>
      <c r="D2646">
        <v>29348053</v>
      </c>
      <c r="E2646" t="s">
        <v>13</v>
      </c>
      <c r="F2646" t="s">
        <v>7178</v>
      </c>
      <c r="G2646" t="s">
        <v>13</v>
      </c>
      <c r="H2646" t="s">
        <v>13</v>
      </c>
      <c r="I2646" t="s">
        <v>15</v>
      </c>
    </row>
    <row r="2647" spans="1:9" x14ac:dyDescent="0.3">
      <c r="A2647" t="s">
        <v>7179</v>
      </c>
      <c r="B2647" t="s">
        <v>12</v>
      </c>
      <c r="C2647">
        <v>586</v>
      </c>
      <c r="D2647">
        <v>29348054</v>
      </c>
      <c r="E2647" t="s">
        <v>13</v>
      </c>
      <c r="F2647" t="s">
        <v>7180</v>
      </c>
      <c r="G2647" t="s">
        <v>13</v>
      </c>
      <c r="H2647" t="s">
        <v>275</v>
      </c>
      <c r="I2647" t="s">
        <v>7181</v>
      </c>
    </row>
    <row r="2648" spans="1:9" x14ac:dyDescent="0.3">
      <c r="A2648" t="s">
        <v>7182</v>
      </c>
      <c r="B2648" t="s">
        <v>12</v>
      </c>
      <c r="C2648">
        <v>360</v>
      </c>
      <c r="D2648">
        <v>29348055</v>
      </c>
      <c r="E2648" t="s">
        <v>13</v>
      </c>
      <c r="F2648" t="s">
        <v>7183</v>
      </c>
      <c r="G2648" t="s">
        <v>13</v>
      </c>
      <c r="H2648" t="s">
        <v>13</v>
      </c>
      <c r="I2648" t="s">
        <v>15</v>
      </c>
    </row>
    <row r="2649" spans="1:9" x14ac:dyDescent="0.3">
      <c r="A2649" t="s">
        <v>7184</v>
      </c>
      <c r="B2649" t="s">
        <v>12</v>
      </c>
      <c r="C2649">
        <v>73</v>
      </c>
      <c r="D2649">
        <v>29348056</v>
      </c>
      <c r="E2649" t="s">
        <v>13</v>
      </c>
      <c r="F2649" t="s">
        <v>7185</v>
      </c>
      <c r="G2649" t="s">
        <v>13</v>
      </c>
      <c r="H2649" t="s">
        <v>13</v>
      </c>
      <c r="I2649" t="s">
        <v>15</v>
      </c>
    </row>
    <row r="2650" spans="1:9" x14ac:dyDescent="0.3">
      <c r="A2650" t="s">
        <v>7186</v>
      </c>
      <c r="B2650" t="s">
        <v>12</v>
      </c>
      <c r="C2650">
        <v>368</v>
      </c>
      <c r="D2650">
        <v>29348057</v>
      </c>
      <c r="E2650" t="s">
        <v>13</v>
      </c>
      <c r="F2650" t="s">
        <v>7187</v>
      </c>
      <c r="G2650" t="s">
        <v>13</v>
      </c>
      <c r="H2650" t="s">
        <v>13</v>
      </c>
      <c r="I2650" t="s">
        <v>15</v>
      </c>
    </row>
    <row r="2651" spans="1:9" x14ac:dyDescent="0.3">
      <c r="A2651" t="s">
        <v>7188</v>
      </c>
      <c r="B2651" t="s">
        <v>12</v>
      </c>
      <c r="C2651">
        <v>233</v>
      </c>
      <c r="D2651">
        <v>29348058</v>
      </c>
      <c r="E2651" t="s">
        <v>13</v>
      </c>
      <c r="F2651" t="s">
        <v>7189</v>
      </c>
      <c r="G2651" t="s">
        <v>13</v>
      </c>
      <c r="H2651" t="s">
        <v>13</v>
      </c>
      <c r="I2651" t="s">
        <v>15</v>
      </c>
    </row>
    <row r="2652" spans="1:9" x14ac:dyDescent="0.3">
      <c r="A2652" t="s">
        <v>7190</v>
      </c>
      <c r="B2652" t="s">
        <v>12</v>
      </c>
      <c r="C2652">
        <v>265</v>
      </c>
      <c r="D2652">
        <v>29348059</v>
      </c>
      <c r="E2652" t="s">
        <v>13</v>
      </c>
      <c r="F2652" t="s">
        <v>7191</v>
      </c>
      <c r="G2652" t="s">
        <v>13</v>
      </c>
      <c r="H2652" t="s">
        <v>1910</v>
      </c>
      <c r="I2652" t="s">
        <v>7192</v>
      </c>
    </row>
    <row r="2653" spans="1:9" x14ac:dyDescent="0.3">
      <c r="A2653" t="s">
        <v>7193</v>
      </c>
      <c r="B2653" t="s">
        <v>13</v>
      </c>
      <c r="C2653">
        <v>233</v>
      </c>
      <c r="D2653">
        <v>29348060</v>
      </c>
      <c r="E2653" t="s">
        <v>13</v>
      </c>
      <c r="F2653" t="s">
        <v>7194</v>
      </c>
      <c r="G2653" t="s">
        <v>13</v>
      </c>
      <c r="H2653" t="s">
        <v>7195</v>
      </c>
      <c r="I2653" t="s">
        <v>15</v>
      </c>
    </row>
    <row r="2654" spans="1:9" x14ac:dyDescent="0.3">
      <c r="A2654" t="s">
        <v>7196</v>
      </c>
      <c r="B2654" t="s">
        <v>13</v>
      </c>
      <c r="C2654">
        <v>97</v>
      </c>
      <c r="D2654">
        <v>29348061</v>
      </c>
      <c r="E2654" t="s">
        <v>13</v>
      </c>
      <c r="F2654" t="s">
        <v>7197</v>
      </c>
      <c r="G2654" t="s">
        <v>13</v>
      </c>
      <c r="H2654" t="s">
        <v>7198</v>
      </c>
      <c r="I2654" t="s">
        <v>15</v>
      </c>
    </row>
    <row r="2655" spans="1:9" x14ac:dyDescent="0.3">
      <c r="A2655" t="s">
        <v>7199</v>
      </c>
      <c r="B2655" t="s">
        <v>12</v>
      </c>
      <c r="C2655">
        <v>95</v>
      </c>
      <c r="D2655">
        <v>29348062</v>
      </c>
      <c r="E2655" t="s">
        <v>13</v>
      </c>
      <c r="F2655" t="s">
        <v>7200</v>
      </c>
      <c r="G2655" t="s">
        <v>13</v>
      </c>
      <c r="H2655" t="s">
        <v>13</v>
      </c>
      <c r="I2655" t="s">
        <v>15</v>
      </c>
    </row>
    <row r="2656" spans="1:9" x14ac:dyDescent="0.3">
      <c r="A2656" t="s">
        <v>7201</v>
      </c>
      <c r="B2656" t="s">
        <v>12</v>
      </c>
      <c r="C2656">
        <v>97</v>
      </c>
      <c r="D2656">
        <v>29348063</v>
      </c>
      <c r="E2656" t="s">
        <v>13</v>
      </c>
      <c r="F2656" t="s">
        <v>7202</v>
      </c>
      <c r="G2656" t="s">
        <v>13</v>
      </c>
      <c r="H2656" t="s">
        <v>13</v>
      </c>
      <c r="I2656" t="s">
        <v>15</v>
      </c>
    </row>
    <row r="2657" spans="1:9" x14ac:dyDescent="0.3">
      <c r="A2657" t="s">
        <v>7203</v>
      </c>
      <c r="B2657" t="s">
        <v>12</v>
      </c>
      <c r="C2657">
        <v>403</v>
      </c>
      <c r="D2657">
        <v>29348064</v>
      </c>
      <c r="E2657" t="s">
        <v>13</v>
      </c>
      <c r="F2657" t="s">
        <v>7204</v>
      </c>
      <c r="G2657" t="s">
        <v>13</v>
      </c>
      <c r="H2657" t="s">
        <v>103</v>
      </c>
      <c r="I2657" t="s">
        <v>69</v>
      </c>
    </row>
    <row r="2658" spans="1:9" x14ac:dyDescent="0.3">
      <c r="A2658" t="s">
        <v>7205</v>
      </c>
      <c r="B2658" t="s">
        <v>13</v>
      </c>
      <c r="C2658">
        <v>1075</v>
      </c>
      <c r="D2658">
        <v>29348065</v>
      </c>
      <c r="E2658" t="s">
        <v>13</v>
      </c>
      <c r="F2658" t="s">
        <v>7206</v>
      </c>
      <c r="G2658" t="s">
        <v>13</v>
      </c>
      <c r="H2658" t="s">
        <v>13</v>
      </c>
      <c r="I2658" t="s">
        <v>15</v>
      </c>
    </row>
    <row r="2659" spans="1:9" x14ac:dyDescent="0.3">
      <c r="A2659" t="s">
        <v>7207</v>
      </c>
      <c r="B2659" t="s">
        <v>13</v>
      </c>
      <c r="C2659">
        <v>362</v>
      </c>
      <c r="D2659">
        <v>29348066</v>
      </c>
      <c r="E2659" t="s">
        <v>13</v>
      </c>
      <c r="F2659" t="s">
        <v>7208</v>
      </c>
      <c r="G2659" t="s">
        <v>13</v>
      </c>
      <c r="H2659" t="s">
        <v>13</v>
      </c>
      <c r="I2659" t="s">
        <v>15</v>
      </c>
    </row>
    <row r="2660" spans="1:9" x14ac:dyDescent="0.3">
      <c r="A2660" t="s">
        <v>7209</v>
      </c>
      <c r="B2660" t="s">
        <v>13</v>
      </c>
      <c r="C2660">
        <v>338</v>
      </c>
      <c r="D2660">
        <v>29348067</v>
      </c>
      <c r="E2660" t="s">
        <v>13</v>
      </c>
      <c r="F2660" t="s">
        <v>7210</v>
      </c>
      <c r="G2660" t="s">
        <v>13</v>
      </c>
      <c r="H2660" t="s">
        <v>13</v>
      </c>
      <c r="I2660" t="s">
        <v>15</v>
      </c>
    </row>
    <row r="2661" spans="1:9" x14ac:dyDescent="0.3">
      <c r="A2661" t="s">
        <v>7211</v>
      </c>
      <c r="B2661" t="s">
        <v>13</v>
      </c>
      <c r="C2661">
        <v>672</v>
      </c>
      <c r="D2661">
        <v>29348068</v>
      </c>
      <c r="E2661" t="s">
        <v>13</v>
      </c>
      <c r="F2661" t="s">
        <v>7212</v>
      </c>
      <c r="G2661" t="s">
        <v>13</v>
      </c>
      <c r="H2661" t="s">
        <v>13</v>
      </c>
      <c r="I2661" t="s">
        <v>15</v>
      </c>
    </row>
    <row r="2662" spans="1:9" x14ac:dyDescent="0.3">
      <c r="A2662" t="s">
        <v>7213</v>
      </c>
      <c r="B2662" t="s">
        <v>13</v>
      </c>
      <c r="C2662">
        <v>446</v>
      </c>
      <c r="D2662">
        <v>29348069</v>
      </c>
      <c r="E2662" t="s">
        <v>13</v>
      </c>
      <c r="F2662" t="s">
        <v>7214</v>
      </c>
      <c r="G2662" t="s">
        <v>13</v>
      </c>
      <c r="H2662" t="s">
        <v>2643</v>
      </c>
      <c r="I2662" t="s">
        <v>15</v>
      </c>
    </row>
    <row r="2663" spans="1:9" x14ac:dyDescent="0.3">
      <c r="A2663" t="s">
        <v>7215</v>
      </c>
      <c r="B2663" t="s">
        <v>13</v>
      </c>
      <c r="C2663">
        <v>196</v>
      </c>
      <c r="D2663">
        <v>29348070</v>
      </c>
      <c r="E2663" t="s">
        <v>13</v>
      </c>
      <c r="F2663" t="s">
        <v>7216</v>
      </c>
      <c r="G2663" t="s">
        <v>13</v>
      </c>
      <c r="H2663" t="s">
        <v>13</v>
      </c>
      <c r="I2663" t="s">
        <v>15</v>
      </c>
    </row>
    <row r="2664" spans="1:9" x14ac:dyDescent="0.3">
      <c r="A2664" t="s">
        <v>7217</v>
      </c>
      <c r="B2664" t="s">
        <v>13</v>
      </c>
      <c r="C2664">
        <v>64</v>
      </c>
      <c r="D2664">
        <v>29348071</v>
      </c>
      <c r="E2664" t="s">
        <v>13</v>
      </c>
      <c r="F2664" t="s">
        <v>7218</v>
      </c>
      <c r="G2664" t="s">
        <v>13</v>
      </c>
      <c r="H2664" t="s">
        <v>13</v>
      </c>
      <c r="I2664" t="s">
        <v>15</v>
      </c>
    </row>
    <row r="2665" spans="1:9" x14ac:dyDescent="0.3">
      <c r="A2665" t="s">
        <v>7219</v>
      </c>
      <c r="B2665" t="s">
        <v>12</v>
      </c>
      <c r="C2665">
        <v>507</v>
      </c>
      <c r="D2665">
        <v>29348072</v>
      </c>
      <c r="E2665" t="s">
        <v>13</v>
      </c>
      <c r="F2665" t="s">
        <v>7220</v>
      </c>
      <c r="G2665" t="s">
        <v>13</v>
      </c>
      <c r="H2665" t="s">
        <v>179</v>
      </c>
      <c r="I2665" t="s">
        <v>180</v>
      </c>
    </row>
    <row r="2666" spans="1:9" x14ac:dyDescent="0.3">
      <c r="A2666" t="s">
        <v>7221</v>
      </c>
      <c r="B2666" t="s">
        <v>13</v>
      </c>
      <c r="C2666">
        <v>483</v>
      </c>
      <c r="D2666">
        <v>29348073</v>
      </c>
      <c r="E2666" t="s">
        <v>13</v>
      </c>
      <c r="F2666" t="s">
        <v>7222</v>
      </c>
      <c r="G2666" t="s">
        <v>13</v>
      </c>
      <c r="H2666" t="s">
        <v>2643</v>
      </c>
      <c r="I2666" t="s">
        <v>15</v>
      </c>
    </row>
    <row r="2667" spans="1:9" x14ac:dyDescent="0.3">
      <c r="A2667" t="s">
        <v>7223</v>
      </c>
      <c r="B2667" t="s">
        <v>13</v>
      </c>
      <c r="C2667">
        <v>314</v>
      </c>
      <c r="D2667">
        <v>29348074</v>
      </c>
      <c r="E2667" t="s">
        <v>13</v>
      </c>
      <c r="F2667" t="s">
        <v>7224</v>
      </c>
      <c r="G2667" t="s">
        <v>13</v>
      </c>
      <c r="H2667" t="s">
        <v>34</v>
      </c>
      <c r="I2667" t="s">
        <v>3767</v>
      </c>
    </row>
    <row r="2668" spans="1:9" x14ac:dyDescent="0.3">
      <c r="A2668" t="s">
        <v>7225</v>
      </c>
      <c r="B2668" t="s">
        <v>13</v>
      </c>
      <c r="C2668">
        <v>270</v>
      </c>
      <c r="D2668">
        <v>29348075</v>
      </c>
      <c r="E2668" t="s">
        <v>13</v>
      </c>
      <c r="F2668" t="s">
        <v>7226</v>
      </c>
      <c r="G2668" t="s">
        <v>13</v>
      </c>
      <c r="H2668" t="s">
        <v>2403</v>
      </c>
      <c r="I2668" t="s">
        <v>2404</v>
      </c>
    </row>
    <row r="2669" spans="1:9" x14ac:dyDescent="0.3">
      <c r="A2669" t="s">
        <v>7227</v>
      </c>
      <c r="B2669" t="s">
        <v>13</v>
      </c>
      <c r="C2669">
        <v>217</v>
      </c>
      <c r="D2669">
        <v>29348076</v>
      </c>
      <c r="E2669" t="s">
        <v>13</v>
      </c>
      <c r="F2669" t="s">
        <v>7228</v>
      </c>
      <c r="G2669" t="s">
        <v>13</v>
      </c>
      <c r="H2669" t="s">
        <v>806</v>
      </c>
      <c r="I2669" t="s">
        <v>15</v>
      </c>
    </row>
    <row r="2670" spans="1:9" x14ac:dyDescent="0.3">
      <c r="A2670" t="s">
        <v>7229</v>
      </c>
      <c r="B2670" t="s">
        <v>13</v>
      </c>
      <c r="C2670">
        <v>201</v>
      </c>
      <c r="D2670">
        <v>29348077</v>
      </c>
      <c r="E2670" t="s">
        <v>13</v>
      </c>
      <c r="F2670" t="s">
        <v>7230</v>
      </c>
      <c r="G2670" t="s">
        <v>13</v>
      </c>
      <c r="H2670" t="s">
        <v>806</v>
      </c>
      <c r="I2670" t="s">
        <v>15</v>
      </c>
    </row>
    <row r="2671" spans="1:9" x14ac:dyDescent="0.3">
      <c r="A2671" t="s">
        <v>7231</v>
      </c>
      <c r="B2671" t="s">
        <v>13</v>
      </c>
      <c r="C2671">
        <v>265</v>
      </c>
      <c r="D2671">
        <v>29348078</v>
      </c>
      <c r="E2671" t="s">
        <v>13</v>
      </c>
      <c r="F2671" t="s">
        <v>7232</v>
      </c>
      <c r="G2671" t="s">
        <v>13</v>
      </c>
      <c r="H2671" t="s">
        <v>802</v>
      </c>
      <c r="I2671" t="s">
        <v>7233</v>
      </c>
    </row>
    <row r="2672" spans="1:9" x14ac:dyDescent="0.3">
      <c r="A2672" t="s">
        <v>7234</v>
      </c>
      <c r="B2672" t="s">
        <v>13</v>
      </c>
      <c r="C2672">
        <v>147</v>
      </c>
      <c r="D2672">
        <v>29348079</v>
      </c>
      <c r="E2672" t="s">
        <v>13</v>
      </c>
      <c r="F2672" t="s">
        <v>7235</v>
      </c>
      <c r="G2672" t="s">
        <v>13</v>
      </c>
      <c r="H2672" t="s">
        <v>13</v>
      </c>
      <c r="I2672" t="s">
        <v>15</v>
      </c>
    </row>
    <row r="2673" spans="1:9" x14ac:dyDescent="0.3">
      <c r="A2673" t="s">
        <v>7236</v>
      </c>
      <c r="B2673" t="s">
        <v>12</v>
      </c>
      <c r="C2673">
        <v>77</v>
      </c>
      <c r="D2673">
        <v>29348080</v>
      </c>
      <c r="E2673" t="s">
        <v>13</v>
      </c>
      <c r="F2673" t="s">
        <v>7237</v>
      </c>
      <c r="G2673" t="s">
        <v>13</v>
      </c>
      <c r="H2673" t="s">
        <v>13</v>
      </c>
      <c r="I2673" t="s">
        <v>15</v>
      </c>
    </row>
    <row r="2674" spans="1:9" x14ac:dyDescent="0.3">
      <c r="A2674" t="s">
        <v>7238</v>
      </c>
      <c r="B2674" t="s">
        <v>12</v>
      </c>
      <c r="C2674">
        <v>102</v>
      </c>
      <c r="D2674">
        <v>29348081</v>
      </c>
      <c r="E2674" t="s">
        <v>13</v>
      </c>
      <c r="F2674" t="s">
        <v>7239</v>
      </c>
      <c r="G2674" t="s">
        <v>13</v>
      </c>
      <c r="H2674" t="s">
        <v>13</v>
      </c>
      <c r="I2674" t="s">
        <v>15</v>
      </c>
    </row>
    <row r="2675" spans="1:9" x14ac:dyDescent="0.3">
      <c r="A2675" t="s">
        <v>7240</v>
      </c>
      <c r="B2675" t="s">
        <v>12</v>
      </c>
      <c r="C2675">
        <v>120</v>
      </c>
      <c r="D2675">
        <v>29348082</v>
      </c>
      <c r="E2675" t="s">
        <v>13</v>
      </c>
      <c r="F2675" t="s">
        <v>7241</v>
      </c>
      <c r="G2675" t="s">
        <v>13</v>
      </c>
      <c r="H2675" t="s">
        <v>13</v>
      </c>
      <c r="I2675" t="s">
        <v>15</v>
      </c>
    </row>
    <row r="2676" spans="1:9" x14ac:dyDescent="0.3">
      <c r="A2676" t="s">
        <v>7242</v>
      </c>
      <c r="B2676" t="s">
        <v>12</v>
      </c>
      <c r="C2676">
        <v>297</v>
      </c>
      <c r="D2676">
        <v>29348083</v>
      </c>
      <c r="E2676" t="s">
        <v>13</v>
      </c>
      <c r="F2676" t="s">
        <v>7243</v>
      </c>
      <c r="G2676" t="s">
        <v>13</v>
      </c>
      <c r="H2676" t="s">
        <v>1029</v>
      </c>
      <c r="I2676" t="s">
        <v>69</v>
      </c>
    </row>
    <row r="2677" spans="1:9" x14ac:dyDescent="0.3">
      <c r="A2677" t="s">
        <v>7244</v>
      </c>
      <c r="B2677" t="s">
        <v>13</v>
      </c>
      <c r="C2677">
        <v>241</v>
      </c>
      <c r="D2677">
        <v>29348084</v>
      </c>
      <c r="E2677" t="s">
        <v>13</v>
      </c>
      <c r="F2677" t="s">
        <v>7245</v>
      </c>
      <c r="G2677" t="s">
        <v>13</v>
      </c>
      <c r="H2677" t="s">
        <v>13</v>
      </c>
      <c r="I2677" t="s">
        <v>15</v>
      </c>
    </row>
    <row r="2678" spans="1:9" x14ac:dyDescent="0.3">
      <c r="A2678" t="s">
        <v>7246</v>
      </c>
      <c r="B2678" t="s">
        <v>13</v>
      </c>
      <c r="C2678">
        <v>210</v>
      </c>
      <c r="D2678">
        <v>29348085</v>
      </c>
      <c r="E2678" t="s">
        <v>13</v>
      </c>
      <c r="F2678" t="s">
        <v>7247</v>
      </c>
      <c r="G2678" t="s">
        <v>13</v>
      </c>
      <c r="H2678" t="s">
        <v>13</v>
      </c>
      <c r="I2678" t="s">
        <v>15</v>
      </c>
    </row>
    <row r="2679" spans="1:9" x14ac:dyDescent="0.3">
      <c r="A2679" t="s">
        <v>7248</v>
      </c>
      <c r="B2679" t="s">
        <v>12</v>
      </c>
      <c r="C2679">
        <v>107</v>
      </c>
      <c r="D2679">
        <v>29348086</v>
      </c>
      <c r="E2679" t="s">
        <v>13</v>
      </c>
      <c r="F2679" t="s">
        <v>7249</v>
      </c>
      <c r="G2679" t="s">
        <v>13</v>
      </c>
      <c r="H2679" t="s">
        <v>13</v>
      </c>
      <c r="I2679" t="s">
        <v>15</v>
      </c>
    </row>
    <row r="2680" spans="1:9" x14ac:dyDescent="0.3">
      <c r="A2680" t="s">
        <v>7250</v>
      </c>
      <c r="B2680" t="s">
        <v>13</v>
      </c>
      <c r="C2680">
        <v>134</v>
      </c>
      <c r="D2680">
        <v>29348087</v>
      </c>
      <c r="E2680" t="s">
        <v>13</v>
      </c>
      <c r="F2680" t="s">
        <v>7251</v>
      </c>
      <c r="G2680" t="s">
        <v>13</v>
      </c>
      <c r="H2680" t="s">
        <v>13</v>
      </c>
      <c r="I2680" t="s">
        <v>15</v>
      </c>
    </row>
    <row r="2681" spans="1:9" x14ac:dyDescent="0.3">
      <c r="A2681" t="s">
        <v>7252</v>
      </c>
      <c r="B2681" t="s">
        <v>13</v>
      </c>
      <c r="C2681">
        <v>335</v>
      </c>
      <c r="D2681">
        <v>29348088</v>
      </c>
      <c r="E2681" t="s">
        <v>13</v>
      </c>
      <c r="F2681" t="s">
        <v>7253</v>
      </c>
      <c r="G2681" t="s">
        <v>13</v>
      </c>
      <c r="H2681" t="s">
        <v>3187</v>
      </c>
      <c r="I2681" t="s">
        <v>7254</v>
      </c>
    </row>
    <row r="2682" spans="1:9" x14ac:dyDescent="0.3">
      <c r="A2682" t="s">
        <v>7255</v>
      </c>
      <c r="B2682" t="s">
        <v>13</v>
      </c>
      <c r="C2682">
        <v>1001</v>
      </c>
      <c r="D2682">
        <v>29348089</v>
      </c>
      <c r="E2682" t="s">
        <v>13</v>
      </c>
      <c r="F2682" t="s">
        <v>7256</v>
      </c>
      <c r="G2682" t="s">
        <v>13</v>
      </c>
      <c r="H2682" t="s">
        <v>1330</v>
      </c>
      <c r="I2682" t="s">
        <v>818</v>
      </c>
    </row>
    <row r="2683" spans="1:9" x14ac:dyDescent="0.3">
      <c r="A2683" t="s">
        <v>7257</v>
      </c>
      <c r="B2683" t="s">
        <v>13</v>
      </c>
      <c r="C2683">
        <v>495</v>
      </c>
      <c r="D2683">
        <v>29348090</v>
      </c>
      <c r="E2683" t="s">
        <v>13</v>
      </c>
      <c r="F2683" t="s">
        <v>7258</v>
      </c>
      <c r="G2683" t="s">
        <v>13</v>
      </c>
      <c r="H2683" t="s">
        <v>7259</v>
      </c>
      <c r="I2683" t="s">
        <v>7260</v>
      </c>
    </row>
    <row r="2684" spans="1:9" x14ac:dyDescent="0.3">
      <c r="A2684" t="s">
        <v>7261</v>
      </c>
      <c r="B2684" t="s">
        <v>13</v>
      </c>
      <c r="C2684">
        <v>288</v>
      </c>
      <c r="D2684">
        <v>29348091</v>
      </c>
      <c r="E2684" t="s">
        <v>13</v>
      </c>
      <c r="F2684" t="s">
        <v>7262</v>
      </c>
      <c r="G2684" t="s">
        <v>13</v>
      </c>
      <c r="H2684" t="s">
        <v>1292</v>
      </c>
      <c r="I2684" t="s">
        <v>15</v>
      </c>
    </row>
    <row r="2685" spans="1:9" x14ac:dyDescent="0.3">
      <c r="A2685" t="s">
        <v>7263</v>
      </c>
      <c r="B2685" t="s">
        <v>13</v>
      </c>
      <c r="C2685">
        <v>464</v>
      </c>
      <c r="D2685">
        <v>29348092</v>
      </c>
      <c r="E2685" t="s">
        <v>13</v>
      </c>
      <c r="F2685" t="s">
        <v>7264</v>
      </c>
      <c r="G2685" t="s">
        <v>13</v>
      </c>
      <c r="H2685" t="s">
        <v>1292</v>
      </c>
      <c r="I2685" t="s">
        <v>15</v>
      </c>
    </row>
    <row r="2686" spans="1:9" x14ac:dyDescent="0.3">
      <c r="A2686" t="s">
        <v>7265</v>
      </c>
      <c r="B2686" t="s">
        <v>12</v>
      </c>
      <c r="C2686">
        <v>66</v>
      </c>
      <c r="D2686">
        <v>29348093</v>
      </c>
      <c r="E2686" t="s">
        <v>13</v>
      </c>
      <c r="F2686" t="s">
        <v>7266</v>
      </c>
      <c r="G2686" t="s">
        <v>13</v>
      </c>
      <c r="H2686" t="s">
        <v>13</v>
      </c>
      <c r="I2686" t="s">
        <v>15</v>
      </c>
    </row>
    <row r="2687" spans="1:9" x14ac:dyDescent="0.3">
      <c r="A2687" t="s">
        <v>7267</v>
      </c>
      <c r="B2687" t="s">
        <v>13</v>
      </c>
      <c r="C2687">
        <v>97</v>
      </c>
      <c r="D2687">
        <v>29348094</v>
      </c>
      <c r="E2687" t="s">
        <v>13</v>
      </c>
      <c r="F2687" t="s">
        <v>7268</v>
      </c>
      <c r="G2687" t="s">
        <v>13</v>
      </c>
      <c r="H2687" t="s">
        <v>13</v>
      </c>
      <c r="I2687" t="s">
        <v>15</v>
      </c>
    </row>
    <row r="2688" spans="1:9" x14ac:dyDescent="0.3">
      <c r="A2688" t="s">
        <v>7269</v>
      </c>
      <c r="B2688" t="s">
        <v>13</v>
      </c>
      <c r="C2688">
        <v>1052</v>
      </c>
      <c r="D2688">
        <v>29348095</v>
      </c>
      <c r="E2688" t="s">
        <v>13</v>
      </c>
      <c r="F2688" t="s">
        <v>7270</v>
      </c>
      <c r="G2688" t="s">
        <v>13</v>
      </c>
      <c r="H2688" t="s">
        <v>844</v>
      </c>
      <c r="I2688" t="s">
        <v>7271</v>
      </c>
    </row>
    <row r="2689" spans="1:9" x14ac:dyDescent="0.3">
      <c r="A2689" t="s">
        <v>7272</v>
      </c>
      <c r="B2689" t="s">
        <v>13</v>
      </c>
      <c r="C2689">
        <v>338</v>
      </c>
      <c r="D2689">
        <v>29348096</v>
      </c>
      <c r="E2689" t="s">
        <v>13</v>
      </c>
      <c r="F2689" t="s">
        <v>7273</v>
      </c>
      <c r="G2689" t="s">
        <v>13</v>
      </c>
      <c r="H2689" t="s">
        <v>840</v>
      </c>
      <c r="I2689" t="s">
        <v>1448</v>
      </c>
    </row>
    <row r="2690" spans="1:9" x14ac:dyDescent="0.3">
      <c r="A2690" t="s">
        <v>7274</v>
      </c>
      <c r="B2690" t="s">
        <v>13</v>
      </c>
      <c r="C2690">
        <v>448</v>
      </c>
      <c r="D2690">
        <v>29348097</v>
      </c>
      <c r="E2690" t="s">
        <v>13</v>
      </c>
      <c r="F2690" t="s">
        <v>7275</v>
      </c>
      <c r="G2690" t="s">
        <v>13</v>
      </c>
      <c r="H2690" t="s">
        <v>836</v>
      </c>
      <c r="I2690" t="s">
        <v>1643</v>
      </c>
    </row>
    <row r="2691" spans="1:9" x14ac:dyDescent="0.3">
      <c r="A2691" t="s">
        <v>7276</v>
      </c>
      <c r="B2691" t="s">
        <v>13</v>
      </c>
      <c r="C2691">
        <v>215</v>
      </c>
      <c r="D2691">
        <v>29348098</v>
      </c>
      <c r="E2691" t="s">
        <v>13</v>
      </c>
      <c r="F2691" t="s">
        <v>7277</v>
      </c>
      <c r="G2691" t="s">
        <v>13</v>
      </c>
      <c r="H2691" t="s">
        <v>1469</v>
      </c>
      <c r="I2691" t="s">
        <v>15</v>
      </c>
    </row>
    <row r="2692" spans="1:9" x14ac:dyDescent="0.3">
      <c r="A2692" t="s">
        <v>7278</v>
      </c>
      <c r="B2692" t="s">
        <v>13</v>
      </c>
      <c r="C2692">
        <v>499</v>
      </c>
      <c r="D2692">
        <v>29348099</v>
      </c>
      <c r="E2692" t="s">
        <v>13</v>
      </c>
      <c r="F2692" t="s">
        <v>7279</v>
      </c>
      <c r="G2692" t="s">
        <v>13</v>
      </c>
      <c r="H2692" t="s">
        <v>7280</v>
      </c>
      <c r="I2692" t="s">
        <v>7281</v>
      </c>
    </row>
    <row r="2693" spans="1:9" x14ac:dyDescent="0.3">
      <c r="A2693" t="s">
        <v>7282</v>
      </c>
      <c r="B2693" t="s">
        <v>13</v>
      </c>
      <c r="C2693">
        <v>209</v>
      </c>
      <c r="D2693">
        <v>29348100</v>
      </c>
      <c r="E2693" t="s">
        <v>13</v>
      </c>
      <c r="F2693" t="s">
        <v>7283</v>
      </c>
      <c r="G2693" t="s">
        <v>13</v>
      </c>
      <c r="H2693" t="s">
        <v>7284</v>
      </c>
      <c r="I2693" t="s">
        <v>7285</v>
      </c>
    </row>
    <row r="2694" spans="1:9" x14ac:dyDescent="0.3">
      <c r="A2694" t="s">
        <v>7286</v>
      </c>
      <c r="B2694" t="s">
        <v>13</v>
      </c>
      <c r="C2694">
        <v>417</v>
      </c>
      <c r="D2694">
        <v>29348101</v>
      </c>
      <c r="E2694" t="s">
        <v>13</v>
      </c>
      <c r="F2694" t="s">
        <v>7287</v>
      </c>
      <c r="G2694" t="s">
        <v>13</v>
      </c>
      <c r="H2694" t="s">
        <v>7288</v>
      </c>
      <c r="I2694" t="s">
        <v>7289</v>
      </c>
    </row>
    <row r="2695" spans="1:9" x14ac:dyDescent="0.3">
      <c r="A2695" t="s">
        <v>7290</v>
      </c>
      <c r="B2695" t="s">
        <v>13</v>
      </c>
      <c r="C2695">
        <v>300</v>
      </c>
      <c r="D2695">
        <v>29348102</v>
      </c>
      <c r="E2695" t="s">
        <v>13</v>
      </c>
      <c r="F2695" t="s">
        <v>7291</v>
      </c>
      <c r="G2695" t="s">
        <v>13</v>
      </c>
      <c r="H2695" t="s">
        <v>7292</v>
      </c>
      <c r="I2695" t="s">
        <v>7293</v>
      </c>
    </row>
    <row r="2696" spans="1:9" x14ac:dyDescent="0.3">
      <c r="A2696" t="s">
        <v>7294</v>
      </c>
      <c r="B2696" t="s">
        <v>13</v>
      </c>
      <c r="C2696">
        <v>663</v>
      </c>
      <c r="D2696">
        <v>29348103</v>
      </c>
      <c r="E2696" t="s">
        <v>13</v>
      </c>
      <c r="F2696" t="s">
        <v>7295</v>
      </c>
      <c r="G2696" t="s">
        <v>13</v>
      </c>
      <c r="H2696" t="s">
        <v>7296</v>
      </c>
      <c r="I2696" t="s">
        <v>7297</v>
      </c>
    </row>
    <row r="2697" spans="1:9" x14ac:dyDescent="0.3">
      <c r="A2697" t="s">
        <v>7298</v>
      </c>
      <c r="B2697" t="s">
        <v>13</v>
      </c>
      <c r="C2697">
        <v>222</v>
      </c>
      <c r="D2697">
        <v>29348104</v>
      </c>
      <c r="E2697" t="s">
        <v>13</v>
      </c>
      <c r="F2697" t="s">
        <v>7299</v>
      </c>
      <c r="G2697" t="s">
        <v>13</v>
      </c>
      <c r="H2697" t="s">
        <v>13</v>
      </c>
      <c r="I2697" t="s">
        <v>15</v>
      </c>
    </row>
    <row r="2698" spans="1:9" x14ac:dyDescent="0.3">
      <c r="A2698" t="s">
        <v>7300</v>
      </c>
      <c r="B2698" t="s">
        <v>12</v>
      </c>
      <c r="C2698">
        <v>64</v>
      </c>
      <c r="D2698">
        <v>29348105</v>
      </c>
      <c r="E2698" t="s">
        <v>13</v>
      </c>
      <c r="F2698" t="s">
        <v>7301</v>
      </c>
      <c r="G2698" t="s">
        <v>13</v>
      </c>
      <c r="H2698" t="s">
        <v>13</v>
      </c>
      <c r="I2698" t="s">
        <v>15</v>
      </c>
    </row>
    <row r="2699" spans="1:9" x14ac:dyDescent="0.3">
      <c r="A2699" t="s">
        <v>7302</v>
      </c>
      <c r="B2699" t="s">
        <v>12</v>
      </c>
      <c r="C2699">
        <v>604</v>
      </c>
      <c r="D2699">
        <v>29348106</v>
      </c>
      <c r="E2699" t="s">
        <v>13</v>
      </c>
      <c r="F2699" t="s">
        <v>7303</v>
      </c>
      <c r="G2699" t="s">
        <v>13</v>
      </c>
      <c r="H2699" t="s">
        <v>7304</v>
      </c>
      <c r="I2699" t="s">
        <v>7305</v>
      </c>
    </row>
    <row r="2700" spans="1:9" x14ac:dyDescent="0.3">
      <c r="A2700" t="s">
        <v>7306</v>
      </c>
      <c r="B2700" t="s">
        <v>13</v>
      </c>
      <c r="C2700">
        <v>179</v>
      </c>
      <c r="D2700">
        <v>29348107</v>
      </c>
      <c r="E2700" t="s">
        <v>13</v>
      </c>
      <c r="F2700" t="s">
        <v>7307</v>
      </c>
      <c r="G2700" t="s">
        <v>13</v>
      </c>
      <c r="H2700" t="s">
        <v>13</v>
      </c>
      <c r="I2700" t="s">
        <v>15</v>
      </c>
    </row>
    <row r="2701" spans="1:9" x14ac:dyDescent="0.3">
      <c r="A2701" t="s">
        <v>7308</v>
      </c>
      <c r="B2701" t="s">
        <v>13</v>
      </c>
      <c r="C2701">
        <v>131</v>
      </c>
      <c r="D2701">
        <v>29348108</v>
      </c>
      <c r="E2701" t="s">
        <v>13</v>
      </c>
      <c r="F2701" t="s">
        <v>7309</v>
      </c>
      <c r="G2701" t="s">
        <v>13</v>
      </c>
      <c r="H2701" t="s">
        <v>13</v>
      </c>
      <c r="I2701" t="s">
        <v>15</v>
      </c>
    </row>
    <row r="2702" spans="1:9" x14ac:dyDescent="0.3">
      <c r="A2702" t="s">
        <v>7310</v>
      </c>
      <c r="B2702" t="s">
        <v>13</v>
      </c>
      <c r="C2702">
        <v>163</v>
      </c>
      <c r="D2702">
        <v>29348109</v>
      </c>
      <c r="E2702" t="s">
        <v>7311</v>
      </c>
      <c r="F2702" t="s">
        <v>7312</v>
      </c>
      <c r="G2702" t="s">
        <v>13</v>
      </c>
      <c r="H2702" t="s">
        <v>7313</v>
      </c>
      <c r="I2702" t="s">
        <v>7314</v>
      </c>
    </row>
    <row r="2703" spans="1:9" x14ac:dyDescent="0.3">
      <c r="A2703" t="s">
        <v>7315</v>
      </c>
      <c r="B2703" t="s">
        <v>13</v>
      </c>
      <c r="C2703">
        <v>330</v>
      </c>
      <c r="D2703">
        <v>29348110</v>
      </c>
      <c r="E2703" t="s">
        <v>13</v>
      </c>
      <c r="F2703" t="s">
        <v>7316</v>
      </c>
      <c r="G2703" t="s">
        <v>13</v>
      </c>
      <c r="H2703" t="s">
        <v>7317</v>
      </c>
      <c r="I2703" t="s">
        <v>7318</v>
      </c>
    </row>
    <row r="2704" spans="1:9" x14ac:dyDescent="0.3">
      <c r="A2704" t="s">
        <v>7319</v>
      </c>
      <c r="B2704" t="s">
        <v>13</v>
      </c>
      <c r="C2704">
        <v>201</v>
      </c>
      <c r="D2704">
        <v>29348111</v>
      </c>
      <c r="E2704" t="s">
        <v>7320</v>
      </c>
      <c r="F2704" t="s">
        <v>7321</v>
      </c>
      <c r="G2704" t="s">
        <v>13</v>
      </c>
      <c r="H2704" t="s">
        <v>7322</v>
      </c>
      <c r="I2704" t="s">
        <v>7323</v>
      </c>
    </row>
    <row r="2705" spans="1:9" x14ac:dyDescent="0.3">
      <c r="A2705" t="s">
        <v>7324</v>
      </c>
      <c r="B2705" t="s">
        <v>13</v>
      </c>
      <c r="C2705">
        <v>129</v>
      </c>
      <c r="D2705">
        <v>29348112</v>
      </c>
      <c r="E2705" t="s">
        <v>13</v>
      </c>
      <c r="F2705" t="s">
        <v>7325</v>
      </c>
      <c r="G2705" t="s">
        <v>13</v>
      </c>
      <c r="H2705" t="s">
        <v>7326</v>
      </c>
      <c r="I2705" t="s">
        <v>7327</v>
      </c>
    </row>
    <row r="2706" spans="1:9" x14ac:dyDescent="0.3">
      <c r="A2706" t="s">
        <v>7328</v>
      </c>
      <c r="B2706" t="s">
        <v>13</v>
      </c>
      <c r="C2706">
        <v>126</v>
      </c>
      <c r="D2706">
        <v>29348113</v>
      </c>
      <c r="E2706" t="s">
        <v>7329</v>
      </c>
      <c r="F2706" t="s">
        <v>7330</v>
      </c>
      <c r="G2706" t="s">
        <v>13</v>
      </c>
      <c r="H2706" t="s">
        <v>7331</v>
      </c>
      <c r="I2706" t="s">
        <v>7332</v>
      </c>
    </row>
    <row r="2707" spans="1:9" x14ac:dyDescent="0.3">
      <c r="A2707" t="s">
        <v>7333</v>
      </c>
      <c r="B2707" t="s">
        <v>13</v>
      </c>
      <c r="C2707">
        <v>72</v>
      </c>
      <c r="D2707">
        <v>29348114</v>
      </c>
      <c r="E2707" t="s">
        <v>7334</v>
      </c>
      <c r="F2707" t="s">
        <v>7335</v>
      </c>
      <c r="G2707" t="s">
        <v>13</v>
      </c>
      <c r="H2707" t="s">
        <v>7336</v>
      </c>
      <c r="I2707" t="s">
        <v>7337</v>
      </c>
    </row>
    <row r="2708" spans="1:9" x14ac:dyDescent="0.3">
      <c r="A2708" t="s">
        <v>7338</v>
      </c>
      <c r="B2708" t="s">
        <v>13</v>
      </c>
      <c r="C2708">
        <v>265</v>
      </c>
      <c r="D2708">
        <v>29348115</v>
      </c>
      <c r="E2708" t="s">
        <v>13</v>
      </c>
      <c r="F2708" t="s">
        <v>7339</v>
      </c>
      <c r="G2708" t="s">
        <v>13</v>
      </c>
      <c r="H2708" t="s">
        <v>1879</v>
      </c>
      <c r="I2708" t="s">
        <v>7340</v>
      </c>
    </row>
    <row r="2709" spans="1:9" x14ac:dyDescent="0.3">
      <c r="A2709" t="s">
        <v>7341</v>
      </c>
      <c r="B2709" t="s">
        <v>13</v>
      </c>
      <c r="C2709">
        <v>447</v>
      </c>
      <c r="D2709">
        <v>29348116</v>
      </c>
      <c r="E2709" t="s">
        <v>7342</v>
      </c>
      <c r="F2709" t="s">
        <v>7343</v>
      </c>
      <c r="G2709" t="s">
        <v>13</v>
      </c>
      <c r="H2709" t="s">
        <v>7344</v>
      </c>
      <c r="I2709" t="s">
        <v>7345</v>
      </c>
    </row>
    <row r="2710" spans="1:9" x14ac:dyDescent="0.3">
      <c r="A2710" t="s">
        <v>7346</v>
      </c>
      <c r="B2710" t="s">
        <v>13</v>
      </c>
      <c r="C2710">
        <v>148</v>
      </c>
      <c r="D2710">
        <v>29348117</v>
      </c>
      <c r="E2710" t="s">
        <v>7347</v>
      </c>
      <c r="F2710" t="s">
        <v>7348</v>
      </c>
      <c r="G2710" t="s">
        <v>13</v>
      </c>
      <c r="H2710" t="s">
        <v>7349</v>
      </c>
      <c r="I2710" t="s">
        <v>7350</v>
      </c>
    </row>
    <row r="2711" spans="1:9" x14ac:dyDescent="0.3">
      <c r="A2711" t="s">
        <v>7351</v>
      </c>
      <c r="B2711" t="s">
        <v>13</v>
      </c>
      <c r="C2711">
        <v>58</v>
      </c>
      <c r="D2711">
        <v>29348118</v>
      </c>
      <c r="E2711" t="s">
        <v>7352</v>
      </c>
      <c r="F2711" t="s">
        <v>7353</v>
      </c>
      <c r="G2711" t="s">
        <v>13</v>
      </c>
      <c r="H2711" t="s">
        <v>7354</v>
      </c>
      <c r="I2711" t="s">
        <v>7355</v>
      </c>
    </row>
    <row r="2712" spans="1:9" x14ac:dyDescent="0.3">
      <c r="A2712" t="s">
        <v>7356</v>
      </c>
      <c r="B2712" t="s">
        <v>13</v>
      </c>
      <c r="C2712">
        <v>172</v>
      </c>
      <c r="D2712">
        <v>29348119</v>
      </c>
      <c r="E2712" t="s">
        <v>7357</v>
      </c>
      <c r="F2712" t="s">
        <v>7358</v>
      </c>
      <c r="G2712" t="s">
        <v>13</v>
      </c>
      <c r="H2712" t="s">
        <v>7359</v>
      </c>
      <c r="I2712" t="s">
        <v>7360</v>
      </c>
    </row>
    <row r="2713" spans="1:9" x14ac:dyDescent="0.3">
      <c r="A2713" t="s">
        <v>7361</v>
      </c>
      <c r="B2713" t="s">
        <v>13</v>
      </c>
      <c r="C2713">
        <v>114</v>
      </c>
      <c r="D2713">
        <v>29348120</v>
      </c>
      <c r="E2713" t="s">
        <v>7362</v>
      </c>
      <c r="F2713" t="s">
        <v>7363</v>
      </c>
      <c r="G2713" t="s">
        <v>13</v>
      </c>
      <c r="H2713" t="s">
        <v>7364</v>
      </c>
      <c r="I2713" t="s">
        <v>7365</v>
      </c>
    </row>
    <row r="2714" spans="1:9" x14ac:dyDescent="0.3">
      <c r="A2714" t="s">
        <v>7366</v>
      </c>
      <c r="B2714" t="s">
        <v>13</v>
      </c>
      <c r="C2714">
        <v>189</v>
      </c>
      <c r="D2714">
        <v>29348121</v>
      </c>
      <c r="E2714" t="s">
        <v>7367</v>
      </c>
      <c r="F2714" t="s">
        <v>7368</v>
      </c>
      <c r="G2714" t="s">
        <v>13</v>
      </c>
      <c r="H2714" t="s">
        <v>7369</v>
      </c>
      <c r="I2714" t="s">
        <v>7370</v>
      </c>
    </row>
    <row r="2715" spans="1:9" x14ac:dyDescent="0.3">
      <c r="A2715" t="s">
        <v>7371</v>
      </c>
      <c r="B2715" t="s">
        <v>13</v>
      </c>
      <c r="C2715">
        <v>131</v>
      </c>
      <c r="D2715">
        <v>29348122</v>
      </c>
      <c r="E2715" t="s">
        <v>7372</v>
      </c>
      <c r="F2715" t="s">
        <v>7373</v>
      </c>
      <c r="G2715" t="s">
        <v>13</v>
      </c>
      <c r="H2715" t="s">
        <v>7374</v>
      </c>
      <c r="I2715" t="s">
        <v>7375</v>
      </c>
    </row>
    <row r="2716" spans="1:9" x14ac:dyDescent="0.3">
      <c r="A2716" t="s">
        <v>7376</v>
      </c>
      <c r="B2716" t="s">
        <v>13</v>
      </c>
      <c r="C2716">
        <v>99</v>
      </c>
      <c r="D2716">
        <v>29348123</v>
      </c>
      <c r="E2716" t="s">
        <v>7377</v>
      </c>
      <c r="F2716" t="s">
        <v>7378</v>
      </c>
      <c r="G2716" t="s">
        <v>13</v>
      </c>
      <c r="H2716" t="s">
        <v>7379</v>
      </c>
      <c r="I2716" t="s">
        <v>7380</v>
      </c>
    </row>
    <row r="2717" spans="1:9" x14ac:dyDescent="0.3">
      <c r="A2717" t="s">
        <v>7381</v>
      </c>
      <c r="B2717" t="s">
        <v>13</v>
      </c>
      <c r="C2717">
        <v>185</v>
      </c>
      <c r="D2717">
        <v>29348124</v>
      </c>
      <c r="E2717" t="s">
        <v>7382</v>
      </c>
      <c r="F2717" t="s">
        <v>7383</v>
      </c>
      <c r="G2717" t="s">
        <v>13</v>
      </c>
      <c r="H2717" t="s">
        <v>7384</v>
      </c>
      <c r="I2717" t="s">
        <v>7385</v>
      </c>
    </row>
    <row r="2718" spans="1:9" x14ac:dyDescent="0.3">
      <c r="A2718" t="s">
        <v>7386</v>
      </c>
      <c r="B2718" t="s">
        <v>13</v>
      </c>
      <c r="C2718">
        <v>105</v>
      </c>
      <c r="D2718">
        <v>29348125</v>
      </c>
      <c r="E2718" t="s">
        <v>7387</v>
      </c>
      <c r="F2718" t="s">
        <v>7388</v>
      </c>
      <c r="G2718" t="s">
        <v>13</v>
      </c>
      <c r="H2718" t="s">
        <v>7389</v>
      </c>
      <c r="I2718" t="s">
        <v>7390</v>
      </c>
    </row>
    <row r="2719" spans="1:9" x14ac:dyDescent="0.3">
      <c r="A2719" t="s">
        <v>7391</v>
      </c>
      <c r="B2719" t="s">
        <v>13</v>
      </c>
      <c r="C2719">
        <v>121</v>
      </c>
      <c r="D2719">
        <v>29348126</v>
      </c>
      <c r="E2719" t="s">
        <v>7392</v>
      </c>
      <c r="F2719" t="s">
        <v>7393</v>
      </c>
      <c r="G2719" t="s">
        <v>13</v>
      </c>
      <c r="H2719" t="s">
        <v>7394</v>
      </c>
      <c r="I2719" t="s">
        <v>7395</v>
      </c>
    </row>
    <row r="2720" spans="1:9" x14ac:dyDescent="0.3">
      <c r="A2720" t="s">
        <v>7396</v>
      </c>
      <c r="B2720" t="s">
        <v>13</v>
      </c>
      <c r="C2720">
        <v>89</v>
      </c>
      <c r="D2720">
        <v>29348127</v>
      </c>
      <c r="E2720" t="s">
        <v>7397</v>
      </c>
      <c r="F2720" t="s">
        <v>7398</v>
      </c>
      <c r="G2720" t="s">
        <v>13</v>
      </c>
      <c r="H2720" t="s">
        <v>24</v>
      </c>
      <c r="I2720" t="s">
        <v>25</v>
      </c>
    </row>
    <row r="2721" spans="1:9" x14ac:dyDescent="0.3">
      <c r="A2721" t="s">
        <v>7399</v>
      </c>
      <c r="B2721" t="s">
        <v>13</v>
      </c>
      <c r="C2721">
        <v>65</v>
      </c>
      <c r="D2721">
        <v>29348128</v>
      </c>
      <c r="E2721" t="s">
        <v>7400</v>
      </c>
      <c r="F2721" t="s">
        <v>7401</v>
      </c>
      <c r="G2721" t="s">
        <v>13</v>
      </c>
      <c r="H2721" t="s">
        <v>7402</v>
      </c>
      <c r="I2721" t="s">
        <v>7403</v>
      </c>
    </row>
    <row r="2722" spans="1:9" x14ac:dyDescent="0.3">
      <c r="A2722" t="s">
        <v>7404</v>
      </c>
      <c r="B2722" t="s">
        <v>13</v>
      </c>
      <c r="C2722">
        <v>144</v>
      </c>
      <c r="D2722">
        <v>29348129</v>
      </c>
      <c r="E2722" t="s">
        <v>7405</v>
      </c>
      <c r="F2722" t="s">
        <v>7406</v>
      </c>
      <c r="G2722" t="s">
        <v>13</v>
      </c>
      <c r="H2722" t="s">
        <v>7407</v>
      </c>
      <c r="I2722" t="s">
        <v>7408</v>
      </c>
    </row>
    <row r="2723" spans="1:9" x14ac:dyDescent="0.3">
      <c r="A2723" t="s">
        <v>7409</v>
      </c>
      <c r="B2723" t="s">
        <v>13</v>
      </c>
      <c r="C2723">
        <v>243</v>
      </c>
      <c r="D2723">
        <v>29348130</v>
      </c>
      <c r="E2723" t="s">
        <v>7410</v>
      </c>
      <c r="F2723" t="s">
        <v>7411</v>
      </c>
      <c r="G2723" t="s">
        <v>13</v>
      </c>
      <c r="H2723" t="s">
        <v>7412</v>
      </c>
      <c r="I2723" t="s">
        <v>7413</v>
      </c>
    </row>
    <row r="2724" spans="1:9" x14ac:dyDescent="0.3">
      <c r="A2724" t="s">
        <v>7414</v>
      </c>
      <c r="B2724" t="s">
        <v>13</v>
      </c>
      <c r="C2724">
        <v>136</v>
      </c>
      <c r="D2724">
        <v>29348131</v>
      </c>
      <c r="E2724" t="s">
        <v>7415</v>
      </c>
      <c r="F2724" t="s">
        <v>7416</v>
      </c>
      <c r="G2724" t="s">
        <v>13</v>
      </c>
      <c r="H2724" t="s">
        <v>7417</v>
      </c>
      <c r="I2724" t="s">
        <v>7418</v>
      </c>
    </row>
    <row r="2725" spans="1:9" x14ac:dyDescent="0.3">
      <c r="A2725" t="s">
        <v>7419</v>
      </c>
      <c r="B2725" t="s">
        <v>13</v>
      </c>
      <c r="C2725">
        <v>89</v>
      </c>
      <c r="D2725">
        <v>29348132</v>
      </c>
      <c r="E2725" t="s">
        <v>7420</v>
      </c>
      <c r="F2725" t="s">
        <v>7421</v>
      </c>
      <c r="G2725" t="s">
        <v>13</v>
      </c>
      <c r="H2725" t="s">
        <v>7422</v>
      </c>
      <c r="I2725" t="s">
        <v>7423</v>
      </c>
    </row>
    <row r="2726" spans="1:9" x14ac:dyDescent="0.3">
      <c r="A2726" t="s">
        <v>7424</v>
      </c>
      <c r="B2726" t="s">
        <v>13</v>
      </c>
      <c r="C2726">
        <v>274</v>
      </c>
      <c r="D2726">
        <v>29348133</v>
      </c>
      <c r="E2726" t="s">
        <v>7425</v>
      </c>
      <c r="F2726" t="s">
        <v>7426</v>
      </c>
      <c r="G2726" t="s">
        <v>13</v>
      </c>
      <c r="H2726" t="s">
        <v>7427</v>
      </c>
      <c r="I2726" t="s">
        <v>7428</v>
      </c>
    </row>
    <row r="2727" spans="1:9" x14ac:dyDescent="0.3">
      <c r="A2727" t="s">
        <v>7429</v>
      </c>
      <c r="B2727" t="s">
        <v>13</v>
      </c>
      <c r="C2727">
        <v>96</v>
      </c>
      <c r="D2727">
        <v>29348134</v>
      </c>
      <c r="E2727" t="s">
        <v>7430</v>
      </c>
      <c r="F2727" t="s">
        <v>7431</v>
      </c>
      <c r="G2727" t="s">
        <v>13</v>
      </c>
      <c r="H2727" t="s">
        <v>7432</v>
      </c>
      <c r="I2727" t="s">
        <v>7433</v>
      </c>
    </row>
    <row r="2728" spans="1:9" x14ac:dyDescent="0.3">
      <c r="A2728" t="s">
        <v>7434</v>
      </c>
      <c r="B2728" t="s">
        <v>13</v>
      </c>
      <c r="C2728">
        <v>208</v>
      </c>
      <c r="D2728">
        <v>29348135</v>
      </c>
      <c r="E2728" t="s">
        <v>7435</v>
      </c>
      <c r="F2728" t="s">
        <v>7436</v>
      </c>
      <c r="G2728" t="s">
        <v>13</v>
      </c>
      <c r="H2728" t="s">
        <v>7437</v>
      </c>
      <c r="I2728" t="s">
        <v>7438</v>
      </c>
    </row>
    <row r="2729" spans="1:9" x14ac:dyDescent="0.3">
      <c r="A2729" t="s">
        <v>7439</v>
      </c>
      <c r="B2729" t="s">
        <v>13</v>
      </c>
      <c r="C2729">
        <v>205</v>
      </c>
      <c r="D2729">
        <v>29348136</v>
      </c>
      <c r="E2729" t="s">
        <v>7440</v>
      </c>
      <c r="F2729" t="s">
        <v>7441</v>
      </c>
      <c r="G2729" t="s">
        <v>13</v>
      </c>
      <c r="H2729" t="s">
        <v>7442</v>
      </c>
      <c r="I2729" t="s">
        <v>7443</v>
      </c>
    </row>
    <row r="2730" spans="1:9" x14ac:dyDescent="0.3">
      <c r="A2730" t="s">
        <v>7444</v>
      </c>
      <c r="B2730" t="s">
        <v>13</v>
      </c>
      <c r="C2730">
        <v>101</v>
      </c>
      <c r="D2730">
        <v>29348137</v>
      </c>
      <c r="E2730" t="s">
        <v>7445</v>
      </c>
      <c r="F2730" t="s">
        <v>7446</v>
      </c>
      <c r="G2730" t="s">
        <v>13</v>
      </c>
      <c r="H2730" t="s">
        <v>7447</v>
      </c>
      <c r="I2730" t="s">
        <v>7448</v>
      </c>
    </row>
    <row r="2731" spans="1:9" x14ac:dyDescent="0.3">
      <c r="A2731" t="s">
        <v>7449</v>
      </c>
      <c r="B2731" t="s">
        <v>13</v>
      </c>
      <c r="C2731">
        <v>705</v>
      </c>
      <c r="D2731">
        <v>29348138</v>
      </c>
      <c r="E2731" t="s">
        <v>13</v>
      </c>
      <c r="F2731" t="s">
        <v>7450</v>
      </c>
      <c r="G2731" t="s">
        <v>13</v>
      </c>
      <c r="H2731" t="s">
        <v>6030</v>
      </c>
      <c r="I2731" t="s">
        <v>6031</v>
      </c>
    </row>
    <row r="2732" spans="1:9" x14ac:dyDescent="0.3">
      <c r="A2732" t="s">
        <v>7451</v>
      </c>
      <c r="B2732" t="s">
        <v>13</v>
      </c>
      <c r="C2732">
        <v>158</v>
      </c>
      <c r="D2732">
        <v>29348139</v>
      </c>
      <c r="E2732" t="s">
        <v>13</v>
      </c>
      <c r="F2732" t="s">
        <v>7452</v>
      </c>
      <c r="G2732" t="s">
        <v>13</v>
      </c>
      <c r="H2732" t="s">
        <v>7453</v>
      </c>
      <c r="I2732" t="s">
        <v>7454</v>
      </c>
    </row>
    <row r="2733" spans="1:9" x14ac:dyDescent="0.3">
      <c r="A2733" t="s">
        <v>7455</v>
      </c>
      <c r="B2733" t="s">
        <v>13</v>
      </c>
      <c r="C2733">
        <v>133</v>
      </c>
      <c r="D2733">
        <v>29348140</v>
      </c>
      <c r="E2733" t="s">
        <v>7456</v>
      </c>
      <c r="F2733" t="s">
        <v>7457</v>
      </c>
      <c r="G2733" t="s">
        <v>13</v>
      </c>
      <c r="H2733" t="s">
        <v>7458</v>
      </c>
      <c r="I2733" t="s">
        <v>7459</v>
      </c>
    </row>
    <row r="2734" spans="1:9" x14ac:dyDescent="0.3">
      <c r="A2734" t="s">
        <v>7460</v>
      </c>
      <c r="B2734" t="s">
        <v>13</v>
      </c>
      <c r="C2734">
        <v>101</v>
      </c>
      <c r="D2734">
        <v>29348141</v>
      </c>
      <c r="E2734" t="s">
        <v>13</v>
      </c>
      <c r="F2734" t="s">
        <v>7461</v>
      </c>
      <c r="G2734" t="s">
        <v>13</v>
      </c>
      <c r="H2734" t="s">
        <v>13</v>
      </c>
      <c r="I2734" t="s">
        <v>15</v>
      </c>
    </row>
    <row r="2735" spans="1:9" x14ac:dyDescent="0.3">
      <c r="A2735" t="s">
        <v>7462</v>
      </c>
      <c r="B2735" t="s">
        <v>13</v>
      </c>
      <c r="C2735">
        <v>1427</v>
      </c>
      <c r="D2735">
        <v>29348142</v>
      </c>
      <c r="E2735" t="s">
        <v>13</v>
      </c>
      <c r="F2735" t="s">
        <v>7463</v>
      </c>
      <c r="G2735" t="s">
        <v>13</v>
      </c>
      <c r="H2735" t="s">
        <v>7464</v>
      </c>
      <c r="I2735" t="s">
        <v>7465</v>
      </c>
    </row>
    <row r="2736" spans="1:9" x14ac:dyDescent="0.3">
      <c r="A2736" t="s">
        <v>7466</v>
      </c>
      <c r="B2736" t="s">
        <v>13</v>
      </c>
      <c r="C2736">
        <v>1270</v>
      </c>
      <c r="D2736">
        <v>29348143</v>
      </c>
      <c r="E2736" t="s">
        <v>7467</v>
      </c>
      <c r="F2736" t="s">
        <v>7468</v>
      </c>
      <c r="G2736" t="s">
        <v>13</v>
      </c>
      <c r="H2736" t="s">
        <v>7469</v>
      </c>
      <c r="I2736" t="s">
        <v>7470</v>
      </c>
    </row>
    <row r="2737" spans="1:9" x14ac:dyDescent="0.3">
      <c r="A2737" t="s">
        <v>7471</v>
      </c>
      <c r="B2737" t="s">
        <v>13</v>
      </c>
      <c r="C2737">
        <v>124</v>
      </c>
      <c r="D2737">
        <v>29348144</v>
      </c>
      <c r="E2737" t="s">
        <v>7472</v>
      </c>
      <c r="F2737" t="s">
        <v>7473</v>
      </c>
      <c r="G2737" t="s">
        <v>13</v>
      </c>
      <c r="H2737" t="s">
        <v>7474</v>
      </c>
      <c r="I2737" t="s">
        <v>7475</v>
      </c>
    </row>
    <row r="2738" spans="1:9" x14ac:dyDescent="0.3">
      <c r="A2738" t="s">
        <v>7476</v>
      </c>
      <c r="B2738" t="s">
        <v>13</v>
      </c>
      <c r="C2738">
        <v>172</v>
      </c>
      <c r="D2738">
        <v>29348145</v>
      </c>
      <c r="E2738" t="s">
        <v>7477</v>
      </c>
      <c r="F2738" t="s">
        <v>7478</v>
      </c>
      <c r="G2738" t="s">
        <v>13</v>
      </c>
      <c r="H2738" t="s">
        <v>7479</v>
      </c>
      <c r="I2738" t="s">
        <v>7480</v>
      </c>
    </row>
    <row r="2739" spans="1:9" x14ac:dyDescent="0.3">
      <c r="A2739" t="s">
        <v>7481</v>
      </c>
      <c r="B2739" t="s">
        <v>13</v>
      </c>
      <c r="C2739">
        <v>232</v>
      </c>
      <c r="D2739">
        <v>29348146</v>
      </c>
      <c r="E2739" t="s">
        <v>7482</v>
      </c>
      <c r="F2739" t="s">
        <v>7483</v>
      </c>
      <c r="G2739" t="s">
        <v>13</v>
      </c>
      <c r="H2739" t="s">
        <v>7484</v>
      </c>
      <c r="I2739" t="s">
        <v>7485</v>
      </c>
    </row>
    <row r="2740" spans="1:9" x14ac:dyDescent="0.3">
      <c r="A2740" t="s">
        <v>7486</v>
      </c>
      <c r="B2740" t="s">
        <v>13</v>
      </c>
      <c r="C2740">
        <v>147</v>
      </c>
      <c r="D2740">
        <v>29348147</v>
      </c>
      <c r="E2740" t="s">
        <v>7487</v>
      </c>
      <c r="F2740" t="s">
        <v>7488</v>
      </c>
      <c r="G2740" t="s">
        <v>13</v>
      </c>
      <c r="H2740" t="s">
        <v>7489</v>
      </c>
      <c r="I2740" t="s">
        <v>7490</v>
      </c>
    </row>
    <row r="2741" spans="1:9" x14ac:dyDescent="0.3">
      <c r="A2741" t="s">
        <v>7491</v>
      </c>
      <c r="B2741" t="s">
        <v>13</v>
      </c>
      <c r="C2741">
        <v>180</v>
      </c>
      <c r="D2741">
        <v>29348148</v>
      </c>
      <c r="E2741" t="s">
        <v>13</v>
      </c>
      <c r="F2741" t="s">
        <v>7492</v>
      </c>
      <c r="G2741" t="s">
        <v>13</v>
      </c>
      <c r="H2741" t="s">
        <v>1075</v>
      </c>
      <c r="I2741" t="s">
        <v>7493</v>
      </c>
    </row>
    <row r="2742" spans="1:9" x14ac:dyDescent="0.3">
      <c r="A2742" t="s">
        <v>7494</v>
      </c>
      <c r="B2742" t="s">
        <v>13</v>
      </c>
      <c r="C2742">
        <v>394</v>
      </c>
      <c r="D2742">
        <v>29348149</v>
      </c>
      <c r="E2742" t="s">
        <v>7495</v>
      </c>
      <c r="F2742" t="s">
        <v>7496</v>
      </c>
      <c r="G2742" t="s">
        <v>13</v>
      </c>
      <c r="H2742" t="s">
        <v>7497</v>
      </c>
      <c r="I2742" t="s">
        <v>7498</v>
      </c>
    </row>
    <row r="2743" spans="1:9" x14ac:dyDescent="0.3">
      <c r="A2743" t="s">
        <v>7499</v>
      </c>
      <c r="B2743" t="s">
        <v>13</v>
      </c>
      <c r="C2743">
        <v>99</v>
      </c>
      <c r="D2743">
        <v>29348150</v>
      </c>
      <c r="E2743" t="s">
        <v>13</v>
      </c>
      <c r="F2743" t="s">
        <v>7500</v>
      </c>
      <c r="G2743" t="s">
        <v>13</v>
      </c>
      <c r="H2743" t="s">
        <v>7501</v>
      </c>
      <c r="I2743" t="s">
        <v>7502</v>
      </c>
    </row>
    <row r="2744" spans="1:9" x14ac:dyDescent="0.3">
      <c r="A2744" t="s">
        <v>7503</v>
      </c>
      <c r="B2744" t="s">
        <v>13</v>
      </c>
      <c r="C2744">
        <v>293</v>
      </c>
      <c r="D2744">
        <v>29348151</v>
      </c>
      <c r="E2744" t="s">
        <v>13</v>
      </c>
      <c r="F2744" t="s">
        <v>7504</v>
      </c>
      <c r="G2744" t="s">
        <v>13</v>
      </c>
      <c r="H2744" t="s">
        <v>103</v>
      </c>
      <c r="I2744" t="s">
        <v>7505</v>
      </c>
    </row>
    <row r="2745" spans="1:9" x14ac:dyDescent="0.3">
      <c r="A2745" t="s">
        <v>7506</v>
      </c>
      <c r="B2745" t="s">
        <v>12</v>
      </c>
      <c r="C2745">
        <v>593</v>
      </c>
      <c r="D2745">
        <v>29348152</v>
      </c>
      <c r="E2745" t="s">
        <v>13</v>
      </c>
      <c r="F2745" t="s">
        <v>7507</v>
      </c>
      <c r="G2745" t="s">
        <v>13</v>
      </c>
      <c r="H2745" t="s">
        <v>5492</v>
      </c>
      <c r="I2745" t="s">
        <v>3317</v>
      </c>
    </row>
    <row r="2746" spans="1:9" x14ac:dyDescent="0.3">
      <c r="A2746" t="s">
        <v>7508</v>
      </c>
      <c r="B2746" t="s">
        <v>12</v>
      </c>
      <c r="C2746">
        <v>170</v>
      </c>
      <c r="D2746">
        <v>29348153</v>
      </c>
      <c r="E2746" t="s">
        <v>13</v>
      </c>
      <c r="F2746" t="s">
        <v>7509</v>
      </c>
      <c r="G2746" t="s">
        <v>13</v>
      </c>
      <c r="H2746" t="s">
        <v>7510</v>
      </c>
      <c r="I2746" t="s">
        <v>2249</v>
      </c>
    </row>
    <row r="2747" spans="1:9" x14ac:dyDescent="0.3">
      <c r="A2747" t="s">
        <v>7511</v>
      </c>
      <c r="B2747" t="s">
        <v>12</v>
      </c>
      <c r="C2747">
        <v>404</v>
      </c>
      <c r="D2747">
        <v>29348154</v>
      </c>
      <c r="E2747" t="s">
        <v>13</v>
      </c>
      <c r="F2747" t="s">
        <v>7512</v>
      </c>
      <c r="G2747" t="s">
        <v>13</v>
      </c>
      <c r="H2747" t="s">
        <v>3669</v>
      </c>
      <c r="I2747" t="s">
        <v>3670</v>
      </c>
    </row>
    <row r="2748" spans="1:9" x14ac:dyDescent="0.3">
      <c r="A2748" t="s">
        <v>7513</v>
      </c>
      <c r="B2748" t="s">
        <v>12</v>
      </c>
      <c r="C2748">
        <v>542</v>
      </c>
      <c r="D2748">
        <v>29348155</v>
      </c>
      <c r="E2748" t="s">
        <v>13</v>
      </c>
      <c r="F2748" t="s">
        <v>7514</v>
      </c>
      <c r="G2748" t="s">
        <v>13</v>
      </c>
      <c r="H2748" t="s">
        <v>469</v>
      </c>
      <c r="I2748" t="s">
        <v>7515</v>
      </c>
    </row>
    <row r="2749" spans="1:9" x14ac:dyDescent="0.3">
      <c r="A2749" t="s">
        <v>7516</v>
      </c>
      <c r="B2749" t="s">
        <v>13</v>
      </c>
      <c r="C2749">
        <v>407</v>
      </c>
      <c r="D2749">
        <v>29348156</v>
      </c>
      <c r="E2749" t="s">
        <v>13</v>
      </c>
      <c r="F2749" t="s">
        <v>7517</v>
      </c>
      <c r="G2749" t="s">
        <v>13</v>
      </c>
      <c r="H2749" t="s">
        <v>7518</v>
      </c>
      <c r="I2749" t="s">
        <v>7519</v>
      </c>
    </row>
    <row r="2750" spans="1:9" x14ac:dyDescent="0.3">
      <c r="A2750" t="s">
        <v>7520</v>
      </c>
      <c r="B2750" t="s">
        <v>13</v>
      </c>
      <c r="C2750">
        <v>504</v>
      </c>
      <c r="D2750">
        <v>29348157</v>
      </c>
      <c r="E2750" t="s">
        <v>7521</v>
      </c>
      <c r="F2750" t="s">
        <v>7522</v>
      </c>
      <c r="G2750" t="s">
        <v>13</v>
      </c>
      <c r="H2750" t="s">
        <v>3770</v>
      </c>
      <c r="I2750" t="s">
        <v>7523</v>
      </c>
    </row>
    <row r="2751" spans="1:9" x14ac:dyDescent="0.3">
      <c r="A2751" t="s">
        <v>7524</v>
      </c>
      <c r="B2751" t="s">
        <v>12</v>
      </c>
      <c r="C2751">
        <v>690</v>
      </c>
      <c r="D2751">
        <v>29348158</v>
      </c>
      <c r="E2751" t="s">
        <v>13</v>
      </c>
      <c r="F2751" t="s">
        <v>7525</v>
      </c>
      <c r="G2751" t="s">
        <v>13</v>
      </c>
      <c r="H2751" t="s">
        <v>7526</v>
      </c>
      <c r="I2751" t="s">
        <v>7527</v>
      </c>
    </row>
    <row r="2752" spans="1:9" x14ac:dyDescent="0.3">
      <c r="A2752" t="s">
        <v>7528</v>
      </c>
      <c r="B2752" t="s">
        <v>13</v>
      </c>
      <c r="C2752">
        <v>156</v>
      </c>
      <c r="D2752">
        <v>29348159</v>
      </c>
      <c r="E2752" t="s">
        <v>13</v>
      </c>
      <c r="F2752" t="s">
        <v>7529</v>
      </c>
      <c r="G2752" t="s">
        <v>13</v>
      </c>
      <c r="H2752" t="s">
        <v>305</v>
      </c>
      <c r="I2752" t="s">
        <v>7530</v>
      </c>
    </row>
    <row r="2753" spans="1:9" x14ac:dyDescent="0.3">
      <c r="A2753" t="s">
        <v>7531</v>
      </c>
      <c r="B2753" t="s">
        <v>13</v>
      </c>
      <c r="C2753">
        <v>598</v>
      </c>
      <c r="D2753">
        <v>29348160</v>
      </c>
      <c r="E2753" t="s">
        <v>13</v>
      </c>
      <c r="F2753" t="s">
        <v>7532</v>
      </c>
      <c r="G2753" t="s">
        <v>13</v>
      </c>
      <c r="H2753" t="s">
        <v>13</v>
      </c>
      <c r="I2753" t="s">
        <v>15</v>
      </c>
    </row>
    <row r="2754" spans="1:9" x14ac:dyDescent="0.3">
      <c r="A2754" t="s">
        <v>7533</v>
      </c>
      <c r="B2754" t="s">
        <v>13</v>
      </c>
      <c r="C2754">
        <v>818</v>
      </c>
      <c r="D2754">
        <v>29348161</v>
      </c>
      <c r="E2754" t="s">
        <v>13</v>
      </c>
      <c r="F2754" t="s">
        <v>7534</v>
      </c>
      <c r="G2754" t="s">
        <v>13</v>
      </c>
      <c r="H2754" t="s">
        <v>7535</v>
      </c>
      <c r="I2754" t="s">
        <v>7536</v>
      </c>
    </row>
    <row r="2755" spans="1:9" x14ac:dyDescent="0.3">
      <c r="A2755" t="s">
        <v>7537</v>
      </c>
      <c r="B2755" t="s">
        <v>13</v>
      </c>
      <c r="C2755">
        <v>196</v>
      </c>
      <c r="D2755">
        <v>29348162</v>
      </c>
      <c r="E2755" t="s">
        <v>13</v>
      </c>
      <c r="F2755" t="s">
        <v>7538</v>
      </c>
      <c r="G2755" t="s">
        <v>13</v>
      </c>
      <c r="H2755" t="s">
        <v>7539</v>
      </c>
      <c r="I2755" t="s">
        <v>15</v>
      </c>
    </row>
    <row r="2756" spans="1:9" x14ac:dyDescent="0.3">
      <c r="A2756" t="s">
        <v>7540</v>
      </c>
      <c r="B2756" t="s">
        <v>13</v>
      </c>
      <c r="C2756">
        <v>326</v>
      </c>
      <c r="D2756">
        <v>29348163</v>
      </c>
      <c r="E2756" t="s">
        <v>13</v>
      </c>
      <c r="F2756" t="s">
        <v>7541</v>
      </c>
      <c r="G2756" t="s">
        <v>13</v>
      </c>
      <c r="H2756" t="s">
        <v>13</v>
      </c>
      <c r="I2756" t="s">
        <v>15</v>
      </c>
    </row>
    <row r="2757" spans="1:9" x14ac:dyDescent="0.3">
      <c r="A2757" t="s">
        <v>7542</v>
      </c>
      <c r="B2757" t="s">
        <v>13</v>
      </c>
      <c r="C2757">
        <v>486</v>
      </c>
      <c r="D2757">
        <v>29348164</v>
      </c>
      <c r="E2757" t="s">
        <v>7543</v>
      </c>
      <c r="F2757" t="s">
        <v>7544</v>
      </c>
      <c r="G2757" t="s">
        <v>13</v>
      </c>
      <c r="H2757" t="s">
        <v>7545</v>
      </c>
      <c r="I2757" t="s">
        <v>7546</v>
      </c>
    </row>
    <row r="2758" spans="1:9" x14ac:dyDescent="0.3">
      <c r="A2758" t="s">
        <v>7547</v>
      </c>
      <c r="B2758" t="s">
        <v>12</v>
      </c>
      <c r="C2758">
        <v>436</v>
      </c>
      <c r="D2758">
        <v>29348165</v>
      </c>
      <c r="E2758" t="s">
        <v>13</v>
      </c>
      <c r="F2758" t="s">
        <v>7548</v>
      </c>
      <c r="G2758" t="s">
        <v>13</v>
      </c>
      <c r="H2758" t="s">
        <v>7549</v>
      </c>
      <c r="I2758" t="s">
        <v>7550</v>
      </c>
    </row>
    <row r="2759" spans="1:9" x14ac:dyDescent="0.3">
      <c r="A2759" t="s">
        <v>7551</v>
      </c>
      <c r="B2759" t="s">
        <v>12</v>
      </c>
      <c r="C2759">
        <v>352</v>
      </c>
      <c r="D2759">
        <v>29348166</v>
      </c>
      <c r="E2759" t="s">
        <v>7552</v>
      </c>
      <c r="F2759" t="s">
        <v>7553</v>
      </c>
      <c r="G2759" t="s">
        <v>13</v>
      </c>
      <c r="H2759" t="s">
        <v>1518</v>
      </c>
      <c r="I2759" t="s">
        <v>7554</v>
      </c>
    </row>
    <row r="2760" spans="1:9" x14ac:dyDescent="0.3">
      <c r="A2760" t="s">
        <v>7555</v>
      </c>
      <c r="B2760" t="s">
        <v>12</v>
      </c>
      <c r="C2760">
        <v>389</v>
      </c>
      <c r="D2760">
        <v>29348167</v>
      </c>
      <c r="E2760" t="s">
        <v>13</v>
      </c>
      <c r="F2760" t="s">
        <v>7556</v>
      </c>
      <c r="G2760" t="s">
        <v>13</v>
      </c>
      <c r="H2760" t="s">
        <v>13</v>
      </c>
      <c r="I2760" t="s">
        <v>15</v>
      </c>
    </row>
    <row r="2761" spans="1:9" x14ac:dyDescent="0.3">
      <c r="A2761" t="s">
        <v>7557</v>
      </c>
      <c r="B2761" t="s">
        <v>13</v>
      </c>
      <c r="C2761">
        <v>73</v>
      </c>
      <c r="D2761">
        <v>29348168</v>
      </c>
      <c r="E2761" t="s">
        <v>13</v>
      </c>
      <c r="F2761" t="s">
        <v>7558</v>
      </c>
      <c r="G2761" t="s">
        <v>13</v>
      </c>
      <c r="H2761" t="s">
        <v>13</v>
      </c>
      <c r="I2761" t="s">
        <v>15</v>
      </c>
    </row>
    <row r="2762" spans="1:9" x14ac:dyDescent="0.3">
      <c r="A2762" t="s">
        <v>7559</v>
      </c>
      <c r="B2762" t="s">
        <v>13</v>
      </c>
      <c r="C2762">
        <v>187</v>
      </c>
      <c r="D2762">
        <v>29348169</v>
      </c>
      <c r="E2762" t="s">
        <v>13</v>
      </c>
      <c r="F2762" t="s">
        <v>7560</v>
      </c>
      <c r="G2762" t="s">
        <v>13</v>
      </c>
      <c r="H2762" t="s">
        <v>7561</v>
      </c>
      <c r="I2762" t="s">
        <v>15</v>
      </c>
    </row>
    <row r="2763" spans="1:9" x14ac:dyDescent="0.3">
      <c r="A2763" t="s">
        <v>7562</v>
      </c>
      <c r="B2763" t="s">
        <v>13</v>
      </c>
      <c r="C2763">
        <v>212</v>
      </c>
      <c r="D2763">
        <v>29348170</v>
      </c>
      <c r="E2763" t="s">
        <v>13</v>
      </c>
      <c r="F2763" t="s">
        <v>7563</v>
      </c>
      <c r="G2763" t="s">
        <v>13</v>
      </c>
      <c r="H2763" t="s">
        <v>13</v>
      </c>
      <c r="I2763" t="s">
        <v>15</v>
      </c>
    </row>
    <row r="2764" spans="1:9" x14ac:dyDescent="0.3">
      <c r="A2764" t="s">
        <v>7564</v>
      </c>
      <c r="B2764" t="s">
        <v>13</v>
      </c>
      <c r="C2764">
        <v>227</v>
      </c>
      <c r="D2764">
        <v>29348171</v>
      </c>
      <c r="E2764" t="s">
        <v>13</v>
      </c>
      <c r="F2764" t="s">
        <v>7565</v>
      </c>
      <c r="G2764" t="s">
        <v>13</v>
      </c>
      <c r="H2764" t="s">
        <v>2403</v>
      </c>
      <c r="I2764" t="s">
        <v>2404</v>
      </c>
    </row>
    <row r="2765" spans="1:9" x14ac:dyDescent="0.3">
      <c r="A2765" t="s">
        <v>7566</v>
      </c>
      <c r="B2765" t="s">
        <v>13</v>
      </c>
      <c r="C2765">
        <v>405</v>
      </c>
      <c r="D2765">
        <v>29348172</v>
      </c>
      <c r="E2765" t="s">
        <v>13</v>
      </c>
      <c r="F2765" t="s">
        <v>7567</v>
      </c>
      <c r="G2765" t="s">
        <v>13</v>
      </c>
      <c r="H2765" t="s">
        <v>68</v>
      </c>
      <c r="I2765" t="s">
        <v>69</v>
      </c>
    </row>
    <row r="2766" spans="1:9" x14ac:dyDescent="0.3">
      <c r="A2766" t="s">
        <v>7568</v>
      </c>
      <c r="B2766" t="s">
        <v>13</v>
      </c>
      <c r="C2766">
        <v>111</v>
      </c>
      <c r="D2766">
        <v>29348173</v>
      </c>
      <c r="E2766" t="s">
        <v>13</v>
      </c>
      <c r="F2766" t="s">
        <v>7569</v>
      </c>
      <c r="G2766" t="s">
        <v>13</v>
      </c>
      <c r="H2766" t="s">
        <v>13</v>
      </c>
      <c r="I2766" t="s">
        <v>15</v>
      </c>
    </row>
    <row r="2767" spans="1:9" x14ac:dyDescent="0.3">
      <c r="A2767" t="s">
        <v>7570</v>
      </c>
      <c r="B2767" t="s">
        <v>13</v>
      </c>
      <c r="C2767">
        <v>183</v>
      </c>
      <c r="D2767">
        <v>29348174</v>
      </c>
      <c r="E2767" t="s">
        <v>13</v>
      </c>
      <c r="F2767" t="s">
        <v>7571</v>
      </c>
      <c r="G2767" t="s">
        <v>13</v>
      </c>
      <c r="H2767" t="s">
        <v>13</v>
      </c>
      <c r="I2767" t="s">
        <v>15</v>
      </c>
    </row>
    <row r="2768" spans="1:9" x14ac:dyDescent="0.3">
      <c r="A2768" t="s">
        <v>7572</v>
      </c>
      <c r="B2768" t="s">
        <v>13</v>
      </c>
      <c r="C2768">
        <v>102</v>
      </c>
      <c r="D2768">
        <v>29348175</v>
      </c>
      <c r="E2768" t="s">
        <v>13</v>
      </c>
      <c r="F2768" t="s">
        <v>7573</v>
      </c>
      <c r="G2768" t="s">
        <v>13</v>
      </c>
      <c r="H2768" t="s">
        <v>13</v>
      </c>
      <c r="I2768" t="s">
        <v>15</v>
      </c>
    </row>
    <row r="2769" spans="1:9" x14ac:dyDescent="0.3">
      <c r="A2769" t="s">
        <v>7574</v>
      </c>
      <c r="B2769" t="s">
        <v>13</v>
      </c>
      <c r="C2769">
        <v>205</v>
      </c>
      <c r="D2769">
        <v>29348176</v>
      </c>
      <c r="E2769" t="s">
        <v>13</v>
      </c>
      <c r="F2769" t="s">
        <v>7575</v>
      </c>
      <c r="G2769" t="s">
        <v>13</v>
      </c>
      <c r="H2769" t="s">
        <v>13</v>
      </c>
      <c r="I2769" t="s">
        <v>15</v>
      </c>
    </row>
    <row r="2770" spans="1:9" x14ac:dyDescent="0.3">
      <c r="A2770" t="s">
        <v>7576</v>
      </c>
      <c r="B2770" t="s">
        <v>13</v>
      </c>
      <c r="C2770">
        <v>316</v>
      </c>
      <c r="D2770">
        <v>29348177</v>
      </c>
      <c r="E2770" t="s">
        <v>13</v>
      </c>
      <c r="F2770" t="s">
        <v>7577</v>
      </c>
      <c r="G2770" t="s">
        <v>13</v>
      </c>
      <c r="H2770" t="s">
        <v>13</v>
      </c>
      <c r="I2770" t="s">
        <v>15</v>
      </c>
    </row>
    <row r="2771" spans="1:9" x14ac:dyDescent="0.3">
      <c r="A2771" t="s">
        <v>7578</v>
      </c>
      <c r="B2771" t="s">
        <v>13</v>
      </c>
      <c r="C2771">
        <v>1263</v>
      </c>
      <c r="D2771">
        <v>29348178</v>
      </c>
      <c r="E2771" t="s">
        <v>13</v>
      </c>
      <c r="F2771" t="s">
        <v>7579</v>
      </c>
      <c r="G2771" t="s">
        <v>13</v>
      </c>
      <c r="H2771" t="s">
        <v>7580</v>
      </c>
      <c r="I2771" t="s">
        <v>7581</v>
      </c>
    </row>
    <row r="2772" spans="1:9" x14ac:dyDescent="0.3">
      <c r="A2772" t="s">
        <v>7582</v>
      </c>
      <c r="B2772" t="s">
        <v>13</v>
      </c>
      <c r="C2772">
        <v>175</v>
      </c>
      <c r="D2772">
        <v>29348179</v>
      </c>
      <c r="E2772" t="s">
        <v>13</v>
      </c>
      <c r="F2772" t="s">
        <v>7583</v>
      </c>
      <c r="G2772" t="s">
        <v>13</v>
      </c>
      <c r="H2772" t="s">
        <v>7584</v>
      </c>
      <c r="I2772" t="s">
        <v>15</v>
      </c>
    </row>
    <row r="2773" spans="1:9" x14ac:dyDescent="0.3">
      <c r="A2773" t="s">
        <v>7585</v>
      </c>
      <c r="B2773" t="s">
        <v>13</v>
      </c>
      <c r="C2773">
        <v>454</v>
      </c>
      <c r="D2773">
        <v>29348180</v>
      </c>
      <c r="E2773" t="s">
        <v>13</v>
      </c>
      <c r="F2773" t="s">
        <v>7586</v>
      </c>
      <c r="G2773" t="s">
        <v>13</v>
      </c>
      <c r="H2773" t="s">
        <v>7580</v>
      </c>
      <c r="I2773" t="s">
        <v>7581</v>
      </c>
    </row>
    <row r="2774" spans="1:9" x14ac:dyDescent="0.3">
      <c r="A2774" t="s">
        <v>7587</v>
      </c>
      <c r="B2774" t="s">
        <v>13</v>
      </c>
      <c r="C2774">
        <v>549</v>
      </c>
      <c r="D2774">
        <v>29348181</v>
      </c>
      <c r="E2774" t="s">
        <v>13</v>
      </c>
      <c r="F2774" t="s">
        <v>7588</v>
      </c>
      <c r="G2774" t="s">
        <v>13</v>
      </c>
      <c r="H2774" t="s">
        <v>7589</v>
      </c>
      <c r="I2774" t="s">
        <v>7590</v>
      </c>
    </row>
    <row r="2775" spans="1:9" x14ac:dyDescent="0.3">
      <c r="A2775" t="s">
        <v>7591</v>
      </c>
      <c r="B2775" t="s">
        <v>13</v>
      </c>
      <c r="C2775">
        <v>191</v>
      </c>
      <c r="D2775">
        <v>29348182</v>
      </c>
      <c r="E2775" t="s">
        <v>13</v>
      </c>
      <c r="F2775" t="s">
        <v>7592</v>
      </c>
      <c r="G2775" t="s">
        <v>13</v>
      </c>
      <c r="H2775" t="s">
        <v>7584</v>
      </c>
      <c r="I2775" t="s">
        <v>15</v>
      </c>
    </row>
    <row r="2776" spans="1:9" x14ac:dyDescent="0.3">
      <c r="A2776" t="s">
        <v>7593</v>
      </c>
      <c r="B2776" t="s">
        <v>13</v>
      </c>
      <c r="C2776">
        <v>493</v>
      </c>
      <c r="D2776">
        <v>29348183</v>
      </c>
      <c r="E2776" t="s">
        <v>13</v>
      </c>
      <c r="F2776" t="s">
        <v>7594</v>
      </c>
      <c r="G2776" t="s">
        <v>13</v>
      </c>
      <c r="H2776" t="s">
        <v>7584</v>
      </c>
      <c r="I2776" t="s">
        <v>7595</v>
      </c>
    </row>
    <row r="2777" spans="1:9" x14ac:dyDescent="0.3">
      <c r="A2777" t="s">
        <v>7596</v>
      </c>
      <c r="B2777" t="s">
        <v>12</v>
      </c>
      <c r="C2777">
        <v>702</v>
      </c>
      <c r="D2777">
        <v>29348184</v>
      </c>
      <c r="E2777" t="s">
        <v>13</v>
      </c>
      <c r="F2777" t="s">
        <v>7597</v>
      </c>
      <c r="G2777" t="s">
        <v>13</v>
      </c>
      <c r="H2777" t="s">
        <v>794</v>
      </c>
      <c r="I2777" t="s">
        <v>5771</v>
      </c>
    </row>
    <row r="2778" spans="1:9" x14ac:dyDescent="0.3">
      <c r="A2778" t="s">
        <v>7598</v>
      </c>
      <c r="B2778" t="s">
        <v>13</v>
      </c>
      <c r="C2778">
        <v>389</v>
      </c>
      <c r="D2778">
        <v>29348185</v>
      </c>
      <c r="E2778" t="s">
        <v>13</v>
      </c>
      <c r="F2778" t="s">
        <v>7599</v>
      </c>
      <c r="G2778" t="s">
        <v>13</v>
      </c>
      <c r="H2778" t="s">
        <v>13</v>
      </c>
      <c r="I2778" t="s">
        <v>15</v>
      </c>
    </row>
    <row r="2779" spans="1:9" x14ac:dyDescent="0.3">
      <c r="A2779" t="s">
        <v>7600</v>
      </c>
      <c r="B2779" t="s">
        <v>13</v>
      </c>
      <c r="C2779">
        <v>650</v>
      </c>
      <c r="D2779">
        <v>29348186</v>
      </c>
      <c r="E2779" t="s">
        <v>13</v>
      </c>
      <c r="F2779" t="s">
        <v>7601</v>
      </c>
      <c r="G2779" t="s">
        <v>13</v>
      </c>
      <c r="H2779" t="s">
        <v>7602</v>
      </c>
      <c r="I2779" t="s">
        <v>15</v>
      </c>
    </row>
    <row r="2780" spans="1:9" x14ac:dyDescent="0.3">
      <c r="A2780" t="s">
        <v>7603</v>
      </c>
      <c r="B2780" t="s">
        <v>12</v>
      </c>
      <c r="C2780">
        <v>549</v>
      </c>
      <c r="D2780">
        <v>29348187</v>
      </c>
      <c r="E2780" t="s">
        <v>13</v>
      </c>
      <c r="F2780" t="s">
        <v>7604</v>
      </c>
      <c r="G2780" t="s">
        <v>13</v>
      </c>
      <c r="H2780" t="s">
        <v>383</v>
      </c>
      <c r="I2780" t="s">
        <v>384</v>
      </c>
    </row>
    <row r="2781" spans="1:9" x14ac:dyDescent="0.3">
      <c r="A2781" t="s">
        <v>7605</v>
      </c>
      <c r="B2781" t="s">
        <v>12</v>
      </c>
      <c r="C2781">
        <v>258</v>
      </c>
      <c r="D2781">
        <v>29348188</v>
      </c>
      <c r="E2781" t="s">
        <v>13</v>
      </c>
      <c r="F2781" t="s">
        <v>7606</v>
      </c>
      <c r="G2781" t="s">
        <v>13</v>
      </c>
      <c r="H2781" t="s">
        <v>2506</v>
      </c>
      <c r="I2781" t="s">
        <v>7607</v>
      </c>
    </row>
    <row r="2782" spans="1:9" x14ac:dyDescent="0.3">
      <c r="A2782" t="s">
        <v>7608</v>
      </c>
      <c r="B2782" t="s">
        <v>12</v>
      </c>
      <c r="C2782">
        <v>395</v>
      </c>
      <c r="D2782">
        <v>29348189</v>
      </c>
      <c r="E2782" t="s">
        <v>13</v>
      </c>
      <c r="F2782" t="s">
        <v>7609</v>
      </c>
      <c r="G2782" t="s">
        <v>13</v>
      </c>
      <c r="H2782" t="s">
        <v>4373</v>
      </c>
      <c r="I2782" t="s">
        <v>7610</v>
      </c>
    </row>
    <row r="2783" spans="1:9" x14ac:dyDescent="0.3">
      <c r="A2783" t="s">
        <v>7611</v>
      </c>
      <c r="B2783" t="s">
        <v>12</v>
      </c>
      <c r="C2783">
        <v>360</v>
      </c>
      <c r="D2783">
        <v>29348190</v>
      </c>
      <c r="E2783" t="s">
        <v>13</v>
      </c>
      <c r="F2783" t="s">
        <v>7612</v>
      </c>
      <c r="G2783" t="s">
        <v>13</v>
      </c>
      <c r="H2783" t="s">
        <v>1636</v>
      </c>
      <c r="I2783" t="s">
        <v>1637</v>
      </c>
    </row>
    <row r="2784" spans="1:9" x14ac:dyDescent="0.3">
      <c r="A2784" t="s">
        <v>7613</v>
      </c>
      <c r="B2784" t="s">
        <v>13</v>
      </c>
      <c r="C2784">
        <v>549</v>
      </c>
      <c r="D2784">
        <v>29348191</v>
      </c>
      <c r="E2784" t="s">
        <v>13</v>
      </c>
      <c r="F2784" t="s">
        <v>7614</v>
      </c>
      <c r="G2784" t="s">
        <v>13</v>
      </c>
      <c r="H2784" t="s">
        <v>7615</v>
      </c>
      <c r="I2784" t="s">
        <v>7616</v>
      </c>
    </row>
    <row r="2785" spans="1:9" x14ac:dyDescent="0.3">
      <c r="A2785" t="s">
        <v>7617</v>
      </c>
      <c r="B2785" t="s">
        <v>13</v>
      </c>
      <c r="C2785">
        <v>191</v>
      </c>
      <c r="D2785">
        <v>29348192</v>
      </c>
      <c r="E2785" t="s">
        <v>13</v>
      </c>
      <c r="F2785" t="s">
        <v>7618</v>
      </c>
      <c r="G2785" t="s">
        <v>13</v>
      </c>
      <c r="H2785" t="s">
        <v>7619</v>
      </c>
      <c r="I2785" t="s">
        <v>380</v>
      </c>
    </row>
    <row r="2786" spans="1:9" x14ac:dyDescent="0.3">
      <c r="A2786" t="s">
        <v>7620</v>
      </c>
      <c r="B2786" t="s">
        <v>12</v>
      </c>
      <c r="C2786">
        <v>289</v>
      </c>
      <c r="D2786">
        <v>29348193</v>
      </c>
      <c r="E2786" t="s">
        <v>13</v>
      </c>
      <c r="F2786" t="s">
        <v>7621</v>
      </c>
      <c r="G2786" t="s">
        <v>13</v>
      </c>
      <c r="H2786" t="s">
        <v>13</v>
      </c>
      <c r="I2786" t="s">
        <v>15</v>
      </c>
    </row>
    <row r="2787" spans="1:9" x14ac:dyDescent="0.3">
      <c r="A2787" t="s">
        <v>7622</v>
      </c>
      <c r="B2787" t="s">
        <v>12</v>
      </c>
      <c r="C2787">
        <v>874</v>
      </c>
      <c r="D2787">
        <v>29348194</v>
      </c>
      <c r="E2787" t="s">
        <v>13</v>
      </c>
      <c r="F2787" t="s">
        <v>7623</v>
      </c>
      <c r="G2787" t="s">
        <v>13</v>
      </c>
      <c r="H2787" t="s">
        <v>13</v>
      </c>
      <c r="I2787" t="s">
        <v>15</v>
      </c>
    </row>
    <row r="2788" spans="1:9" x14ac:dyDescent="0.3">
      <c r="A2788" t="s">
        <v>7624</v>
      </c>
      <c r="B2788" t="s">
        <v>13</v>
      </c>
      <c r="C2788">
        <v>89</v>
      </c>
      <c r="D2788">
        <v>29348195</v>
      </c>
      <c r="E2788" t="s">
        <v>7625</v>
      </c>
      <c r="F2788" t="s">
        <v>7626</v>
      </c>
      <c r="G2788" t="s">
        <v>13</v>
      </c>
      <c r="H2788" t="s">
        <v>7627</v>
      </c>
      <c r="I2788" t="s">
        <v>7628</v>
      </c>
    </row>
    <row r="2789" spans="1:9" x14ac:dyDescent="0.3">
      <c r="A2789" t="s">
        <v>7629</v>
      </c>
      <c r="B2789" t="s">
        <v>12</v>
      </c>
      <c r="C2789">
        <v>599</v>
      </c>
      <c r="D2789">
        <v>29348196</v>
      </c>
      <c r="E2789" t="s">
        <v>13</v>
      </c>
      <c r="F2789" t="s">
        <v>7630</v>
      </c>
      <c r="G2789" t="s">
        <v>13</v>
      </c>
      <c r="H2789" t="s">
        <v>7631</v>
      </c>
      <c r="I2789" t="s">
        <v>7632</v>
      </c>
    </row>
    <row r="2790" spans="1:9" x14ac:dyDescent="0.3">
      <c r="A2790" t="s">
        <v>7633</v>
      </c>
      <c r="B2790" t="s">
        <v>13</v>
      </c>
      <c r="C2790">
        <v>174</v>
      </c>
      <c r="D2790">
        <v>29348197</v>
      </c>
      <c r="E2790" t="s">
        <v>13</v>
      </c>
      <c r="F2790" t="s">
        <v>7634</v>
      </c>
      <c r="G2790" t="s">
        <v>13</v>
      </c>
      <c r="H2790" t="s">
        <v>4871</v>
      </c>
      <c r="I2790" t="s">
        <v>4872</v>
      </c>
    </row>
    <row r="2791" spans="1:9" x14ac:dyDescent="0.3">
      <c r="A2791" t="s">
        <v>7635</v>
      </c>
      <c r="B2791" t="s">
        <v>13</v>
      </c>
      <c r="C2791">
        <v>185</v>
      </c>
      <c r="D2791">
        <v>29348198</v>
      </c>
      <c r="E2791" t="s">
        <v>13</v>
      </c>
      <c r="F2791" t="s">
        <v>7636</v>
      </c>
      <c r="G2791" t="s">
        <v>13</v>
      </c>
      <c r="H2791" t="s">
        <v>4871</v>
      </c>
      <c r="I2791" t="s">
        <v>4872</v>
      </c>
    </row>
    <row r="2792" spans="1:9" x14ac:dyDescent="0.3">
      <c r="A2792" t="s">
        <v>7637</v>
      </c>
      <c r="B2792" t="s">
        <v>13</v>
      </c>
      <c r="C2792">
        <v>535</v>
      </c>
      <c r="D2792">
        <v>29348199</v>
      </c>
      <c r="E2792" t="s">
        <v>13</v>
      </c>
      <c r="F2792" t="s">
        <v>7638</v>
      </c>
      <c r="G2792" t="s">
        <v>13</v>
      </c>
      <c r="H2792" t="s">
        <v>7639</v>
      </c>
      <c r="I2792" t="s">
        <v>7640</v>
      </c>
    </row>
    <row r="2793" spans="1:9" x14ac:dyDescent="0.3">
      <c r="A2793" t="s">
        <v>7641</v>
      </c>
      <c r="B2793" t="s">
        <v>12</v>
      </c>
      <c r="C2793">
        <v>217</v>
      </c>
      <c r="D2793">
        <v>29348200</v>
      </c>
      <c r="E2793" t="s">
        <v>7642</v>
      </c>
      <c r="F2793" t="s">
        <v>7643</v>
      </c>
      <c r="G2793" t="s">
        <v>13</v>
      </c>
      <c r="H2793" t="s">
        <v>7644</v>
      </c>
      <c r="I2793" t="s">
        <v>7645</v>
      </c>
    </row>
    <row r="2794" spans="1:9" x14ac:dyDescent="0.3">
      <c r="A2794" t="s">
        <v>7646</v>
      </c>
      <c r="B2794" t="s">
        <v>13</v>
      </c>
      <c r="C2794">
        <v>250</v>
      </c>
      <c r="D2794">
        <v>29348201</v>
      </c>
      <c r="E2794" t="s">
        <v>13</v>
      </c>
      <c r="F2794" t="s">
        <v>7647</v>
      </c>
      <c r="G2794" t="s">
        <v>13</v>
      </c>
      <c r="H2794" t="s">
        <v>1640</v>
      </c>
      <c r="I2794" t="s">
        <v>2879</v>
      </c>
    </row>
    <row r="2795" spans="1:9" x14ac:dyDescent="0.3">
      <c r="A2795" t="s">
        <v>7648</v>
      </c>
      <c r="B2795" t="s">
        <v>13</v>
      </c>
      <c r="C2795">
        <v>545</v>
      </c>
      <c r="D2795">
        <v>29348202</v>
      </c>
      <c r="E2795" t="s">
        <v>13</v>
      </c>
      <c r="F2795" t="s">
        <v>7649</v>
      </c>
      <c r="G2795" t="s">
        <v>13</v>
      </c>
      <c r="H2795" t="s">
        <v>13</v>
      </c>
      <c r="I2795" t="s">
        <v>7650</v>
      </c>
    </row>
    <row r="2796" spans="1:9" x14ac:dyDescent="0.3">
      <c r="A2796" t="s">
        <v>7651</v>
      </c>
      <c r="B2796" t="s">
        <v>13</v>
      </c>
      <c r="C2796">
        <v>363</v>
      </c>
      <c r="D2796">
        <v>29348203</v>
      </c>
      <c r="E2796" t="s">
        <v>13</v>
      </c>
      <c r="F2796" t="s">
        <v>7652</v>
      </c>
      <c r="G2796" t="s">
        <v>13</v>
      </c>
      <c r="H2796" t="s">
        <v>1646</v>
      </c>
      <c r="I2796" t="s">
        <v>3547</v>
      </c>
    </row>
    <row r="2797" spans="1:9" x14ac:dyDescent="0.3">
      <c r="A2797" t="s">
        <v>7653</v>
      </c>
      <c r="B2797" t="s">
        <v>13</v>
      </c>
      <c r="C2797">
        <v>461</v>
      </c>
      <c r="D2797">
        <v>29348204</v>
      </c>
      <c r="E2797" t="s">
        <v>13</v>
      </c>
      <c r="F2797" t="s">
        <v>7654</v>
      </c>
      <c r="G2797" t="s">
        <v>13</v>
      </c>
      <c r="H2797" t="s">
        <v>836</v>
      </c>
      <c r="I2797" t="s">
        <v>1643</v>
      </c>
    </row>
    <row r="2798" spans="1:9" x14ac:dyDescent="0.3">
      <c r="A2798" t="s">
        <v>7655</v>
      </c>
      <c r="B2798" t="s">
        <v>13</v>
      </c>
      <c r="C2798">
        <v>843</v>
      </c>
      <c r="D2798">
        <v>29348205</v>
      </c>
      <c r="E2798" t="s">
        <v>13</v>
      </c>
      <c r="F2798" t="s">
        <v>7656</v>
      </c>
      <c r="G2798" t="s">
        <v>13</v>
      </c>
      <c r="H2798" t="s">
        <v>7657</v>
      </c>
      <c r="I2798" t="s">
        <v>15</v>
      </c>
    </row>
    <row r="2799" spans="1:9" x14ac:dyDescent="0.3">
      <c r="A2799" t="s">
        <v>7658</v>
      </c>
      <c r="B2799" t="s">
        <v>13</v>
      </c>
      <c r="C2799">
        <v>476</v>
      </c>
      <c r="D2799">
        <v>29348206</v>
      </c>
      <c r="E2799" t="s">
        <v>13</v>
      </c>
      <c r="F2799" t="s">
        <v>7659</v>
      </c>
      <c r="G2799" t="s">
        <v>13</v>
      </c>
      <c r="H2799" t="s">
        <v>7660</v>
      </c>
      <c r="I2799" t="s">
        <v>7661</v>
      </c>
    </row>
    <row r="2800" spans="1:9" x14ac:dyDescent="0.3">
      <c r="A2800" t="s">
        <v>7662</v>
      </c>
      <c r="B2800" t="s">
        <v>13</v>
      </c>
      <c r="C2800">
        <v>565</v>
      </c>
      <c r="D2800">
        <v>29348207</v>
      </c>
      <c r="E2800" t="s">
        <v>13</v>
      </c>
      <c r="F2800" t="s">
        <v>7663</v>
      </c>
      <c r="G2800" t="s">
        <v>13</v>
      </c>
      <c r="H2800" t="s">
        <v>430</v>
      </c>
      <c r="I2800" t="s">
        <v>7664</v>
      </c>
    </row>
    <row r="2801" spans="1:9" x14ac:dyDescent="0.3">
      <c r="A2801" t="s">
        <v>7665</v>
      </c>
      <c r="B2801" t="s">
        <v>13</v>
      </c>
      <c r="C2801">
        <v>329</v>
      </c>
      <c r="D2801">
        <v>29348208</v>
      </c>
      <c r="E2801" t="s">
        <v>13</v>
      </c>
      <c r="F2801" t="s">
        <v>7666</v>
      </c>
      <c r="G2801" t="s">
        <v>13</v>
      </c>
      <c r="H2801" t="s">
        <v>1416</v>
      </c>
      <c r="I2801" t="s">
        <v>7667</v>
      </c>
    </row>
    <row r="2802" spans="1:9" x14ac:dyDescent="0.3">
      <c r="A2802" t="s">
        <v>7668</v>
      </c>
      <c r="B2802" t="s">
        <v>13</v>
      </c>
      <c r="C2802">
        <v>235</v>
      </c>
      <c r="D2802">
        <v>29348209</v>
      </c>
      <c r="E2802" t="s">
        <v>13</v>
      </c>
      <c r="F2802" t="s">
        <v>7669</v>
      </c>
      <c r="G2802" t="s">
        <v>13</v>
      </c>
      <c r="H2802" t="s">
        <v>6311</v>
      </c>
      <c r="I2802" t="s">
        <v>1625</v>
      </c>
    </row>
    <row r="2803" spans="1:9" x14ac:dyDescent="0.3">
      <c r="A2803" t="s">
        <v>7670</v>
      </c>
      <c r="B2803" t="s">
        <v>13</v>
      </c>
      <c r="C2803">
        <v>267</v>
      </c>
      <c r="D2803">
        <v>29348210</v>
      </c>
      <c r="E2803" t="s">
        <v>13</v>
      </c>
      <c r="F2803" t="s">
        <v>7671</v>
      </c>
      <c r="G2803" t="s">
        <v>13</v>
      </c>
      <c r="H2803" t="s">
        <v>7672</v>
      </c>
      <c r="I2803" t="s">
        <v>7673</v>
      </c>
    </row>
    <row r="2804" spans="1:9" x14ac:dyDescent="0.3">
      <c r="A2804" t="s">
        <v>7674</v>
      </c>
      <c r="B2804" t="s">
        <v>12</v>
      </c>
      <c r="C2804">
        <v>513</v>
      </c>
      <c r="D2804">
        <v>29348211</v>
      </c>
      <c r="E2804" t="s">
        <v>13</v>
      </c>
      <c r="F2804" t="s">
        <v>7675</v>
      </c>
      <c r="G2804" t="s">
        <v>13</v>
      </c>
      <c r="H2804" t="s">
        <v>13</v>
      </c>
      <c r="I2804" t="s">
        <v>15</v>
      </c>
    </row>
    <row r="2805" spans="1:9" x14ac:dyDescent="0.3">
      <c r="A2805" t="s">
        <v>7676</v>
      </c>
      <c r="B2805" t="s">
        <v>12</v>
      </c>
      <c r="C2805">
        <v>321</v>
      </c>
      <c r="D2805">
        <v>29348212</v>
      </c>
      <c r="E2805" t="s">
        <v>13</v>
      </c>
      <c r="F2805" t="s">
        <v>7677</v>
      </c>
      <c r="G2805" t="s">
        <v>13</v>
      </c>
      <c r="H2805" t="s">
        <v>1416</v>
      </c>
      <c r="I2805" t="s">
        <v>7678</v>
      </c>
    </row>
    <row r="2806" spans="1:9" x14ac:dyDescent="0.3">
      <c r="A2806" t="s">
        <v>7679</v>
      </c>
      <c r="B2806" t="s">
        <v>12</v>
      </c>
      <c r="C2806">
        <v>311</v>
      </c>
      <c r="D2806">
        <v>29348213</v>
      </c>
      <c r="E2806" t="s">
        <v>13</v>
      </c>
      <c r="F2806" t="s">
        <v>7680</v>
      </c>
      <c r="G2806" t="s">
        <v>13</v>
      </c>
      <c r="H2806" t="s">
        <v>1416</v>
      </c>
      <c r="I2806" t="s">
        <v>7678</v>
      </c>
    </row>
    <row r="2807" spans="1:9" x14ac:dyDescent="0.3">
      <c r="A2807" t="s">
        <v>7681</v>
      </c>
      <c r="B2807" t="s">
        <v>12</v>
      </c>
      <c r="C2807">
        <v>1083</v>
      </c>
      <c r="D2807">
        <v>29348214</v>
      </c>
      <c r="E2807" t="s">
        <v>13</v>
      </c>
      <c r="F2807" t="s">
        <v>7682</v>
      </c>
      <c r="G2807" t="s">
        <v>13</v>
      </c>
      <c r="H2807" t="s">
        <v>86</v>
      </c>
      <c r="I2807" t="s">
        <v>15</v>
      </c>
    </row>
    <row r="2808" spans="1:9" x14ac:dyDescent="0.3">
      <c r="A2808" t="s">
        <v>7683</v>
      </c>
      <c r="B2808" t="s">
        <v>12</v>
      </c>
      <c r="C2808">
        <v>666</v>
      </c>
      <c r="D2808">
        <v>29348215</v>
      </c>
      <c r="E2808" t="s">
        <v>13</v>
      </c>
      <c r="F2808" t="s">
        <v>7684</v>
      </c>
      <c r="G2808" t="s">
        <v>13</v>
      </c>
      <c r="H2808" t="s">
        <v>13</v>
      </c>
      <c r="I2808" t="s">
        <v>15</v>
      </c>
    </row>
    <row r="2809" spans="1:9" x14ac:dyDescent="0.3">
      <c r="A2809" t="s">
        <v>7685</v>
      </c>
      <c r="B2809" t="s">
        <v>12</v>
      </c>
      <c r="C2809">
        <v>539</v>
      </c>
      <c r="D2809">
        <v>29348216</v>
      </c>
      <c r="E2809" t="s">
        <v>13</v>
      </c>
      <c r="F2809" t="s">
        <v>7686</v>
      </c>
      <c r="G2809" t="s">
        <v>13</v>
      </c>
      <c r="H2809" t="s">
        <v>817</v>
      </c>
      <c r="I2809" t="s">
        <v>15</v>
      </c>
    </row>
    <row r="2810" spans="1:9" x14ac:dyDescent="0.3">
      <c r="A2810" t="s">
        <v>7687</v>
      </c>
      <c r="B2810" t="s">
        <v>12</v>
      </c>
      <c r="C2810">
        <v>338</v>
      </c>
      <c r="D2810">
        <v>29348217</v>
      </c>
      <c r="E2810" t="s">
        <v>13</v>
      </c>
      <c r="F2810" t="s">
        <v>7688</v>
      </c>
      <c r="G2810" t="s">
        <v>13</v>
      </c>
      <c r="H2810" t="s">
        <v>7689</v>
      </c>
      <c r="I2810" t="s">
        <v>7690</v>
      </c>
    </row>
    <row r="2811" spans="1:9" x14ac:dyDescent="0.3">
      <c r="A2811" t="s">
        <v>7691</v>
      </c>
      <c r="B2811" t="s">
        <v>12</v>
      </c>
      <c r="C2811">
        <v>334</v>
      </c>
      <c r="D2811">
        <v>29348218</v>
      </c>
      <c r="E2811" t="s">
        <v>13</v>
      </c>
      <c r="F2811" t="s">
        <v>7692</v>
      </c>
      <c r="G2811" t="s">
        <v>13</v>
      </c>
      <c r="H2811" t="s">
        <v>7693</v>
      </c>
      <c r="I2811" t="s">
        <v>15</v>
      </c>
    </row>
    <row r="2812" spans="1:9" x14ac:dyDescent="0.3">
      <c r="A2812" t="s">
        <v>7694</v>
      </c>
      <c r="B2812" t="s">
        <v>13</v>
      </c>
      <c r="C2812">
        <v>611</v>
      </c>
      <c r="D2812">
        <v>29348219</v>
      </c>
      <c r="E2812" t="s">
        <v>13</v>
      </c>
      <c r="F2812" t="s">
        <v>7695</v>
      </c>
      <c r="G2812" t="s">
        <v>13</v>
      </c>
      <c r="H2812" t="s">
        <v>3369</v>
      </c>
      <c r="I2812" t="s">
        <v>15</v>
      </c>
    </row>
    <row r="2813" spans="1:9" x14ac:dyDescent="0.3">
      <c r="A2813" t="s">
        <v>7696</v>
      </c>
      <c r="B2813" t="s">
        <v>13</v>
      </c>
      <c r="C2813">
        <v>523</v>
      </c>
      <c r="D2813">
        <v>29348220</v>
      </c>
      <c r="E2813" t="s">
        <v>13</v>
      </c>
      <c r="F2813" t="s">
        <v>7697</v>
      </c>
      <c r="G2813" t="s">
        <v>13</v>
      </c>
      <c r="H2813" t="s">
        <v>7698</v>
      </c>
      <c r="I2813" t="s">
        <v>7699</v>
      </c>
    </row>
    <row r="2814" spans="1:9" x14ac:dyDescent="0.3">
      <c r="A2814" t="s">
        <v>7700</v>
      </c>
      <c r="B2814" t="s">
        <v>13</v>
      </c>
      <c r="C2814">
        <v>188</v>
      </c>
      <c r="D2814">
        <v>29348221</v>
      </c>
      <c r="E2814" t="s">
        <v>13</v>
      </c>
      <c r="F2814" t="s">
        <v>7701</v>
      </c>
      <c r="G2814" t="s">
        <v>13</v>
      </c>
      <c r="H2814" t="s">
        <v>2458</v>
      </c>
      <c r="I2814" t="s">
        <v>7699</v>
      </c>
    </row>
    <row r="2815" spans="1:9" x14ac:dyDescent="0.3">
      <c r="A2815" t="s">
        <v>7702</v>
      </c>
      <c r="B2815" t="s">
        <v>13</v>
      </c>
      <c r="C2815">
        <v>489</v>
      </c>
      <c r="D2815">
        <v>29348222</v>
      </c>
      <c r="E2815" t="s">
        <v>13</v>
      </c>
      <c r="F2815" t="s">
        <v>7703</v>
      </c>
      <c r="G2815" t="s">
        <v>13</v>
      </c>
      <c r="H2815" t="s">
        <v>515</v>
      </c>
      <c r="I2815" t="s">
        <v>7704</v>
      </c>
    </row>
    <row r="2816" spans="1:9" x14ac:dyDescent="0.3">
      <c r="A2816" t="s">
        <v>7705</v>
      </c>
      <c r="B2816" t="s">
        <v>13</v>
      </c>
      <c r="C2816">
        <v>309</v>
      </c>
      <c r="D2816">
        <v>29348223</v>
      </c>
      <c r="E2816" t="s">
        <v>13</v>
      </c>
      <c r="F2816" t="s">
        <v>7706</v>
      </c>
      <c r="G2816" t="s">
        <v>13</v>
      </c>
      <c r="H2816" t="s">
        <v>2625</v>
      </c>
      <c r="I2816" t="s">
        <v>2626</v>
      </c>
    </row>
    <row r="2817" spans="1:9" x14ac:dyDescent="0.3">
      <c r="A2817" t="s">
        <v>7707</v>
      </c>
      <c r="B2817" t="s">
        <v>12</v>
      </c>
      <c r="C2817">
        <v>174</v>
      </c>
      <c r="D2817">
        <v>29348224</v>
      </c>
      <c r="E2817" t="s">
        <v>13</v>
      </c>
      <c r="F2817" t="s">
        <v>7708</v>
      </c>
      <c r="G2817" t="s">
        <v>13</v>
      </c>
      <c r="H2817" t="s">
        <v>4364</v>
      </c>
      <c r="I2817" t="s">
        <v>7709</v>
      </c>
    </row>
    <row r="2818" spans="1:9" x14ac:dyDescent="0.3">
      <c r="A2818" t="s">
        <v>7710</v>
      </c>
      <c r="B2818" t="s">
        <v>12</v>
      </c>
      <c r="C2818">
        <v>1003</v>
      </c>
      <c r="D2818">
        <v>29348225</v>
      </c>
      <c r="E2818" t="s">
        <v>13</v>
      </c>
      <c r="F2818" t="s">
        <v>7711</v>
      </c>
      <c r="G2818" t="s">
        <v>13</v>
      </c>
      <c r="H2818" t="s">
        <v>7712</v>
      </c>
      <c r="I2818" t="s">
        <v>15</v>
      </c>
    </row>
    <row r="2819" spans="1:9" x14ac:dyDescent="0.3">
      <c r="A2819" t="s">
        <v>7713</v>
      </c>
      <c r="B2819" t="s">
        <v>12</v>
      </c>
      <c r="C2819">
        <v>573</v>
      </c>
      <c r="D2819">
        <v>29348226</v>
      </c>
      <c r="E2819" t="s">
        <v>13</v>
      </c>
      <c r="F2819" t="s">
        <v>7714</v>
      </c>
      <c r="G2819" t="s">
        <v>13</v>
      </c>
      <c r="H2819" t="s">
        <v>387</v>
      </c>
      <c r="I2819" t="s">
        <v>1440</v>
      </c>
    </row>
    <row r="2820" spans="1:9" x14ac:dyDescent="0.3">
      <c r="A2820" t="s">
        <v>7715</v>
      </c>
      <c r="B2820" t="s">
        <v>12</v>
      </c>
      <c r="C2820">
        <v>1057</v>
      </c>
      <c r="D2820">
        <v>29348227</v>
      </c>
      <c r="E2820" t="s">
        <v>13</v>
      </c>
      <c r="F2820" t="s">
        <v>7716</v>
      </c>
      <c r="G2820" t="s">
        <v>13</v>
      </c>
      <c r="H2820" t="s">
        <v>387</v>
      </c>
      <c r="I2820" t="s">
        <v>15</v>
      </c>
    </row>
    <row r="2821" spans="1:9" x14ac:dyDescent="0.3">
      <c r="A2821" t="s">
        <v>7717</v>
      </c>
      <c r="B2821" t="s">
        <v>12</v>
      </c>
      <c r="C2821">
        <v>585</v>
      </c>
      <c r="D2821">
        <v>29348228</v>
      </c>
      <c r="E2821" t="s">
        <v>13</v>
      </c>
      <c r="F2821" t="s">
        <v>7718</v>
      </c>
      <c r="G2821" t="s">
        <v>13</v>
      </c>
      <c r="H2821" t="s">
        <v>13</v>
      </c>
      <c r="I2821" t="s">
        <v>15</v>
      </c>
    </row>
    <row r="2822" spans="1:9" x14ac:dyDescent="0.3">
      <c r="A2822" t="s">
        <v>7719</v>
      </c>
      <c r="B2822" t="s">
        <v>12</v>
      </c>
      <c r="C2822">
        <v>926</v>
      </c>
      <c r="D2822">
        <v>29348229</v>
      </c>
      <c r="E2822" t="s">
        <v>13</v>
      </c>
      <c r="F2822" t="s">
        <v>7720</v>
      </c>
      <c r="G2822" t="s">
        <v>13</v>
      </c>
      <c r="H2822" t="s">
        <v>86</v>
      </c>
      <c r="I2822" t="s">
        <v>15</v>
      </c>
    </row>
    <row r="2823" spans="1:9" x14ac:dyDescent="0.3">
      <c r="A2823" t="s">
        <v>7721</v>
      </c>
      <c r="B2823" t="s">
        <v>12</v>
      </c>
      <c r="C2823">
        <v>573</v>
      </c>
      <c r="D2823">
        <v>29348230</v>
      </c>
      <c r="E2823" t="s">
        <v>13</v>
      </c>
      <c r="F2823" t="s">
        <v>7722</v>
      </c>
      <c r="G2823" t="s">
        <v>13</v>
      </c>
      <c r="H2823" t="s">
        <v>13</v>
      </c>
      <c r="I2823" t="s">
        <v>15</v>
      </c>
    </row>
    <row r="2824" spans="1:9" x14ac:dyDescent="0.3">
      <c r="A2824" t="s">
        <v>7723</v>
      </c>
      <c r="B2824" t="s">
        <v>12</v>
      </c>
      <c r="C2824">
        <v>492</v>
      </c>
      <c r="D2824">
        <v>29348231</v>
      </c>
      <c r="E2824" t="s">
        <v>13</v>
      </c>
      <c r="F2824" t="s">
        <v>7724</v>
      </c>
      <c r="G2824" t="s">
        <v>13</v>
      </c>
      <c r="H2824" t="s">
        <v>13</v>
      </c>
      <c r="I2824" t="s">
        <v>15</v>
      </c>
    </row>
    <row r="2825" spans="1:9" x14ac:dyDescent="0.3">
      <c r="A2825" t="s">
        <v>7725</v>
      </c>
      <c r="B2825" t="s">
        <v>12</v>
      </c>
      <c r="C2825">
        <v>491</v>
      </c>
      <c r="D2825">
        <v>29348232</v>
      </c>
      <c r="E2825" t="s">
        <v>13</v>
      </c>
      <c r="F2825" t="s">
        <v>7726</v>
      </c>
      <c r="G2825" t="s">
        <v>13</v>
      </c>
      <c r="H2825" t="s">
        <v>13</v>
      </c>
      <c r="I2825" t="s">
        <v>15</v>
      </c>
    </row>
    <row r="2826" spans="1:9" x14ac:dyDescent="0.3">
      <c r="A2826" t="s">
        <v>7727</v>
      </c>
      <c r="B2826" t="s">
        <v>12</v>
      </c>
      <c r="C2826">
        <v>372</v>
      </c>
      <c r="D2826">
        <v>29348233</v>
      </c>
      <c r="E2826" t="s">
        <v>13</v>
      </c>
      <c r="F2826" t="s">
        <v>7728</v>
      </c>
      <c r="G2826" t="s">
        <v>13</v>
      </c>
      <c r="H2826" t="s">
        <v>6965</v>
      </c>
      <c r="I2826" t="s">
        <v>6966</v>
      </c>
    </row>
    <row r="2827" spans="1:9" x14ac:dyDescent="0.3">
      <c r="A2827" t="s">
        <v>7729</v>
      </c>
      <c r="B2827" t="s">
        <v>12</v>
      </c>
      <c r="C2827">
        <v>347</v>
      </c>
      <c r="D2827">
        <v>29348234</v>
      </c>
      <c r="E2827" t="s">
        <v>13</v>
      </c>
      <c r="F2827" t="s">
        <v>7730</v>
      </c>
      <c r="G2827" t="s">
        <v>13</v>
      </c>
      <c r="H2827" t="s">
        <v>1691</v>
      </c>
      <c r="I2827" t="s">
        <v>4595</v>
      </c>
    </row>
    <row r="2828" spans="1:9" x14ac:dyDescent="0.3">
      <c r="A2828" t="s">
        <v>7731</v>
      </c>
      <c r="B2828" t="s">
        <v>13</v>
      </c>
      <c r="C2828">
        <v>1305</v>
      </c>
      <c r="D2828">
        <v>29348235</v>
      </c>
      <c r="E2828" t="s">
        <v>13</v>
      </c>
      <c r="F2828" t="s">
        <v>7732</v>
      </c>
      <c r="G2828" t="s">
        <v>13</v>
      </c>
      <c r="H2828" t="s">
        <v>46</v>
      </c>
      <c r="I2828" t="s">
        <v>759</v>
      </c>
    </row>
    <row r="2829" spans="1:9" x14ac:dyDescent="0.3">
      <c r="A2829" t="s">
        <v>7733</v>
      </c>
      <c r="B2829" t="s">
        <v>12</v>
      </c>
      <c r="C2829">
        <v>782</v>
      </c>
      <c r="D2829">
        <v>29348236</v>
      </c>
      <c r="E2829" t="s">
        <v>13</v>
      </c>
      <c r="F2829" t="s">
        <v>7734</v>
      </c>
      <c r="G2829" t="s">
        <v>13</v>
      </c>
      <c r="H2829" t="s">
        <v>275</v>
      </c>
      <c r="I2829" t="s">
        <v>7181</v>
      </c>
    </row>
    <row r="2830" spans="1:9" x14ac:dyDescent="0.3">
      <c r="A2830" t="s">
        <v>7735</v>
      </c>
      <c r="B2830" t="s">
        <v>12</v>
      </c>
      <c r="C2830">
        <v>670</v>
      </c>
      <c r="D2830">
        <v>29348237</v>
      </c>
      <c r="E2830" t="s">
        <v>13</v>
      </c>
      <c r="F2830" t="s">
        <v>7736</v>
      </c>
      <c r="G2830" t="s">
        <v>13</v>
      </c>
      <c r="H2830" t="s">
        <v>13</v>
      </c>
      <c r="I2830" t="s">
        <v>15</v>
      </c>
    </row>
    <row r="2831" spans="1:9" x14ac:dyDescent="0.3">
      <c r="A2831" t="s">
        <v>7737</v>
      </c>
      <c r="B2831" t="s">
        <v>13</v>
      </c>
      <c r="C2831">
        <v>597</v>
      </c>
      <c r="D2831">
        <v>29348238</v>
      </c>
      <c r="E2831" t="s">
        <v>7738</v>
      </c>
      <c r="F2831" t="s">
        <v>7739</v>
      </c>
      <c r="G2831" t="s">
        <v>13</v>
      </c>
      <c r="H2831" t="s">
        <v>7740</v>
      </c>
      <c r="I2831" t="s">
        <v>7741</v>
      </c>
    </row>
    <row r="2832" spans="1:9" x14ac:dyDescent="0.3">
      <c r="A2832" t="s">
        <v>7742</v>
      </c>
      <c r="B2832" t="s">
        <v>13</v>
      </c>
      <c r="C2832">
        <v>90</v>
      </c>
      <c r="D2832">
        <v>29348239</v>
      </c>
      <c r="E2832" t="s">
        <v>13</v>
      </c>
      <c r="F2832" t="s">
        <v>7743</v>
      </c>
      <c r="G2832" t="s">
        <v>13</v>
      </c>
      <c r="H2832" t="s">
        <v>790</v>
      </c>
      <c r="I2832" t="s">
        <v>7744</v>
      </c>
    </row>
    <row r="2833" spans="1:9" x14ac:dyDescent="0.3">
      <c r="A2833" t="s">
        <v>7745</v>
      </c>
      <c r="B2833" t="s">
        <v>12</v>
      </c>
      <c r="C2833">
        <v>224</v>
      </c>
      <c r="D2833">
        <v>29348240</v>
      </c>
      <c r="E2833" t="s">
        <v>13</v>
      </c>
      <c r="F2833" t="s">
        <v>7746</v>
      </c>
      <c r="G2833" t="s">
        <v>13</v>
      </c>
      <c r="H2833" t="s">
        <v>5052</v>
      </c>
      <c r="I2833" t="s">
        <v>7747</v>
      </c>
    </row>
    <row r="2834" spans="1:9" x14ac:dyDescent="0.3">
      <c r="A2834" t="s">
        <v>7748</v>
      </c>
      <c r="B2834" t="s">
        <v>12</v>
      </c>
      <c r="C2834">
        <v>300</v>
      </c>
      <c r="D2834">
        <v>29348241</v>
      </c>
      <c r="E2834" t="s">
        <v>13</v>
      </c>
      <c r="F2834" t="s">
        <v>7749</v>
      </c>
      <c r="G2834" t="s">
        <v>13</v>
      </c>
      <c r="H2834" t="s">
        <v>5052</v>
      </c>
      <c r="I2834" t="s">
        <v>7747</v>
      </c>
    </row>
    <row r="2835" spans="1:9" x14ac:dyDescent="0.3">
      <c r="A2835" t="s">
        <v>7750</v>
      </c>
      <c r="B2835" t="s">
        <v>12</v>
      </c>
      <c r="C2835">
        <v>361</v>
      </c>
      <c r="D2835">
        <v>29348242</v>
      </c>
      <c r="E2835" t="s">
        <v>13</v>
      </c>
      <c r="F2835" t="s">
        <v>7751</v>
      </c>
      <c r="G2835" t="s">
        <v>13</v>
      </c>
      <c r="H2835" t="s">
        <v>479</v>
      </c>
      <c r="I2835" t="s">
        <v>15</v>
      </c>
    </row>
    <row r="2836" spans="1:9" x14ac:dyDescent="0.3">
      <c r="A2836" t="s">
        <v>7752</v>
      </c>
      <c r="B2836" t="s">
        <v>12</v>
      </c>
      <c r="C2836">
        <v>694</v>
      </c>
      <c r="D2836">
        <v>29348243</v>
      </c>
      <c r="E2836" t="s">
        <v>13</v>
      </c>
      <c r="F2836" t="s">
        <v>7753</v>
      </c>
      <c r="G2836" t="s">
        <v>13</v>
      </c>
      <c r="H2836" t="s">
        <v>7754</v>
      </c>
      <c r="I2836" t="s">
        <v>7755</v>
      </c>
    </row>
    <row r="2837" spans="1:9" x14ac:dyDescent="0.3">
      <c r="A2837" t="s">
        <v>7756</v>
      </c>
      <c r="B2837" t="s">
        <v>12</v>
      </c>
      <c r="C2837">
        <v>1010</v>
      </c>
      <c r="D2837">
        <v>29348244</v>
      </c>
      <c r="E2837" t="s">
        <v>13</v>
      </c>
      <c r="F2837" t="s">
        <v>7757</v>
      </c>
      <c r="G2837" t="s">
        <v>13</v>
      </c>
      <c r="H2837" t="s">
        <v>7758</v>
      </c>
      <c r="I2837" t="s">
        <v>7759</v>
      </c>
    </row>
    <row r="2838" spans="1:9" x14ac:dyDescent="0.3">
      <c r="A2838" t="s">
        <v>7760</v>
      </c>
      <c r="B2838" t="s">
        <v>12</v>
      </c>
      <c r="C2838">
        <v>616</v>
      </c>
      <c r="D2838">
        <v>29348245</v>
      </c>
      <c r="E2838" t="s">
        <v>13</v>
      </c>
      <c r="F2838" t="s">
        <v>7761</v>
      </c>
      <c r="G2838" t="s">
        <v>13</v>
      </c>
      <c r="H2838" t="s">
        <v>943</v>
      </c>
      <c r="I2838" t="s">
        <v>7762</v>
      </c>
    </row>
    <row r="2839" spans="1:9" x14ac:dyDescent="0.3">
      <c r="A2839" t="s">
        <v>7763</v>
      </c>
      <c r="B2839" t="s">
        <v>12</v>
      </c>
      <c r="C2839">
        <v>336</v>
      </c>
      <c r="D2839">
        <v>29348246</v>
      </c>
      <c r="E2839" t="s">
        <v>13</v>
      </c>
      <c r="F2839" t="s">
        <v>7764</v>
      </c>
      <c r="G2839" t="s">
        <v>13</v>
      </c>
      <c r="H2839" t="s">
        <v>940</v>
      </c>
      <c r="I2839" t="s">
        <v>7765</v>
      </c>
    </row>
    <row r="2840" spans="1:9" x14ac:dyDescent="0.3">
      <c r="A2840" t="s">
        <v>7766</v>
      </c>
      <c r="B2840" t="s">
        <v>13</v>
      </c>
      <c r="C2840">
        <v>408</v>
      </c>
      <c r="D2840">
        <v>29348247</v>
      </c>
      <c r="E2840" t="s">
        <v>13</v>
      </c>
      <c r="F2840" t="s">
        <v>7767</v>
      </c>
      <c r="G2840" t="s">
        <v>13</v>
      </c>
      <c r="H2840" t="s">
        <v>2051</v>
      </c>
      <c r="I2840" t="s">
        <v>15</v>
      </c>
    </row>
    <row r="2841" spans="1:9" x14ac:dyDescent="0.3">
      <c r="A2841" t="s">
        <v>7768</v>
      </c>
      <c r="B2841" t="s">
        <v>13</v>
      </c>
      <c r="C2841">
        <v>110</v>
      </c>
      <c r="D2841">
        <v>29348248</v>
      </c>
      <c r="E2841" t="s">
        <v>13</v>
      </c>
      <c r="F2841" t="s">
        <v>7769</v>
      </c>
      <c r="G2841" t="s">
        <v>13</v>
      </c>
      <c r="H2841" t="s">
        <v>7770</v>
      </c>
      <c r="I2841" t="s">
        <v>7771</v>
      </c>
    </row>
    <row r="2842" spans="1:9" x14ac:dyDescent="0.3">
      <c r="A2842" t="s">
        <v>7772</v>
      </c>
      <c r="B2842" t="s">
        <v>13</v>
      </c>
      <c r="C2842">
        <v>212</v>
      </c>
      <c r="D2842">
        <v>29348249</v>
      </c>
      <c r="E2842" t="s">
        <v>13</v>
      </c>
      <c r="F2842" t="s">
        <v>7773</v>
      </c>
      <c r="G2842" t="s">
        <v>13</v>
      </c>
      <c r="H2842" t="s">
        <v>7774</v>
      </c>
      <c r="I2842" t="s">
        <v>7775</v>
      </c>
    </row>
    <row r="2843" spans="1:9" x14ac:dyDescent="0.3">
      <c r="A2843" t="s">
        <v>7776</v>
      </c>
      <c r="B2843" t="s">
        <v>13</v>
      </c>
      <c r="C2843">
        <v>485</v>
      </c>
      <c r="D2843">
        <v>29348250</v>
      </c>
      <c r="E2843" t="s">
        <v>13</v>
      </c>
      <c r="F2843" t="s">
        <v>7777</v>
      </c>
      <c r="G2843" t="s">
        <v>13</v>
      </c>
      <c r="H2843" t="s">
        <v>7778</v>
      </c>
      <c r="I2843" t="s">
        <v>7779</v>
      </c>
    </row>
    <row r="2844" spans="1:9" x14ac:dyDescent="0.3">
      <c r="A2844" t="s">
        <v>7780</v>
      </c>
      <c r="B2844" t="s">
        <v>13</v>
      </c>
      <c r="C2844">
        <v>140</v>
      </c>
      <c r="D2844">
        <v>29348251</v>
      </c>
      <c r="E2844" t="s">
        <v>13</v>
      </c>
      <c r="F2844" t="s">
        <v>7781</v>
      </c>
      <c r="G2844" t="s">
        <v>13</v>
      </c>
      <c r="H2844" t="s">
        <v>7782</v>
      </c>
      <c r="I2844" t="s">
        <v>7783</v>
      </c>
    </row>
    <row r="2845" spans="1:9" x14ac:dyDescent="0.3">
      <c r="A2845" t="s">
        <v>7784</v>
      </c>
      <c r="B2845" t="s">
        <v>12</v>
      </c>
      <c r="C2845">
        <v>319</v>
      </c>
      <c r="D2845">
        <v>29348252</v>
      </c>
      <c r="E2845" t="s">
        <v>13</v>
      </c>
      <c r="F2845" t="s">
        <v>7785</v>
      </c>
      <c r="G2845" t="s">
        <v>13</v>
      </c>
      <c r="H2845" t="s">
        <v>103</v>
      </c>
      <c r="I2845" t="s">
        <v>104</v>
      </c>
    </row>
    <row r="2846" spans="1:9" x14ac:dyDescent="0.3">
      <c r="A2846" t="s">
        <v>7786</v>
      </c>
      <c r="B2846" t="s">
        <v>12</v>
      </c>
      <c r="C2846">
        <v>553</v>
      </c>
      <c r="D2846">
        <v>29348253</v>
      </c>
      <c r="E2846" t="s">
        <v>13</v>
      </c>
      <c r="F2846" t="s">
        <v>7787</v>
      </c>
      <c r="G2846" t="s">
        <v>13</v>
      </c>
      <c r="H2846" t="s">
        <v>7788</v>
      </c>
      <c r="I2846" t="s">
        <v>15</v>
      </c>
    </row>
    <row r="2847" spans="1:9" x14ac:dyDescent="0.3">
      <c r="A2847" t="s">
        <v>7789</v>
      </c>
      <c r="B2847" t="s">
        <v>12</v>
      </c>
      <c r="C2847">
        <v>371</v>
      </c>
      <c r="D2847">
        <v>29348254</v>
      </c>
      <c r="E2847" t="s">
        <v>13</v>
      </c>
      <c r="F2847" t="s">
        <v>7790</v>
      </c>
      <c r="G2847" t="s">
        <v>13</v>
      </c>
      <c r="H2847" t="s">
        <v>3669</v>
      </c>
      <c r="I2847" t="s">
        <v>15</v>
      </c>
    </row>
    <row r="2848" spans="1:9" x14ac:dyDescent="0.3">
      <c r="A2848" t="s">
        <v>7791</v>
      </c>
      <c r="B2848" t="s">
        <v>12</v>
      </c>
      <c r="C2848">
        <v>512</v>
      </c>
      <c r="D2848">
        <v>29348255</v>
      </c>
      <c r="E2848" t="s">
        <v>13</v>
      </c>
      <c r="F2848" t="s">
        <v>7792</v>
      </c>
      <c r="G2848" t="s">
        <v>13</v>
      </c>
      <c r="H2848" t="s">
        <v>7793</v>
      </c>
      <c r="I2848" t="s">
        <v>7794</v>
      </c>
    </row>
    <row r="2849" spans="1:9" x14ac:dyDescent="0.3">
      <c r="A2849" t="s">
        <v>7795</v>
      </c>
      <c r="B2849" t="s">
        <v>12</v>
      </c>
      <c r="C2849">
        <v>507</v>
      </c>
      <c r="D2849">
        <v>29348256</v>
      </c>
      <c r="E2849" t="s">
        <v>13</v>
      </c>
      <c r="F2849" t="s">
        <v>7796</v>
      </c>
      <c r="G2849" t="s">
        <v>13</v>
      </c>
      <c r="H2849" t="s">
        <v>13</v>
      </c>
      <c r="I2849" t="s">
        <v>15</v>
      </c>
    </row>
    <row r="2850" spans="1:9" x14ac:dyDescent="0.3">
      <c r="A2850" t="s">
        <v>7797</v>
      </c>
      <c r="B2850" t="s">
        <v>12</v>
      </c>
      <c r="C2850">
        <v>402</v>
      </c>
      <c r="D2850">
        <v>29348257</v>
      </c>
      <c r="E2850" t="s">
        <v>13</v>
      </c>
      <c r="F2850" t="s">
        <v>7798</v>
      </c>
      <c r="G2850" t="s">
        <v>13</v>
      </c>
      <c r="H2850" t="s">
        <v>13</v>
      </c>
      <c r="I2850" t="s">
        <v>15</v>
      </c>
    </row>
    <row r="2851" spans="1:9" x14ac:dyDescent="0.3">
      <c r="A2851" t="s">
        <v>7799</v>
      </c>
      <c r="B2851" t="s">
        <v>12</v>
      </c>
      <c r="C2851">
        <v>337</v>
      </c>
      <c r="D2851">
        <v>29348258</v>
      </c>
      <c r="E2851" t="s">
        <v>13</v>
      </c>
      <c r="F2851" t="s">
        <v>7800</v>
      </c>
      <c r="G2851" t="s">
        <v>13</v>
      </c>
      <c r="H2851" t="s">
        <v>1023</v>
      </c>
      <c r="I2851" t="s">
        <v>1024</v>
      </c>
    </row>
    <row r="2852" spans="1:9" x14ac:dyDescent="0.3">
      <c r="A2852" t="s">
        <v>7801</v>
      </c>
      <c r="B2852" t="s">
        <v>12</v>
      </c>
      <c r="C2852">
        <v>517</v>
      </c>
      <c r="D2852">
        <v>29348259</v>
      </c>
      <c r="E2852" t="s">
        <v>13</v>
      </c>
      <c r="F2852" t="s">
        <v>7802</v>
      </c>
      <c r="G2852" t="s">
        <v>13</v>
      </c>
      <c r="H2852" t="s">
        <v>46</v>
      </c>
      <c r="I2852" t="s">
        <v>2014</v>
      </c>
    </row>
    <row r="2853" spans="1:9" x14ac:dyDescent="0.3">
      <c r="A2853" t="s">
        <v>7803</v>
      </c>
      <c r="B2853" t="s">
        <v>13</v>
      </c>
      <c r="C2853">
        <v>721</v>
      </c>
      <c r="D2853">
        <v>29348260</v>
      </c>
      <c r="E2853" t="s">
        <v>13</v>
      </c>
      <c r="F2853" t="s">
        <v>7804</v>
      </c>
      <c r="G2853" t="s">
        <v>13</v>
      </c>
      <c r="H2853" t="s">
        <v>179</v>
      </c>
      <c r="I2853" t="s">
        <v>180</v>
      </c>
    </row>
    <row r="2854" spans="1:9" x14ac:dyDescent="0.3">
      <c r="A2854" t="s">
        <v>7805</v>
      </c>
      <c r="B2854" t="s">
        <v>13</v>
      </c>
      <c r="C2854">
        <v>514</v>
      </c>
      <c r="D2854">
        <v>29348261</v>
      </c>
      <c r="E2854" t="s">
        <v>13</v>
      </c>
      <c r="F2854" t="s">
        <v>7806</v>
      </c>
      <c r="G2854" t="s">
        <v>13</v>
      </c>
      <c r="H2854" t="s">
        <v>397</v>
      </c>
      <c r="I2854" t="s">
        <v>398</v>
      </c>
    </row>
    <row r="2855" spans="1:9" x14ac:dyDescent="0.3">
      <c r="A2855" t="s">
        <v>7807</v>
      </c>
      <c r="B2855" t="s">
        <v>13</v>
      </c>
      <c r="C2855">
        <v>62</v>
      </c>
      <c r="D2855">
        <v>29348262</v>
      </c>
      <c r="E2855" t="s">
        <v>13</v>
      </c>
      <c r="F2855" t="s">
        <v>7808</v>
      </c>
      <c r="G2855" t="s">
        <v>13</v>
      </c>
      <c r="H2855" t="s">
        <v>13</v>
      </c>
      <c r="I2855" t="s">
        <v>15</v>
      </c>
    </row>
    <row r="2856" spans="1:9" x14ac:dyDescent="0.3">
      <c r="A2856" t="s">
        <v>7809</v>
      </c>
      <c r="B2856" t="s">
        <v>13</v>
      </c>
      <c r="C2856">
        <v>759</v>
      </c>
      <c r="D2856">
        <v>29348263</v>
      </c>
      <c r="E2856" t="s">
        <v>13</v>
      </c>
      <c r="F2856" t="s">
        <v>7810</v>
      </c>
      <c r="G2856" t="s">
        <v>13</v>
      </c>
      <c r="H2856" t="s">
        <v>4978</v>
      </c>
      <c r="I2856" t="s">
        <v>4979</v>
      </c>
    </row>
    <row r="2857" spans="1:9" x14ac:dyDescent="0.3">
      <c r="A2857" t="s">
        <v>7811</v>
      </c>
      <c r="B2857" t="s">
        <v>13</v>
      </c>
      <c r="C2857">
        <v>989</v>
      </c>
      <c r="D2857">
        <v>29348264</v>
      </c>
      <c r="E2857" t="s">
        <v>13</v>
      </c>
      <c r="F2857" t="s">
        <v>7812</v>
      </c>
      <c r="G2857" t="s">
        <v>13</v>
      </c>
      <c r="H2857" t="s">
        <v>1330</v>
      </c>
      <c r="I2857" t="s">
        <v>1331</v>
      </c>
    </row>
    <row r="2858" spans="1:9" x14ac:dyDescent="0.3">
      <c r="A2858" t="s">
        <v>7813</v>
      </c>
      <c r="B2858" t="s">
        <v>13</v>
      </c>
      <c r="C2858">
        <v>404</v>
      </c>
      <c r="D2858">
        <v>29348265</v>
      </c>
      <c r="E2858" t="s">
        <v>13</v>
      </c>
      <c r="F2858" t="s">
        <v>7814</v>
      </c>
      <c r="G2858" t="s">
        <v>13</v>
      </c>
      <c r="H2858" t="s">
        <v>13</v>
      </c>
      <c r="I2858" t="s">
        <v>15</v>
      </c>
    </row>
    <row r="2859" spans="1:9" x14ac:dyDescent="0.3">
      <c r="A2859" t="s">
        <v>7815</v>
      </c>
      <c r="B2859" t="s">
        <v>13</v>
      </c>
      <c r="C2859">
        <v>401</v>
      </c>
      <c r="D2859">
        <v>29348266</v>
      </c>
      <c r="E2859" t="s">
        <v>13</v>
      </c>
      <c r="F2859" t="s">
        <v>7816</v>
      </c>
      <c r="G2859" t="s">
        <v>13</v>
      </c>
      <c r="H2859" t="s">
        <v>13</v>
      </c>
      <c r="I2859" t="s">
        <v>15</v>
      </c>
    </row>
    <row r="2860" spans="1:9" x14ac:dyDescent="0.3">
      <c r="A2860" t="s">
        <v>7817</v>
      </c>
      <c r="B2860" t="s">
        <v>13</v>
      </c>
      <c r="C2860">
        <v>646</v>
      </c>
      <c r="D2860">
        <v>29348267</v>
      </c>
      <c r="E2860" t="s">
        <v>13</v>
      </c>
      <c r="F2860" t="s">
        <v>7818</v>
      </c>
      <c r="G2860" t="s">
        <v>13</v>
      </c>
      <c r="H2860" t="s">
        <v>13</v>
      </c>
      <c r="I2860" t="s">
        <v>15</v>
      </c>
    </row>
    <row r="2861" spans="1:9" x14ac:dyDescent="0.3">
      <c r="A2861" t="s">
        <v>7819</v>
      </c>
      <c r="B2861" t="s">
        <v>13</v>
      </c>
      <c r="C2861">
        <v>1042</v>
      </c>
      <c r="D2861">
        <v>29348268</v>
      </c>
      <c r="E2861" t="s">
        <v>13</v>
      </c>
      <c r="F2861" t="s">
        <v>7820</v>
      </c>
      <c r="G2861" t="s">
        <v>13</v>
      </c>
      <c r="H2861" t="s">
        <v>387</v>
      </c>
      <c r="I2861" t="s">
        <v>15</v>
      </c>
    </row>
    <row r="2862" spans="1:9" x14ac:dyDescent="0.3">
      <c r="A2862" t="s">
        <v>7821</v>
      </c>
      <c r="B2862" t="s">
        <v>13</v>
      </c>
      <c r="C2862">
        <v>1337</v>
      </c>
      <c r="D2862">
        <v>29348269</v>
      </c>
      <c r="E2862" t="s">
        <v>13</v>
      </c>
      <c r="F2862" t="s">
        <v>7822</v>
      </c>
      <c r="G2862" t="s">
        <v>13</v>
      </c>
      <c r="H2862" t="s">
        <v>46</v>
      </c>
      <c r="I2862" t="s">
        <v>759</v>
      </c>
    </row>
    <row r="2863" spans="1:9" x14ac:dyDescent="0.3">
      <c r="A2863" t="s">
        <v>7823</v>
      </c>
      <c r="B2863" t="s">
        <v>13</v>
      </c>
      <c r="C2863">
        <v>396</v>
      </c>
      <c r="D2863">
        <v>29348270</v>
      </c>
      <c r="E2863" t="s">
        <v>13</v>
      </c>
      <c r="F2863" t="s">
        <v>7824</v>
      </c>
      <c r="G2863" t="s">
        <v>13</v>
      </c>
      <c r="H2863" t="s">
        <v>183</v>
      </c>
      <c r="I2863" t="s">
        <v>15</v>
      </c>
    </row>
    <row r="2864" spans="1:9" x14ac:dyDescent="0.3">
      <c r="A2864" t="s">
        <v>7825</v>
      </c>
      <c r="B2864" t="s">
        <v>13</v>
      </c>
      <c r="C2864">
        <v>787</v>
      </c>
      <c r="D2864">
        <v>29348271</v>
      </c>
      <c r="E2864" t="s">
        <v>13</v>
      </c>
      <c r="F2864" t="s">
        <v>7826</v>
      </c>
      <c r="G2864" t="s">
        <v>13</v>
      </c>
      <c r="H2864" t="s">
        <v>169</v>
      </c>
      <c r="I2864" t="s">
        <v>170</v>
      </c>
    </row>
    <row r="2865" spans="1:9" x14ac:dyDescent="0.3">
      <c r="A2865" t="s">
        <v>7827</v>
      </c>
      <c r="B2865" t="s">
        <v>13</v>
      </c>
      <c r="C2865">
        <v>265</v>
      </c>
      <c r="D2865">
        <v>29348272</v>
      </c>
      <c r="E2865" t="s">
        <v>13</v>
      </c>
      <c r="F2865" t="s">
        <v>7828</v>
      </c>
      <c r="G2865" t="s">
        <v>13</v>
      </c>
      <c r="H2865" t="s">
        <v>165</v>
      </c>
      <c r="I2865" t="s">
        <v>166</v>
      </c>
    </row>
    <row r="2866" spans="1:9" x14ac:dyDescent="0.3">
      <c r="A2866" t="s">
        <v>7829</v>
      </c>
      <c r="B2866" t="s">
        <v>13</v>
      </c>
      <c r="C2866">
        <v>383</v>
      </c>
      <c r="D2866">
        <v>29348273</v>
      </c>
      <c r="E2866" t="s">
        <v>13</v>
      </c>
      <c r="F2866" t="s">
        <v>7830</v>
      </c>
      <c r="G2866" t="s">
        <v>13</v>
      </c>
      <c r="H2866" t="s">
        <v>148</v>
      </c>
      <c r="I2866" t="s">
        <v>1784</v>
      </c>
    </row>
    <row r="2867" spans="1:9" x14ac:dyDescent="0.3">
      <c r="A2867" t="s">
        <v>7831</v>
      </c>
      <c r="B2867" t="s">
        <v>13</v>
      </c>
      <c r="C2867">
        <v>370</v>
      </c>
      <c r="D2867">
        <v>29348274</v>
      </c>
      <c r="E2867" t="s">
        <v>13</v>
      </c>
      <c r="F2867" t="s">
        <v>7832</v>
      </c>
      <c r="G2867" t="s">
        <v>13</v>
      </c>
      <c r="H2867" t="s">
        <v>148</v>
      </c>
      <c r="I2867" t="s">
        <v>7833</v>
      </c>
    </row>
    <row r="2868" spans="1:9" x14ac:dyDescent="0.3">
      <c r="A2868" t="s">
        <v>7834</v>
      </c>
      <c r="B2868" t="s">
        <v>13</v>
      </c>
      <c r="C2868">
        <v>379</v>
      </c>
      <c r="D2868">
        <v>29348275</v>
      </c>
      <c r="E2868" t="s">
        <v>13</v>
      </c>
      <c r="F2868" t="s">
        <v>7835</v>
      </c>
      <c r="G2868" t="s">
        <v>13</v>
      </c>
      <c r="H2868" t="s">
        <v>148</v>
      </c>
      <c r="I2868" t="s">
        <v>126</v>
      </c>
    </row>
    <row r="2869" spans="1:9" x14ac:dyDescent="0.3">
      <c r="A2869" t="s">
        <v>7836</v>
      </c>
      <c r="B2869" t="s">
        <v>13</v>
      </c>
      <c r="C2869">
        <v>414</v>
      </c>
      <c r="D2869">
        <v>29348276</v>
      </c>
      <c r="E2869" t="s">
        <v>13</v>
      </c>
      <c r="F2869" t="s">
        <v>7837</v>
      </c>
      <c r="G2869" t="s">
        <v>13</v>
      </c>
      <c r="H2869" t="s">
        <v>13</v>
      </c>
      <c r="I2869" t="s">
        <v>15</v>
      </c>
    </row>
    <row r="2870" spans="1:9" x14ac:dyDescent="0.3">
      <c r="A2870" t="s">
        <v>7838</v>
      </c>
      <c r="B2870" t="s">
        <v>13</v>
      </c>
      <c r="C2870">
        <v>332</v>
      </c>
      <c r="D2870">
        <v>29348277</v>
      </c>
      <c r="E2870" t="s">
        <v>13</v>
      </c>
      <c r="F2870" t="s">
        <v>7839</v>
      </c>
      <c r="G2870" t="s">
        <v>13</v>
      </c>
      <c r="H2870" t="s">
        <v>125</v>
      </c>
      <c r="I2870" t="s">
        <v>7840</v>
      </c>
    </row>
    <row r="2871" spans="1:9" x14ac:dyDescent="0.3">
      <c r="A2871" t="s">
        <v>7841</v>
      </c>
      <c r="B2871" t="s">
        <v>13</v>
      </c>
      <c r="C2871">
        <v>367</v>
      </c>
      <c r="D2871">
        <v>29348278</v>
      </c>
      <c r="E2871" t="s">
        <v>13</v>
      </c>
      <c r="F2871" t="s">
        <v>7842</v>
      </c>
      <c r="G2871" t="s">
        <v>13</v>
      </c>
      <c r="H2871" t="s">
        <v>13</v>
      </c>
      <c r="I2871" t="s">
        <v>7843</v>
      </c>
    </row>
    <row r="2872" spans="1:9" x14ac:dyDescent="0.3">
      <c r="A2872" t="s">
        <v>7844</v>
      </c>
      <c r="B2872" t="s">
        <v>13</v>
      </c>
      <c r="C2872">
        <v>288</v>
      </c>
      <c r="D2872">
        <v>29348279</v>
      </c>
      <c r="E2872" t="s">
        <v>13</v>
      </c>
      <c r="F2872" t="s">
        <v>7845</v>
      </c>
      <c r="G2872" t="s">
        <v>13</v>
      </c>
      <c r="H2872" t="s">
        <v>13</v>
      </c>
      <c r="I2872" t="s">
        <v>126</v>
      </c>
    </row>
    <row r="2873" spans="1:9" x14ac:dyDescent="0.3">
      <c r="A2873" t="s">
        <v>7846</v>
      </c>
      <c r="B2873" t="s">
        <v>13</v>
      </c>
      <c r="C2873">
        <v>291</v>
      </c>
      <c r="D2873">
        <v>29348280</v>
      </c>
      <c r="E2873" t="s">
        <v>13</v>
      </c>
      <c r="F2873" t="s">
        <v>7847</v>
      </c>
      <c r="G2873" t="s">
        <v>13</v>
      </c>
      <c r="H2873" t="s">
        <v>13</v>
      </c>
      <c r="I2873" t="s">
        <v>126</v>
      </c>
    </row>
    <row r="2874" spans="1:9" x14ac:dyDescent="0.3">
      <c r="A2874" t="s">
        <v>7848</v>
      </c>
      <c r="B2874" t="s">
        <v>13</v>
      </c>
      <c r="C2874">
        <v>309</v>
      </c>
      <c r="D2874">
        <v>29348281</v>
      </c>
      <c r="E2874" t="s">
        <v>13</v>
      </c>
      <c r="F2874" t="s">
        <v>7849</v>
      </c>
      <c r="G2874" t="s">
        <v>13</v>
      </c>
      <c r="H2874" t="s">
        <v>7850</v>
      </c>
      <c r="I2874" t="s">
        <v>7851</v>
      </c>
    </row>
    <row r="2875" spans="1:9" x14ac:dyDescent="0.3">
      <c r="A2875" t="s">
        <v>7852</v>
      </c>
      <c r="B2875" t="s">
        <v>13</v>
      </c>
      <c r="C2875">
        <v>309</v>
      </c>
      <c r="D2875">
        <v>29348282</v>
      </c>
      <c r="E2875" t="s">
        <v>13</v>
      </c>
      <c r="F2875" t="s">
        <v>7853</v>
      </c>
      <c r="G2875" t="s">
        <v>13</v>
      </c>
      <c r="H2875" t="s">
        <v>7854</v>
      </c>
      <c r="I2875" t="s">
        <v>7855</v>
      </c>
    </row>
    <row r="2876" spans="1:9" x14ac:dyDescent="0.3">
      <c r="A2876" t="s">
        <v>7856</v>
      </c>
      <c r="B2876" t="s">
        <v>13</v>
      </c>
      <c r="C2876">
        <v>266</v>
      </c>
      <c r="D2876">
        <v>29348283</v>
      </c>
      <c r="E2876" t="s">
        <v>13</v>
      </c>
      <c r="F2876" t="s">
        <v>7857</v>
      </c>
      <c r="G2876" t="s">
        <v>13</v>
      </c>
      <c r="H2876" t="s">
        <v>125</v>
      </c>
      <c r="I2876" t="s">
        <v>7858</v>
      </c>
    </row>
    <row r="2877" spans="1:9" x14ac:dyDescent="0.3">
      <c r="A2877" t="s">
        <v>7859</v>
      </c>
      <c r="B2877" t="s">
        <v>13</v>
      </c>
      <c r="C2877">
        <v>178</v>
      </c>
      <c r="D2877">
        <v>29348284</v>
      </c>
      <c r="E2877" t="s">
        <v>13</v>
      </c>
      <c r="F2877" t="s">
        <v>7860</v>
      </c>
      <c r="G2877" t="s">
        <v>13</v>
      </c>
      <c r="H2877" t="s">
        <v>1127</v>
      </c>
      <c r="I2877" t="s">
        <v>1777</v>
      </c>
    </row>
    <row r="2878" spans="1:9" x14ac:dyDescent="0.3">
      <c r="A2878" t="s">
        <v>7861</v>
      </c>
      <c r="B2878" t="s">
        <v>13</v>
      </c>
      <c r="C2878">
        <v>327</v>
      </c>
      <c r="D2878">
        <v>29348285</v>
      </c>
      <c r="E2878" t="s">
        <v>13</v>
      </c>
      <c r="F2878" t="s">
        <v>7862</v>
      </c>
      <c r="G2878" t="s">
        <v>13</v>
      </c>
      <c r="H2878" t="s">
        <v>125</v>
      </c>
      <c r="I2878" t="s">
        <v>126</v>
      </c>
    </row>
    <row r="2879" spans="1:9" x14ac:dyDescent="0.3">
      <c r="A2879" t="s">
        <v>7863</v>
      </c>
      <c r="B2879" t="s">
        <v>13</v>
      </c>
      <c r="C2879">
        <v>201</v>
      </c>
      <c r="D2879">
        <v>29348286</v>
      </c>
      <c r="E2879" t="s">
        <v>13</v>
      </c>
      <c r="F2879" t="s">
        <v>7864</v>
      </c>
      <c r="G2879" t="s">
        <v>13</v>
      </c>
      <c r="H2879" t="s">
        <v>1111</v>
      </c>
      <c r="I2879" t="s">
        <v>2249</v>
      </c>
    </row>
    <row r="2880" spans="1:9" x14ac:dyDescent="0.3">
      <c r="A2880" t="s">
        <v>7865</v>
      </c>
      <c r="B2880" t="s">
        <v>13</v>
      </c>
      <c r="C2880">
        <v>477</v>
      </c>
      <c r="D2880">
        <v>29348287</v>
      </c>
      <c r="E2880" t="s">
        <v>13</v>
      </c>
      <c r="F2880" t="s">
        <v>7866</v>
      </c>
      <c r="G2880" t="s">
        <v>13</v>
      </c>
      <c r="H2880" t="s">
        <v>115</v>
      </c>
      <c r="I2880" t="s">
        <v>4645</v>
      </c>
    </row>
    <row r="2881" spans="1:9" x14ac:dyDescent="0.3">
      <c r="A2881" t="s">
        <v>7867</v>
      </c>
      <c r="B2881" t="s">
        <v>13</v>
      </c>
      <c r="C2881">
        <v>420</v>
      </c>
      <c r="D2881">
        <v>29348288</v>
      </c>
      <c r="E2881" t="s">
        <v>13</v>
      </c>
      <c r="F2881" t="s">
        <v>7868</v>
      </c>
      <c r="G2881" t="s">
        <v>13</v>
      </c>
      <c r="H2881" t="s">
        <v>4637</v>
      </c>
      <c r="I2881" t="s">
        <v>15</v>
      </c>
    </row>
    <row r="2882" spans="1:9" x14ac:dyDescent="0.3">
      <c r="A2882" t="s">
        <v>7869</v>
      </c>
      <c r="B2882" t="s">
        <v>13</v>
      </c>
      <c r="C2882">
        <v>344</v>
      </c>
      <c r="D2882">
        <v>29348289</v>
      </c>
      <c r="E2882" t="s">
        <v>13</v>
      </c>
      <c r="F2882" t="s">
        <v>7870</v>
      </c>
      <c r="G2882" t="s">
        <v>13</v>
      </c>
      <c r="H2882" t="s">
        <v>1088</v>
      </c>
      <c r="I2882" t="s">
        <v>7871</v>
      </c>
    </row>
    <row r="2883" spans="1:9" x14ac:dyDescent="0.3">
      <c r="A2883" t="s">
        <v>7872</v>
      </c>
      <c r="B2883" t="s">
        <v>13</v>
      </c>
      <c r="C2883">
        <v>238</v>
      </c>
      <c r="D2883">
        <v>29348290</v>
      </c>
      <c r="E2883" t="s">
        <v>13</v>
      </c>
      <c r="F2883" t="s">
        <v>7873</v>
      </c>
      <c r="G2883" t="s">
        <v>13</v>
      </c>
      <c r="H2883" t="s">
        <v>4641</v>
      </c>
      <c r="I2883" t="s">
        <v>7874</v>
      </c>
    </row>
    <row r="2884" spans="1:9" x14ac:dyDescent="0.3">
      <c r="A2884" t="s">
        <v>7875</v>
      </c>
      <c r="B2884" t="s">
        <v>13</v>
      </c>
      <c r="C2884">
        <v>323</v>
      </c>
      <c r="D2884">
        <v>29348291</v>
      </c>
      <c r="E2884" t="s">
        <v>13</v>
      </c>
      <c r="F2884" t="s">
        <v>7876</v>
      </c>
      <c r="G2884" t="s">
        <v>13</v>
      </c>
      <c r="H2884" t="s">
        <v>125</v>
      </c>
      <c r="I2884" t="s">
        <v>126</v>
      </c>
    </row>
    <row r="2885" spans="1:9" x14ac:dyDescent="0.3">
      <c r="A2885" t="s">
        <v>7877</v>
      </c>
      <c r="B2885" t="s">
        <v>13</v>
      </c>
      <c r="C2885">
        <v>194</v>
      </c>
      <c r="D2885">
        <v>29348292</v>
      </c>
      <c r="E2885" t="s">
        <v>13</v>
      </c>
      <c r="F2885" t="s">
        <v>7878</v>
      </c>
      <c r="G2885" t="s">
        <v>13</v>
      </c>
      <c r="H2885" t="s">
        <v>7879</v>
      </c>
      <c r="I2885" t="s">
        <v>7880</v>
      </c>
    </row>
    <row r="2886" spans="1:9" x14ac:dyDescent="0.3">
      <c r="A2886" t="s">
        <v>7881</v>
      </c>
      <c r="B2886" t="s">
        <v>13</v>
      </c>
      <c r="C2886">
        <v>231</v>
      </c>
      <c r="D2886">
        <v>29348293</v>
      </c>
      <c r="E2886" t="s">
        <v>13</v>
      </c>
      <c r="F2886" t="s">
        <v>7882</v>
      </c>
      <c r="G2886" t="s">
        <v>13</v>
      </c>
      <c r="H2886" t="s">
        <v>13</v>
      </c>
      <c r="I2886" t="s">
        <v>15</v>
      </c>
    </row>
    <row r="2887" spans="1:9" x14ac:dyDescent="0.3">
      <c r="A2887" t="s">
        <v>7883</v>
      </c>
      <c r="B2887" t="s">
        <v>13</v>
      </c>
      <c r="C2887">
        <v>369</v>
      </c>
      <c r="D2887">
        <v>29348294</v>
      </c>
      <c r="E2887" t="s">
        <v>13</v>
      </c>
      <c r="F2887" t="s">
        <v>7884</v>
      </c>
      <c r="G2887" t="s">
        <v>13</v>
      </c>
      <c r="H2887" t="s">
        <v>1789</v>
      </c>
      <c r="I2887" t="s">
        <v>7885</v>
      </c>
    </row>
    <row r="2888" spans="1:9" x14ac:dyDescent="0.3">
      <c r="A2888" t="s">
        <v>7886</v>
      </c>
      <c r="B2888" t="s">
        <v>13</v>
      </c>
      <c r="C2888">
        <v>168</v>
      </c>
      <c r="D2888">
        <v>29348295</v>
      </c>
      <c r="E2888" t="s">
        <v>13</v>
      </c>
      <c r="F2888" t="s">
        <v>7887</v>
      </c>
      <c r="G2888" t="s">
        <v>13</v>
      </c>
      <c r="H2888" t="s">
        <v>1075</v>
      </c>
      <c r="I2888" t="s">
        <v>380</v>
      </c>
    </row>
    <row r="2889" spans="1:9" x14ac:dyDescent="0.3">
      <c r="A2889" t="s">
        <v>7888</v>
      </c>
      <c r="B2889" t="s">
        <v>13</v>
      </c>
      <c r="C2889">
        <v>326</v>
      </c>
      <c r="D2889">
        <v>29348296</v>
      </c>
      <c r="E2889" t="s">
        <v>13</v>
      </c>
      <c r="F2889" t="s">
        <v>7889</v>
      </c>
      <c r="G2889" t="s">
        <v>13</v>
      </c>
      <c r="H2889" t="s">
        <v>1088</v>
      </c>
      <c r="I2889" t="s">
        <v>7890</v>
      </c>
    </row>
    <row r="2890" spans="1:9" x14ac:dyDescent="0.3">
      <c r="A2890" t="s">
        <v>7891</v>
      </c>
      <c r="B2890" t="s">
        <v>13</v>
      </c>
      <c r="C2890">
        <v>355</v>
      </c>
      <c r="D2890">
        <v>29348297</v>
      </c>
      <c r="E2890" t="s">
        <v>13</v>
      </c>
      <c r="F2890" t="s">
        <v>7892</v>
      </c>
      <c r="G2890" t="s">
        <v>13</v>
      </c>
      <c r="H2890" t="s">
        <v>155</v>
      </c>
      <c r="I2890" t="s">
        <v>126</v>
      </c>
    </row>
    <row r="2891" spans="1:9" x14ac:dyDescent="0.3">
      <c r="A2891" t="s">
        <v>7893</v>
      </c>
      <c r="B2891" t="s">
        <v>12</v>
      </c>
      <c r="C2891">
        <v>294</v>
      </c>
      <c r="D2891">
        <v>29348298</v>
      </c>
      <c r="E2891" t="s">
        <v>13</v>
      </c>
      <c r="F2891" t="s">
        <v>7894</v>
      </c>
      <c r="G2891" t="s">
        <v>13</v>
      </c>
      <c r="H2891" t="s">
        <v>1640</v>
      </c>
      <c r="I2891" t="s">
        <v>2879</v>
      </c>
    </row>
    <row r="2892" spans="1:9" x14ac:dyDescent="0.3">
      <c r="A2892" t="s">
        <v>7895</v>
      </c>
      <c r="B2892" t="s">
        <v>13</v>
      </c>
      <c r="C2892">
        <v>397</v>
      </c>
      <c r="D2892">
        <v>29348299</v>
      </c>
      <c r="E2892" t="s">
        <v>13</v>
      </c>
      <c r="F2892" t="s">
        <v>7896</v>
      </c>
      <c r="G2892" t="s">
        <v>13</v>
      </c>
      <c r="H2892" t="s">
        <v>103</v>
      </c>
      <c r="I2892" t="s">
        <v>69</v>
      </c>
    </row>
    <row r="2893" spans="1:9" x14ac:dyDescent="0.3">
      <c r="A2893" t="s">
        <v>7897</v>
      </c>
      <c r="B2893" t="s">
        <v>12</v>
      </c>
      <c r="C2893">
        <v>80</v>
      </c>
      <c r="D2893">
        <v>29348300</v>
      </c>
      <c r="E2893" t="s">
        <v>13</v>
      </c>
      <c r="F2893" t="s">
        <v>7898</v>
      </c>
      <c r="G2893" t="s">
        <v>13</v>
      </c>
      <c r="H2893" t="s">
        <v>13</v>
      </c>
      <c r="I2893" t="s">
        <v>15</v>
      </c>
    </row>
    <row r="2894" spans="1:9" x14ac:dyDescent="0.3">
      <c r="A2894" t="s">
        <v>7899</v>
      </c>
      <c r="B2894" t="s">
        <v>13</v>
      </c>
      <c r="C2894">
        <v>570</v>
      </c>
      <c r="D2894">
        <v>29348301</v>
      </c>
      <c r="E2894" t="s">
        <v>13</v>
      </c>
      <c r="F2894" t="s">
        <v>7900</v>
      </c>
      <c r="G2894" t="s">
        <v>13</v>
      </c>
      <c r="H2894" t="s">
        <v>1320</v>
      </c>
      <c r="I2894" t="s">
        <v>15</v>
      </c>
    </row>
    <row r="2895" spans="1:9" x14ac:dyDescent="0.3">
      <c r="A2895" t="s">
        <v>7901</v>
      </c>
      <c r="B2895" t="s">
        <v>13</v>
      </c>
      <c r="C2895">
        <v>624</v>
      </c>
      <c r="D2895">
        <v>29348302</v>
      </c>
      <c r="E2895" t="s">
        <v>13</v>
      </c>
      <c r="F2895" t="s">
        <v>7902</v>
      </c>
      <c r="G2895" t="s">
        <v>13</v>
      </c>
      <c r="H2895" t="s">
        <v>13</v>
      </c>
      <c r="I2895" t="s">
        <v>15</v>
      </c>
    </row>
    <row r="2896" spans="1:9" x14ac:dyDescent="0.3">
      <c r="A2896" t="s">
        <v>7903</v>
      </c>
      <c r="B2896" t="s">
        <v>13</v>
      </c>
      <c r="C2896">
        <v>1018</v>
      </c>
      <c r="D2896">
        <v>29348303</v>
      </c>
      <c r="E2896" t="s">
        <v>13</v>
      </c>
      <c r="F2896" t="s">
        <v>7904</v>
      </c>
      <c r="G2896" t="s">
        <v>13</v>
      </c>
      <c r="H2896" t="s">
        <v>387</v>
      </c>
      <c r="I2896" t="s">
        <v>15</v>
      </c>
    </row>
    <row r="2897" spans="1:9" x14ac:dyDescent="0.3">
      <c r="A2897" t="s">
        <v>7905</v>
      </c>
      <c r="B2897" t="s">
        <v>13</v>
      </c>
      <c r="C2897">
        <v>330</v>
      </c>
      <c r="D2897">
        <v>29348304</v>
      </c>
      <c r="E2897" t="s">
        <v>13</v>
      </c>
      <c r="F2897" t="s">
        <v>7906</v>
      </c>
      <c r="G2897" t="s">
        <v>13</v>
      </c>
      <c r="H2897" t="s">
        <v>397</v>
      </c>
      <c r="I2897" t="s">
        <v>7907</v>
      </c>
    </row>
    <row r="2898" spans="1:9" x14ac:dyDescent="0.3">
      <c r="A2898" t="s">
        <v>7908</v>
      </c>
      <c r="B2898" t="s">
        <v>13</v>
      </c>
      <c r="C2898">
        <v>452</v>
      </c>
      <c r="D2898">
        <v>29348305</v>
      </c>
      <c r="E2898" t="s">
        <v>13</v>
      </c>
      <c r="F2898" t="s">
        <v>7909</v>
      </c>
      <c r="G2898" t="s">
        <v>13</v>
      </c>
      <c r="H2898" t="s">
        <v>7910</v>
      </c>
      <c r="I2898" t="s">
        <v>15</v>
      </c>
    </row>
    <row r="2899" spans="1:9" x14ac:dyDescent="0.3">
      <c r="A2899" t="s">
        <v>7911</v>
      </c>
      <c r="B2899" t="s">
        <v>13</v>
      </c>
      <c r="C2899">
        <v>1326</v>
      </c>
      <c r="D2899">
        <v>29348306</v>
      </c>
      <c r="E2899" t="s">
        <v>13</v>
      </c>
      <c r="F2899" t="s">
        <v>7912</v>
      </c>
      <c r="G2899" t="s">
        <v>13</v>
      </c>
      <c r="H2899" t="s">
        <v>46</v>
      </c>
      <c r="I2899" t="s">
        <v>759</v>
      </c>
    </row>
    <row r="2900" spans="1:9" x14ac:dyDescent="0.3">
      <c r="A2900" t="s">
        <v>7913</v>
      </c>
      <c r="B2900" t="s">
        <v>13</v>
      </c>
      <c r="C2900">
        <v>327</v>
      </c>
      <c r="D2900">
        <v>29348307</v>
      </c>
      <c r="E2900" t="s">
        <v>13</v>
      </c>
      <c r="F2900" t="s">
        <v>7914</v>
      </c>
      <c r="G2900" t="s">
        <v>13</v>
      </c>
      <c r="H2900" t="s">
        <v>397</v>
      </c>
      <c r="I2900" t="s">
        <v>1054</v>
      </c>
    </row>
    <row r="2901" spans="1:9" x14ac:dyDescent="0.3">
      <c r="A2901" t="s">
        <v>7915</v>
      </c>
      <c r="B2901" t="s">
        <v>13</v>
      </c>
      <c r="C2901">
        <v>677</v>
      </c>
      <c r="D2901">
        <v>29348308</v>
      </c>
      <c r="E2901" t="s">
        <v>13</v>
      </c>
      <c r="F2901" t="s">
        <v>7916</v>
      </c>
      <c r="G2901" t="s">
        <v>13</v>
      </c>
      <c r="H2901" t="s">
        <v>403</v>
      </c>
      <c r="I2901" t="s">
        <v>15</v>
      </c>
    </row>
    <row r="2902" spans="1:9" x14ac:dyDescent="0.3">
      <c r="A2902" t="s">
        <v>7917</v>
      </c>
      <c r="B2902" t="s">
        <v>13</v>
      </c>
      <c r="C2902">
        <v>325</v>
      </c>
      <c r="D2902">
        <v>29348309</v>
      </c>
      <c r="E2902" t="s">
        <v>13</v>
      </c>
      <c r="F2902" t="s">
        <v>7918</v>
      </c>
      <c r="G2902" t="s">
        <v>13</v>
      </c>
      <c r="H2902" t="s">
        <v>397</v>
      </c>
      <c r="I2902" t="s">
        <v>7919</v>
      </c>
    </row>
    <row r="2903" spans="1:9" x14ac:dyDescent="0.3">
      <c r="A2903" t="s">
        <v>7920</v>
      </c>
      <c r="B2903" t="s">
        <v>13</v>
      </c>
      <c r="C2903">
        <v>341</v>
      </c>
      <c r="D2903">
        <v>29348310</v>
      </c>
      <c r="E2903" t="s">
        <v>13</v>
      </c>
      <c r="F2903" t="s">
        <v>7921</v>
      </c>
      <c r="G2903" t="s">
        <v>13</v>
      </c>
      <c r="H2903" t="s">
        <v>13</v>
      </c>
      <c r="I2903" t="s">
        <v>15</v>
      </c>
    </row>
    <row r="2904" spans="1:9" x14ac:dyDescent="0.3">
      <c r="A2904" t="s">
        <v>7922</v>
      </c>
      <c r="B2904" t="s">
        <v>13</v>
      </c>
      <c r="C2904">
        <v>402</v>
      </c>
      <c r="D2904">
        <v>29348311</v>
      </c>
      <c r="E2904" t="s">
        <v>13</v>
      </c>
      <c r="F2904" t="s">
        <v>7923</v>
      </c>
      <c r="G2904" t="s">
        <v>13</v>
      </c>
      <c r="H2904" t="s">
        <v>13</v>
      </c>
      <c r="I2904" t="s">
        <v>15</v>
      </c>
    </row>
    <row r="2905" spans="1:9" x14ac:dyDescent="0.3">
      <c r="A2905" t="s">
        <v>7924</v>
      </c>
      <c r="B2905" t="s">
        <v>13</v>
      </c>
      <c r="C2905">
        <v>401</v>
      </c>
      <c r="D2905">
        <v>29348312</v>
      </c>
      <c r="E2905" t="s">
        <v>13</v>
      </c>
      <c r="F2905" t="s">
        <v>7925</v>
      </c>
      <c r="G2905" t="s">
        <v>13</v>
      </c>
      <c r="H2905" t="s">
        <v>13</v>
      </c>
      <c r="I2905" t="s">
        <v>15</v>
      </c>
    </row>
    <row r="2906" spans="1:9" x14ac:dyDescent="0.3">
      <c r="A2906" t="s">
        <v>7926</v>
      </c>
      <c r="B2906" t="s">
        <v>13</v>
      </c>
      <c r="C2906">
        <v>640</v>
      </c>
      <c r="D2906">
        <v>29348313</v>
      </c>
      <c r="E2906" t="s">
        <v>13</v>
      </c>
      <c r="F2906" t="s">
        <v>7927</v>
      </c>
      <c r="G2906" t="s">
        <v>13</v>
      </c>
      <c r="H2906" t="s">
        <v>13</v>
      </c>
      <c r="I2906" t="s">
        <v>15</v>
      </c>
    </row>
    <row r="2907" spans="1:9" x14ac:dyDescent="0.3">
      <c r="A2907" t="s">
        <v>7928</v>
      </c>
      <c r="B2907" t="s">
        <v>13</v>
      </c>
      <c r="C2907">
        <v>1067</v>
      </c>
      <c r="D2907">
        <v>29348314</v>
      </c>
      <c r="E2907" t="s">
        <v>13</v>
      </c>
      <c r="F2907" t="s">
        <v>7929</v>
      </c>
      <c r="G2907" t="s">
        <v>13</v>
      </c>
      <c r="H2907" t="s">
        <v>387</v>
      </c>
      <c r="I2907" t="s">
        <v>15</v>
      </c>
    </row>
    <row r="2908" spans="1:9" x14ac:dyDescent="0.3">
      <c r="A2908" t="s">
        <v>7930</v>
      </c>
      <c r="B2908" t="s">
        <v>13</v>
      </c>
      <c r="C2908">
        <v>436</v>
      </c>
      <c r="D2908">
        <v>29348315</v>
      </c>
      <c r="E2908" t="s">
        <v>13</v>
      </c>
      <c r="F2908" t="s">
        <v>7931</v>
      </c>
      <c r="G2908" t="s">
        <v>13</v>
      </c>
      <c r="H2908" t="s">
        <v>13</v>
      </c>
      <c r="I2908" t="s">
        <v>15</v>
      </c>
    </row>
    <row r="2909" spans="1:9" x14ac:dyDescent="0.3">
      <c r="A2909" t="s">
        <v>7932</v>
      </c>
      <c r="B2909" t="s">
        <v>13</v>
      </c>
      <c r="C2909">
        <v>452</v>
      </c>
      <c r="D2909">
        <v>29348316</v>
      </c>
      <c r="E2909" t="s">
        <v>13</v>
      </c>
      <c r="F2909" t="s">
        <v>7933</v>
      </c>
      <c r="G2909" t="s">
        <v>13</v>
      </c>
      <c r="H2909" t="s">
        <v>13</v>
      </c>
      <c r="I2909" t="s">
        <v>15</v>
      </c>
    </row>
    <row r="2910" spans="1:9" x14ac:dyDescent="0.3">
      <c r="A2910" t="s">
        <v>7934</v>
      </c>
      <c r="B2910" t="s">
        <v>13</v>
      </c>
      <c r="C2910">
        <v>848</v>
      </c>
      <c r="D2910">
        <v>29348317</v>
      </c>
      <c r="E2910" t="s">
        <v>13</v>
      </c>
      <c r="F2910" t="s">
        <v>7935</v>
      </c>
      <c r="G2910" t="s">
        <v>13</v>
      </c>
      <c r="H2910" t="s">
        <v>7936</v>
      </c>
      <c r="I2910" t="s">
        <v>15</v>
      </c>
    </row>
    <row r="2911" spans="1:9" x14ac:dyDescent="0.3">
      <c r="A2911" t="s">
        <v>7937</v>
      </c>
      <c r="B2911" t="s">
        <v>13</v>
      </c>
      <c r="C2911">
        <v>474</v>
      </c>
      <c r="D2911">
        <v>29348318</v>
      </c>
      <c r="E2911" t="s">
        <v>13</v>
      </c>
      <c r="F2911" t="s">
        <v>7938</v>
      </c>
      <c r="G2911" t="s">
        <v>13</v>
      </c>
      <c r="H2911" t="s">
        <v>1007</v>
      </c>
      <c r="I2911" t="s">
        <v>1008</v>
      </c>
    </row>
    <row r="2912" spans="1:9" x14ac:dyDescent="0.3">
      <c r="A2912" t="s">
        <v>7939</v>
      </c>
      <c r="B2912" t="s">
        <v>13</v>
      </c>
      <c r="C2912">
        <v>293</v>
      </c>
      <c r="D2912">
        <v>29348319</v>
      </c>
      <c r="E2912" t="s">
        <v>13</v>
      </c>
      <c r="F2912" t="s">
        <v>7940</v>
      </c>
      <c r="G2912" t="s">
        <v>13</v>
      </c>
      <c r="H2912" t="s">
        <v>3584</v>
      </c>
      <c r="I2912" t="s">
        <v>380</v>
      </c>
    </row>
    <row r="2913" spans="1:9" x14ac:dyDescent="0.3">
      <c r="A2913" t="s">
        <v>7941</v>
      </c>
      <c r="B2913" t="s">
        <v>13</v>
      </c>
      <c r="C2913">
        <v>655</v>
      </c>
      <c r="D2913">
        <v>29348320</v>
      </c>
      <c r="E2913" t="s">
        <v>13</v>
      </c>
      <c r="F2913" t="s">
        <v>7942</v>
      </c>
      <c r="G2913" t="s">
        <v>13</v>
      </c>
      <c r="H2913" t="s">
        <v>376</v>
      </c>
      <c r="I2913" t="s">
        <v>15</v>
      </c>
    </row>
    <row r="2914" spans="1:9" x14ac:dyDescent="0.3">
      <c r="A2914" t="s">
        <v>7943</v>
      </c>
      <c r="B2914" t="s">
        <v>13</v>
      </c>
      <c r="C2914">
        <v>1544</v>
      </c>
      <c r="D2914">
        <v>29348321</v>
      </c>
      <c r="E2914" t="s">
        <v>13</v>
      </c>
      <c r="F2914" t="s">
        <v>7944</v>
      </c>
      <c r="G2914" t="s">
        <v>13</v>
      </c>
      <c r="H2914" t="s">
        <v>7945</v>
      </c>
      <c r="I2914" t="s">
        <v>4938</v>
      </c>
    </row>
    <row r="2915" spans="1:9" x14ac:dyDescent="0.3">
      <c r="A2915" t="s">
        <v>7946</v>
      </c>
      <c r="B2915" t="s">
        <v>13</v>
      </c>
      <c r="C2915">
        <v>402</v>
      </c>
      <c r="D2915">
        <v>29348322</v>
      </c>
      <c r="E2915" t="s">
        <v>13</v>
      </c>
      <c r="F2915" t="s">
        <v>7947</v>
      </c>
      <c r="G2915" t="s">
        <v>13</v>
      </c>
      <c r="H2915" t="s">
        <v>403</v>
      </c>
      <c r="I2915" t="s">
        <v>7948</v>
      </c>
    </row>
    <row r="2916" spans="1:9" x14ac:dyDescent="0.3">
      <c r="A2916" t="s">
        <v>7949</v>
      </c>
      <c r="B2916" t="s">
        <v>13</v>
      </c>
      <c r="C2916">
        <v>473</v>
      </c>
      <c r="D2916">
        <v>29348323</v>
      </c>
      <c r="E2916" t="s">
        <v>13</v>
      </c>
      <c r="F2916" t="s">
        <v>7950</v>
      </c>
      <c r="G2916" t="s">
        <v>13</v>
      </c>
      <c r="H2916" t="s">
        <v>2242</v>
      </c>
      <c r="I2916" t="s">
        <v>2243</v>
      </c>
    </row>
    <row r="2917" spans="1:9" x14ac:dyDescent="0.3">
      <c r="A2917" t="s">
        <v>7951</v>
      </c>
      <c r="B2917" t="s">
        <v>13</v>
      </c>
      <c r="C2917">
        <v>324</v>
      </c>
      <c r="D2917">
        <v>29348324</v>
      </c>
      <c r="E2917" t="s">
        <v>13</v>
      </c>
      <c r="F2917" t="s">
        <v>7952</v>
      </c>
      <c r="G2917" t="s">
        <v>13</v>
      </c>
      <c r="H2917" t="s">
        <v>1303</v>
      </c>
      <c r="I2917" t="s">
        <v>15</v>
      </c>
    </row>
    <row r="2918" spans="1:9" x14ac:dyDescent="0.3">
      <c r="A2918" t="s">
        <v>7953</v>
      </c>
      <c r="B2918" t="s">
        <v>13</v>
      </c>
      <c r="C2918">
        <v>407</v>
      </c>
      <c r="D2918">
        <v>29348325</v>
      </c>
      <c r="E2918" t="s">
        <v>13</v>
      </c>
      <c r="F2918" t="s">
        <v>7954</v>
      </c>
      <c r="G2918" t="s">
        <v>13</v>
      </c>
      <c r="H2918" t="s">
        <v>7955</v>
      </c>
      <c r="I2918" t="s">
        <v>15</v>
      </c>
    </row>
    <row r="2919" spans="1:9" x14ac:dyDescent="0.3">
      <c r="A2919" t="s">
        <v>7956</v>
      </c>
      <c r="B2919" t="s">
        <v>13</v>
      </c>
      <c r="C2919">
        <v>224</v>
      </c>
      <c r="D2919">
        <v>29348326</v>
      </c>
      <c r="E2919" t="s">
        <v>13</v>
      </c>
      <c r="F2919" t="s">
        <v>7957</v>
      </c>
      <c r="G2919" t="s">
        <v>13</v>
      </c>
      <c r="H2919" t="s">
        <v>13</v>
      </c>
      <c r="I2919" t="s">
        <v>15</v>
      </c>
    </row>
    <row r="2920" spans="1:9" x14ac:dyDescent="0.3">
      <c r="A2920" t="s">
        <v>7958</v>
      </c>
      <c r="B2920" t="s">
        <v>13</v>
      </c>
      <c r="C2920">
        <v>404</v>
      </c>
      <c r="D2920">
        <v>29348327</v>
      </c>
      <c r="E2920" t="s">
        <v>13</v>
      </c>
      <c r="F2920" t="s">
        <v>7959</v>
      </c>
      <c r="G2920" t="s">
        <v>13</v>
      </c>
      <c r="H2920" t="s">
        <v>13</v>
      </c>
      <c r="I2920" t="s">
        <v>15</v>
      </c>
    </row>
    <row r="2921" spans="1:9" x14ac:dyDescent="0.3">
      <c r="A2921" t="s">
        <v>7960</v>
      </c>
      <c r="B2921" t="s">
        <v>13</v>
      </c>
      <c r="C2921">
        <v>640</v>
      </c>
      <c r="D2921">
        <v>29348328</v>
      </c>
      <c r="E2921" t="s">
        <v>13</v>
      </c>
      <c r="F2921" t="s">
        <v>7961</v>
      </c>
      <c r="G2921" t="s">
        <v>13</v>
      </c>
      <c r="H2921" t="s">
        <v>13</v>
      </c>
      <c r="I2921" t="s">
        <v>15</v>
      </c>
    </row>
    <row r="2922" spans="1:9" x14ac:dyDescent="0.3">
      <c r="A2922" t="s">
        <v>7962</v>
      </c>
      <c r="B2922" t="s">
        <v>13</v>
      </c>
      <c r="C2922">
        <v>1064</v>
      </c>
      <c r="D2922">
        <v>29348329</v>
      </c>
      <c r="E2922" t="s">
        <v>13</v>
      </c>
      <c r="F2922" t="s">
        <v>7963</v>
      </c>
      <c r="G2922" t="s">
        <v>13</v>
      </c>
      <c r="H2922" t="s">
        <v>387</v>
      </c>
      <c r="I2922" t="s">
        <v>15</v>
      </c>
    </row>
    <row r="2923" spans="1:9" x14ac:dyDescent="0.3">
      <c r="A2923" t="s">
        <v>7964</v>
      </c>
      <c r="B2923" t="s">
        <v>13</v>
      </c>
      <c r="C2923">
        <v>360</v>
      </c>
      <c r="D2923">
        <v>29348330</v>
      </c>
      <c r="E2923" t="s">
        <v>13</v>
      </c>
      <c r="F2923" t="s">
        <v>7965</v>
      </c>
      <c r="G2923" t="s">
        <v>13</v>
      </c>
      <c r="H2923" t="s">
        <v>2920</v>
      </c>
      <c r="I2923" t="s">
        <v>15</v>
      </c>
    </row>
    <row r="2924" spans="1:9" x14ac:dyDescent="0.3">
      <c r="A2924" t="s">
        <v>7966</v>
      </c>
      <c r="B2924" t="s">
        <v>13</v>
      </c>
      <c r="C2924">
        <v>604</v>
      </c>
      <c r="D2924">
        <v>29348331</v>
      </c>
      <c r="E2924" t="s">
        <v>13</v>
      </c>
      <c r="F2924" t="s">
        <v>7967</v>
      </c>
      <c r="G2924" t="s">
        <v>13</v>
      </c>
      <c r="H2924" t="s">
        <v>1330</v>
      </c>
      <c r="I2924" t="s">
        <v>818</v>
      </c>
    </row>
    <row r="2925" spans="1:9" x14ac:dyDescent="0.3">
      <c r="A2925" t="s">
        <v>7968</v>
      </c>
      <c r="B2925" t="s">
        <v>13</v>
      </c>
      <c r="C2925">
        <v>1338</v>
      </c>
      <c r="D2925">
        <v>29348332</v>
      </c>
      <c r="E2925" t="s">
        <v>13</v>
      </c>
      <c r="F2925" t="s">
        <v>7969</v>
      </c>
      <c r="G2925" t="s">
        <v>13</v>
      </c>
      <c r="H2925" t="s">
        <v>46</v>
      </c>
      <c r="I2925" t="s">
        <v>759</v>
      </c>
    </row>
    <row r="2926" spans="1:9" x14ac:dyDescent="0.3">
      <c r="A2926" t="s">
        <v>7970</v>
      </c>
      <c r="B2926" t="s">
        <v>13</v>
      </c>
      <c r="C2926">
        <v>686</v>
      </c>
      <c r="D2926">
        <v>29348333</v>
      </c>
      <c r="E2926" t="s">
        <v>13</v>
      </c>
      <c r="F2926" t="s">
        <v>7971</v>
      </c>
      <c r="G2926" t="s">
        <v>13</v>
      </c>
      <c r="H2926" t="s">
        <v>7972</v>
      </c>
      <c r="I2926" t="s">
        <v>7973</v>
      </c>
    </row>
    <row r="2927" spans="1:9" x14ac:dyDescent="0.3">
      <c r="A2927" t="s">
        <v>7974</v>
      </c>
      <c r="B2927" t="s">
        <v>13</v>
      </c>
      <c r="C2927">
        <v>200</v>
      </c>
      <c r="D2927">
        <v>29348334</v>
      </c>
      <c r="E2927" t="s">
        <v>13</v>
      </c>
      <c r="F2927" t="s">
        <v>7975</v>
      </c>
      <c r="G2927" t="s">
        <v>13</v>
      </c>
      <c r="H2927" t="s">
        <v>13</v>
      </c>
      <c r="I2927" t="s">
        <v>15</v>
      </c>
    </row>
    <row r="2928" spans="1:9" x14ac:dyDescent="0.3">
      <c r="A2928" t="s">
        <v>7976</v>
      </c>
      <c r="B2928" t="s">
        <v>13</v>
      </c>
      <c r="C2928">
        <v>372</v>
      </c>
      <c r="D2928">
        <v>29348335</v>
      </c>
      <c r="E2928" t="s">
        <v>13</v>
      </c>
      <c r="F2928" t="s">
        <v>7977</v>
      </c>
      <c r="G2928" t="s">
        <v>13</v>
      </c>
      <c r="H2928" t="s">
        <v>13</v>
      </c>
      <c r="I2928" t="s">
        <v>15</v>
      </c>
    </row>
    <row r="2929" spans="1:9" x14ac:dyDescent="0.3">
      <c r="A2929" t="s">
        <v>7978</v>
      </c>
      <c r="B2929" t="s">
        <v>13</v>
      </c>
      <c r="C2929">
        <v>1074</v>
      </c>
      <c r="D2929">
        <v>29348336</v>
      </c>
      <c r="E2929" t="s">
        <v>13</v>
      </c>
      <c r="F2929" t="s">
        <v>7979</v>
      </c>
      <c r="G2929" t="s">
        <v>13</v>
      </c>
      <c r="H2929" t="s">
        <v>1943</v>
      </c>
      <c r="I2929" t="s">
        <v>5544</v>
      </c>
    </row>
    <row r="2930" spans="1:9" x14ac:dyDescent="0.3">
      <c r="A2930" t="s">
        <v>7980</v>
      </c>
      <c r="B2930" t="s">
        <v>13</v>
      </c>
      <c r="C2930">
        <v>1115</v>
      </c>
      <c r="D2930">
        <v>29348337</v>
      </c>
      <c r="E2930" t="s">
        <v>13</v>
      </c>
      <c r="F2930" t="s">
        <v>7981</v>
      </c>
      <c r="G2930" t="s">
        <v>13</v>
      </c>
      <c r="H2930" t="s">
        <v>13</v>
      </c>
      <c r="I2930" t="s">
        <v>15</v>
      </c>
    </row>
    <row r="2931" spans="1:9" x14ac:dyDescent="0.3">
      <c r="A2931" t="s">
        <v>7982</v>
      </c>
      <c r="B2931" t="s">
        <v>13</v>
      </c>
      <c r="C2931">
        <v>172</v>
      </c>
      <c r="D2931">
        <v>29348338</v>
      </c>
      <c r="E2931" t="s">
        <v>13</v>
      </c>
      <c r="F2931" t="s">
        <v>7983</v>
      </c>
      <c r="G2931" t="s">
        <v>13</v>
      </c>
      <c r="H2931" t="s">
        <v>790</v>
      </c>
      <c r="I2931" t="s">
        <v>5631</v>
      </c>
    </row>
    <row r="2932" spans="1:9" x14ac:dyDescent="0.3">
      <c r="A2932" t="s">
        <v>7984</v>
      </c>
      <c r="B2932" t="s">
        <v>13</v>
      </c>
      <c r="C2932">
        <v>301</v>
      </c>
      <c r="D2932">
        <v>29348339</v>
      </c>
      <c r="E2932" t="s">
        <v>13</v>
      </c>
      <c r="F2932" t="s">
        <v>7985</v>
      </c>
      <c r="G2932" t="s">
        <v>13</v>
      </c>
      <c r="H2932" t="s">
        <v>13</v>
      </c>
      <c r="I2932" t="s">
        <v>15</v>
      </c>
    </row>
    <row r="2933" spans="1:9" x14ac:dyDescent="0.3">
      <c r="A2933" t="s">
        <v>7986</v>
      </c>
      <c r="B2933" t="s">
        <v>12</v>
      </c>
      <c r="C2933">
        <v>110</v>
      </c>
      <c r="D2933">
        <v>29348340</v>
      </c>
      <c r="E2933" t="s">
        <v>13</v>
      </c>
      <c r="F2933" t="s">
        <v>7987</v>
      </c>
      <c r="G2933" t="s">
        <v>13</v>
      </c>
      <c r="H2933" t="s">
        <v>13</v>
      </c>
      <c r="I2933" t="s">
        <v>15</v>
      </c>
    </row>
    <row r="2934" spans="1:9" x14ac:dyDescent="0.3">
      <c r="A2934" t="s">
        <v>7988</v>
      </c>
      <c r="B2934" t="s">
        <v>12</v>
      </c>
      <c r="C2934">
        <v>241</v>
      </c>
      <c r="D2934">
        <v>29348341</v>
      </c>
      <c r="E2934" t="s">
        <v>13</v>
      </c>
      <c r="F2934" t="s">
        <v>7989</v>
      </c>
      <c r="G2934" t="s">
        <v>13</v>
      </c>
      <c r="H2934" t="s">
        <v>7990</v>
      </c>
      <c r="I2934" t="s">
        <v>380</v>
      </c>
    </row>
    <row r="2935" spans="1:9" x14ac:dyDescent="0.3">
      <c r="A2935" t="s">
        <v>7991</v>
      </c>
      <c r="B2935" t="s">
        <v>12</v>
      </c>
      <c r="C2935">
        <v>679</v>
      </c>
      <c r="D2935">
        <v>29348342</v>
      </c>
      <c r="E2935" t="s">
        <v>7992</v>
      </c>
      <c r="F2935" t="s">
        <v>7993</v>
      </c>
      <c r="G2935" t="s">
        <v>13</v>
      </c>
      <c r="H2935" t="s">
        <v>7994</v>
      </c>
      <c r="I2935" t="s">
        <v>7995</v>
      </c>
    </row>
    <row r="2936" spans="1:9" x14ac:dyDescent="0.3">
      <c r="A2936" t="s">
        <v>7996</v>
      </c>
      <c r="B2936" t="s">
        <v>12</v>
      </c>
      <c r="C2936">
        <v>482</v>
      </c>
      <c r="D2936">
        <v>29348343</v>
      </c>
      <c r="E2936" t="s">
        <v>13</v>
      </c>
      <c r="F2936" t="s">
        <v>7997</v>
      </c>
      <c r="G2936" t="s">
        <v>13</v>
      </c>
      <c r="H2936" t="s">
        <v>115</v>
      </c>
      <c r="I2936" t="s">
        <v>7998</v>
      </c>
    </row>
    <row r="2937" spans="1:9" x14ac:dyDescent="0.3">
      <c r="A2937" t="s">
        <v>7999</v>
      </c>
      <c r="B2937" t="s">
        <v>12</v>
      </c>
      <c r="C2937">
        <v>367</v>
      </c>
      <c r="D2937">
        <v>29348344</v>
      </c>
      <c r="E2937" t="s">
        <v>13</v>
      </c>
      <c r="F2937" t="s">
        <v>8000</v>
      </c>
      <c r="G2937" t="s">
        <v>13</v>
      </c>
      <c r="H2937" t="s">
        <v>13</v>
      </c>
      <c r="I2937" t="s">
        <v>15</v>
      </c>
    </row>
    <row r="2938" spans="1:9" x14ac:dyDescent="0.3">
      <c r="A2938" t="s">
        <v>8001</v>
      </c>
      <c r="B2938" t="s">
        <v>12</v>
      </c>
      <c r="C2938">
        <v>399</v>
      </c>
      <c r="D2938">
        <v>29348345</v>
      </c>
      <c r="E2938" t="s">
        <v>13</v>
      </c>
      <c r="F2938" t="s">
        <v>8002</v>
      </c>
      <c r="G2938" t="s">
        <v>13</v>
      </c>
      <c r="H2938" t="s">
        <v>148</v>
      </c>
      <c r="I2938" t="s">
        <v>126</v>
      </c>
    </row>
    <row r="2939" spans="1:9" x14ac:dyDescent="0.3">
      <c r="A2939" t="s">
        <v>8003</v>
      </c>
      <c r="B2939" t="s">
        <v>12</v>
      </c>
      <c r="C2939">
        <v>377</v>
      </c>
      <c r="D2939">
        <v>29348346</v>
      </c>
      <c r="E2939" t="s">
        <v>13</v>
      </c>
      <c r="F2939" t="s">
        <v>8004</v>
      </c>
      <c r="G2939" t="s">
        <v>13</v>
      </c>
      <c r="H2939" t="s">
        <v>148</v>
      </c>
      <c r="I2939" t="s">
        <v>126</v>
      </c>
    </row>
    <row r="2940" spans="1:9" x14ac:dyDescent="0.3">
      <c r="A2940" t="s">
        <v>8005</v>
      </c>
      <c r="B2940" t="s">
        <v>12</v>
      </c>
      <c r="C2940">
        <v>408</v>
      </c>
      <c r="D2940">
        <v>29348347</v>
      </c>
      <c r="E2940" t="s">
        <v>13</v>
      </c>
      <c r="F2940" t="s">
        <v>8006</v>
      </c>
      <c r="G2940" t="s">
        <v>13</v>
      </c>
      <c r="H2940" t="s">
        <v>148</v>
      </c>
      <c r="I2940" t="s">
        <v>126</v>
      </c>
    </row>
    <row r="2941" spans="1:9" x14ac:dyDescent="0.3">
      <c r="A2941" t="s">
        <v>8007</v>
      </c>
      <c r="B2941" t="s">
        <v>13</v>
      </c>
      <c r="C2941">
        <v>303</v>
      </c>
      <c r="D2941">
        <v>29348348</v>
      </c>
      <c r="E2941" t="s">
        <v>13</v>
      </c>
      <c r="F2941" t="s">
        <v>8008</v>
      </c>
      <c r="G2941" t="s">
        <v>13</v>
      </c>
      <c r="H2941" t="s">
        <v>1640</v>
      </c>
      <c r="I2941" t="s">
        <v>380</v>
      </c>
    </row>
    <row r="2942" spans="1:9" x14ac:dyDescent="0.3">
      <c r="A2942" t="s">
        <v>8009</v>
      </c>
      <c r="B2942" t="s">
        <v>12</v>
      </c>
      <c r="C2942">
        <v>367</v>
      </c>
      <c r="D2942">
        <v>29348349</v>
      </c>
      <c r="E2942" t="s">
        <v>13</v>
      </c>
      <c r="F2942" t="s">
        <v>8010</v>
      </c>
      <c r="G2942" t="s">
        <v>13</v>
      </c>
      <c r="H2942" t="s">
        <v>840</v>
      </c>
      <c r="I2942" t="s">
        <v>3547</v>
      </c>
    </row>
    <row r="2943" spans="1:9" x14ac:dyDescent="0.3">
      <c r="A2943" t="s">
        <v>8011</v>
      </c>
      <c r="B2943" t="s">
        <v>12</v>
      </c>
      <c r="C2943">
        <v>1058</v>
      </c>
      <c r="D2943">
        <v>29348350</v>
      </c>
      <c r="E2943" t="s">
        <v>13</v>
      </c>
      <c r="F2943" t="s">
        <v>8012</v>
      </c>
      <c r="G2943" t="s">
        <v>13</v>
      </c>
      <c r="H2943" t="s">
        <v>844</v>
      </c>
      <c r="I2943" t="s">
        <v>8013</v>
      </c>
    </row>
    <row r="2944" spans="1:9" x14ac:dyDescent="0.3">
      <c r="A2944" t="s">
        <v>8014</v>
      </c>
      <c r="B2944" t="s">
        <v>12</v>
      </c>
      <c r="C2944">
        <v>454</v>
      </c>
      <c r="D2944">
        <v>29348351</v>
      </c>
      <c r="E2944" t="s">
        <v>13</v>
      </c>
      <c r="F2944" t="s">
        <v>8015</v>
      </c>
      <c r="G2944" t="s">
        <v>13</v>
      </c>
      <c r="H2944" t="s">
        <v>836</v>
      </c>
      <c r="I2944" t="s">
        <v>3547</v>
      </c>
    </row>
    <row r="2945" spans="1:9" x14ac:dyDescent="0.3">
      <c r="A2945" t="s">
        <v>8016</v>
      </c>
      <c r="B2945" t="s">
        <v>13</v>
      </c>
      <c r="C2945">
        <v>552</v>
      </c>
      <c r="D2945">
        <v>29348352</v>
      </c>
      <c r="E2945" t="s">
        <v>13</v>
      </c>
      <c r="F2945" t="s">
        <v>8017</v>
      </c>
      <c r="G2945" t="s">
        <v>13</v>
      </c>
      <c r="H2945" t="s">
        <v>1127</v>
      </c>
      <c r="I2945" t="s">
        <v>8018</v>
      </c>
    </row>
    <row r="2946" spans="1:9" x14ac:dyDescent="0.3">
      <c r="A2946" t="s">
        <v>8019</v>
      </c>
      <c r="B2946" t="s">
        <v>13</v>
      </c>
      <c r="C2946">
        <v>376</v>
      </c>
      <c r="D2946">
        <v>29348353</v>
      </c>
      <c r="E2946" t="s">
        <v>13</v>
      </c>
      <c r="F2946" t="s">
        <v>8020</v>
      </c>
      <c r="G2946" t="s">
        <v>13</v>
      </c>
      <c r="H2946" t="s">
        <v>1097</v>
      </c>
      <c r="I2946" t="s">
        <v>1098</v>
      </c>
    </row>
    <row r="2947" spans="1:9" x14ac:dyDescent="0.3">
      <c r="A2947" t="s">
        <v>8021</v>
      </c>
      <c r="B2947" t="s">
        <v>13</v>
      </c>
      <c r="C2947">
        <v>400</v>
      </c>
      <c r="D2947">
        <v>29348354</v>
      </c>
      <c r="E2947" t="s">
        <v>13</v>
      </c>
      <c r="F2947" t="s">
        <v>8022</v>
      </c>
      <c r="G2947" t="s">
        <v>13</v>
      </c>
      <c r="H2947" t="s">
        <v>1764</v>
      </c>
      <c r="I2947" t="s">
        <v>8023</v>
      </c>
    </row>
    <row r="2948" spans="1:9" x14ac:dyDescent="0.3">
      <c r="A2948" t="s">
        <v>8024</v>
      </c>
      <c r="B2948" t="s">
        <v>12</v>
      </c>
      <c r="C2948">
        <v>421</v>
      </c>
      <c r="D2948">
        <v>29348355</v>
      </c>
      <c r="E2948" t="s">
        <v>13</v>
      </c>
      <c r="F2948" t="s">
        <v>8025</v>
      </c>
      <c r="G2948" t="s">
        <v>13</v>
      </c>
      <c r="H2948" t="s">
        <v>148</v>
      </c>
      <c r="I2948" t="s">
        <v>126</v>
      </c>
    </row>
    <row r="2949" spans="1:9" x14ac:dyDescent="0.3">
      <c r="A2949" t="s">
        <v>8026</v>
      </c>
      <c r="B2949" t="s">
        <v>12</v>
      </c>
      <c r="C2949">
        <v>251</v>
      </c>
      <c r="D2949">
        <v>29348356</v>
      </c>
      <c r="E2949" t="s">
        <v>13</v>
      </c>
      <c r="F2949" t="s">
        <v>8027</v>
      </c>
      <c r="G2949" t="s">
        <v>13</v>
      </c>
      <c r="H2949" t="s">
        <v>125</v>
      </c>
      <c r="I2949" t="s">
        <v>126</v>
      </c>
    </row>
    <row r="2950" spans="1:9" x14ac:dyDescent="0.3">
      <c r="A2950" t="s">
        <v>8028</v>
      </c>
      <c r="B2950" t="s">
        <v>13</v>
      </c>
      <c r="C2950">
        <v>897</v>
      </c>
      <c r="D2950">
        <v>29348357</v>
      </c>
      <c r="E2950" t="s">
        <v>13</v>
      </c>
      <c r="F2950" t="s">
        <v>8029</v>
      </c>
      <c r="G2950" t="s">
        <v>13</v>
      </c>
      <c r="H2950" t="s">
        <v>2968</v>
      </c>
      <c r="I2950" t="s">
        <v>15</v>
      </c>
    </row>
    <row r="2951" spans="1:9" x14ac:dyDescent="0.3">
      <c r="A2951" t="s">
        <v>8030</v>
      </c>
      <c r="B2951" t="s">
        <v>13</v>
      </c>
      <c r="C2951">
        <v>396</v>
      </c>
      <c r="D2951">
        <v>29348358</v>
      </c>
      <c r="E2951" t="s">
        <v>13</v>
      </c>
      <c r="F2951" t="s">
        <v>8031</v>
      </c>
      <c r="G2951" t="s">
        <v>13</v>
      </c>
      <c r="H2951" t="s">
        <v>403</v>
      </c>
      <c r="I2951" t="s">
        <v>5263</v>
      </c>
    </row>
    <row r="2952" spans="1:9" x14ac:dyDescent="0.3">
      <c r="A2952" t="s">
        <v>8032</v>
      </c>
      <c r="B2952" t="s">
        <v>13</v>
      </c>
      <c r="C2952">
        <v>315</v>
      </c>
      <c r="D2952">
        <v>29348359</v>
      </c>
      <c r="E2952" t="s">
        <v>13</v>
      </c>
      <c r="F2952" t="s">
        <v>8033</v>
      </c>
      <c r="G2952" t="s">
        <v>13</v>
      </c>
      <c r="H2952" t="s">
        <v>13</v>
      </c>
      <c r="I2952" t="s">
        <v>15</v>
      </c>
    </row>
    <row r="2953" spans="1:9" x14ac:dyDescent="0.3">
      <c r="A2953" t="s">
        <v>8034</v>
      </c>
      <c r="B2953" t="s">
        <v>13</v>
      </c>
      <c r="C2953">
        <v>512</v>
      </c>
      <c r="D2953">
        <v>29348360</v>
      </c>
      <c r="E2953" t="s">
        <v>13</v>
      </c>
      <c r="F2953" t="s">
        <v>8035</v>
      </c>
      <c r="G2953" t="s">
        <v>13</v>
      </c>
      <c r="H2953" t="s">
        <v>13</v>
      </c>
      <c r="I2953" t="s">
        <v>15</v>
      </c>
    </row>
    <row r="2954" spans="1:9" x14ac:dyDescent="0.3">
      <c r="A2954" t="s">
        <v>8036</v>
      </c>
      <c r="B2954" t="s">
        <v>13</v>
      </c>
      <c r="C2954">
        <v>988</v>
      </c>
      <c r="D2954">
        <v>29348361</v>
      </c>
      <c r="E2954" t="s">
        <v>13</v>
      </c>
      <c r="F2954" t="s">
        <v>8037</v>
      </c>
      <c r="G2954" t="s">
        <v>13</v>
      </c>
      <c r="H2954" t="s">
        <v>418</v>
      </c>
      <c r="I2954" t="s">
        <v>15</v>
      </c>
    </row>
    <row r="2955" spans="1:9" x14ac:dyDescent="0.3">
      <c r="A2955" t="s">
        <v>8038</v>
      </c>
      <c r="B2955" t="s">
        <v>13</v>
      </c>
      <c r="C2955">
        <v>335</v>
      </c>
      <c r="D2955">
        <v>29348362</v>
      </c>
      <c r="E2955" t="s">
        <v>13</v>
      </c>
      <c r="F2955" t="s">
        <v>8039</v>
      </c>
      <c r="G2955" t="s">
        <v>13</v>
      </c>
      <c r="H2955" t="s">
        <v>7693</v>
      </c>
      <c r="I2955" t="s">
        <v>8040</v>
      </c>
    </row>
    <row r="2956" spans="1:9" x14ac:dyDescent="0.3">
      <c r="A2956" t="s">
        <v>8041</v>
      </c>
      <c r="B2956" t="s">
        <v>13</v>
      </c>
      <c r="C2956">
        <v>141</v>
      </c>
      <c r="D2956">
        <v>29348363</v>
      </c>
      <c r="E2956" t="s">
        <v>13</v>
      </c>
      <c r="F2956" t="s">
        <v>8042</v>
      </c>
      <c r="G2956" t="s">
        <v>13</v>
      </c>
      <c r="H2956" t="s">
        <v>13</v>
      </c>
      <c r="I2956" t="s">
        <v>15</v>
      </c>
    </row>
    <row r="2957" spans="1:9" x14ac:dyDescent="0.3">
      <c r="A2957" t="s">
        <v>8043</v>
      </c>
      <c r="B2957" t="s">
        <v>13</v>
      </c>
      <c r="C2957">
        <v>714</v>
      </c>
      <c r="D2957">
        <v>29348364</v>
      </c>
      <c r="E2957" t="s">
        <v>13</v>
      </c>
      <c r="F2957" t="s">
        <v>8044</v>
      </c>
      <c r="G2957" t="s">
        <v>13</v>
      </c>
      <c r="H2957" t="s">
        <v>8045</v>
      </c>
      <c r="I2957" t="s">
        <v>8046</v>
      </c>
    </row>
    <row r="2958" spans="1:9" x14ac:dyDescent="0.3">
      <c r="A2958" t="s">
        <v>8047</v>
      </c>
      <c r="B2958" t="s">
        <v>13</v>
      </c>
      <c r="C2958">
        <v>299</v>
      </c>
      <c r="D2958">
        <v>29348365</v>
      </c>
      <c r="E2958" t="s">
        <v>13</v>
      </c>
      <c r="F2958" t="s">
        <v>8048</v>
      </c>
      <c r="G2958" t="s">
        <v>13</v>
      </c>
      <c r="H2958" t="s">
        <v>3022</v>
      </c>
      <c r="I2958" t="s">
        <v>8049</v>
      </c>
    </row>
    <row r="2959" spans="1:9" x14ac:dyDescent="0.3">
      <c r="A2959" t="s">
        <v>8050</v>
      </c>
      <c r="B2959" t="s">
        <v>12</v>
      </c>
      <c r="C2959">
        <v>278</v>
      </c>
      <c r="D2959">
        <v>29348366</v>
      </c>
      <c r="E2959" t="s">
        <v>13</v>
      </c>
      <c r="F2959" t="s">
        <v>8051</v>
      </c>
      <c r="G2959" t="s">
        <v>13</v>
      </c>
      <c r="H2959" t="s">
        <v>1640</v>
      </c>
      <c r="I2959" t="s">
        <v>380</v>
      </c>
    </row>
    <row r="2960" spans="1:9" x14ac:dyDescent="0.3">
      <c r="A2960" t="s">
        <v>8052</v>
      </c>
      <c r="B2960" t="s">
        <v>13</v>
      </c>
      <c r="C2960">
        <v>789</v>
      </c>
      <c r="D2960">
        <v>29348367</v>
      </c>
      <c r="E2960" t="s">
        <v>13</v>
      </c>
      <c r="F2960" t="s">
        <v>8053</v>
      </c>
      <c r="G2960" t="s">
        <v>13</v>
      </c>
      <c r="H2960" t="s">
        <v>13</v>
      </c>
      <c r="I2960" t="s">
        <v>15</v>
      </c>
    </row>
    <row r="2961" spans="1:9" x14ac:dyDescent="0.3">
      <c r="A2961" t="s">
        <v>8054</v>
      </c>
      <c r="B2961" t="s">
        <v>13</v>
      </c>
      <c r="C2961">
        <v>460</v>
      </c>
      <c r="D2961">
        <v>29348368</v>
      </c>
      <c r="E2961" t="s">
        <v>13</v>
      </c>
      <c r="F2961" t="s">
        <v>8055</v>
      </c>
      <c r="G2961" t="s">
        <v>13</v>
      </c>
      <c r="H2961" t="s">
        <v>397</v>
      </c>
      <c r="I2961" t="s">
        <v>15</v>
      </c>
    </row>
    <row r="2962" spans="1:9" x14ac:dyDescent="0.3">
      <c r="A2962" t="s">
        <v>8056</v>
      </c>
      <c r="B2962" t="s">
        <v>12</v>
      </c>
      <c r="C2962">
        <v>83</v>
      </c>
      <c r="D2962">
        <v>29348369</v>
      </c>
      <c r="E2962" t="s">
        <v>13</v>
      </c>
      <c r="F2962" t="s">
        <v>8057</v>
      </c>
      <c r="G2962" t="s">
        <v>13</v>
      </c>
      <c r="H2962" t="s">
        <v>13</v>
      </c>
      <c r="I2962" t="s">
        <v>15</v>
      </c>
    </row>
    <row r="2963" spans="1:9" x14ac:dyDescent="0.3">
      <c r="A2963" t="s">
        <v>8058</v>
      </c>
      <c r="B2963" t="s">
        <v>13</v>
      </c>
      <c r="C2963">
        <v>285</v>
      </c>
      <c r="D2963">
        <v>29348370</v>
      </c>
      <c r="E2963" t="s">
        <v>13</v>
      </c>
      <c r="F2963" t="s">
        <v>8059</v>
      </c>
      <c r="G2963" t="s">
        <v>13</v>
      </c>
      <c r="H2963" t="s">
        <v>1292</v>
      </c>
      <c r="I2963" t="s">
        <v>15</v>
      </c>
    </row>
    <row r="2964" spans="1:9" x14ac:dyDescent="0.3">
      <c r="A2964" t="s">
        <v>8060</v>
      </c>
      <c r="B2964" t="s">
        <v>13</v>
      </c>
      <c r="C2964">
        <v>73</v>
      </c>
      <c r="D2964">
        <v>29348371</v>
      </c>
      <c r="E2964" t="s">
        <v>13</v>
      </c>
      <c r="F2964" t="s">
        <v>8061</v>
      </c>
      <c r="G2964" t="s">
        <v>13</v>
      </c>
      <c r="H2964" t="s">
        <v>13</v>
      </c>
      <c r="I2964" t="s">
        <v>15</v>
      </c>
    </row>
    <row r="2965" spans="1:9" x14ac:dyDescent="0.3">
      <c r="A2965" t="s">
        <v>8062</v>
      </c>
      <c r="B2965" t="s">
        <v>13</v>
      </c>
      <c r="C2965">
        <v>980</v>
      </c>
      <c r="D2965">
        <v>29348372</v>
      </c>
      <c r="E2965" t="s">
        <v>13</v>
      </c>
      <c r="F2965" t="s">
        <v>8063</v>
      </c>
      <c r="G2965" t="s">
        <v>13</v>
      </c>
      <c r="H2965" t="s">
        <v>2920</v>
      </c>
      <c r="I2965" t="s">
        <v>15</v>
      </c>
    </row>
    <row r="2966" spans="1:9" x14ac:dyDescent="0.3">
      <c r="A2966" t="s">
        <v>8064</v>
      </c>
      <c r="B2966" t="s">
        <v>13</v>
      </c>
      <c r="C2966">
        <v>721</v>
      </c>
      <c r="D2966">
        <v>29348373</v>
      </c>
      <c r="E2966" t="s">
        <v>13</v>
      </c>
      <c r="F2966" t="s">
        <v>8065</v>
      </c>
      <c r="G2966" t="s">
        <v>13</v>
      </c>
      <c r="H2966" t="s">
        <v>13</v>
      </c>
      <c r="I2966" t="s">
        <v>8066</v>
      </c>
    </row>
    <row r="2967" spans="1:9" x14ac:dyDescent="0.3">
      <c r="A2967" t="s">
        <v>8067</v>
      </c>
      <c r="B2967" t="s">
        <v>13</v>
      </c>
      <c r="C2967">
        <v>223</v>
      </c>
      <c r="D2967">
        <v>29348374</v>
      </c>
      <c r="E2967" t="s">
        <v>13</v>
      </c>
      <c r="F2967" t="s">
        <v>8068</v>
      </c>
      <c r="G2967" t="s">
        <v>13</v>
      </c>
      <c r="H2967" t="s">
        <v>13</v>
      </c>
      <c r="I2967" t="s">
        <v>15</v>
      </c>
    </row>
    <row r="2968" spans="1:9" x14ac:dyDescent="0.3">
      <c r="A2968" t="s">
        <v>8069</v>
      </c>
      <c r="B2968" t="s">
        <v>13</v>
      </c>
      <c r="C2968">
        <v>415</v>
      </c>
      <c r="D2968">
        <v>29348375</v>
      </c>
      <c r="E2968" t="s">
        <v>13</v>
      </c>
      <c r="F2968" t="s">
        <v>8070</v>
      </c>
      <c r="G2968" t="s">
        <v>13</v>
      </c>
      <c r="H2968" t="s">
        <v>13</v>
      </c>
      <c r="I2968" t="s">
        <v>15</v>
      </c>
    </row>
    <row r="2969" spans="1:9" x14ac:dyDescent="0.3">
      <c r="A2969" t="s">
        <v>8071</v>
      </c>
      <c r="B2969" t="s">
        <v>13</v>
      </c>
      <c r="C2969">
        <v>648</v>
      </c>
      <c r="D2969">
        <v>29348376</v>
      </c>
      <c r="E2969" t="s">
        <v>13</v>
      </c>
      <c r="F2969" t="s">
        <v>8072</v>
      </c>
      <c r="G2969" t="s">
        <v>13</v>
      </c>
      <c r="H2969" t="s">
        <v>13</v>
      </c>
      <c r="I2969" t="s">
        <v>15</v>
      </c>
    </row>
    <row r="2970" spans="1:9" x14ac:dyDescent="0.3">
      <c r="A2970" t="s">
        <v>8073</v>
      </c>
      <c r="B2970" t="s">
        <v>13</v>
      </c>
      <c r="C2970">
        <v>1052</v>
      </c>
      <c r="D2970">
        <v>29348377</v>
      </c>
      <c r="E2970" t="s">
        <v>13</v>
      </c>
      <c r="F2970" t="s">
        <v>8074</v>
      </c>
      <c r="G2970" t="s">
        <v>13</v>
      </c>
      <c r="H2970" t="s">
        <v>418</v>
      </c>
      <c r="I2970" t="s">
        <v>15</v>
      </c>
    </row>
    <row r="2971" spans="1:9" x14ac:dyDescent="0.3">
      <c r="A2971" t="s">
        <v>8075</v>
      </c>
      <c r="B2971" t="s">
        <v>13</v>
      </c>
      <c r="C2971">
        <v>702</v>
      </c>
      <c r="D2971">
        <v>29348378</v>
      </c>
      <c r="E2971" t="s">
        <v>13</v>
      </c>
      <c r="F2971" t="s">
        <v>8076</v>
      </c>
      <c r="G2971" t="s">
        <v>13</v>
      </c>
      <c r="H2971" t="s">
        <v>1330</v>
      </c>
      <c r="I2971" t="s">
        <v>818</v>
      </c>
    </row>
    <row r="2972" spans="1:9" x14ac:dyDescent="0.3">
      <c r="A2972" t="s">
        <v>8077</v>
      </c>
      <c r="B2972" t="s">
        <v>13</v>
      </c>
      <c r="C2972">
        <v>484</v>
      </c>
      <c r="D2972">
        <v>29348379</v>
      </c>
      <c r="E2972" t="s">
        <v>13</v>
      </c>
      <c r="F2972" t="s">
        <v>8078</v>
      </c>
      <c r="G2972" t="s">
        <v>13</v>
      </c>
      <c r="H2972" t="s">
        <v>4579</v>
      </c>
      <c r="I2972" t="s">
        <v>5149</v>
      </c>
    </row>
    <row r="2973" spans="1:9" x14ac:dyDescent="0.3">
      <c r="A2973" t="s">
        <v>8079</v>
      </c>
      <c r="B2973" t="s">
        <v>13</v>
      </c>
      <c r="C2973">
        <v>1346</v>
      </c>
      <c r="D2973">
        <v>29348380</v>
      </c>
      <c r="E2973" t="s">
        <v>13</v>
      </c>
      <c r="F2973" t="s">
        <v>8080</v>
      </c>
      <c r="G2973" t="s">
        <v>13</v>
      </c>
      <c r="H2973" t="s">
        <v>46</v>
      </c>
      <c r="I2973" t="s">
        <v>759</v>
      </c>
    </row>
    <row r="2974" spans="1:9" x14ac:dyDescent="0.3">
      <c r="A2974" t="s">
        <v>8081</v>
      </c>
      <c r="B2974" t="s">
        <v>12</v>
      </c>
      <c r="C2974">
        <v>257</v>
      </c>
      <c r="D2974">
        <v>29348381</v>
      </c>
      <c r="E2974" t="s">
        <v>13</v>
      </c>
      <c r="F2974" t="s">
        <v>8082</v>
      </c>
      <c r="G2974" t="s">
        <v>13</v>
      </c>
      <c r="H2974" t="s">
        <v>4109</v>
      </c>
      <c r="I2974" t="s">
        <v>15</v>
      </c>
    </row>
    <row r="2975" spans="1:9" x14ac:dyDescent="0.3">
      <c r="A2975" t="s">
        <v>8083</v>
      </c>
      <c r="B2975" t="s">
        <v>12</v>
      </c>
      <c r="C2975">
        <v>116</v>
      </c>
      <c r="D2975">
        <v>29348382</v>
      </c>
      <c r="E2975" t="s">
        <v>13</v>
      </c>
      <c r="F2975" t="s">
        <v>8084</v>
      </c>
      <c r="G2975" t="s">
        <v>13</v>
      </c>
      <c r="H2975" t="s">
        <v>3584</v>
      </c>
      <c r="I2975" t="s">
        <v>380</v>
      </c>
    </row>
    <row r="2976" spans="1:9" x14ac:dyDescent="0.3">
      <c r="A2976" t="s">
        <v>8085</v>
      </c>
      <c r="B2976" t="s">
        <v>12</v>
      </c>
      <c r="C2976">
        <v>72</v>
      </c>
      <c r="D2976">
        <v>29348383</v>
      </c>
      <c r="E2976" t="s">
        <v>13</v>
      </c>
      <c r="F2976" t="s">
        <v>8086</v>
      </c>
      <c r="G2976" t="s">
        <v>13</v>
      </c>
      <c r="H2976" t="s">
        <v>13</v>
      </c>
      <c r="I2976" t="s">
        <v>15</v>
      </c>
    </row>
    <row r="2977" spans="1:9" x14ac:dyDescent="0.3">
      <c r="A2977" t="s">
        <v>8087</v>
      </c>
      <c r="B2977" t="s">
        <v>13</v>
      </c>
      <c r="C2977">
        <v>234</v>
      </c>
      <c r="D2977">
        <v>29348384</v>
      </c>
      <c r="E2977" t="s">
        <v>13</v>
      </c>
      <c r="F2977" t="s">
        <v>8088</v>
      </c>
      <c r="G2977" t="s">
        <v>13</v>
      </c>
      <c r="H2977" t="s">
        <v>8089</v>
      </c>
      <c r="I2977" t="s">
        <v>8090</v>
      </c>
    </row>
    <row r="2978" spans="1:9" x14ac:dyDescent="0.3">
      <c r="A2978" t="s">
        <v>8091</v>
      </c>
      <c r="B2978" t="s">
        <v>12</v>
      </c>
      <c r="C2978">
        <v>194</v>
      </c>
      <c r="D2978">
        <v>29348385</v>
      </c>
      <c r="E2978" t="s">
        <v>13</v>
      </c>
      <c r="F2978" t="s">
        <v>8092</v>
      </c>
      <c r="G2978" t="s">
        <v>13</v>
      </c>
      <c r="H2978" t="s">
        <v>465</v>
      </c>
      <c r="I2978" t="s">
        <v>8093</v>
      </c>
    </row>
    <row r="2979" spans="1:9" x14ac:dyDescent="0.3">
      <c r="A2979" t="s">
        <v>8094</v>
      </c>
      <c r="B2979" t="s">
        <v>12</v>
      </c>
      <c r="C2979">
        <v>291</v>
      </c>
      <c r="D2979">
        <v>29348386</v>
      </c>
      <c r="E2979" t="s">
        <v>13</v>
      </c>
      <c r="F2979" t="s">
        <v>8095</v>
      </c>
      <c r="G2979" t="s">
        <v>13</v>
      </c>
      <c r="H2979" t="s">
        <v>465</v>
      </c>
      <c r="I2979" t="s">
        <v>8096</v>
      </c>
    </row>
    <row r="2980" spans="1:9" x14ac:dyDescent="0.3">
      <c r="A2980" t="s">
        <v>8097</v>
      </c>
      <c r="B2980" t="s">
        <v>12</v>
      </c>
      <c r="C2980">
        <v>154</v>
      </c>
      <c r="D2980">
        <v>29348387</v>
      </c>
      <c r="E2980" t="s">
        <v>13</v>
      </c>
      <c r="F2980" t="s">
        <v>8098</v>
      </c>
      <c r="G2980" t="s">
        <v>13</v>
      </c>
      <c r="H2980" t="s">
        <v>5700</v>
      </c>
      <c r="I2980" t="s">
        <v>380</v>
      </c>
    </row>
    <row r="2981" spans="1:9" x14ac:dyDescent="0.3">
      <c r="A2981" t="s">
        <v>8099</v>
      </c>
      <c r="B2981" t="s">
        <v>12</v>
      </c>
      <c r="C2981">
        <v>103</v>
      </c>
      <c r="D2981">
        <v>29348388</v>
      </c>
      <c r="E2981" t="s">
        <v>13</v>
      </c>
      <c r="F2981" t="s">
        <v>8100</v>
      </c>
      <c r="G2981" t="s">
        <v>13</v>
      </c>
      <c r="H2981" t="s">
        <v>13</v>
      </c>
      <c r="I2981" t="s">
        <v>15</v>
      </c>
    </row>
    <row r="2982" spans="1:9" x14ac:dyDescent="0.3">
      <c r="A2982" t="s">
        <v>8101</v>
      </c>
      <c r="B2982" t="s">
        <v>12</v>
      </c>
      <c r="C2982">
        <v>422</v>
      </c>
      <c r="D2982">
        <v>29348389</v>
      </c>
      <c r="E2982" t="s">
        <v>13</v>
      </c>
      <c r="F2982" t="s">
        <v>8102</v>
      </c>
      <c r="G2982" t="s">
        <v>13</v>
      </c>
      <c r="H2982" t="s">
        <v>13</v>
      </c>
      <c r="I2982" t="s">
        <v>69</v>
      </c>
    </row>
    <row r="2983" spans="1:9" x14ac:dyDescent="0.3">
      <c r="A2983" t="s">
        <v>8103</v>
      </c>
      <c r="B2983" t="s">
        <v>12</v>
      </c>
      <c r="C2983">
        <v>288</v>
      </c>
      <c r="D2983">
        <v>29348390</v>
      </c>
      <c r="E2983" t="s">
        <v>13</v>
      </c>
      <c r="F2983" t="s">
        <v>8104</v>
      </c>
      <c r="G2983" t="s">
        <v>13</v>
      </c>
      <c r="H2983" t="s">
        <v>13</v>
      </c>
      <c r="I2983" t="s">
        <v>15</v>
      </c>
    </row>
    <row r="2984" spans="1:9" x14ac:dyDescent="0.3">
      <c r="A2984" t="s">
        <v>8105</v>
      </c>
      <c r="B2984" t="s">
        <v>12</v>
      </c>
      <c r="C2984">
        <v>297</v>
      </c>
      <c r="D2984">
        <v>29348391</v>
      </c>
      <c r="E2984" t="s">
        <v>13</v>
      </c>
      <c r="F2984" t="s">
        <v>8106</v>
      </c>
      <c r="G2984" t="s">
        <v>13</v>
      </c>
      <c r="H2984" t="s">
        <v>13</v>
      </c>
      <c r="I2984" t="s">
        <v>15</v>
      </c>
    </row>
    <row r="2985" spans="1:9" x14ac:dyDescent="0.3">
      <c r="A2985" t="s">
        <v>8107</v>
      </c>
      <c r="B2985" t="s">
        <v>12</v>
      </c>
      <c r="C2985">
        <v>536</v>
      </c>
      <c r="D2985">
        <v>29348392</v>
      </c>
      <c r="E2985" t="s">
        <v>13</v>
      </c>
      <c r="F2985" t="s">
        <v>8108</v>
      </c>
      <c r="G2985" t="s">
        <v>13</v>
      </c>
      <c r="H2985" t="s">
        <v>13</v>
      </c>
      <c r="I2985" t="s">
        <v>15</v>
      </c>
    </row>
    <row r="2986" spans="1:9" x14ac:dyDescent="0.3">
      <c r="A2986" t="s">
        <v>8109</v>
      </c>
      <c r="B2986" t="s">
        <v>12</v>
      </c>
      <c r="C2986">
        <v>330</v>
      </c>
      <c r="D2986">
        <v>29348393</v>
      </c>
      <c r="E2986" t="s">
        <v>13</v>
      </c>
      <c r="F2986" t="s">
        <v>8110</v>
      </c>
      <c r="G2986" t="s">
        <v>13</v>
      </c>
      <c r="H2986" t="s">
        <v>13</v>
      </c>
      <c r="I2986" t="s">
        <v>15</v>
      </c>
    </row>
    <row r="2987" spans="1:9" x14ac:dyDescent="0.3">
      <c r="A2987" t="s">
        <v>8111</v>
      </c>
      <c r="B2987" t="s">
        <v>12</v>
      </c>
      <c r="C2987">
        <v>148</v>
      </c>
      <c r="D2987">
        <v>29348394</v>
      </c>
      <c r="E2987" t="s">
        <v>13</v>
      </c>
      <c r="F2987" t="s">
        <v>8112</v>
      </c>
      <c r="G2987" t="s">
        <v>13</v>
      </c>
      <c r="H2987" t="s">
        <v>213</v>
      </c>
      <c r="I2987" t="s">
        <v>214</v>
      </c>
    </row>
    <row r="2988" spans="1:9" x14ac:dyDescent="0.3">
      <c r="A2988" t="s">
        <v>8113</v>
      </c>
      <c r="B2988" t="s">
        <v>12</v>
      </c>
      <c r="C2988">
        <v>195</v>
      </c>
      <c r="D2988">
        <v>29348395</v>
      </c>
      <c r="E2988" t="s">
        <v>13</v>
      </c>
      <c r="F2988" t="s">
        <v>8114</v>
      </c>
      <c r="G2988" t="s">
        <v>13</v>
      </c>
      <c r="H2988" t="s">
        <v>103</v>
      </c>
      <c r="I2988" t="s">
        <v>104</v>
      </c>
    </row>
    <row r="2989" spans="1:9" x14ac:dyDescent="0.3">
      <c r="A2989" t="s">
        <v>8115</v>
      </c>
      <c r="B2989" t="s">
        <v>12</v>
      </c>
      <c r="C2989">
        <v>98</v>
      </c>
      <c r="D2989">
        <v>29348396</v>
      </c>
      <c r="E2989" t="s">
        <v>13</v>
      </c>
      <c r="F2989" t="s">
        <v>8116</v>
      </c>
      <c r="G2989" t="s">
        <v>13</v>
      </c>
      <c r="H2989" t="s">
        <v>13</v>
      </c>
      <c r="I2989" t="s">
        <v>15</v>
      </c>
    </row>
    <row r="2990" spans="1:9" x14ac:dyDescent="0.3">
      <c r="A2990" t="s">
        <v>8117</v>
      </c>
      <c r="B2990" t="s">
        <v>12</v>
      </c>
      <c r="C2990">
        <v>130</v>
      </c>
      <c r="D2990">
        <v>29348397</v>
      </c>
      <c r="E2990" t="s">
        <v>13</v>
      </c>
      <c r="F2990" t="s">
        <v>8118</v>
      </c>
      <c r="G2990" t="s">
        <v>13</v>
      </c>
      <c r="H2990" t="s">
        <v>13</v>
      </c>
      <c r="I2990" t="s">
        <v>15</v>
      </c>
    </row>
    <row r="2991" spans="1:9" x14ac:dyDescent="0.3">
      <c r="A2991" t="s">
        <v>8119</v>
      </c>
      <c r="B2991" t="s">
        <v>12</v>
      </c>
      <c r="C2991">
        <v>400</v>
      </c>
      <c r="D2991">
        <v>29348398</v>
      </c>
      <c r="E2991" t="s">
        <v>13</v>
      </c>
      <c r="F2991" t="s">
        <v>8120</v>
      </c>
      <c r="G2991" t="s">
        <v>13</v>
      </c>
      <c r="H2991" t="s">
        <v>13</v>
      </c>
      <c r="I2991" t="s">
        <v>15</v>
      </c>
    </row>
    <row r="2992" spans="1:9" x14ac:dyDescent="0.3">
      <c r="A2992" t="s">
        <v>8121</v>
      </c>
      <c r="B2992" t="s">
        <v>12</v>
      </c>
      <c r="C2992">
        <v>488</v>
      </c>
      <c r="D2992">
        <v>29348399</v>
      </c>
      <c r="E2992" t="s">
        <v>13</v>
      </c>
      <c r="F2992" t="s">
        <v>8122</v>
      </c>
      <c r="G2992" t="s">
        <v>13</v>
      </c>
      <c r="H2992" t="s">
        <v>103</v>
      </c>
      <c r="I2992" t="s">
        <v>15</v>
      </c>
    </row>
    <row r="2993" spans="1:9" x14ac:dyDescent="0.3">
      <c r="A2993" t="s">
        <v>8123</v>
      </c>
      <c r="B2993" t="s">
        <v>12</v>
      </c>
      <c r="C2993">
        <v>398</v>
      </c>
      <c r="D2993">
        <v>29348400</v>
      </c>
      <c r="E2993" t="s">
        <v>13</v>
      </c>
      <c r="F2993" t="s">
        <v>8124</v>
      </c>
      <c r="G2993" t="s">
        <v>13</v>
      </c>
      <c r="H2993" t="s">
        <v>13</v>
      </c>
      <c r="I2993" t="s">
        <v>15</v>
      </c>
    </row>
    <row r="2994" spans="1:9" x14ac:dyDescent="0.3">
      <c r="A2994" t="s">
        <v>8125</v>
      </c>
      <c r="B2994" t="s">
        <v>12</v>
      </c>
      <c r="C2994">
        <v>482</v>
      </c>
      <c r="D2994">
        <v>29348401</v>
      </c>
      <c r="E2994" t="s">
        <v>13</v>
      </c>
      <c r="F2994" t="s">
        <v>8126</v>
      </c>
      <c r="G2994" t="s">
        <v>13</v>
      </c>
      <c r="H2994" t="s">
        <v>794</v>
      </c>
      <c r="I2994" t="s">
        <v>15</v>
      </c>
    </row>
    <row r="2995" spans="1:9" x14ac:dyDescent="0.3">
      <c r="A2995" t="s">
        <v>8127</v>
      </c>
      <c r="B2995" t="s">
        <v>12</v>
      </c>
      <c r="C2995">
        <v>272</v>
      </c>
      <c r="D2995">
        <v>29348402</v>
      </c>
      <c r="E2995" t="s">
        <v>13</v>
      </c>
      <c r="F2995" t="s">
        <v>8128</v>
      </c>
      <c r="G2995" t="s">
        <v>13</v>
      </c>
      <c r="H2995" t="s">
        <v>13</v>
      </c>
      <c r="I2995" t="s">
        <v>15</v>
      </c>
    </row>
    <row r="2996" spans="1:9" x14ac:dyDescent="0.3">
      <c r="A2996" t="s">
        <v>8129</v>
      </c>
      <c r="B2996" t="s">
        <v>12</v>
      </c>
      <c r="C2996">
        <v>135</v>
      </c>
      <c r="D2996">
        <v>29348403</v>
      </c>
      <c r="E2996" t="s">
        <v>13</v>
      </c>
      <c r="F2996" t="s">
        <v>8130</v>
      </c>
      <c r="G2996" t="s">
        <v>13</v>
      </c>
      <c r="H2996" t="s">
        <v>13</v>
      </c>
      <c r="I2996" t="s">
        <v>15</v>
      </c>
    </row>
    <row r="2997" spans="1:9" x14ac:dyDescent="0.3">
      <c r="A2997" t="s">
        <v>8131</v>
      </c>
      <c r="B2997" t="s">
        <v>12</v>
      </c>
      <c r="C2997">
        <v>403</v>
      </c>
      <c r="D2997">
        <v>29348404</v>
      </c>
      <c r="E2997" t="s">
        <v>13</v>
      </c>
      <c r="F2997" t="s">
        <v>8132</v>
      </c>
      <c r="G2997" t="s">
        <v>13</v>
      </c>
      <c r="H2997" t="s">
        <v>13</v>
      </c>
      <c r="I2997" t="s">
        <v>15</v>
      </c>
    </row>
    <row r="2998" spans="1:9" x14ac:dyDescent="0.3">
      <c r="A2998" t="s">
        <v>8133</v>
      </c>
      <c r="B2998" t="s">
        <v>12</v>
      </c>
      <c r="C2998">
        <v>181</v>
      </c>
      <c r="D2998">
        <v>29348405</v>
      </c>
      <c r="E2998" t="s">
        <v>13</v>
      </c>
      <c r="F2998" t="s">
        <v>8134</v>
      </c>
      <c r="G2998" t="s">
        <v>13</v>
      </c>
      <c r="H2998" t="s">
        <v>13</v>
      </c>
      <c r="I2998" t="s">
        <v>15</v>
      </c>
    </row>
    <row r="2999" spans="1:9" x14ac:dyDescent="0.3">
      <c r="A2999" t="s">
        <v>8135</v>
      </c>
      <c r="B2999" t="s">
        <v>12</v>
      </c>
      <c r="C2999">
        <v>165</v>
      </c>
      <c r="D2999">
        <v>29348406</v>
      </c>
      <c r="E2999" t="s">
        <v>13</v>
      </c>
      <c r="F2999" t="s">
        <v>8136</v>
      </c>
      <c r="G2999" t="s">
        <v>13</v>
      </c>
      <c r="H2999" t="s">
        <v>13</v>
      </c>
      <c r="I2999" t="s">
        <v>15</v>
      </c>
    </row>
    <row r="3000" spans="1:9" x14ac:dyDescent="0.3">
      <c r="A3000" t="s">
        <v>8137</v>
      </c>
      <c r="B3000" t="s">
        <v>12</v>
      </c>
      <c r="C3000">
        <v>219</v>
      </c>
      <c r="D3000">
        <v>29348407</v>
      </c>
      <c r="E3000" t="s">
        <v>13</v>
      </c>
      <c r="F3000" t="s">
        <v>8138</v>
      </c>
      <c r="G3000" t="s">
        <v>13</v>
      </c>
      <c r="H3000" t="s">
        <v>13</v>
      </c>
      <c r="I3000" t="s">
        <v>15</v>
      </c>
    </row>
    <row r="3001" spans="1:9" x14ac:dyDescent="0.3">
      <c r="A3001" t="s">
        <v>8139</v>
      </c>
      <c r="B3001" t="s">
        <v>12</v>
      </c>
      <c r="C3001">
        <v>870</v>
      </c>
      <c r="D3001">
        <v>29348408</v>
      </c>
      <c r="E3001" t="s">
        <v>13</v>
      </c>
      <c r="F3001" t="s">
        <v>8140</v>
      </c>
      <c r="G3001" t="s">
        <v>13</v>
      </c>
      <c r="H3001" t="s">
        <v>1946</v>
      </c>
      <c r="I3001" t="s">
        <v>8141</v>
      </c>
    </row>
    <row r="3002" spans="1:9" x14ac:dyDescent="0.3">
      <c r="A3002" t="s">
        <v>8142</v>
      </c>
      <c r="B3002" t="s">
        <v>13</v>
      </c>
      <c r="C3002">
        <v>209</v>
      </c>
      <c r="D3002">
        <v>29348409</v>
      </c>
      <c r="E3002" t="s">
        <v>13</v>
      </c>
      <c r="F3002" t="s">
        <v>8143</v>
      </c>
      <c r="G3002" t="s">
        <v>13</v>
      </c>
      <c r="H3002" t="s">
        <v>13</v>
      </c>
      <c r="I3002" t="s">
        <v>15</v>
      </c>
    </row>
    <row r="3003" spans="1:9" x14ac:dyDescent="0.3">
      <c r="A3003" t="s">
        <v>8144</v>
      </c>
      <c r="B3003" t="s">
        <v>13</v>
      </c>
      <c r="C3003">
        <v>527</v>
      </c>
      <c r="D3003">
        <v>29348410</v>
      </c>
      <c r="E3003" t="s">
        <v>13</v>
      </c>
      <c r="F3003" t="s">
        <v>8145</v>
      </c>
      <c r="G3003" t="s">
        <v>13</v>
      </c>
      <c r="H3003" t="s">
        <v>4299</v>
      </c>
      <c r="I3003" t="s">
        <v>1947</v>
      </c>
    </row>
    <row r="3004" spans="1:9" x14ac:dyDescent="0.3">
      <c r="A3004" t="s">
        <v>8146</v>
      </c>
      <c r="B3004" t="s">
        <v>13</v>
      </c>
      <c r="C3004">
        <v>67</v>
      </c>
      <c r="D3004">
        <v>29348411</v>
      </c>
      <c r="E3004" t="s">
        <v>13</v>
      </c>
      <c r="F3004" t="s">
        <v>8147</v>
      </c>
      <c r="G3004" t="s">
        <v>13</v>
      </c>
      <c r="H3004" t="s">
        <v>8148</v>
      </c>
      <c r="I3004" t="s">
        <v>15</v>
      </c>
    </row>
    <row r="3005" spans="1:9" x14ac:dyDescent="0.3">
      <c r="A3005" t="s">
        <v>8149</v>
      </c>
      <c r="B3005" t="s">
        <v>12</v>
      </c>
      <c r="C3005">
        <v>759</v>
      </c>
      <c r="D3005">
        <v>29348412</v>
      </c>
      <c r="E3005" t="s">
        <v>13</v>
      </c>
      <c r="F3005" t="s">
        <v>8150</v>
      </c>
      <c r="G3005" t="s">
        <v>13</v>
      </c>
      <c r="H3005" t="s">
        <v>13</v>
      </c>
      <c r="I3005" t="s">
        <v>15</v>
      </c>
    </row>
    <row r="3006" spans="1:9" x14ac:dyDescent="0.3">
      <c r="A3006" t="s">
        <v>8151</v>
      </c>
      <c r="B3006" t="s">
        <v>12</v>
      </c>
      <c r="C3006">
        <v>451</v>
      </c>
      <c r="D3006">
        <v>29348413</v>
      </c>
      <c r="E3006" t="s">
        <v>13</v>
      </c>
      <c r="F3006" t="s">
        <v>8152</v>
      </c>
      <c r="G3006" t="s">
        <v>13</v>
      </c>
      <c r="H3006" t="s">
        <v>8153</v>
      </c>
      <c r="I3006" t="s">
        <v>15</v>
      </c>
    </row>
    <row r="3007" spans="1:9" x14ac:dyDescent="0.3">
      <c r="A3007" t="s">
        <v>8154</v>
      </c>
      <c r="B3007" t="s">
        <v>12</v>
      </c>
      <c r="C3007">
        <v>948</v>
      </c>
      <c r="D3007">
        <v>29348414</v>
      </c>
      <c r="E3007" t="s">
        <v>13</v>
      </c>
      <c r="F3007" t="s">
        <v>8155</v>
      </c>
      <c r="G3007" t="s">
        <v>13</v>
      </c>
      <c r="H3007" t="s">
        <v>13</v>
      </c>
      <c r="I3007" t="s">
        <v>15</v>
      </c>
    </row>
    <row r="3008" spans="1:9" x14ac:dyDescent="0.3">
      <c r="A3008" t="s">
        <v>8156</v>
      </c>
      <c r="B3008" t="s">
        <v>12</v>
      </c>
      <c r="C3008">
        <v>967</v>
      </c>
      <c r="D3008">
        <v>29348415</v>
      </c>
      <c r="E3008" t="s">
        <v>13</v>
      </c>
      <c r="F3008" t="s">
        <v>8157</v>
      </c>
      <c r="G3008" t="s">
        <v>13</v>
      </c>
      <c r="H3008" t="s">
        <v>13</v>
      </c>
      <c r="I3008" t="s">
        <v>15</v>
      </c>
    </row>
    <row r="3009" spans="1:9" x14ac:dyDescent="0.3">
      <c r="A3009" t="s">
        <v>8158</v>
      </c>
      <c r="B3009" t="s">
        <v>12</v>
      </c>
      <c r="C3009">
        <v>292</v>
      </c>
      <c r="D3009">
        <v>29348416</v>
      </c>
      <c r="E3009" t="s">
        <v>13</v>
      </c>
      <c r="F3009" t="s">
        <v>8159</v>
      </c>
      <c r="G3009" t="s">
        <v>13</v>
      </c>
      <c r="H3009" t="s">
        <v>8160</v>
      </c>
      <c r="I3009" t="s">
        <v>8161</v>
      </c>
    </row>
    <row r="3010" spans="1:9" x14ac:dyDescent="0.3">
      <c r="A3010" t="s">
        <v>8162</v>
      </c>
      <c r="B3010" t="s">
        <v>12</v>
      </c>
      <c r="C3010">
        <v>395</v>
      </c>
      <c r="D3010">
        <v>29348417</v>
      </c>
      <c r="E3010" t="s">
        <v>13</v>
      </c>
      <c r="F3010" t="s">
        <v>8163</v>
      </c>
      <c r="G3010" t="s">
        <v>13</v>
      </c>
      <c r="H3010" t="s">
        <v>8164</v>
      </c>
      <c r="I3010" t="s">
        <v>15</v>
      </c>
    </row>
    <row r="3011" spans="1:9" x14ac:dyDescent="0.3">
      <c r="A3011" t="s">
        <v>8165</v>
      </c>
      <c r="B3011" t="s">
        <v>13</v>
      </c>
      <c r="C3011">
        <v>863</v>
      </c>
      <c r="D3011">
        <v>29348418</v>
      </c>
      <c r="E3011" t="s">
        <v>13</v>
      </c>
      <c r="F3011" t="s">
        <v>8166</v>
      </c>
      <c r="G3011" t="s">
        <v>13</v>
      </c>
      <c r="H3011" t="s">
        <v>4978</v>
      </c>
      <c r="I3011" t="s">
        <v>4979</v>
      </c>
    </row>
    <row r="3012" spans="1:9" x14ac:dyDescent="0.3">
      <c r="A3012" t="s">
        <v>8167</v>
      </c>
      <c r="B3012" t="s">
        <v>13</v>
      </c>
      <c r="C3012">
        <v>191</v>
      </c>
      <c r="D3012">
        <v>29348419</v>
      </c>
      <c r="E3012" t="s">
        <v>13</v>
      </c>
      <c r="F3012" t="s">
        <v>8168</v>
      </c>
      <c r="G3012" t="s">
        <v>13</v>
      </c>
      <c r="H3012" t="s">
        <v>383</v>
      </c>
      <c r="I3012" t="s">
        <v>384</v>
      </c>
    </row>
    <row r="3013" spans="1:9" x14ac:dyDescent="0.3">
      <c r="A3013" t="s">
        <v>8169</v>
      </c>
      <c r="B3013" t="s">
        <v>12</v>
      </c>
      <c r="C3013">
        <v>302</v>
      </c>
      <c r="D3013">
        <v>29348420</v>
      </c>
      <c r="E3013" t="s">
        <v>13</v>
      </c>
      <c r="F3013" t="s">
        <v>8170</v>
      </c>
      <c r="G3013" t="s">
        <v>13</v>
      </c>
      <c r="H3013" t="s">
        <v>538</v>
      </c>
      <c r="I3013" t="s">
        <v>539</v>
      </c>
    </row>
    <row r="3014" spans="1:9" x14ac:dyDescent="0.3">
      <c r="A3014" t="s">
        <v>8171</v>
      </c>
      <c r="B3014" t="s">
        <v>12</v>
      </c>
      <c r="C3014">
        <v>1125</v>
      </c>
      <c r="D3014">
        <v>29348421</v>
      </c>
      <c r="E3014" t="s">
        <v>13</v>
      </c>
      <c r="F3014" t="s">
        <v>8172</v>
      </c>
      <c r="G3014" t="s">
        <v>13</v>
      </c>
      <c r="H3014" t="s">
        <v>418</v>
      </c>
      <c r="I3014" t="s">
        <v>15</v>
      </c>
    </row>
    <row r="3015" spans="1:9" x14ac:dyDescent="0.3">
      <c r="A3015" t="s">
        <v>8173</v>
      </c>
      <c r="B3015" t="s">
        <v>12</v>
      </c>
      <c r="C3015">
        <v>644</v>
      </c>
      <c r="D3015">
        <v>29348422</v>
      </c>
      <c r="E3015" t="s">
        <v>13</v>
      </c>
      <c r="F3015" t="s">
        <v>8174</v>
      </c>
      <c r="G3015" t="s">
        <v>13</v>
      </c>
      <c r="H3015" t="s">
        <v>13</v>
      </c>
      <c r="I3015" t="s">
        <v>15</v>
      </c>
    </row>
    <row r="3016" spans="1:9" x14ac:dyDescent="0.3">
      <c r="A3016" t="s">
        <v>8175</v>
      </c>
      <c r="B3016" t="s">
        <v>12</v>
      </c>
      <c r="C3016">
        <v>298</v>
      </c>
      <c r="D3016">
        <v>29348423</v>
      </c>
      <c r="E3016" t="s">
        <v>13</v>
      </c>
      <c r="F3016" t="s">
        <v>8176</v>
      </c>
      <c r="G3016" t="s">
        <v>13</v>
      </c>
      <c r="H3016" t="s">
        <v>13</v>
      </c>
      <c r="I3016" t="s">
        <v>2534</v>
      </c>
    </row>
    <row r="3017" spans="1:9" x14ac:dyDescent="0.3">
      <c r="A3017" t="s">
        <v>8177</v>
      </c>
      <c r="B3017" t="s">
        <v>12</v>
      </c>
      <c r="C3017">
        <v>968</v>
      </c>
      <c r="D3017">
        <v>29348424</v>
      </c>
      <c r="E3017" t="s">
        <v>13</v>
      </c>
      <c r="F3017" t="s">
        <v>8178</v>
      </c>
      <c r="G3017" t="s">
        <v>13</v>
      </c>
      <c r="H3017" t="s">
        <v>13</v>
      </c>
      <c r="I3017" t="s">
        <v>15</v>
      </c>
    </row>
    <row r="3018" spans="1:9" x14ac:dyDescent="0.3">
      <c r="A3018" t="s">
        <v>8179</v>
      </c>
      <c r="B3018" t="s">
        <v>12</v>
      </c>
      <c r="C3018">
        <v>938</v>
      </c>
      <c r="D3018">
        <v>29348425</v>
      </c>
      <c r="E3018" t="s">
        <v>13</v>
      </c>
      <c r="F3018" t="s">
        <v>8180</v>
      </c>
      <c r="G3018" t="s">
        <v>13</v>
      </c>
      <c r="H3018" t="s">
        <v>418</v>
      </c>
      <c r="I3018" t="s">
        <v>1440</v>
      </c>
    </row>
    <row r="3019" spans="1:9" x14ac:dyDescent="0.3">
      <c r="A3019" t="s">
        <v>8181</v>
      </c>
      <c r="B3019" t="s">
        <v>12</v>
      </c>
      <c r="C3019">
        <v>310</v>
      </c>
      <c r="D3019">
        <v>29348426</v>
      </c>
      <c r="E3019" t="s">
        <v>13</v>
      </c>
      <c r="F3019" t="s">
        <v>8182</v>
      </c>
      <c r="G3019" t="s">
        <v>13</v>
      </c>
      <c r="H3019" t="s">
        <v>1303</v>
      </c>
      <c r="I3019" t="s">
        <v>8183</v>
      </c>
    </row>
    <row r="3020" spans="1:9" x14ac:dyDescent="0.3">
      <c r="A3020" t="s">
        <v>8184</v>
      </c>
      <c r="B3020" t="s">
        <v>13</v>
      </c>
      <c r="C3020">
        <v>616</v>
      </c>
      <c r="D3020">
        <v>29348427</v>
      </c>
      <c r="E3020" t="s">
        <v>13</v>
      </c>
      <c r="F3020" t="s">
        <v>8185</v>
      </c>
      <c r="G3020" t="s">
        <v>13</v>
      </c>
      <c r="H3020" t="s">
        <v>4573</v>
      </c>
      <c r="I3020" t="s">
        <v>8186</v>
      </c>
    </row>
    <row r="3021" spans="1:9" x14ac:dyDescent="0.3">
      <c r="A3021" t="s">
        <v>8187</v>
      </c>
      <c r="B3021" t="s">
        <v>12</v>
      </c>
      <c r="C3021">
        <v>328</v>
      </c>
      <c r="D3021">
        <v>29348428</v>
      </c>
      <c r="E3021" t="s">
        <v>13</v>
      </c>
      <c r="F3021" t="s">
        <v>8188</v>
      </c>
      <c r="G3021" t="s">
        <v>13</v>
      </c>
      <c r="H3021" t="s">
        <v>8189</v>
      </c>
      <c r="I3021" t="s">
        <v>8190</v>
      </c>
    </row>
    <row r="3022" spans="1:9" x14ac:dyDescent="0.3">
      <c r="A3022" t="s">
        <v>8191</v>
      </c>
      <c r="B3022" t="s">
        <v>13</v>
      </c>
      <c r="C3022">
        <v>513</v>
      </c>
      <c r="D3022">
        <v>29348429</v>
      </c>
      <c r="E3022" t="s">
        <v>13</v>
      </c>
      <c r="F3022" t="s">
        <v>8192</v>
      </c>
      <c r="G3022" t="s">
        <v>13</v>
      </c>
      <c r="H3022" t="s">
        <v>13</v>
      </c>
      <c r="I3022" t="s">
        <v>15</v>
      </c>
    </row>
    <row r="3023" spans="1:9" x14ac:dyDescent="0.3">
      <c r="A3023" t="s">
        <v>8193</v>
      </c>
      <c r="B3023" t="s">
        <v>12</v>
      </c>
      <c r="C3023">
        <v>450</v>
      </c>
      <c r="D3023">
        <v>29348430</v>
      </c>
      <c r="E3023" t="s">
        <v>13</v>
      </c>
      <c r="F3023" t="s">
        <v>8194</v>
      </c>
      <c r="G3023" t="s">
        <v>13</v>
      </c>
      <c r="H3023" t="s">
        <v>7955</v>
      </c>
      <c r="I3023" t="s">
        <v>15</v>
      </c>
    </row>
    <row r="3024" spans="1:9" x14ac:dyDescent="0.3">
      <c r="A3024" t="s">
        <v>8195</v>
      </c>
      <c r="B3024" t="s">
        <v>13</v>
      </c>
      <c r="C3024">
        <v>63</v>
      </c>
      <c r="D3024">
        <v>29348431</v>
      </c>
      <c r="E3024" t="s">
        <v>13</v>
      </c>
      <c r="F3024" t="s">
        <v>8196</v>
      </c>
      <c r="G3024" t="s">
        <v>13</v>
      </c>
      <c r="H3024" t="s">
        <v>13</v>
      </c>
      <c r="I3024" t="s">
        <v>15</v>
      </c>
    </row>
    <row r="3025" spans="1:9" x14ac:dyDescent="0.3">
      <c r="A3025" t="s">
        <v>8197</v>
      </c>
      <c r="B3025" t="s">
        <v>12</v>
      </c>
      <c r="C3025">
        <v>305</v>
      </c>
      <c r="D3025">
        <v>29348432</v>
      </c>
      <c r="E3025" t="s">
        <v>13</v>
      </c>
      <c r="F3025" t="s">
        <v>8198</v>
      </c>
      <c r="G3025" t="s">
        <v>13</v>
      </c>
      <c r="H3025" t="s">
        <v>782</v>
      </c>
      <c r="I3025" t="s">
        <v>15</v>
      </c>
    </row>
    <row r="3026" spans="1:9" x14ac:dyDescent="0.3">
      <c r="A3026" t="s">
        <v>8199</v>
      </c>
      <c r="B3026" t="s">
        <v>12</v>
      </c>
      <c r="C3026">
        <v>1021</v>
      </c>
      <c r="D3026">
        <v>29348433</v>
      </c>
      <c r="E3026" t="s">
        <v>13</v>
      </c>
      <c r="F3026" t="s">
        <v>8200</v>
      </c>
      <c r="G3026" t="s">
        <v>13</v>
      </c>
      <c r="H3026" t="s">
        <v>418</v>
      </c>
      <c r="I3026" t="s">
        <v>15</v>
      </c>
    </row>
    <row r="3027" spans="1:9" x14ac:dyDescent="0.3">
      <c r="A3027" t="s">
        <v>8201</v>
      </c>
      <c r="B3027" t="s">
        <v>12</v>
      </c>
      <c r="C3027">
        <v>541</v>
      </c>
      <c r="D3027">
        <v>29348434</v>
      </c>
      <c r="E3027" t="s">
        <v>13</v>
      </c>
      <c r="F3027" t="s">
        <v>8202</v>
      </c>
      <c r="G3027" t="s">
        <v>13</v>
      </c>
      <c r="H3027" t="s">
        <v>13</v>
      </c>
      <c r="I3027" t="s">
        <v>15</v>
      </c>
    </row>
    <row r="3028" spans="1:9" x14ac:dyDescent="0.3">
      <c r="A3028" t="s">
        <v>8203</v>
      </c>
      <c r="B3028" t="s">
        <v>12</v>
      </c>
      <c r="C3028">
        <v>520</v>
      </c>
      <c r="D3028">
        <v>29348435</v>
      </c>
      <c r="E3028" t="s">
        <v>13</v>
      </c>
      <c r="F3028" t="s">
        <v>8204</v>
      </c>
      <c r="G3028" t="s">
        <v>13</v>
      </c>
      <c r="H3028" t="s">
        <v>8205</v>
      </c>
      <c r="I3028" t="s">
        <v>4938</v>
      </c>
    </row>
    <row r="3029" spans="1:9" x14ac:dyDescent="0.3">
      <c r="A3029" t="s">
        <v>8206</v>
      </c>
      <c r="B3029" t="s">
        <v>12</v>
      </c>
      <c r="C3029">
        <v>395</v>
      </c>
      <c r="D3029">
        <v>29348436</v>
      </c>
      <c r="E3029" t="s">
        <v>13</v>
      </c>
      <c r="F3029" t="s">
        <v>8207</v>
      </c>
      <c r="G3029" t="s">
        <v>13</v>
      </c>
      <c r="H3029" t="s">
        <v>13</v>
      </c>
      <c r="I3029" t="s">
        <v>15</v>
      </c>
    </row>
    <row r="3030" spans="1:9" x14ac:dyDescent="0.3">
      <c r="A3030" t="s">
        <v>8208</v>
      </c>
      <c r="B3030" t="s">
        <v>12</v>
      </c>
      <c r="C3030">
        <v>396</v>
      </c>
      <c r="D3030">
        <v>29348437</v>
      </c>
      <c r="E3030" t="s">
        <v>13</v>
      </c>
      <c r="F3030" t="s">
        <v>8209</v>
      </c>
      <c r="G3030" t="s">
        <v>13</v>
      </c>
      <c r="H3030" t="s">
        <v>2971</v>
      </c>
      <c r="I3030" t="s">
        <v>15</v>
      </c>
    </row>
    <row r="3031" spans="1:9" x14ac:dyDescent="0.3">
      <c r="A3031" t="s">
        <v>8210</v>
      </c>
      <c r="B3031" t="s">
        <v>12</v>
      </c>
      <c r="C3031">
        <v>625</v>
      </c>
      <c r="D3031">
        <v>29348438</v>
      </c>
      <c r="E3031" t="s">
        <v>13</v>
      </c>
      <c r="F3031" t="s">
        <v>8211</v>
      </c>
      <c r="G3031" t="s">
        <v>13</v>
      </c>
      <c r="H3031" t="s">
        <v>515</v>
      </c>
      <c r="I3031" t="s">
        <v>8212</v>
      </c>
    </row>
    <row r="3032" spans="1:9" x14ac:dyDescent="0.3">
      <c r="A3032" t="s">
        <v>8213</v>
      </c>
      <c r="B3032" t="s">
        <v>12</v>
      </c>
      <c r="C3032">
        <v>824</v>
      </c>
      <c r="D3032">
        <v>29348439</v>
      </c>
      <c r="E3032" t="s">
        <v>13</v>
      </c>
      <c r="F3032" t="s">
        <v>8214</v>
      </c>
      <c r="G3032" t="s">
        <v>13</v>
      </c>
      <c r="H3032" t="s">
        <v>546</v>
      </c>
      <c r="I3032" t="s">
        <v>15</v>
      </c>
    </row>
    <row r="3033" spans="1:9" x14ac:dyDescent="0.3">
      <c r="A3033" t="s">
        <v>8215</v>
      </c>
      <c r="B3033" t="s">
        <v>13</v>
      </c>
      <c r="C3033">
        <v>208</v>
      </c>
      <c r="D3033">
        <v>29348440</v>
      </c>
      <c r="E3033" t="s">
        <v>13</v>
      </c>
      <c r="F3033" t="s">
        <v>8216</v>
      </c>
      <c r="G3033" t="s">
        <v>13</v>
      </c>
      <c r="H3033" t="s">
        <v>13</v>
      </c>
      <c r="I3033" t="s">
        <v>15</v>
      </c>
    </row>
    <row r="3034" spans="1:9" x14ac:dyDescent="0.3">
      <c r="A3034" t="s">
        <v>8217</v>
      </c>
      <c r="B3034" t="s">
        <v>12</v>
      </c>
      <c r="C3034">
        <v>378</v>
      </c>
      <c r="D3034">
        <v>29348441</v>
      </c>
      <c r="E3034" t="s">
        <v>13</v>
      </c>
      <c r="F3034" t="s">
        <v>8218</v>
      </c>
      <c r="G3034" t="s">
        <v>13</v>
      </c>
      <c r="H3034" t="s">
        <v>13</v>
      </c>
      <c r="I3034" t="s">
        <v>15</v>
      </c>
    </row>
    <row r="3035" spans="1:9" x14ac:dyDescent="0.3">
      <c r="A3035" t="s">
        <v>8219</v>
      </c>
      <c r="B3035" t="s">
        <v>12</v>
      </c>
      <c r="C3035">
        <v>625</v>
      </c>
      <c r="D3035">
        <v>29348442</v>
      </c>
      <c r="E3035" t="s">
        <v>13</v>
      </c>
      <c r="F3035" t="s">
        <v>8220</v>
      </c>
      <c r="G3035" t="s">
        <v>13</v>
      </c>
      <c r="H3035" t="s">
        <v>8221</v>
      </c>
      <c r="I3035" t="s">
        <v>8222</v>
      </c>
    </row>
    <row r="3036" spans="1:9" x14ac:dyDescent="0.3">
      <c r="A3036" t="s">
        <v>8223</v>
      </c>
      <c r="B3036" t="s">
        <v>12</v>
      </c>
      <c r="C3036">
        <v>151</v>
      </c>
      <c r="D3036">
        <v>29348443</v>
      </c>
      <c r="E3036" t="s">
        <v>8224</v>
      </c>
      <c r="F3036" t="s">
        <v>8225</v>
      </c>
      <c r="G3036" t="s">
        <v>13</v>
      </c>
      <c r="H3036" t="s">
        <v>8226</v>
      </c>
      <c r="I3036" t="s">
        <v>8227</v>
      </c>
    </row>
    <row r="3037" spans="1:9" x14ac:dyDescent="0.3">
      <c r="A3037" t="s">
        <v>8228</v>
      </c>
      <c r="B3037" t="s">
        <v>12</v>
      </c>
      <c r="C3037">
        <v>529</v>
      </c>
      <c r="D3037">
        <v>29348444</v>
      </c>
      <c r="E3037" t="s">
        <v>13</v>
      </c>
      <c r="F3037" t="s">
        <v>8229</v>
      </c>
      <c r="G3037" t="s">
        <v>13</v>
      </c>
      <c r="H3037" t="s">
        <v>430</v>
      </c>
      <c r="I3037" t="s">
        <v>7664</v>
      </c>
    </row>
    <row r="3038" spans="1:9" x14ac:dyDescent="0.3">
      <c r="A3038" t="s">
        <v>8230</v>
      </c>
      <c r="B3038" t="s">
        <v>12</v>
      </c>
      <c r="C3038">
        <v>860</v>
      </c>
      <c r="D3038">
        <v>29348445</v>
      </c>
      <c r="E3038" t="s">
        <v>13</v>
      </c>
      <c r="F3038" t="s">
        <v>8231</v>
      </c>
      <c r="G3038" t="s">
        <v>13</v>
      </c>
      <c r="H3038" t="s">
        <v>8232</v>
      </c>
      <c r="I3038" t="s">
        <v>15</v>
      </c>
    </row>
    <row r="3039" spans="1:9" x14ac:dyDescent="0.3">
      <c r="A3039" t="s">
        <v>8233</v>
      </c>
      <c r="B3039" t="s">
        <v>12</v>
      </c>
      <c r="C3039">
        <v>169</v>
      </c>
      <c r="D3039">
        <v>29348446</v>
      </c>
      <c r="E3039" t="s">
        <v>13</v>
      </c>
      <c r="F3039" t="s">
        <v>8234</v>
      </c>
      <c r="G3039" t="s">
        <v>13</v>
      </c>
      <c r="H3039" t="s">
        <v>383</v>
      </c>
      <c r="I3039" t="s">
        <v>384</v>
      </c>
    </row>
    <row r="3040" spans="1:9" x14ac:dyDescent="0.3">
      <c r="A3040" t="s">
        <v>8235</v>
      </c>
      <c r="B3040" t="s">
        <v>12</v>
      </c>
      <c r="C3040">
        <v>346</v>
      </c>
      <c r="D3040">
        <v>29348447</v>
      </c>
      <c r="E3040" t="s">
        <v>13</v>
      </c>
      <c r="F3040" t="s">
        <v>8236</v>
      </c>
      <c r="G3040" t="s">
        <v>13</v>
      </c>
      <c r="H3040" t="s">
        <v>538</v>
      </c>
      <c r="I3040" t="s">
        <v>539</v>
      </c>
    </row>
    <row r="3041" spans="1:9" x14ac:dyDescent="0.3">
      <c r="A3041" t="s">
        <v>8237</v>
      </c>
      <c r="B3041" t="s">
        <v>13</v>
      </c>
      <c r="C3041">
        <v>142</v>
      </c>
      <c r="D3041">
        <v>29348448</v>
      </c>
      <c r="E3041" t="s">
        <v>13</v>
      </c>
      <c r="F3041" t="s">
        <v>8238</v>
      </c>
      <c r="G3041" t="s">
        <v>13</v>
      </c>
      <c r="H3041" t="s">
        <v>13</v>
      </c>
      <c r="I3041" t="s">
        <v>15</v>
      </c>
    </row>
    <row r="3042" spans="1:9" x14ac:dyDescent="0.3">
      <c r="A3042" t="s">
        <v>8239</v>
      </c>
      <c r="B3042" t="s">
        <v>12</v>
      </c>
      <c r="C3042">
        <v>338</v>
      </c>
      <c r="D3042">
        <v>29348449</v>
      </c>
      <c r="E3042" t="s">
        <v>13</v>
      </c>
      <c r="F3042" t="s">
        <v>8240</v>
      </c>
      <c r="G3042" t="s">
        <v>13</v>
      </c>
      <c r="H3042" t="s">
        <v>6308</v>
      </c>
      <c r="I3042" t="s">
        <v>15</v>
      </c>
    </row>
    <row r="3043" spans="1:9" x14ac:dyDescent="0.3">
      <c r="A3043" t="s">
        <v>8241</v>
      </c>
      <c r="B3043" t="s">
        <v>12</v>
      </c>
      <c r="C3043">
        <v>212</v>
      </c>
      <c r="D3043">
        <v>29348450</v>
      </c>
      <c r="E3043" t="s">
        <v>13</v>
      </c>
      <c r="F3043" t="s">
        <v>8242</v>
      </c>
      <c r="G3043" t="s">
        <v>13</v>
      </c>
      <c r="H3043" t="s">
        <v>790</v>
      </c>
      <c r="I3043" t="s">
        <v>15</v>
      </c>
    </row>
    <row r="3044" spans="1:9" x14ac:dyDescent="0.3">
      <c r="A3044" t="s">
        <v>8243</v>
      </c>
      <c r="B3044" t="s">
        <v>13</v>
      </c>
      <c r="C3044">
        <v>125</v>
      </c>
      <c r="D3044">
        <v>29348451</v>
      </c>
      <c r="E3044" t="s">
        <v>13</v>
      </c>
      <c r="F3044" t="s">
        <v>8244</v>
      </c>
      <c r="G3044" t="s">
        <v>13</v>
      </c>
      <c r="H3044" t="s">
        <v>6308</v>
      </c>
      <c r="I3044" t="s">
        <v>15</v>
      </c>
    </row>
    <row r="3045" spans="1:9" x14ac:dyDescent="0.3">
      <c r="A3045" t="s">
        <v>8245</v>
      </c>
      <c r="B3045" t="s">
        <v>13</v>
      </c>
      <c r="C3045">
        <v>528</v>
      </c>
      <c r="D3045">
        <v>29348452</v>
      </c>
      <c r="E3045" t="s">
        <v>13</v>
      </c>
      <c r="F3045" t="s">
        <v>8246</v>
      </c>
      <c r="G3045" t="s">
        <v>13</v>
      </c>
      <c r="H3045" t="s">
        <v>8205</v>
      </c>
      <c r="I3045" t="s">
        <v>2912</v>
      </c>
    </row>
    <row r="3046" spans="1:9" x14ac:dyDescent="0.3">
      <c r="A3046" t="s">
        <v>8247</v>
      </c>
      <c r="B3046" t="s">
        <v>13</v>
      </c>
      <c r="C3046">
        <v>295</v>
      </c>
      <c r="D3046">
        <v>29348453</v>
      </c>
      <c r="E3046" t="s">
        <v>13</v>
      </c>
      <c r="F3046" t="s">
        <v>8248</v>
      </c>
      <c r="G3046" t="s">
        <v>13</v>
      </c>
      <c r="H3046" t="s">
        <v>13</v>
      </c>
      <c r="I3046" t="s">
        <v>15</v>
      </c>
    </row>
    <row r="3047" spans="1:9" x14ac:dyDescent="0.3">
      <c r="A3047" t="s">
        <v>8249</v>
      </c>
      <c r="B3047" t="s">
        <v>13</v>
      </c>
      <c r="C3047">
        <v>660</v>
      </c>
      <c r="D3047">
        <v>29348454</v>
      </c>
      <c r="E3047" t="s">
        <v>13</v>
      </c>
      <c r="F3047" t="s">
        <v>8250</v>
      </c>
      <c r="G3047" t="s">
        <v>13</v>
      </c>
      <c r="H3047" t="s">
        <v>13</v>
      </c>
      <c r="I3047" t="s">
        <v>15</v>
      </c>
    </row>
    <row r="3048" spans="1:9" x14ac:dyDescent="0.3">
      <c r="A3048" t="s">
        <v>8251</v>
      </c>
      <c r="B3048" t="s">
        <v>13</v>
      </c>
      <c r="C3048">
        <v>1031</v>
      </c>
      <c r="D3048">
        <v>29348455</v>
      </c>
      <c r="E3048" t="s">
        <v>13</v>
      </c>
      <c r="F3048" t="s">
        <v>8252</v>
      </c>
      <c r="G3048" t="s">
        <v>13</v>
      </c>
      <c r="H3048" t="s">
        <v>387</v>
      </c>
      <c r="I3048" t="s">
        <v>15</v>
      </c>
    </row>
    <row r="3049" spans="1:9" x14ac:dyDescent="0.3">
      <c r="A3049" t="s">
        <v>8253</v>
      </c>
      <c r="B3049" t="s">
        <v>13</v>
      </c>
      <c r="C3049">
        <v>433</v>
      </c>
      <c r="D3049">
        <v>29348456</v>
      </c>
      <c r="E3049" t="s">
        <v>13</v>
      </c>
      <c r="F3049" t="s">
        <v>8254</v>
      </c>
      <c r="G3049" t="s">
        <v>13</v>
      </c>
      <c r="H3049" t="s">
        <v>13</v>
      </c>
      <c r="I3049" t="s">
        <v>15</v>
      </c>
    </row>
    <row r="3050" spans="1:9" x14ac:dyDescent="0.3">
      <c r="A3050" t="s">
        <v>8255</v>
      </c>
      <c r="B3050" t="s">
        <v>13</v>
      </c>
      <c r="C3050">
        <v>895</v>
      </c>
      <c r="D3050">
        <v>29348457</v>
      </c>
      <c r="E3050" t="s">
        <v>13</v>
      </c>
      <c r="F3050" t="s">
        <v>8256</v>
      </c>
      <c r="G3050" t="s">
        <v>13</v>
      </c>
      <c r="H3050" t="s">
        <v>13</v>
      </c>
      <c r="I3050" t="s">
        <v>15</v>
      </c>
    </row>
    <row r="3051" spans="1:9" x14ac:dyDescent="0.3">
      <c r="A3051" t="s">
        <v>8257</v>
      </c>
      <c r="B3051" t="s">
        <v>12</v>
      </c>
      <c r="C3051">
        <v>1376</v>
      </c>
      <c r="D3051">
        <v>29348458</v>
      </c>
      <c r="E3051" t="s">
        <v>13</v>
      </c>
      <c r="F3051" t="s">
        <v>8258</v>
      </c>
      <c r="G3051" t="s">
        <v>13</v>
      </c>
      <c r="H3051" t="s">
        <v>46</v>
      </c>
      <c r="I3051" t="s">
        <v>759</v>
      </c>
    </row>
    <row r="3052" spans="1:9" x14ac:dyDescent="0.3">
      <c r="A3052" t="s">
        <v>8259</v>
      </c>
      <c r="B3052" t="s">
        <v>13</v>
      </c>
      <c r="C3052">
        <v>321</v>
      </c>
      <c r="D3052">
        <v>29348459</v>
      </c>
      <c r="E3052" t="s">
        <v>13</v>
      </c>
      <c r="F3052" t="s">
        <v>8260</v>
      </c>
      <c r="G3052" t="s">
        <v>13</v>
      </c>
      <c r="H3052" t="s">
        <v>3003</v>
      </c>
      <c r="I3052" t="s">
        <v>4595</v>
      </c>
    </row>
    <row r="3053" spans="1:9" x14ac:dyDescent="0.3">
      <c r="A3053" t="s">
        <v>8261</v>
      </c>
      <c r="B3053" t="s">
        <v>12</v>
      </c>
      <c r="C3053">
        <v>518</v>
      </c>
      <c r="D3053">
        <v>29348460</v>
      </c>
      <c r="E3053" t="s">
        <v>13</v>
      </c>
      <c r="F3053" t="s">
        <v>8262</v>
      </c>
      <c r="G3053" t="s">
        <v>13</v>
      </c>
      <c r="H3053" t="s">
        <v>2242</v>
      </c>
      <c r="I3053" t="s">
        <v>8263</v>
      </c>
    </row>
    <row r="3054" spans="1:9" x14ac:dyDescent="0.3">
      <c r="A3054" t="s">
        <v>8264</v>
      </c>
      <c r="B3054" t="s">
        <v>12</v>
      </c>
      <c r="C3054">
        <v>316</v>
      </c>
      <c r="D3054">
        <v>29348461</v>
      </c>
      <c r="E3054" t="s">
        <v>13</v>
      </c>
      <c r="F3054" t="s">
        <v>8265</v>
      </c>
      <c r="G3054" t="s">
        <v>13</v>
      </c>
      <c r="H3054" t="s">
        <v>1640</v>
      </c>
      <c r="I3054" t="s">
        <v>380</v>
      </c>
    </row>
    <row r="3055" spans="1:9" x14ac:dyDescent="0.3">
      <c r="A3055" t="s">
        <v>8266</v>
      </c>
      <c r="B3055" t="s">
        <v>12</v>
      </c>
      <c r="C3055">
        <v>234</v>
      </c>
      <c r="D3055">
        <v>29348462</v>
      </c>
      <c r="E3055" t="s">
        <v>13</v>
      </c>
      <c r="F3055" t="s">
        <v>8267</v>
      </c>
      <c r="G3055" t="s">
        <v>13</v>
      </c>
      <c r="H3055" t="s">
        <v>13</v>
      </c>
      <c r="I3055" t="s">
        <v>8268</v>
      </c>
    </row>
    <row r="3056" spans="1:9" x14ac:dyDescent="0.3">
      <c r="A3056" t="s">
        <v>8269</v>
      </c>
      <c r="B3056" t="s">
        <v>12</v>
      </c>
      <c r="C3056">
        <v>659</v>
      </c>
      <c r="D3056">
        <v>29348463</v>
      </c>
      <c r="E3056" t="s">
        <v>8270</v>
      </c>
      <c r="F3056" t="s">
        <v>8271</v>
      </c>
      <c r="G3056" t="s">
        <v>13</v>
      </c>
      <c r="H3056" t="s">
        <v>8272</v>
      </c>
      <c r="I3056" t="s">
        <v>8273</v>
      </c>
    </row>
    <row r="3057" spans="1:9" x14ac:dyDescent="0.3">
      <c r="A3057" t="s">
        <v>8274</v>
      </c>
      <c r="B3057" t="s">
        <v>12</v>
      </c>
      <c r="C3057">
        <v>251</v>
      </c>
      <c r="D3057">
        <v>29348464</v>
      </c>
      <c r="E3057" t="s">
        <v>13</v>
      </c>
      <c r="F3057" t="s">
        <v>8275</v>
      </c>
      <c r="G3057" t="s">
        <v>13</v>
      </c>
      <c r="H3057" t="s">
        <v>8276</v>
      </c>
      <c r="I3057" t="s">
        <v>8277</v>
      </c>
    </row>
    <row r="3058" spans="1:9" x14ac:dyDescent="0.3">
      <c r="A3058" t="s">
        <v>8278</v>
      </c>
      <c r="B3058" t="s">
        <v>12</v>
      </c>
      <c r="C3058">
        <v>409</v>
      </c>
      <c r="D3058">
        <v>29348465</v>
      </c>
      <c r="E3058" t="s">
        <v>13</v>
      </c>
      <c r="F3058" t="s">
        <v>8279</v>
      </c>
      <c r="G3058" t="s">
        <v>13</v>
      </c>
      <c r="H3058" t="s">
        <v>13</v>
      </c>
      <c r="I3058" t="s">
        <v>15</v>
      </c>
    </row>
    <row r="3059" spans="1:9" x14ac:dyDescent="0.3">
      <c r="A3059" t="s">
        <v>8280</v>
      </c>
      <c r="B3059" t="s">
        <v>13</v>
      </c>
      <c r="C3059">
        <v>508</v>
      </c>
      <c r="D3059">
        <v>29348466</v>
      </c>
      <c r="E3059" t="s">
        <v>13</v>
      </c>
      <c r="F3059" t="s">
        <v>8281</v>
      </c>
      <c r="G3059" t="s">
        <v>13</v>
      </c>
      <c r="H3059" t="s">
        <v>2242</v>
      </c>
      <c r="I3059" t="s">
        <v>4570</v>
      </c>
    </row>
    <row r="3060" spans="1:9" x14ac:dyDescent="0.3">
      <c r="A3060" t="s">
        <v>8282</v>
      </c>
      <c r="B3060" t="s">
        <v>13</v>
      </c>
      <c r="C3060">
        <v>280</v>
      </c>
      <c r="D3060">
        <v>29348467</v>
      </c>
      <c r="E3060" t="s">
        <v>13</v>
      </c>
      <c r="F3060" t="s">
        <v>8283</v>
      </c>
      <c r="G3060" t="s">
        <v>13</v>
      </c>
      <c r="H3060" t="s">
        <v>1640</v>
      </c>
      <c r="I3060" t="s">
        <v>380</v>
      </c>
    </row>
    <row r="3061" spans="1:9" x14ac:dyDescent="0.3">
      <c r="A3061" t="s">
        <v>8284</v>
      </c>
      <c r="B3061" t="s">
        <v>13</v>
      </c>
      <c r="C3061">
        <v>324</v>
      </c>
      <c r="D3061">
        <v>29348468</v>
      </c>
      <c r="E3061" t="s">
        <v>13</v>
      </c>
      <c r="F3061" t="s">
        <v>8285</v>
      </c>
      <c r="G3061" t="s">
        <v>13</v>
      </c>
      <c r="H3061" t="s">
        <v>13</v>
      </c>
      <c r="I3061" t="s">
        <v>15</v>
      </c>
    </row>
    <row r="3062" spans="1:9" x14ac:dyDescent="0.3">
      <c r="A3062" t="s">
        <v>8286</v>
      </c>
      <c r="B3062" t="s">
        <v>13</v>
      </c>
      <c r="C3062">
        <v>304</v>
      </c>
      <c r="D3062">
        <v>29348469</v>
      </c>
      <c r="E3062" t="s">
        <v>13</v>
      </c>
      <c r="F3062" t="s">
        <v>8287</v>
      </c>
      <c r="G3062" t="s">
        <v>13</v>
      </c>
      <c r="H3062" t="s">
        <v>13</v>
      </c>
      <c r="I3062" t="s">
        <v>15</v>
      </c>
    </row>
    <row r="3063" spans="1:9" x14ac:dyDescent="0.3">
      <c r="A3063" t="s">
        <v>8288</v>
      </c>
      <c r="B3063" t="s">
        <v>13</v>
      </c>
      <c r="C3063">
        <v>425</v>
      </c>
      <c r="D3063">
        <v>29348470</v>
      </c>
      <c r="E3063" t="s">
        <v>13</v>
      </c>
      <c r="F3063" t="s">
        <v>8289</v>
      </c>
      <c r="G3063" t="s">
        <v>13</v>
      </c>
      <c r="H3063" t="s">
        <v>183</v>
      </c>
      <c r="I3063" t="s">
        <v>15</v>
      </c>
    </row>
    <row r="3064" spans="1:9" x14ac:dyDescent="0.3">
      <c r="A3064" t="s">
        <v>8290</v>
      </c>
      <c r="B3064" t="s">
        <v>13</v>
      </c>
      <c r="C3064">
        <v>165</v>
      </c>
      <c r="D3064">
        <v>29348471</v>
      </c>
      <c r="E3064" t="s">
        <v>13</v>
      </c>
      <c r="F3064" t="s">
        <v>8291</v>
      </c>
      <c r="G3064" t="s">
        <v>13</v>
      </c>
      <c r="H3064" t="s">
        <v>13</v>
      </c>
      <c r="I3064" t="s">
        <v>15</v>
      </c>
    </row>
    <row r="3065" spans="1:9" x14ac:dyDescent="0.3">
      <c r="A3065" t="s">
        <v>8292</v>
      </c>
      <c r="B3065" t="s">
        <v>12</v>
      </c>
      <c r="C3065">
        <v>84</v>
      </c>
      <c r="D3065">
        <v>29348472</v>
      </c>
      <c r="E3065" t="s">
        <v>13</v>
      </c>
      <c r="F3065" t="s">
        <v>8293</v>
      </c>
      <c r="G3065" t="s">
        <v>13</v>
      </c>
      <c r="H3065" t="s">
        <v>13</v>
      </c>
      <c r="I3065" t="s">
        <v>15</v>
      </c>
    </row>
    <row r="3066" spans="1:9" x14ac:dyDescent="0.3">
      <c r="A3066" t="s">
        <v>8294</v>
      </c>
      <c r="B3066" t="s">
        <v>13</v>
      </c>
      <c r="C3066">
        <v>73</v>
      </c>
      <c r="D3066">
        <v>29348473</v>
      </c>
      <c r="E3066" t="s">
        <v>13</v>
      </c>
      <c r="F3066" t="s">
        <v>8295</v>
      </c>
      <c r="G3066" t="s">
        <v>13</v>
      </c>
      <c r="H3066" t="s">
        <v>13</v>
      </c>
      <c r="I3066" t="s">
        <v>15</v>
      </c>
    </row>
    <row r="3067" spans="1:9" x14ac:dyDescent="0.3">
      <c r="A3067" t="s">
        <v>8296</v>
      </c>
      <c r="B3067" t="s">
        <v>13</v>
      </c>
      <c r="C3067">
        <v>503</v>
      </c>
      <c r="D3067">
        <v>29348474</v>
      </c>
      <c r="E3067" t="s">
        <v>13</v>
      </c>
      <c r="F3067" t="s">
        <v>8297</v>
      </c>
      <c r="G3067" t="s">
        <v>13</v>
      </c>
      <c r="H3067" t="s">
        <v>179</v>
      </c>
      <c r="I3067" t="s">
        <v>180</v>
      </c>
    </row>
    <row r="3068" spans="1:9" x14ac:dyDescent="0.3">
      <c r="A3068" t="s">
        <v>8298</v>
      </c>
      <c r="B3068" t="s">
        <v>12</v>
      </c>
      <c r="C3068">
        <v>702</v>
      </c>
      <c r="D3068">
        <v>29348475</v>
      </c>
      <c r="E3068" t="s">
        <v>13</v>
      </c>
      <c r="F3068" t="s">
        <v>8299</v>
      </c>
      <c r="G3068" t="s">
        <v>13</v>
      </c>
      <c r="H3068" t="s">
        <v>13</v>
      </c>
      <c r="I3068" t="s">
        <v>15</v>
      </c>
    </row>
    <row r="3069" spans="1:9" x14ac:dyDescent="0.3">
      <c r="A3069" t="s">
        <v>8300</v>
      </c>
      <c r="B3069" t="s">
        <v>12</v>
      </c>
      <c r="C3069">
        <v>351</v>
      </c>
      <c r="D3069">
        <v>29348476</v>
      </c>
      <c r="E3069" t="s">
        <v>13</v>
      </c>
      <c r="F3069" t="s">
        <v>8301</v>
      </c>
      <c r="G3069" t="s">
        <v>13</v>
      </c>
      <c r="H3069" t="s">
        <v>13</v>
      </c>
      <c r="I3069" t="s">
        <v>15</v>
      </c>
    </row>
    <row r="3070" spans="1:9" x14ac:dyDescent="0.3">
      <c r="A3070" t="s">
        <v>8302</v>
      </c>
      <c r="B3070" t="s">
        <v>12</v>
      </c>
      <c r="C3070">
        <v>331</v>
      </c>
      <c r="D3070">
        <v>29348477</v>
      </c>
      <c r="E3070" t="s">
        <v>13</v>
      </c>
      <c r="F3070" t="s">
        <v>8303</v>
      </c>
      <c r="G3070" t="s">
        <v>13</v>
      </c>
      <c r="H3070" t="s">
        <v>1406</v>
      </c>
      <c r="I3070" t="s">
        <v>4927</v>
      </c>
    </row>
    <row r="3071" spans="1:9" x14ac:dyDescent="0.3">
      <c r="A3071" t="s">
        <v>8304</v>
      </c>
      <c r="B3071" t="s">
        <v>13</v>
      </c>
      <c r="C3071">
        <v>416</v>
      </c>
      <c r="D3071">
        <v>29348478</v>
      </c>
      <c r="E3071" t="s">
        <v>13</v>
      </c>
      <c r="F3071" t="s">
        <v>8305</v>
      </c>
      <c r="G3071" t="s">
        <v>13</v>
      </c>
      <c r="H3071" t="s">
        <v>529</v>
      </c>
      <c r="I3071" t="s">
        <v>8306</v>
      </c>
    </row>
    <row r="3072" spans="1:9" x14ac:dyDescent="0.3">
      <c r="A3072" t="s">
        <v>8307</v>
      </c>
      <c r="B3072" t="s">
        <v>13</v>
      </c>
      <c r="C3072">
        <v>358</v>
      </c>
      <c r="D3072">
        <v>29348479</v>
      </c>
      <c r="E3072" t="s">
        <v>13</v>
      </c>
      <c r="F3072" t="s">
        <v>8308</v>
      </c>
      <c r="G3072" t="s">
        <v>13</v>
      </c>
      <c r="H3072" t="s">
        <v>8309</v>
      </c>
      <c r="I3072" t="s">
        <v>8310</v>
      </c>
    </row>
    <row r="3073" spans="1:9" x14ac:dyDescent="0.3">
      <c r="A3073" t="s">
        <v>8311</v>
      </c>
      <c r="B3073" t="s">
        <v>13</v>
      </c>
      <c r="C3073">
        <v>134</v>
      </c>
      <c r="D3073">
        <v>29348480</v>
      </c>
      <c r="E3073" t="s">
        <v>13</v>
      </c>
      <c r="F3073" t="s">
        <v>8312</v>
      </c>
      <c r="G3073" t="s">
        <v>13</v>
      </c>
      <c r="H3073" t="s">
        <v>8313</v>
      </c>
      <c r="I3073" t="s">
        <v>15</v>
      </c>
    </row>
    <row r="3074" spans="1:9" x14ac:dyDescent="0.3">
      <c r="A3074" t="s">
        <v>8314</v>
      </c>
      <c r="B3074" t="s">
        <v>13</v>
      </c>
      <c r="C3074">
        <v>427</v>
      </c>
      <c r="D3074">
        <v>29348481</v>
      </c>
      <c r="E3074" t="s">
        <v>13</v>
      </c>
      <c r="F3074" t="s">
        <v>8315</v>
      </c>
      <c r="G3074" t="s">
        <v>13</v>
      </c>
      <c r="H3074" t="s">
        <v>6619</v>
      </c>
      <c r="I3074" t="s">
        <v>6620</v>
      </c>
    </row>
    <row r="3075" spans="1:9" x14ac:dyDescent="0.3">
      <c r="A3075" t="s">
        <v>8316</v>
      </c>
      <c r="B3075" t="s">
        <v>12</v>
      </c>
      <c r="C3075">
        <v>330</v>
      </c>
      <c r="D3075">
        <v>29348482</v>
      </c>
      <c r="E3075" t="s">
        <v>13</v>
      </c>
      <c r="F3075" t="s">
        <v>8317</v>
      </c>
      <c r="G3075" t="s">
        <v>13</v>
      </c>
      <c r="H3075" t="s">
        <v>8318</v>
      </c>
      <c r="I3075" t="s">
        <v>6002</v>
      </c>
    </row>
    <row r="3076" spans="1:9" x14ac:dyDescent="0.3">
      <c r="A3076" t="s">
        <v>8319</v>
      </c>
      <c r="B3076" t="s">
        <v>13</v>
      </c>
      <c r="C3076">
        <v>321</v>
      </c>
      <c r="D3076">
        <v>29348483</v>
      </c>
      <c r="E3076" t="s">
        <v>13</v>
      </c>
      <c r="F3076" t="s">
        <v>8320</v>
      </c>
      <c r="G3076" t="s">
        <v>13</v>
      </c>
      <c r="H3076" t="s">
        <v>13</v>
      </c>
      <c r="I3076" t="s">
        <v>15</v>
      </c>
    </row>
    <row r="3077" spans="1:9" x14ac:dyDescent="0.3">
      <c r="A3077" t="s">
        <v>8321</v>
      </c>
      <c r="B3077" t="s">
        <v>13</v>
      </c>
      <c r="C3077">
        <v>335</v>
      </c>
      <c r="D3077">
        <v>29348484</v>
      </c>
      <c r="E3077" t="s">
        <v>13</v>
      </c>
      <c r="F3077" t="s">
        <v>8322</v>
      </c>
      <c r="G3077" t="s">
        <v>13</v>
      </c>
      <c r="H3077" t="s">
        <v>1088</v>
      </c>
      <c r="I3077" t="s">
        <v>8323</v>
      </c>
    </row>
    <row r="3078" spans="1:9" x14ac:dyDescent="0.3">
      <c r="A3078" t="s">
        <v>8324</v>
      </c>
      <c r="B3078" t="s">
        <v>13</v>
      </c>
      <c r="C3078">
        <v>64</v>
      </c>
      <c r="D3078">
        <v>29348485</v>
      </c>
      <c r="E3078" t="s">
        <v>13</v>
      </c>
      <c r="F3078" t="s">
        <v>8325</v>
      </c>
      <c r="G3078" t="s">
        <v>13</v>
      </c>
      <c r="H3078" t="s">
        <v>13</v>
      </c>
      <c r="I3078" t="s">
        <v>15</v>
      </c>
    </row>
    <row r="3079" spans="1:9" x14ac:dyDescent="0.3">
      <c r="A3079" t="s">
        <v>8326</v>
      </c>
      <c r="B3079" t="s">
        <v>12</v>
      </c>
      <c r="C3079">
        <v>718</v>
      </c>
      <c r="D3079">
        <v>29348486</v>
      </c>
      <c r="E3079" t="s">
        <v>13</v>
      </c>
      <c r="F3079" t="s">
        <v>8327</v>
      </c>
      <c r="G3079" t="s">
        <v>13</v>
      </c>
      <c r="H3079" t="s">
        <v>8328</v>
      </c>
      <c r="I3079" t="s">
        <v>8329</v>
      </c>
    </row>
    <row r="3080" spans="1:9" x14ac:dyDescent="0.3">
      <c r="A3080" t="s">
        <v>8330</v>
      </c>
      <c r="B3080" t="s">
        <v>12</v>
      </c>
      <c r="C3080">
        <v>159</v>
      </c>
      <c r="D3080">
        <v>29348487</v>
      </c>
      <c r="E3080" t="s">
        <v>13</v>
      </c>
      <c r="F3080" t="s">
        <v>8331</v>
      </c>
      <c r="G3080" t="s">
        <v>13</v>
      </c>
      <c r="H3080" t="s">
        <v>8332</v>
      </c>
      <c r="I3080" t="s">
        <v>8333</v>
      </c>
    </row>
    <row r="3081" spans="1:9" x14ac:dyDescent="0.3">
      <c r="A3081" t="s">
        <v>8334</v>
      </c>
      <c r="B3081" t="s">
        <v>13</v>
      </c>
      <c r="C3081">
        <v>586</v>
      </c>
      <c r="D3081">
        <v>29348488</v>
      </c>
      <c r="E3081" t="s">
        <v>13</v>
      </c>
      <c r="F3081" t="s">
        <v>8335</v>
      </c>
      <c r="G3081" t="s">
        <v>13</v>
      </c>
      <c r="H3081" t="s">
        <v>13</v>
      </c>
      <c r="I3081" t="s">
        <v>15</v>
      </c>
    </row>
    <row r="3082" spans="1:9" x14ac:dyDescent="0.3">
      <c r="A3082" t="s">
        <v>8336</v>
      </c>
      <c r="B3082" t="s">
        <v>13</v>
      </c>
      <c r="C3082">
        <v>315</v>
      </c>
      <c r="D3082">
        <v>29348489</v>
      </c>
      <c r="E3082" t="s">
        <v>13</v>
      </c>
      <c r="F3082" t="s">
        <v>8337</v>
      </c>
      <c r="G3082" t="s">
        <v>13</v>
      </c>
      <c r="H3082" t="s">
        <v>5178</v>
      </c>
      <c r="I3082" t="s">
        <v>5179</v>
      </c>
    </row>
    <row r="3083" spans="1:9" x14ac:dyDescent="0.3">
      <c r="A3083" t="s">
        <v>8338</v>
      </c>
      <c r="B3083" t="s">
        <v>13</v>
      </c>
      <c r="C3083">
        <v>113</v>
      </c>
      <c r="D3083">
        <v>29348490</v>
      </c>
      <c r="E3083" t="s">
        <v>13</v>
      </c>
      <c r="F3083" t="s">
        <v>8339</v>
      </c>
      <c r="G3083" t="s">
        <v>13</v>
      </c>
      <c r="H3083" t="s">
        <v>8340</v>
      </c>
      <c r="I3083" t="s">
        <v>8341</v>
      </c>
    </row>
    <row r="3084" spans="1:9" x14ac:dyDescent="0.3">
      <c r="A3084" t="s">
        <v>8342</v>
      </c>
      <c r="B3084" t="s">
        <v>13</v>
      </c>
      <c r="C3084">
        <v>548</v>
      </c>
      <c r="D3084">
        <v>29348491</v>
      </c>
      <c r="E3084" t="s">
        <v>13</v>
      </c>
      <c r="F3084" t="s">
        <v>8343</v>
      </c>
      <c r="G3084" t="s">
        <v>13</v>
      </c>
      <c r="H3084" t="s">
        <v>2944</v>
      </c>
      <c r="I3084" t="s">
        <v>4935</v>
      </c>
    </row>
    <row r="3085" spans="1:9" x14ac:dyDescent="0.3">
      <c r="A3085" t="s">
        <v>8344</v>
      </c>
      <c r="B3085" t="s">
        <v>13</v>
      </c>
      <c r="C3085">
        <v>441</v>
      </c>
      <c r="D3085">
        <v>29348492</v>
      </c>
      <c r="E3085" t="s">
        <v>13</v>
      </c>
      <c r="F3085" t="s">
        <v>8345</v>
      </c>
      <c r="G3085" t="s">
        <v>13</v>
      </c>
      <c r="H3085" t="s">
        <v>635</v>
      </c>
      <c r="I3085" t="s">
        <v>957</v>
      </c>
    </row>
    <row r="3086" spans="1:9" x14ac:dyDescent="0.3">
      <c r="A3086" t="s">
        <v>8346</v>
      </c>
      <c r="B3086" t="s">
        <v>13</v>
      </c>
      <c r="C3086">
        <v>273</v>
      </c>
      <c r="D3086">
        <v>29348493</v>
      </c>
      <c r="E3086" t="s">
        <v>13</v>
      </c>
      <c r="F3086" t="s">
        <v>8347</v>
      </c>
      <c r="G3086" t="s">
        <v>13</v>
      </c>
      <c r="H3086" t="s">
        <v>2911</v>
      </c>
      <c r="I3086" t="s">
        <v>8348</v>
      </c>
    </row>
    <row r="3087" spans="1:9" x14ac:dyDescent="0.3">
      <c r="A3087" t="s">
        <v>8349</v>
      </c>
      <c r="B3087" t="s">
        <v>12</v>
      </c>
      <c r="C3087">
        <v>712</v>
      </c>
      <c r="D3087">
        <v>29348494</v>
      </c>
      <c r="E3087" t="s">
        <v>13</v>
      </c>
      <c r="F3087" t="s">
        <v>8350</v>
      </c>
      <c r="G3087" t="s">
        <v>13</v>
      </c>
      <c r="H3087" t="s">
        <v>968</v>
      </c>
      <c r="I3087" t="s">
        <v>8351</v>
      </c>
    </row>
    <row r="3088" spans="1:9" x14ac:dyDescent="0.3">
      <c r="A3088" t="s">
        <v>8352</v>
      </c>
      <c r="B3088" t="s">
        <v>13</v>
      </c>
      <c r="C3088">
        <v>834</v>
      </c>
      <c r="D3088">
        <v>29348495</v>
      </c>
      <c r="E3088" t="s">
        <v>13</v>
      </c>
      <c r="F3088" t="s">
        <v>8353</v>
      </c>
      <c r="G3088" t="s">
        <v>13</v>
      </c>
      <c r="H3088" t="s">
        <v>968</v>
      </c>
      <c r="I3088" t="s">
        <v>362</v>
      </c>
    </row>
    <row r="3089" spans="1:9" x14ac:dyDescent="0.3">
      <c r="A3089" t="s">
        <v>8354</v>
      </c>
      <c r="B3089" t="s">
        <v>13</v>
      </c>
      <c r="C3089">
        <v>592</v>
      </c>
      <c r="D3089">
        <v>29348496</v>
      </c>
      <c r="E3089" t="s">
        <v>13</v>
      </c>
      <c r="F3089" t="s">
        <v>8355</v>
      </c>
      <c r="G3089" t="s">
        <v>13</v>
      </c>
      <c r="H3089" t="s">
        <v>13</v>
      </c>
      <c r="I3089" t="s">
        <v>8356</v>
      </c>
    </row>
    <row r="3090" spans="1:9" x14ac:dyDescent="0.3">
      <c r="A3090" t="s">
        <v>8357</v>
      </c>
      <c r="B3090" t="s">
        <v>13</v>
      </c>
      <c r="C3090">
        <v>504</v>
      </c>
      <c r="D3090">
        <v>29348497</v>
      </c>
      <c r="E3090" t="s">
        <v>13</v>
      </c>
      <c r="F3090" t="s">
        <v>8358</v>
      </c>
      <c r="G3090" t="s">
        <v>13</v>
      </c>
      <c r="H3090" t="s">
        <v>13</v>
      </c>
      <c r="I3090" t="s">
        <v>15</v>
      </c>
    </row>
    <row r="3091" spans="1:9" x14ac:dyDescent="0.3">
      <c r="A3091" t="s">
        <v>8359</v>
      </c>
      <c r="B3091" t="s">
        <v>13</v>
      </c>
      <c r="C3091">
        <v>496</v>
      </c>
      <c r="D3091">
        <v>29348498</v>
      </c>
      <c r="E3091" t="s">
        <v>13</v>
      </c>
      <c r="F3091" t="s">
        <v>8360</v>
      </c>
      <c r="G3091" t="s">
        <v>13</v>
      </c>
      <c r="H3091" t="s">
        <v>13</v>
      </c>
      <c r="I3091" t="s">
        <v>15</v>
      </c>
    </row>
    <row r="3092" spans="1:9" x14ac:dyDescent="0.3">
      <c r="A3092" t="s">
        <v>8361</v>
      </c>
      <c r="B3092" t="s">
        <v>13</v>
      </c>
      <c r="C3092">
        <v>999</v>
      </c>
      <c r="D3092">
        <v>29348499</v>
      </c>
      <c r="E3092" t="s">
        <v>13</v>
      </c>
      <c r="F3092" t="s">
        <v>8362</v>
      </c>
      <c r="G3092" t="s">
        <v>13</v>
      </c>
      <c r="H3092" t="s">
        <v>387</v>
      </c>
      <c r="I3092" t="s">
        <v>15</v>
      </c>
    </row>
    <row r="3093" spans="1:9" x14ac:dyDescent="0.3">
      <c r="A3093" t="s">
        <v>8363</v>
      </c>
      <c r="B3093" t="s">
        <v>13</v>
      </c>
      <c r="C3093">
        <v>550</v>
      </c>
      <c r="D3093">
        <v>29348500</v>
      </c>
      <c r="E3093" t="s">
        <v>13</v>
      </c>
      <c r="F3093" t="s">
        <v>8364</v>
      </c>
      <c r="G3093" t="s">
        <v>13</v>
      </c>
      <c r="H3093" t="s">
        <v>13</v>
      </c>
      <c r="I3093" t="s">
        <v>289</v>
      </c>
    </row>
    <row r="3094" spans="1:9" x14ac:dyDescent="0.3">
      <c r="A3094" t="s">
        <v>8365</v>
      </c>
      <c r="B3094" t="s">
        <v>13</v>
      </c>
      <c r="C3094">
        <v>734</v>
      </c>
      <c r="D3094">
        <v>29348501</v>
      </c>
      <c r="E3094" t="s">
        <v>13</v>
      </c>
      <c r="F3094" t="s">
        <v>8366</v>
      </c>
      <c r="G3094" t="s">
        <v>13</v>
      </c>
      <c r="H3094" t="s">
        <v>1330</v>
      </c>
      <c r="I3094" t="s">
        <v>818</v>
      </c>
    </row>
    <row r="3095" spans="1:9" x14ac:dyDescent="0.3">
      <c r="A3095" t="s">
        <v>8367</v>
      </c>
      <c r="B3095" t="s">
        <v>13</v>
      </c>
      <c r="C3095">
        <v>540</v>
      </c>
      <c r="D3095">
        <v>29348502</v>
      </c>
      <c r="E3095" t="s">
        <v>13</v>
      </c>
      <c r="F3095" t="s">
        <v>8368</v>
      </c>
      <c r="G3095" t="s">
        <v>13</v>
      </c>
      <c r="H3095" t="s">
        <v>2242</v>
      </c>
      <c r="I3095" t="s">
        <v>4605</v>
      </c>
    </row>
    <row r="3096" spans="1:9" x14ac:dyDescent="0.3">
      <c r="A3096" t="s">
        <v>8369</v>
      </c>
      <c r="B3096" t="s">
        <v>13</v>
      </c>
      <c r="C3096">
        <v>376</v>
      </c>
      <c r="D3096">
        <v>29348503</v>
      </c>
      <c r="E3096" t="s">
        <v>13</v>
      </c>
      <c r="F3096" t="s">
        <v>8370</v>
      </c>
      <c r="G3096" t="s">
        <v>13</v>
      </c>
      <c r="H3096" t="s">
        <v>397</v>
      </c>
      <c r="I3096" t="s">
        <v>8371</v>
      </c>
    </row>
    <row r="3097" spans="1:9" x14ac:dyDescent="0.3">
      <c r="A3097" t="s">
        <v>8372</v>
      </c>
      <c r="B3097" t="s">
        <v>13</v>
      </c>
      <c r="C3097">
        <v>516</v>
      </c>
      <c r="D3097">
        <v>29348504</v>
      </c>
      <c r="E3097" t="s">
        <v>13</v>
      </c>
      <c r="F3097" t="s">
        <v>8373</v>
      </c>
      <c r="G3097" t="s">
        <v>13</v>
      </c>
      <c r="H3097" t="s">
        <v>2242</v>
      </c>
      <c r="I3097" t="s">
        <v>2558</v>
      </c>
    </row>
    <row r="3098" spans="1:9" x14ac:dyDescent="0.3">
      <c r="A3098" t="s">
        <v>8374</v>
      </c>
      <c r="B3098" t="s">
        <v>13</v>
      </c>
      <c r="C3098">
        <v>709</v>
      </c>
      <c r="D3098">
        <v>29348505</v>
      </c>
      <c r="E3098" t="s">
        <v>13</v>
      </c>
      <c r="F3098" t="s">
        <v>8375</v>
      </c>
      <c r="G3098" t="s">
        <v>13</v>
      </c>
      <c r="H3098" t="s">
        <v>997</v>
      </c>
      <c r="I3098" t="s">
        <v>998</v>
      </c>
    </row>
    <row r="3099" spans="1:9" x14ac:dyDescent="0.3">
      <c r="A3099" t="s">
        <v>8376</v>
      </c>
      <c r="B3099" t="s">
        <v>12</v>
      </c>
      <c r="C3099">
        <v>1343</v>
      </c>
      <c r="D3099">
        <v>29348506</v>
      </c>
      <c r="E3099" t="s">
        <v>13</v>
      </c>
      <c r="F3099" t="s">
        <v>8377</v>
      </c>
      <c r="G3099" t="s">
        <v>13</v>
      </c>
      <c r="H3099" t="s">
        <v>46</v>
      </c>
      <c r="I3099" t="s">
        <v>759</v>
      </c>
    </row>
    <row r="3100" spans="1:9" x14ac:dyDescent="0.3">
      <c r="A3100" t="s">
        <v>8378</v>
      </c>
      <c r="B3100" t="s">
        <v>12</v>
      </c>
      <c r="C3100">
        <v>185</v>
      </c>
      <c r="D3100">
        <v>29348507</v>
      </c>
      <c r="E3100" t="s">
        <v>13</v>
      </c>
      <c r="F3100" t="s">
        <v>8379</v>
      </c>
      <c r="G3100" t="s">
        <v>13</v>
      </c>
      <c r="H3100" t="s">
        <v>13</v>
      </c>
      <c r="I3100" t="s">
        <v>15</v>
      </c>
    </row>
    <row r="3101" spans="1:9" x14ac:dyDescent="0.3">
      <c r="A3101" t="s">
        <v>8380</v>
      </c>
      <c r="B3101" t="s">
        <v>12</v>
      </c>
      <c r="C3101">
        <v>189</v>
      </c>
      <c r="D3101">
        <v>29348508</v>
      </c>
      <c r="E3101" t="s">
        <v>13</v>
      </c>
      <c r="F3101" t="s">
        <v>8381</v>
      </c>
      <c r="G3101" t="s">
        <v>13</v>
      </c>
      <c r="H3101" t="s">
        <v>13</v>
      </c>
      <c r="I3101" t="s">
        <v>15</v>
      </c>
    </row>
    <row r="3102" spans="1:9" x14ac:dyDescent="0.3">
      <c r="A3102" t="s">
        <v>8382</v>
      </c>
      <c r="B3102" t="s">
        <v>13</v>
      </c>
      <c r="C3102">
        <v>291</v>
      </c>
      <c r="D3102">
        <v>29348509</v>
      </c>
      <c r="E3102" t="s">
        <v>13</v>
      </c>
      <c r="F3102" t="s">
        <v>8383</v>
      </c>
      <c r="G3102" t="s">
        <v>13</v>
      </c>
      <c r="H3102" t="s">
        <v>2911</v>
      </c>
      <c r="I3102" t="s">
        <v>8348</v>
      </c>
    </row>
    <row r="3103" spans="1:9" x14ac:dyDescent="0.3">
      <c r="A3103" t="s">
        <v>8384</v>
      </c>
      <c r="B3103" t="s">
        <v>13</v>
      </c>
      <c r="C3103">
        <v>455</v>
      </c>
      <c r="D3103">
        <v>29348510</v>
      </c>
      <c r="E3103" t="s">
        <v>13</v>
      </c>
      <c r="F3103" t="s">
        <v>8385</v>
      </c>
      <c r="G3103" t="s">
        <v>13</v>
      </c>
      <c r="H3103" t="s">
        <v>2242</v>
      </c>
      <c r="I3103" t="s">
        <v>8386</v>
      </c>
    </row>
    <row r="3104" spans="1:9" x14ac:dyDescent="0.3">
      <c r="A3104" t="s">
        <v>8387</v>
      </c>
      <c r="B3104" t="s">
        <v>13</v>
      </c>
      <c r="C3104">
        <v>566</v>
      </c>
      <c r="D3104">
        <v>29348511</v>
      </c>
      <c r="E3104" t="s">
        <v>13</v>
      </c>
      <c r="F3104" t="s">
        <v>8388</v>
      </c>
      <c r="G3104" t="s">
        <v>13</v>
      </c>
      <c r="H3104" t="s">
        <v>8389</v>
      </c>
      <c r="I3104" t="s">
        <v>15</v>
      </c>
    </row>
    <row r="3105" spans="1:9" x14ac:dyDescent="0.3">
      <c r="A3105" t="s">
        <v>8390</v>
      </c>
      <c r="B3105" t="s">
        <v>13</v>
      </c>
      <c r="C3105">
        <v>1061</v>
      </c>
      <c r="D3105">
        <v>29348512</v>
      </c>
      <c r="E3105" t="s">
        <v>13</v>
      </c>
      <c r="F3105" t="s">
        <v>8391</v>
      </c>
      <c r="G3105" t="s">
        <v>13</v>
      </c>
      <c r="H3105" t="s">
        <v>387</v>
      </c>
      <c r="I3105" t="s">
        <v>15</v>
      </c>
    </row>
    <row r="3106" spans="1:9" x14ac:dyDescent="0.3">
      <c r="A3106" t="s">
        <v>8392</v>
      </c>
      <c r="B3106" t="s">
        <v>13</v>
      </c>
      <c r="C3106">
        <v>397</v>
      </c>
      <c r="D3106">
        <v>29348513</v>
      </c>
      <c r="E3106" t="s">
        <v>13</v>
      </c>
      <c r="F3106" t="s">
        <v>8393</v>
      </c>
      <c r="G3106" t="s">
        <v>13</v>
      </c>
      <c r="H3106" t="s">
        <v>13</v>
      </c>
      <c r="I3106" t="s">
        <v>15</v>
      </c>
    </row>
    <row r="3107" spans="1:9" x14ac:dyDescent="0.3">
      <c r="A3107" t="s">
        <v>8394</v>
      </c>
      <c r="B3107" t="s">
        <v>13</v>
      </c>
      <c r="C3107">
        <v>343</v>
      </c>
      <c r="D3107">
        <v>29348514</v>
      </c>
      <c r="E3107" t="s">
        <v>13</v>
      </c>
      <c r="F3107" t="s">
        <v>8395</v>
      </c>
      <c r="G3107" t="s">
        <v>13</v>
      </c>
      <c r="H3107" t="s">
        <v>13</v>
      </c>
      <c r="I3107" t="s">
        <v>15</v>
      </c>
    </row>
    <row r="3108" spans="1:9" x14ac:dyDescent="0.3">
      <c r="A3108" t="s">
        <v>8396</v>
      </c>
      <c r="B3108" t="s">
        <v>13</v>
      </c>
      <c r="C3108">
        <v>550</v>
      </c>
      <c r="D3108">
        <v>29348515</v>
      </c>
      <c r="E3108" t="s">
        <v>13</v>
      </c>
      <c r="F3108" t="s">
        <v>8397</v>
      </c>
      <c r="G3108" t="s">
        <v>13</v>
      </c>
      <c r="H3108" t="s">
        <v>2242</v>
      </c>
      <c r="I3108" t="s">
        <v>4605</v>
      </c>
    </row>
    <row r="3109" spans="1:9" x14ac:dyDescent="0.3">
      <c r="A3109" t="s">
        <v>8398</v>
      </c>
      <c r="B3109" t="s">
        <v>13</v>
      </c>
      <c r="C3109">
        <v>539</v>
      </c>
      <c r="D3109">
        <v>29348516</v>
      </c>
      <c r="E3109" t="s">
        <v>13</v>
      </c>
      <c r="F3109" t="s">
        <v>8399</v>
      </c>
      <c r="G3109" t="s">
        <v>13</v>
      </c>
      <c r="H3109" t="s">
        <v>2242</v>
      </c>
      <c r="I3109" t="s">
        <v>4605</v>
      </c>
    </row>
    <row r="3110" spans="1:9" x14ac:dyDescent="0.3">
      <c r="A3110" t="s">
        <v>8400</v>
      </c>
      <c r="B3110" t="s">
        <v>13</v>
      </c>
      <c r="C3110">
        <v>329</v>
      </c>
      <c r="D3110">
        <v>29348517</v>
      </c>
      <c r="E3110" t="s">
        <v>13</v>
      </c>
      <c r="F3110" t="s">
        <v>8401</v>
      </c>
      <c r="G3110" t="s">
        <v>13</v>
      </c>
      <c r="H3110" t="s">
        <v>397</v>
      </c>
      <c r="I3110" t="s">
        <v>398</v>
      </c>
    </row>
    <row r="3111" spans="1:9" x14ac:dyDescent="0.3">
      <c r="A3111" t="s">
        <v>8402</v>
      </c>
      <c r="B3111" t="s">
        <v>13</v>
      </c>
      <c r="C3111">
        <v>508</v>
      </c>
      <c r="D3111">
        <v>29348518</v>
      </c>
      <c r="E3111" t="s">
        <v>13</v>
      </c>
      <c r="F3111" t="s">
        <v>8403</v>
      </c>
      <c r="G3111" t="s">
        <v>13</v>
      </c>
      <c r="H3111" t="s">
        <v>2242</v>
      </c>
      <c r="I3111" t="s">
        <v>4605</v>
      </c>
    </row>
    <row r="3112" spans="1:9" x14ac:dyDescent="0.3">
      <c r="A3112" t="s">
        <v>8404</v>
      </c>
      <c r="B3112" t="s">
        <v>12</v>
      </c>
      <c r="C3112">
        <v>341</v>
      </c>
      <c r="D3112">
        <v>29348519</v>
      </c>
      <c r="E3112" t="s">
        <v>13</v>
      </c>
      <c r="F3112" t="s">
        <v>8405</v>
      </c>
      <c r="G3112" t="s">
        <v>13</v>
      </c>
      <c r="H3112" t="s">
        <v>13</v>
      </c>
      <c r="I3112" t="s">
        <v>15</v>
      </c>
    </row>
    <row r="3113" spans="1:9" x14ac:dyDescent="0.3">
      <c r="A3113" t="s">
        <v>8406</v>
      </c>
      <c r="B3113" t="s">
        <v>12</v>
      </c>
      <c r="C3113">
        <v>793</v>
      </c>
      <c r="D3113">
        <v>29348520</v>
      </c>
      <c r="E3113" t="s">
        <v>13</v>
      </c>
      <c r="F3113" t="s">
        <v>8407</v>
      </c>
      <c r="G3113" t="s">
        <v>13</v>
      </c>
      <c r="H3113" t="s">
        <v>13</v>
      </c>
      <c r="I3113" t="s">
        <v>15</v>
      </c>
    </row>
    <row r="3114" spans="1:9" x14ac:dyDescent="0.3">
      <c r="A3114" t="s">
        <v>8408</v>
      </c>
      <c r="B3114" t="s">
        <v>12</v>
      </c>
      <c r="C3114">
        <v>468</v>
      </c>
      <c r="D3114">
        <v>29348521</v>
      </c>
      <c r="E3114" t="s">
        <v>13</v>
      </c>
      <c r="F3114" t="s">
        <v>8409</v>
      </c>
      <c r="G3114" t="s">
        <v>13</v>
      </c>
      <c r="H3114" t="s">
        <v>8410</v>
      </c>
      <c r="I3114" t="s">
        <v>15</v>
      </c>
    </row>
    <row r="3115" spans="1:9" x14ac:dyDescent="0.3">
      <c r="A3115" t="s">
        <v>8411</v>
      </c>
      <c r="B3115" t="s">
        <v>12</v>
      </c>
      <c r="C3115">
        <v>380</v>
      </c>
      <c r="D3115">
        <v>29348522</v>
      </c>
      <c r="E3115" t="s">
        <v>13</v>
      </c>
      <c r="F3115" t="s">
        <v>8412</v>
      </c>
      <c r="G3115" t="s">
        <v>13</v>
      </c>
      <c r="H3115" t="s">
        <v>453</v>
      </c>
      <c r="I3115" t="s">
        <v>8413</v>
      </c>
    </row>
    <row r="3116" spans="1:9" x14ac:dyDescent="0.3">
      <c r="A3116" t="s">
        <v>8414</v>
      </c>
      <c r="B3116" t="s">
        <v>12</v>
      </c>
      <c r="C3116">
        <v>1133</v>
      </c>
      <c r="D3116">
        <v>29348523</v>
      </c>
      <c r="E3116" t="s">
        <v>13</v>
      </c>
      <c r="F3116" t="s">
        <v>8415</v>
      </c>
      <c r="G3116" t="s">
        <v>13</v>
      </c>
      <c r="H3116" t="s">
        <v>1330</v>
      </c>
      <c r="I3116" t="s">
        <v>818</v>
      </c>
    </row>
    <row r="3117" spans="1:9" x14ac:dyDescent="0.3">
      <c r="A3117" t="s">
        <v>8416</v>
      </c>
      <c r="B3117" t="s">
        <v>12</v>
      </c>
      <c r="C3117">
        <v>1106</v>
      </c>
      <c r="D3117">
        <v>29348524</v>
      </c>
      <c r="E3117" t="s">
        <v>13</v>
      </c>
      <c r="F3117" t="s">
        <v>8417</v>
      </c>
      <c r="G3117" t="s">
        <v>13</v>
      </c>
      <c r="H3117" t="s">
        <v>8418</v>
      </c>
      <c r="I3117" t="s">
        <v>8419</v>
      </c>
    </row>
    <row r="3118" spans="1:9" x14ac:dyDescent="0.3">
      <c r="A3118" t="s">
        <v>8420</v>
      </c>
      <c r="B3118" t="s">
        <v>12</v>
      </c>
      <c r="C3118">
        <v>367</v>
      </c>
      <c r="D3118">
        <v>29348525</v>
      </c>
      <c r="E3118" t="s">
        <v>13</v>
      </c>
      <c r="F3118" t="s">
        <v>8421</v>
      </c>
      <c r="G3118" t="s">
        <v>13</v>
      </c>
      <c r="H3118" t="s">
        <v>8422</v>
      </c>
      <c r="I3118" t="s">
        <v>8423</v>
      </c>
    </row>
    <row r="3119" spans="1:9" x14ac:dyDescent="0.3">
      <c r="A3119" t="s">
        <v>8424</v>
      </c>
      <c r="B3119" t="s">
        <v>12</v>
      </c>
      <c r="C3119">
        <v>303</v>
      </c>
      <c r="D3119">
        <v>29348526</v>
      </c>
      <c r="E3119" t="s">
        <v>13</v>
      </c>
      <c r="F3119" t="s">
        <v>8425</v>
      </c>
      <c r="G3119" t="s">
        <v>13</v>
      </c>
      <c r="H3119" t="s">
        <v>8426</v>
      </c>
      <c r="I3119" t="s">
        <v>920</v>
      </c>
    </row>
    <row r="3120" spans="1:9" x14ac:dyDescent="0.3">
      <c r="A3120" t="s">
        <v>8427</v>
      </c>
      <c r="B3120" t="s">
        <v>12</v>
      </c>
      <c r="C3120">
        <v>281</v>
      </c>
      <c r="D3120">
        <v>29348527</v>
      </c>
      <c r="E3120" t="s">
        <v>13</v>
      </c>
      <c r="F3120" t="s">
        <v>8428</v>
      </c>
      <c r="G3120" t="s">
        <v>13</v>
      </c>
      <c r="H3120" t="s">
        <v>8429</v>
      </c>
      <c r="I3120" t="s">
        <v>8430</v>
      </c>
    </row>
    <row r="3121" spans="1:9" x14ac:dyDescent="0.3">
      <c r="A3121" t="s">
        <v>8431</v>
      </c>
      <c r="B3121" t="s">
        <v>12</v>
      </c>
      <c r="C3121">
        <v>214</v>
      </c>
      <c r="D3121">
        <v>29348528</v>
      </c>
      <c r="E3121" t="s">
        <v>13</v>
      </c>
      <c r="F3121" t="s">
        <v>8432</v>
      </c>
      <c r="G3121" t="s">
        <v>13</v>
      </c>
      <c r="H3121" t="s">
        <v>2080</v>
      </c>
      <c r="I3121" t="s">
        <v>2081</v>
      </c>
    </row>
    <row r="3122" spans="1:9" x14ac:dyDescent="0.3">
      <c r="A3122" t="s">
        <v>8433</v>
      </c>
      <c r="B3122" t="s">
        <v>12</v>
      </c>
      <c r="C3122">
        <v>470</v>
      </c>
      <c r="D3122">
        <v>29348529</v>
      </c>
      <c r="E3122" t="s">
        <v>13</v>
      </c>
      <c r="F3122" t="s">
        <v>8434</v>
      </c>
      <c r="G3122" t="s">
        <v>13</v>
      </c>
      <c r="H3122" t="s">
        <v>13</v>
      </c>
      <c r="I3122" t="s">
        <v>15</v>
      </c>
    </row>
    <row r="3123" spans="1:9" x14ac:dyDescent="0.3">
      <c r="A3123" t="s">
        <v>8435</v>
      </c>
      <c r="B3123" t="s">
        <v>13</v>
      </c>
      <c r="C3123">
        <v>862</v>
      </c>
      <c r="D3123">
        <v>29348530</v>
      </c>
      <c r="E3123" t="s">
        <v>13</v>
      </c>
      <c r="F3123" t="s">
        <v>8436</v>
      </c>
      <c r="G3123" t="s">
        <v>13</v>
      </c>
      <c r="H3123" t="s">
        <v>7304</v>
      </c>
      <c r="I3123" t="s">
        <v>8437</v>
      </c>
    </row>
    <row r="3124" spans="1:9" x14ac:dyDescent="0.3">
      <c r="A3124" t="s">
        <v>8438</v>
      </c>
      <c r="B3124" t="s">
        <v>13</v>
      </c>
      <c r="C3124">
        <v>289</v>
      </c>
      <c r="D3124">
        <v>29348531</v>
      </c>
      <c r="E3124" t="s">
        <v>13</v>
      </c>
      <c r="F3124" t="s">
        <v>8439</v>
      </c>
      <c r="G3124" t="s">
        <v>13</v>
      </c>
      <c r="H3124" t="s">
        <v>1640</v>
      </c>
      <c r="I3124" t="s">
        <v>380</v>
      </c>
    </row>
    <row r="3125" spans="1:9" x14ac:dyDescent="0.3">
      <c r="A3125" t="s">
        <v>8440</v>
      </c>
      <c r="B3125" t="s">
        <v>13</v>
      </c>
      <c r="C3125">
        <v>291</v>
      </c>
      <c r="D3125">
        <v>29348532</v>
      </c>
      <c r="E3125" t="s">
        <v>13</v>
      </c>
      <c r="F3125" t="s">
        <v>8441</v>
      </c>
      <c r="G3125" t="s">
        <v>13</v>
      </c>
      <c r="H3125" t="s">
        <v>3977</v>
      </c>
      <c r="I3125" t="s">
        <v>15</v>
      </c>
    </row>
    <row r="3126" spans="1:9" x14ac:dyDescent="0.3">
      <c r="A3126" t="s">
        <v>8442</v>
      </c>
      <c r="B3126" t="s">
        <v>13</v>
      </c>
      <c r="C3126">
        <v>479</v>
      </c>
      <c r="D3126">
        <v>29348533</v>
      </c>
      <c r="E3126" t="s">
        <v>13</v>
      </c>
      <c r="F3126" t="s">
        <v>8443</v>
      </c>
      <c r="G3126" t="s">
        <v>13</v>
      </c>
      <c r="H3126" t="s">
        <v>13</v>
      </c>
      <c r="I3126" t="s">
        <v>8444</v>
      </c>
    </row>
    <row r="3127" spans="1:9" x14ac:dyDescent="0.3">
      <c r="A3127" t="s">
        <v>8445</v>
      </c>
      <c r="B3127" t="s">
        <v>13</v>
      </c>
      <c r="C3127">
        <v>67</v>
      </c>
      <c r="D3127">
        <v>29348534</v>
      </c>
      <c r="E3127" t="s">
        <v>13</v>
      </c>
      <c r="F3127" t="s">
        <v>8446</v>
      </c>
      <c r="G3127" t="s">
        <v>13</v>
      </c>
      <c r="H3127" t="s">
        <v>13</v>
      </c>
      <c r="I3127" t="s">
        <v>15</v>
      </c>
    </row>
    <row r="3128" spans="1:9" x14ac:dyDescent="0.3">
      <c r="A3128" t="s">
        <v>8447</v>
      </c>
      <c r="B3128" t="s">
        <v>12</v>
      </c>
      <c r="C3128">
        <v>944</v>
      </c>
      <c r="D3128">
        <v>29348535</v>
      </c>
      <c r="E3128" t="s">
        <v>8448</v>
      </c>
      <c r="F3128" t="s">
        <v>8449</v>
      </c>
      <c r="G3128" t="s">
        <v>13</v>
      </c>
      <c r="H3128" t="s">
        <v>8450</v>
      </c>
      <c r="I3128" t="s">
        <v>8451</v>
      </c>
    </row>
    <row r="3129" spans="1:9" x14ac:dyDescent="0.3">
      <c r="A3129" t="s">
        <v>8452</v>
      </c>
      <c r="B3129" t="s">
        <v>12</v>
      </c>
      <c r="C3129">
        <v>305</v>
      </c>
      <c r="D3129">
        <v>29348536</v>
      </c>
      <c r="E3129" t="s">
        <v>13</v>
      </c>
      <c r="F3129" t="s">
        <v>8453</v>
      </c>
      <c r="G3129" t="s">
        <v>13</v>
      </c>
      <c r="H3129" t="s">
        <v>8454</v>
      </c>
      <c r="I3129" t="s">
        <v>15</v>
      </c>
    </row>
    <row r="3130" spans="1:9" x14ac:dyDescent="0.3">
      <c r="A3130" t="s">
        <v>8455</v>
      </c>
      <c r="B3130" t="s">
        <v>12</v>
      </c>
      <c r="C3130">
        <v>193</v>
      </c>
      <c r="D3130">
        <v>29348537</v>
      </c>
      <c r="E3130" t="s">
        <v>13</v>
      </c>
      <c r="F3130" t="s">
        <v>8456</v>
      </c>
      <c r="G3130" t="s">
        <v>13</v>
      </c>
      <c r="H3130" t="s">
        <v>8457</v>
      </c>
      <c r="I3130" t="s">
        <v>8458</v>
      </c>
    </row>
    <row r="3131" spans="1:9" x14ac:dyDescent="0.3">
      <c r="A3131" t="s">
        <v>8459</v>
      </c>
      <c r="B3131" t="s">
        <v>12</v>
      </c>
      <c r="C3131">
        <v>280</v>
      </c>
      <c r="D3131">
        <v>29348538</v>
      </c>
      <c r="E3131" t="s">
        <v>13</v>
      </c>
      <c r="F3131" t="s">
        <v>8460</v>
      </c>
      <c r="G3131" t="s">
        <v>13</v>
      </c>
      <c r="H3131" t="s">
        <v>8461</v>
      </c>
      <c r="I3131" t="s">
        <v>8462</v>
      </c>
    </row>
    <row r="3132" spans="1:9" x14ac:dyDescent="0.3">
      <c r="A3132" t="s">
        <v>8463</v>
      </c>
      <c r="B3132" t="s">
        <v>13</v>
      </c>
      <c r="C3132">
        <v>735</v>
      </c>
      <c r="D3132">
        <v>29348539</v>
      </c>
      <c r="E3132" t="s">
        <v>13</v>
      </c>
      <c r="F3132" t="s">
        <v>8464</v>
      </c>
      <c r="G3132" t="s">
        <v>13</v>
      </c>
      <c r="H3132" t="s">
        <v>2968</v>
      </c>
      <c r="I3132" t="s">
        <v>15</v>
      </c>
    </row>
    <row r="3133" spans="1:9" x14ac:dyDescent="0.3">
      <c r="A3133" t="s">
        <v>8465</v>
      </c>
      <c r="B3133" t="s">
        <v>13</v>
      </c>
      <c r="C3133">
        <v>718</v>
      </c>
      <c r="D3133">
        <v>29348540</v>
      </c>
      <c r="E3133" t="s">
        <v>13</v>
      </c>
      <c r="F3133" t="s">
        <v>8466</v>
      </c>
      <c r="G3133" t="s">
        <v>13</v>
      </c>
      <c r="H3133" t="s">
        <v>179</v>
      </c>
      <c r="I3133" t="s">
        <v>180</v>
      </c>
    </row>
    <row r="3134" spans="1:9" x14ac:dyDescent="0.3">
      <c r="A3134" t="s">
        <v>8467</v>
      </c>
      <c r="B3134" t="s">
        <v>13</v>
      </c>
      <c r="C3134">
        <v>648</v>
      </c>
      <c r="D3134">
        <v>29348541</v>
      </c>
      <c r="E3134" t="s">
        <v>13</v>
      </c>
      <c r="F3134" t="s">
        <v>8468</v>
      </c>
      <c r="G3134" t="s">
        <v>13</v>
      </c>
      <c r="H3134" t="s">
        <v>13</v>
      </c>
      <c r="I3134" t="s">
        <v>1300</v>
      </c>
    </row>
    <row r="3135" spans="1:9" x14ac:dyDescent="0.3">
      <c r="A3135" t="s">
        <v>8469</v>
      </c>
      <c r="B3135" t="s">
        <v>13</v>
      </c>
      <c r="C3135">
        <v>657</v>
      </c>
      <c r="D3135">
        <v>29348542</v>
      </c>
      <c r="E3135" t="s">
        <v>13</v>
      </c>
      <c r="F3135" t="s">
        <v>8470</v>
      </c>
      <c r="G3135" t="s">
        <v>13</v>
      </c>
      <c r="H3135" t="s">
        <v>179</v>
      </c>
      <c r="I3135" t="s">
        <v>180</v>
      </c>
    </row>
    <row r="3136" spans="1:9" x14ac:dyDescent="0.3">
      <c r="A3136" t="s">
        <v>8471</v>
      </c>
      <c r="B3136" t="s">
        <v>13</v>
      </c>
      <c r="C3136">
        <v>1271</v>
      </c>
      <c r="D3136">
        <v>29348543</v>
      </c>
      <c r="E3136" t="s">
        <v>13</v>
      </c>
      <c r="F3136" t="s">
        <v>8472</v>
      </c>
      <c r="G3136" t="s">
        <v>13</v>
      </c>
      <c r="H3136" t="s">
        <v>46</v>
      </c>
      <c r="I3136" t="s">
        <v>759</v>
      </c>
    </row>
    <row r="3137" spans="1:9" x14ac:dyDescent="0.3">
      <c r="A3137" t="s">
        <v>8473</v>
      </c>
      <c r="B3137" t="s">
        <v>12</v>
      </c>
      <c r="C3137">
        <v>410</v>
      </c>
      <c r="D3137">
        <v>29348544</v>
      </c>
      <c r="E3137" t="s">
        <v>13</v>
      </c>
      <c r="F3137" t="s">
        <v>8474</v>
      </c>
      <c r="G3137" t="s">
        <v>13</v>
      </c>
      <c r="H3137" t="s">
        <v>103</v>
      </c>
      <c r="I3137" t="s">
        <v>104</v>
      </c>
    </row>
    <row r="3138" spans="1:9" x14ac:dyDescent="0.3">
      <c r="A3138" t="s">
        <v>8475</v>
      </c>
      <c r="B3138" t="s">
        <v>12</v>
      </c>
      <c r="C3138">
        <v>403</v>
      </c>
      <c r="D3138">
        <v>29348545</v>
      </c>
      <c r="E3138" t="s">
        <v>13</v>
      </c>
      <c r="F3138" t="s">
        <v>8476</v>
      </c>
      <c r="G3138" t="s">
        <v>13</v>
      </c>
      <c r="H3138" t="s">
        <v>103</v>
      </c>
      <c r="I3138" t="s">
        <v>104</v>
      </c>
    </row>
    <row r="3139" spans="1:9" x14ac:dyDescent="0.3">
      <c r="A3139" t="s">
        <v>8477</v>
      </c>
      <c r="B3139" t="s">
        <v>12</v>
      </c>
      <c r="C3139">
        <v>120</v>
      </c>
      <c r="D3139">
        <v>29348546</v>
      </c>
      <c r="E3139" t="s">
        <v>13</v>
      </c>
      <c r="F3139" t="s">
        <v>8478</v>
      </c>
      <c r="G3139" t="s">
        <v>13</v>
      </c>
      <c r="H3139" t="s">
        <v>6308</v>
      </c>
      <c r="I3139" t="s">
        <v>15</v>
      </c>
    </row>
    <row r="3140" spans="1:9" x14ac:dyDescent="0.3">
      <c r="A3140" t="s">
        <v>8479</v>
      </c>
      <c r="B3140" t="s">
        <v>12</v>
      </c>
      <c r="C3140">
        <v>119</v>
      </c>
      <c r="D3140">
        <v>29348547</v>
      </c>
      <c r="E3140" t="s">
        <v>13</v>
      </c>
      <c r="F3140" t="s">
        <v>8480</v>
      </c>
      <c r="G3140" t="s">
        <v>13</v>
      </c>
      <c r="H3140" t="s">
        <v>13</v>
      </c>
      <c r="I3140" t="s">
        <v>15</v>
      </c>
    </row>
    <row r="3141" spans="1:9" x14ac:dyDescent="0.3">
      <c r="A3141" t="s">
        <v>8481</v>
      </c>
      <c r="B3141" t="s">
        <v>13</v>
      </c>
      <c r="C3141">
        <v>102</v>
      </c>
      <c r="D3141">
        <v>29348548</v>
      </c>
      <c r="E3141" t="s">
        <v>13</v>
      </c>
      <c r="F3141" t="s">
        <v>8482</v>
      </c>
      <c r="G3141" t="s">
        <v>13</v>
      </c>
      <c r="H3141" t="s">
        <v>6433</v>
      </c>
      <c r="I3141" t="s">
        <v>15</v>
      </c>
    </row>
    <row r="3142" spans="1:9" x14ac:dyDescent="0.3">
      <c r="A3142" t="s">
        <v>8483</v>
      </c>
      <c r="B3142" t="s">
        <v>13</v>
      </c>
      <c r="C3142">
        <v>103</v>
      </c>
      <c r="D3142">
        <v>29348549</v>
      </c>
      <c r="E3142" t="s">
        <v>13</v>
      </c>
      <c r="F3142" t="s">
        <v>8484</v>
      </c>
      <c r="G3142" t="s">
        <v>13</v>
      </c>
      <c r="H3142" t="s">
        <v>13</v>
      </c>
      <c r="I3142" t="s">
        <v>15</v>
      </c>
    </row>
    <row r="3143" spans="1:9" x14ac:dyDescent="0.3">
      <c r="A3143" t="s">
        <v>8485</v>
      </c>
      <c r="B3143" t="s">
        <v>12</v>
      </c>
      <c r="C3143">
        <v>160</v>
      </c>
      <c r="D3143">
        <v>29348550</v>
      </c>
      <c r="E3143" t="s">
        <v>13</v>
      </c>
      <c r="F3143" t="s">
        <v>8486</v>
      </c>
      <c r="G3143" t="s">
        <v>13</v>
      </c>
      <c r="H3143" t="s">
        <v>13</v>
      </c>
      <c r="I3143" t="s">
        <v>15</v>
      </c>
    </row>
    <row r="3144" spans="1:9" x14ac:dyDescent="0.3">
      <c r="A3144" t="s">
        <v>8487</v>
      </c>
      <c r="B3144" t="s">
        <v>12</v>
      </c>
      <c r="C3144">
        <v>137</v>
      </c>
      <c r="D3144">
        <v>29348551</v>
      </c>
      <c r="E3144" t="s">
        <v>13</v>
      </c>
      <c r="F3144" t="s">
        <v>8488</v>
      </c>
      <c r="G3144" t="s">
        <v>13</v>
      </c>
      <c r="H3144" t="s">
        <v>13</v>
      </c>
      <c r="I3144" t="s">
        <v>3217</v>
      </c>
    </row>
    <row r="3145" spans="1:9" x14ac:dyDescent="0.3">
      <c r="A3145" t="s">
        <v>8489</v>
      </c>
      <c r="B3145" t="s">
        <v>12</v>
      </c>
      <c r="C3145">
        <v>316</v>
      </c>
      <c r="D3145">
        <v>29348552</v>
      </c>
      <c r="E3145" t="s">
        <v>13</v>
      </c>
      <c r="F3145" t="s">
        <v>8490</v>
      </c>
      <c r="G3145" t="s">
        <v>13</v>
      </c>
      <c r="H3145" t="s">
        <v>8491</v>
      </c>
      <c r="I3145" t="s">
        <v>3214</v>
      </c>
    </row>
    <row r="3146" spans="1:9" x14ac:dyDescent="0.3">
      <c r="A3146" t="s">
        <v>8492</v>
      </c>
      <c r="B3146" t="s">
        <v>12</v>
      </c>
      <c r="C3146">
        <v>246</v>
      </c>
      <c r="D3146">
        <v>29348553</v>
      </c>
      <c r="E3146" t="s">
        <v>13</v>
      </c>
      <c r="F3146" t="s">
        <v>8493</v>
      </c>
      <c r="G3146" t="s">
        <v>13</v>
      </c>
      <c r="H3146" t="s">
        <v>13</v>
      </c>
      <c r="I3146" t="s">
        <v>15</v>
      </c>
    </row>
    <row r="3147" spans="1:9" x14ac:dyDescent="0.3">
      <c r="A3147" t="s">
        <v>8494</v>
      </c>
      <c r="B3147" t="s">
        <v>13</v>
      </c>
      <c r="C3147">
        <v>142</v>
      </c>
      <c r="D3147">
        <v>29348554</v>
      </c>
      <c r="E3147" t="s">
        <v>13</v>
      </c>
      <c r="F3147" t="s">
        <v>8495</v>
      </c>
      <c r="G3147" t="s">
        <v>13</v>
      </c>
      <c r="H3147" t="s">
        <v>13</v>
      </c>
      <c r="I3147" t="s">
        <v>15</v>
      </c>
    </row>
    <row r="3148" spans="1:9" x14ac:dyDescent="0.3">
      <c r="A3148" t="s">
        <v>8496</v>
      </c>
      <c r="B3148" t="s">
        <v>13</v>
      </c>
      <c r="C3148">
        <v>246</v>
      </c>
      <c r="D3148">
        <v>29348555</v>
      </c>
      <c r="E3148" t="s">
        <v>13</v>
      </c>
      <c r="F3148" t="s">
        <v>8497</v>
      </c>
      <c r="G3148" t="s">
        <v>13</v>
      </c>
      <c r="H3148" t="s">
        <v>8498</v>
      </c>
      <c r="I3148" t="s">
        <v>15</v>
      </c>
    </row>
    <row r="3149" spans="1:9" x14ac:dyDescent="0.3">
      <c r="A3149" t="s">
        <v>8499</v>
      </c>
      <c r="B3149" t="s">
        <v>13</v>
      </c>
      <c r="C3149">
        <v>388</v>
      </c>
      <c r="D3149">
        <v>29348556</v>
      </c>
      <c r="E3149" t="s">
        <v>13</v>
      </c>
      <c r="F3149" t="s">
        <v>8500</v>
      </c>
      <c r="G3149" t="s">
        <v>13</v>
      </c>
      <c r="H3149" t="s">
        <v>13</v>
      </c>
      <c r="I3149" t="s">
        <v>15</v>
      </c>
    </row>
    <row r="3150" spans="1:9" x14ac:dyDescent="0.3">
      <c r="A3150" t="s">
        <v>8501</v>
      </c>
      <c r="B3150" t="s">
        <v>13</v>
      </c>
      <c r="C3150">
        <v>430</v>
      </c>
      <c r="D3150">
        <v>29348557</v>
      </c>
      <c r="E3150" t="s">
        <v>13</v>
      </c>
      <c r="F3150" t="s">
        <v>8502</v>
      </c>
      <c r="G3150" t="s">
        <v>13</v>
      </c>
      <c r="H3150" t="s">
        <v>13</v>
      </c>
      <c r="I3150" t="s">
        <v>15</v>
      </c>
    </row>
    <row r="3151" spans="1:9" x14ac:dyDescent="0.3">
      <c r="A3151" t="s">
        <v>8503</v>
      </c>
      <c r="B3151" t="s">
        <v>13</v>
      </c>
      <c r="C3151">
        <v>91</v>
      </c>
      <c r="D3151">
        <v>29348558</v>
      </c>
      <c r="E3151" t="s">
        <v>13</v>
      </c>
      <c r="F3151" t="s">
        <v>8504</v>
      </c>
      <c r="G3151" t="s">
        <v>13</v>
      </c>
      <c r="H3151" t="s">
        <v>13</v>
      </c>
      <c r="I3151" t="s">
        <v>15</v>
      </c>
    </row>
    <row r="3152" spans="1:9" x14ac:dyDescent="0.3">
      <c r="A3152" t="s">
        <v>8505</v>
      </c>
      <c r="B3152" t="s">
        <v>13</v>
      </c>
      <c r="C3152">
        <v>157</v>
      </c>
      <c r="D3152">
        <v>29348559</v>
      </c>
      <c r="E3152" t="s">
        <v>13</v>
      </c>
      <c r="F3152" t="s">
        <v>8506</v>
      </c>
      <c r="G3152" t="s">
        <v>13</v>
      </c>
      <c r="H3152" t="s">
        <v>1640</v>
      </c>
      <c r="I3152" t="s">
        <v>380</v>
      </c>
    </row>
    <row r="3153" spans="1:9" x14ac:dyDescent="0.3">
      <c r="A3153" t="s">
        <v>8507</v>
      </c>
      <c r="B3153" t="s">
        <v>13</v>
      </c>
      <c r="C3153">
        <v>256</v>
      </c>
      <c r="D3153">
        <v>29348560</v>
      </c>
      <c r="E3153" t="s">
        <v>13</v>
      </c>
      <c r="F3153" t="s">
        <v>8508</v>
      </c>
      <c r="G3153" t="s">
        <v>13</v>
      </c>
      <c r="H3153" t="s">
        <v>13</v>
      </c>
      <c r="I3153" t="s">
        <v>15</v>
      </c>
    </row>
    <row r="3154" spans="1:9" x14ac:dyDescent="0.3">
      <c r="A3154" t="s">
        <v>8509</v>
      </c>
      <c r="B3154" t="s">
        <v>13</v>
      </c>
      <c r="C3154">
        <v>511</v>
      </c>
      <c r="D3154">
        <v>29348561</v>
      </c>
      <c r="E3154" t="s">
        <v>13</v>
      </c>
      <c r="F3154" t="s">
        <v>8510</v>
      </c>
      <c r="G3154" t="s">
        <v>13</v>
      </c>
      <c r="H3154" t="s">
        <v>4299</v>
      </c>
      <c r="I3154" t="s">
        <v>1947</v>
      </c>
    </row>
    <row r="3155" spans="1:9" x14ac:dyDescent="0.3">
      <c r="A3155" t="s">
        <v>8511</v>
      </c>
      <c r="B3155" t="s">
        <v>13</v>
      </c>
      <c r="C3155">
        <v>114</v>
      </c>
      <c r="D3155">
        <v>29348562</v>
      </c>
      <c r="E3155" t="s">
        <v>13</v>
      </c>
      <c r="F3155" t="s">
        <v>8512</v>
      </c>
      <c r="G3155" t="s">
        <v>13</v>
      </c>
      <c r="H3155" t="s">
        <v>13</v>
      </c>
      <c r="I3155" t="s">
        <v>15</v>
      </c>
    </row>
    <row r="3156" spans="1:9" x14ac:dyDescent="0.3">
      <c r="A3156" t="s">
        <v>8513</v>
      </c>
      <c r="B3156" t="s">
        <v>13</v>
      </c>
      <c r="C3156">
        <v>108</v>
      </c>
      <c r="D3156">
        <v>29348563</v>
      </c>
      <c r="E3156" t="s">
        <v>13</v>
      </c>
      <c r="F3156" t="s">
        <v>8514</v>
      </c>
      <c r="G3156" t="s">
        <v>13</v>
      </c>
      <c r="H3156" t="s">
        <v>379</v>
      </c>
      <c r="I3156" t="s">
        <v>15</v>
      </c>
    </row>
    <row r="3157" spans="1:9" x14ac:dyDescent="0.3">
      <c r="A3157" t="s">
        <v>8515</v>
      </c>
      <c r="B3157" t="s">
        <v>12</v>
      </c>
      <c r="C3157">
        <v>808</v>
      </c>
      <c r="D3157">
        <v>29348564</v>
      </c>
      <c r="E3157" t="s">
        <v>13</v>
      </c>
      <c r="F3157" t="s">
        <v>8516</v>
      </c>
      <c r="G3157" t="s">
        <v>13</v>
      </c>
      <c r="H3157" t="s">
        <v>8517</v>
      </c>
      <c r="I3157" t="s">
        <v>15</v>
      </c>
    </row>
    <row r="3158" spans="1:9" x14ac:dyDescent="0.3">
      <c r="A3158" t="s">
        <v>8518</v>
      </c>
      <c r="B3158" t="s">
        <v>12</v>
      </c>
      <c r="C3158">
        <v>1056</v>
      </c>
      <c r="D3158">
        <v>29348565</v>
      </c>
      <c r="E3158" t="s">
        <v>13</v>
      </c>
      <c r="F3158" t="s">
        <v>8519</v>
      </c>
      <c r="G3158" t="s">
        <v>13</v>
      </c>
      <c r="H3158" t="s">
        <v>387</v>
      </c>
      <c r="I3158" t="s">
        <v>15</v>
      </c>
    </row>
    <row r="3159" spans="1:9" x14ac:dyDescent="0.3">
      <c r="A3159" t="s">
        <v>8520</v>
      </c>
      <c r="B3159" t="s">
        <v>12</v>
      </c>
      <c r="C3159">
        <v>671</v>
      </c>
      <c r="D3159">
        <v>29348566</v>
      </c>
      <c r="E3159" t="s">
        <v>13</v>
      </c>
      <c r="F3159" t="s">
        <v>8521</v>
      </c>
      <c r="G3159" t="s">
        <v>13</v>
      </c>
      <c r="H3159" t="s">
        <v>13</v>
      </c>
      <c r="I3159" t="s">
        <v>15</v>
      </c>
    </row>
    <row r="3160" spans="1:9" x14ac:dyDescent="0.3">
      <c r="A3160" t="s">
        <v>8522</v>
      </c>
      <c r="B3160" t="s">
        <v>12</v>
      </c>
      <c r="C3160">
        <v>402</v>
      </c>
      <c r="D3160">
        <v>29348567</v>
      </c>
      <c r="E3160" t="s">
        <v>13</v>
      </c>
      <c r="F3160" t="s">
        <v>8523</v>
      </c>
      <c r="G3160" t="s">
        <v>13</v>
      </c>
      <c r="H3160" t="s">
        <v>13</v>
      </c>
      <c r="I3160" t="s">
        <v>15</v>
      </c>
    </row>
    <row r="3161" spans="1:9" x14ac:dyDescent="0.3">
      <c r="A3161" t="s">
        <v>8524</v>
      </c>
      <c r="B3161" t="s">
        <v>12</v>
      </c>
      <c r="C3161">
        <v>430</v>
      </c>
      <c r="D3161">
        <v>29348568</v>
      </c>
      <c r="E3161" t="s">
        <v>13</v>
      </c>
      <c r="F3161" t="s">
        <v>8525</v>
      </c>
      <c r="G3161" t="s">
        <v>13</v>
      </c>
      <c r="H3161" t="s">
        <v>13</v>
      </c>
      <c r="I3161" t="s">
        <v>15</v>
      </c>
    </row>
    <row r="3162" spans="1:9" x14ac:dyDescent="0.3">
      <c r="A3162" t="s">
        <v>8526</v>
      </c>
      <c r="B3162" t="s">
        <v>13</v>
      </c>
      <c r="C3162">
        <v>568</v>
      </c>
      <c r="D3162">
        <v>29348569</v>
      </c>
      <c r="E3162" t="s">
        <v>13</v>
      </c>
      <c r="F3162" t="s">
        <v>8527</v>
      </c>
      <c r="G3162" t="s">
        <v>13</v>
      </c>
      <c r="H3162" t="s">
        <v>13</v>
      </c>
      <c r="I3162" t="s">
        <v>15</v>
      </c>
    </row>
    <row r="3163" spans="1:9" x14ac:dyDescent="0.3">
      <c r="A3163" t="s">
        <v>8528</v>
      </c>
      <c r="B3163" t="s">
        <v>12</v>
      </c>
      <c r="C3163">
        <v>223</v>
      </c>
      <c r="D3163">
        <v>29348570</v>
      </c>
      <c r="E3163" t="s">
        <v>13</v>
      </c>
      <c r="F3163" t="s">
        <v>8529</v>
      </c>
      <c r="G3163" t="s">
        <v>13</v>
      </c>
      <c r="H3163" t="s">
        <v>1292</v>
      </c>
      <c r="I3163" t="s">
        <v>15</v>
      </c>
    </row>
    <row r="3164" spans="1:9" x14ac:dyDescent="0.3">
      <c r="A3164" t="s">
        <v>8530</v>
      </c>
      <c r="B3164" t="s">
        <v>12</v>
      </c>
      <c r="C3164">
        <v>301</v>
      </c>
      <c r="D3164">
        <v>29348571</v>
      </c>
      <c r="E3164" t="s">
        <v>13</v>
      </c>
      <c r="F3164" t="s">
        <v>8531</v>
      </c>
      <c r="G3164" t="s">
        <v>13</v>
      </c>
      <c r="H3164" t="s">
        <v>555</v>
      </c>
      <c r="I3164" t="s">
        <v>556</v>
      </c>
    </row>
    <row r="3165" spans="1:9" x14ac:dyDescent="0.3">
      <c r="A3165" t="s">
        <v>8532</v>
      </c>
      <c r="B3165" t="s">
        <v>12</v>
      </c>
      <c r="C3165">
        <v>674</v>
      </c>
      <c r="D3165">
        <v>29348572</v>
      </c>
      <c r="E3165" t="s">
        <v>13</v>
      </c>
      <c r="F3165" t="s">
        <v>8533</v>
      </c>
      <c r="G3165" t="s">
        <v>13</v>
      </c>
      <c r="H3165" t="s">
        <v>13</v>
      </c>
      <c r="I3165" t="s">
        <v>362</v>
      </c>
    </row>
    <row r="3166" spans="1:9" x14ac:dyDescent="0.3">
      <c r="A3166" t="s">
        <v>8534</v>
      </c>
      <c r="B3166" t="s">
        <v>13</v>
      </c>
      <c r="C3166">
        <v>312</v>
      </c>
      <c r="D3166">
        <v>29348573</v>
      </c>
      <c r="E3166" t="s">
        <v>13</v>
      </c>
      <c r="F3166" t="s">
        <v>8535</v>
      </c>
      <c r="G3166" t="s">
        <v>13</v>
      </c>
      <c r="H3166" t="s">
        <v>8536</v>
      </c>
      <c r="I3166" t="s">
        <v>8537</v>
      </c>
    </row>
    <row r="3167" spans="1:9" x14ac:dyDescent="0.3">
      <c r="A3167" t="s">
        <v>8538</v>
      </c>
      <c r="B3167" t="s">
        <v>12</v>
      </c>
      <c r="C3167">
        <v>175</v>
      </c>
      <c r="D3167">
        <v>29348574</v>
      </c>
      <c r="E3167" t="s">
        <v>13</v>
      </c>
      <c r="F3167" t="s">
        <v>8539</v>
      </c>
      <c r="G3167" t="s">
        <v>13</v>
      </c>
      <c r="H3167" t="s">
        <v>2397</v>
      </c>
      <c r="I3167" t="s">
        <v>2398</v>
      </c>
    </row>
    <row r="3168" spans="1:9" x14ac:dyDescent="0.3">
      <c r="A3168" t="s">
        <v>8540</v>
      </c>
      <c r="B3168" t="s">
        <v>13</v>
      </c>
      <c r="C3168">
        <v>190</v>
      </c>
      <c r="D3168">
        <v>29348575</v>
      </c>
      <c r="E3168" t="s">
        <v>13</v>
      </c>
      <c r="F3168" t="s">
        <v>8541</v>
      </c>
      <c r="G3168" t="s">
        <v>13</v>
      </c>
      <c r="H3168" t="s">
        <v>13</v>
      </c>
      <c r="I3168" t="s">
        <v>15</v>
      </c>
    </row>
    <row r="3169" spans="1:9" x14ac:dyDescent="0.3">
      <c r="A3169" t="s">
        <v>8542</v>
      </c>
      <c r="B3169" t="s">
        <v>12</v>
      </c>
      <c r="C3169">
        <v>682</v>
      </c>
      <c r="D3169">
        <v>29348576</v>
      </c>
      <c r="E3169" t="s">
        <v>13</v>
      </c>
      <c r="F3169" t="s">
        <v>8543</v>
      </c>
      <c r="G3169" t="s">
        <v>13</v>
      </c>
      <c r="H3169" t="s">
        <v>13</v>
      </c>
      <c r="I3169" t="s">
        <v>15</v>
      </c>
    </row>
    <row r="3170" spans="1:9" x14ac:dyDescent="0.3">
      <c r="A3170" t="s">
        <v>8544</v>
      </c>
      <c r="B3170" t="s">
        <v>12</v>
      </c>
      <c r="C3170">
        <v>257</v>
      </c>
      <c r="D3170">
        <v>29348577</v>
      </c>
      <c r="E3170" t="s">
        <v>13</v>
      </c>
      <c r="F3170" t="s">
        <v>8545</v>
      </c>
      <c r="G3170" t="s">
        <v>13</v>
      </c>
      <c r="H3170" t="s">
        <v>8546</v>
      </c>
      <c r="I3170" t="s">
        <v>1885</v>
      </c>
    </row>
    <row r="3171" spans="1:9" x14ac:dyDescent="0.3">
      <c r="A3171" t="s">
        <v>8547</v>
      </c>
      <c r="B3171" t="s">
        <v>12</v>
      </c>
      <c r="C3171">
        <v>1294</v>
      </c>
      <c r="D3171">
        <v>29348578</v>
      </c>
      <c r="E3171" t="s">
        <v>13</v>
      </c>
      <c r="F3171" t="s">
        <v>8548</v>
      </c>
      <c r="G3171" t="s">
        <v>13</v>
      </c>
      <c r="H3171" t="s">
        <v>968</v>
      </c>
      <c r="I3171" t="s">
        <v>8351</v>
      </c>
    </row>
    <row r="3172" spans="1:9" x14ac:dyDescent="0.3">
      <c r="A3172" t="s">
        <v>8549</v>
      </c>
      <c r="B3172" t="s">
        <v>12</v>
      </c>
      <c r="C3172">
        <v>253</v>
      </c>
      <c r="D3172">
        <v>29348579</v>
      </c>
      <c r="E3172" t="s">
        <v>13</v>
      </c>
      <c r="F3172" t="s">
        <v>8550</v>
      </c>
      <c r="G3172" t="s">
        <v>13</v>
      </c>
      <c r="H3172" t="s">
        <v>13</v>
      </c>
      <c r="I3172" t="s">
        <v>15</v>
      </c>
    </row>
    <row r="3173" spans="1:9" x14ac:dyDescent="0.3">
      <c r="A3173" t="s">
        <v>8551</v>
      </c>
      <c r="B3173" t="s">
        <v>13</v>
      </c>
      <c r="C3173">
        <v>477</v>
      </c>
      <c r="D3173">
        <v>29348580</v>
      </c>
      <c r="E3173" t="s">
        <v>13</v>
      </c>
      <c r="F3173" t="s">
        <v>8552</v>
      </c>
      <c r="G3173" t="s">
        <v>13</v>
      </c>
      <c r="H3173" t="s">
        <v>13</v>
      </c>
      <c r="I3173" t="s">
        <v>1300</v>
      </c>
    </row>
    <row r="3174" spans="1:9" x14ac:dyDescent="0.3">
      <c r="A3174" t="s">
        <v>8553</v>
      </c>
      <c r="B3174" t="s">
        <v>13</v>
      </c>
      <c r="C3174">
        <v>1310</v>
      </c>
      <c r="D3174">
        <v>29348581</v>
      </c>
      <c r="E3174" t="s">
        <v>13</v>
      </c>
      <c r="F3174" t="s">
        <v>8554</v>
      </c>
      <c r="G3174" t="s">
        <v>13</v>
      </c>
      <c r="H3174" t="s">
        <v>46</v>
      </c>
      <c r="I3174" t="s">
        <v>759</v>
      </c>
    </row>
    <row r="3175" spans="1:9" x14ac:dyDescent="0.3">
      <c r="A3175" t="s">
        <v>8555</v>
      </c>
      <c r="B3175" t="s">
        <v>13</v>
      </c>
      <c r="C3175">
        <v>815</v>
      </c>
      <c r="D3175">
        <v>29348582</v>
      </c>
      <c r="E3175" t="s">
        <v>13</v>
      </c>
      <c r="F3175" t="s">
        <v>8556</v>
      </c>
      <c r="G3175" t="s">
        <v>13</v>
      </c>
      <c r="H3175" t="s">
        <v>8517</v>
      </c>
      <c r="I3175" t="s">
        <v>15</v>
      </c>
    </row>
    <row r="3176" spans="1:9" x14ac:dyDescent="0.3">
      <c r="A3176" t="s">
        <v>8557</v>
      </c>
      <c r="B3176" t="s">
        <v>12</v>
      </c>
      <c r="C3176">
        <v>1100</v>
      </c>
      <c r="D3176">
        <v>29348583</v>
      </c>
      <c r="E3176" t="s">
        <v>13</v>
      </c>
      <c r="F3176" t="s">
        <v>8558</v>
      </c>
      <c r="G3176" t="s">
        <v>13</v>
      </c>
      <c r="H3176" t="s">
        <v>86</v>
      </c>
      <c r="I3176" t="s">
        <v>15</v>
      </c>
    </row>
    <row r="3177" spans="1:9" x14ac:dyDescent="0.3">
      <c r="A3177" t="s">
        <v>8559</v>
      </c>
      <c r="B3177" t="s">
        <v>12</v>
      </c>
      <c r="C3177">
        <v>621</v>
      </c>
      <c r="D3177">
        <v>29348584</v>
      </c>
      <c r="E3177" t="s">
        <v>13</v>
      </c>
      <c r="F3177" t="s">
        <v>8560</v>
      </c>
      <c r="G3177" t="s">
        <v>13</v>
      </c>
      <c r="H3177" t="s">
        <v>13</v>
      </c>
      <c r="I3177" t="s">
        <v>15</v>
      </c>
    </row>
    <row r="3178" spans="1:9" x14ac:dyDescent="0.3">
      <c r="A3178" t="s">
        <v>8561</v>
      </c>
      <c r="B3178" t="s">
        <v>12</v>
      </c>
      <c r="C3178">
        <v>623</v>
      </c>
      <c r="D3178">
        <v>29348585</v>
      </c>
      <c r="E3178" t="s">
        <v>13</v>
      </c>
      <c r="F3178" t="s">
        <v>8562</v>
      </c>
      <c r="G3178" t="s">
        <v>13</v>
      </c>
      <c r="H3178" t="s">
        <v>13</v>
      </c>
      <c r="I3178" t="s">
        <v>15</v>
      </c>
    </row>
    <row r="3179" spans="1:9" x14ac:dyDescent="0.3">
      <c r="A3179" t="s">
        <v>8563</v>
      </c>
      <c r="B3179" t="s">
        <v>12</v>
      </c>
      <c r="C3179">
        <v>522</v>
      </c>
      <c r="D3179">
        <v>29348586</v>
      </c>
      <c r="E3179" t="s">
        <v>13</v>
      </c>
      <c r="F3179" t="s">
        <v>8564</v>
      </c>
      <c r="G3179" t="s">
        <v>13</v>
      </c>
      <c r="H3179" t="s">
        <v>2242</v>
      </c>
      <c r="I3179" t="s">
        <v>8263</v>
      </c>
    </row>
    <row r="3180" spans="1:9" x14ac:dyDescent="0.3">
      <c r="A3180" t="s">
        <v>8565</v>
      </c>
      <c r="B3180" t="s">
        <v>12</v>
      </c>
      <c r="C3180">
        <v>774</v>
      </c>
      <c r="D3180">
        <v>29348587</v>
      </c>
      <c r="E3180" t="s">
        <v>13</v>
      </c>
      <c r="F3180" t="s">
        <v>8566</v>
      </c>
      <c r="G3180" t="s">
        <v>13</v>
      </c>
      <c r="H3180" t="s">
        <v>1324</v>
      </c>
      <c r="I3180" t="s">
        <v>1325</v>
      </c>
    </row>
    <row r="3181" spans="1:9" x14ac:dyDescent="0.3">
      <c r="A3181" t="s">
        <v>8567</v>
      </c>
      <c r="B3181" t="s">
        <v>12</v>
      </c>
      <c r="C3181">
        <v>1024</v>
      </c>
      <c r="D3181">
        <v>29348588</v>
      </c>
      <c r="E3181" t="s">
        <v>13</v>
      </c>
      <c r="F3181" t="s">
        <v>8568</v>
      </c>
      <c r="G3181" t="s">
        <v>13</v>
      </c>
      <c r="H3181" t="s">
        <v>1330</v>
      </c>
      <c r="I3181" t="s">
        <v>818</v>
      </c>
    </row>
    <row r="3182" spans="1:9" x14ac:dyDescent="0.3">
      <c r="A3182" t="s">
        <v>8569</v>
      </c>
      <c r="B3182" t="s">
        <v>12</v>
      </c>
      <c r="C3182">
        <v>376</v>
      </c>
      <c r="D3182">
        <v>29348589</v>
      </c>
      <c r="E3182" t="s">
        <v>13</v>
      </c>
      <c r="F3182" t="s">
        <v>8570</v>
      </c>
      <c r="G3182" t="s">
        <v>13</v>
      </c>
      <c r="H3182" t="s">
        <v>1296</v>
      </c>
      <c r="I3182" t="s">
        <v>15</v>
      </c>
    </row>
    <row r="3183" spans="1:9" x14ac:dyDescent="0.3">
      <c r="A3183" t="s">
        <v>8571</v>
      </c>
      <c r="B3183" t="s">
        <v>13</v>
      </c>
      <c r="C3183">
        <v>559</v>
      </c>
      <c r="D3183">
        <v>29348590</v>
      </c>
      <c r="E3183" t="s">
        <v>13</v>
      </c>
      <c r="F3183" t="s">
        <v>8572</v>
      </c>
      <c r="G3183" t="s">
        <v>13</v>
      </c>
      <c r="H3183" t="s">
        <v>8573</v>
      </c>
      <c r="I3183" t="s">
        <v>8574</v>
      </c>
    </row>
    <row r="3184" spans="1:9" x14ac:dyDescent="0.3">
      <c r="A3184" t="s">
        <v>8575</v>
      </c>
      <c r="B3184" t="s">
        <v>12</v>
      </c>
      <c r="C3184">
        <v>192</v>
      </c>
      <c r="D3184">
        <v>29348591</v>
      </c>
      <c r="E3184" t="s">
        <v>13</v>
      </c>
      <c r="F3184" t="s">
        <v>8576</v>
      </c>
      <c r="G3184" t="s">
        <v>13</v>
      </c>
      <c r="H3184" t="s">
        <v>621</v>
      </c>
      <c r="I3184" t="s">
        <v>622</v>
      </c>
    </row>
    <row r="3185" spans="1:9" x14ac:dyDescent="0.3">
      <c r="A3185" t="s">
        <v>8577</v>
      </c>
      <c r="B3185" t="s">
        <v>13</v>
      </c>
      <c r="C3185">
        <v>90</v>
      </c>
      <c r="D3185">
        <v>29348592</v>
      </c>
      <c r="E3185" t="s">
        <v>13</v>
      </c>
      <c r="F3185" t="s">
        <v>8578</v>
      </c>
      <c r="G3185" t="s">
        <v>13</v>
      </c>
      <c r="H3185" t="s">
        <v>13</v>
      </c>
      <c r="I3185" t="s">
        <v>15</v>
      </c>
    </row>
    <row r="3186" spans="1:9" x14ac:dyDescent="0.3">
      <c r="A3186" t="s">
        <v>8579</v>
      </c>
      <c r="B3186" t="s">
        <v>13</v>
      </c>
      <c r="C3186">
        <v>523</v>
      </c>
      <c r="D3186">
        <v>29348593</v>
      </c>
      <c r="E3186" t="s">
        <v>13</v>
      </c>
      <c r="F3186" t="s">
        <v>8580</v>
      </c>
      <c r="G3186" t="s">
        <v>13</v>
      </c>
      <c r="H3186" t="s">
        <v>8581</v>
      </c>
      <c r="I3186" t="s">
        <v>8582</v>
      </c>
    </row>
    <row r="3187" spans="1:9" x14ac:dyDescent="0.3">
      <c r="A3187" t="s">
        <v>8583</v>
      </c>
      <c r="B3187" t="s">
        <v>12</v>
      </c>
      <c r="C3187">
        <v>131</v>
      </c>
      <c r="D3187">
        <v>29348594</v>
      </c>
      <c r="E3187" t="s">
        <v>13</v>
      </c>
      <c r="F3187" t="s">
        <v>8584</v>
      </c>
      <c r="G3187" t="s">
        <v>13</v>
      </c>
      <c r="H3187" t="s">
        <v>13</v>
      </c>
      <c r="I3187" t="s">
        <v>15</v>
      </c>
    </row>
    <row r="3188" spans="1:9" x14ac:dyDescent="0.3">
      <c r="A3188" t="s">
        <v>8585</v>
      </c>
      <c r="B3188" t="s">
        <v>12</v>
      </c>
      <c r="C3188">
        <v>447</v>
      </c>
      <c r="D3188">
        <v>29348595</v>
      </c>
      <c r="E3188" t="s">
        <v>13</v>
      </c>
      <c r="F3188" t="s">
        <v>8586</v>
      </c>
      <c r="G3188" t="s">
        <v>13</v>
      </c>
      <c r="H3188" t="s">
        <v>876</v>
      </c>
      <c r="I3188" t="s">
        <v>877</v>
      </c>
    </row>
    <row r="3189" spans="1:9" x14ac:dyDescent="0.3">
      <c r="A3189" t="s">
        <v>8587</v>
      </c>
      <c r="B3189" t="s">
        <v>12</v>
      </c>
      <c r="C3189">
        <v>468</v>
      </c>
      <c r="D3189">
        <v>29348596</v>
      </c>
      <c r="E3189" t="s">
        <v>13</v>
      </c>
      <c r="F3189" t="s">
        <v>8588</v>
      </c>
      <c r="G3189" t="s">
        <v>13</v>
      </c>
      <c r="H3189" t="s">
        <v>8589</v>
      </c>
      <c r="I3189" t="s">
        <v>8590</v>
      </c>
    </row>
    <row r="3190" spans="1:9" x14ac:dyDescent="0.3">
      <c r="A3190" t="s">
        <v>8591</v>
      </c>
      <c r="B3190" t="s">
        <v>12</v>
      </c>
      <c r="C3190">
        <v>393</v>
      </c>
      <c r="D3190">
        <v>29348597</v>
      </c>
      <c r="E3190" t="s">
        <v>13</v>
      </c>
      <c r="F3190" t="s">
        <v>8592</v>
      </c>
      <c r="G3190" t="s">
        <v>13</v>
      </c>
      <c r="H3190" t="s">
        <v>13</v>
      </c>
      <c r="I3190" t="s">
        <v>15</v>
      </c>
    </row>
    <row r="3191" spans="1:9" x14ac:dyDescent="0.3">
      <c r="A3191" t="s">
        <v>8593</v>
      </c>
      <c r="B3191" t="s">
        <v>12</v>
      </c>
      <c r="C3191">
        <v>430</v>
      </c>
      <c r="D3191">
        <v>29348598</v>
      </c>
      <c r="E3191" t="s">
        <v>13</v>
      </c>
      <c r="F3191" t="s">
        <v>8594</v>
      </c>
      <c r="G3191" t="s">
        <v>13</v>
      </c>
      <c r="H3191" t="s">
        <v>13</v>
      </c>
      <c r="I3191" t="s">
        <v>15</v>
      </c>
    </row>
    <row r="3192" spans="1:9" x14ac:dyDescent="0.3">
      <c r="A3192" t="s">
        <v>8595</v>
      </c>
      <c r="B3192" t="s">
        <v>12</v>
      </c>
      <c r="C3192">
        <v>196</v>
      </c>
      <c r="D3192">
        <v>29348599</v>
      </c>
      <c r="E3192" t="s">
        <v>13</v>
      </c>
      <c r="F3192" t="s">
        <v>8596</v>
      </c>
      <c r="G3192" t="s">
        <v>13</v>
      </c>
      <c r="H3192" t="s">
        <v>383</v>
      </c>
      <c r="I3192" t="s">
        <v>384</v>
      </c>
    </row>
    <row r="3193" spans="1:9" x14ac:dyDescent="0.3">
      <c r="A3193" t="s">
        <v>8597</v>
      </c>
      <c r="B3193" t="s">
        <v>12</v>
      </c>
      <c r="C3193">
        <v>212</v>
      </c>
      <c r="D3193">
        <v>29348600</v>
      </c>
      <c r="E3193" t="s">
        <v>13</v>
      </c>
      <c r="F3193" t="s">
        <v>8598</v>
      </c>
      <c r="G3193" t="s">
        <v>13</v>
      </c>
      <c r="H3193" t="s">
        <v>13</v>
      </c>
      <c r="I3193" t="s">
        <v>15</v>
      </c>
    </row>
    <row r="3194" spans="1:9" x14ac:dyDescent="0.3">
      <c r="A3194" t="s">
        <v>8599</v>
      </c>
      <c r="B3194" t="s">
        <v>13</v>
      </c>
      <c r="C3194">
        <v>249</v>
      </c>
      <c r="D3194">
        <v>29348601</v>
      </c>
      <c r="E3194" t="s">
        <v>13</v>
      </c>
      <c r="F3194" t="s">
        <v>8600</v>
      </c>
      <c r="G3194" t="s">
        <v>13</v>
      </c>
      <c r="H3194" t="s">
        <v>2403</v>
      </c>
      <c r="I3194" t="s">
        <v>2404</v>
      </c>
    </row>
    <row r="3195" spans="1:9" x14ac:dyDescent="0.3">
      <c r="A3195" t="s">
        <v>8601</v>
      </c>
      <c r="B3195" t="s">
        <v>13</v>
      </c>
      <c r="C3195">
        <v>499</v>
      </c>
      <c r="D3195">
        <v>29348602</v>
      </c>
      <c r="E3195" t="s">
        <v>13</v>
      </c>
      <c r="F3195" t="s">
        <v>8602</v>
      </c>
      <c r="G3195" t="s">
        <v>13</v>
      </c>
      <c r="H3195" t="s">
        <v>8603</v>
      </c>
      <c r="I3195" t="s">
        <v>8604</v>
      </c>
    </row>
    <row r="3196" spans="1:9" x14ac:dyDescent="0.3">
      <c r="A3196" t="s">
        <v>8605</v>
      </c>
      <c r="B3196" t="s">
        <v>12</v>
      </c>
      <c r="C3196">
        <v>134</v>
      </c>
      <c r="D3196">
        <v>29348603</v>
      </c>
      <c r="E3196" t="s">
        <v>13</v>
      </c>
      <c r="F3196" t="s">
        <v>8606</v>
      </c>
      <c r="G3196" t="s">
        <v>13</v>
      </c>
      <c r="H3196" t="s">
        <v>13</v>
      </c>
      <c r="I3196" t="s">
        <v>15</v>
      </c>
    </row>
    <row r="3197" spans="1:9" x14ac:dyDescent="0.3">
      <c r="A3197" t="s">
        <v>8607</v>
      </c>
      <c r="B3197" t="s">
        <v>12</v>
      </c>
      <c r="C3197">
        <v>455</v>
      </c>
      <c r="D3197">
        <v>29348604</v>
      </c>
      <c r="E3197" t="s">
        <v>13</v>
      </c>
      <c r="F3197" t="s">
        <v>8608</v>
      </c>
      <c r="G3197" t="s">
        <v>13</v>
      </c>
      <c r="H3197" t="s">
        <v>2678</v>
      </c>
      <c r="I3197" t="s">
        <v>8609</v>
      </c>
    </row>
    <row r="3198" spans="1:9" x14ac:dyDescent="0.3">
      <c r="A3198" t="s">
        <v>8610</v>
      </c>
      <c r="B3198" t="s">
        <v>13</v>
      </c>
      <c r="C3198">
        <v>236</v>
      </c>
      <c r="D3198">
        <v>29348605</v>
      </c>
      <c r="E3198" t="s">
        <v>13</v>
      </c>
      <c r="F3198" t="s">
        <v>8611</v>
      </c>
      <c r="G3198" t="s">
        <v>13</v>
      </c>
      <c r="H3198" t="s">
        <v>7990</v>
      </c>
      <c r="I3198" t="s">
        <v>15</v>
      </c>
    </row>
    <row r="3199" spans="1:9" x14ac:dyDescent="0.3">
      <c r="A3199" t="s">
        <v>8612</v>
      </c>
      <c r="B3199" t="s">
        <v>12</v>
      </c>
      <c r="C3199">
        <v>106</v>
      </c>
      <c r="D3199">
        <v>29348606</v>
      </c>
      <c r="E3199" t="s">
        <v>13</v>
      </c>
      <c r="F3199" t="s">
        <v>8613</v>
      </c>
      <c r="G3199" t="s">
        <v>13</v>
      </c>
      <c r="H3199" t="s">
        <v>13</v>
      </c>
      <c r="I3199" t="s">
        <v>15</v>
      </c>
    </row>
    <row r="3200" spans="1:9" x14ac:dyDescent="0.3">
      <c r="A3200" t="s">
        <v>8614</v>
      </c>
      <c r="B3200" t="s">
        <v>12</v>
      </c>
      <c r="C3200">
        <v>302</v>
      </c>
      <c r="D3200">
        <v>29348607</v>
      </c>
      <c r="E3200" t="s">
        <v>13</v>
      </c>
      <c r="F3200" t="s">
        <v>8615</v>
      </c>
      <c r="G3200" t="s">
        <v>13</v>
      </c>
      <c r="H3200" t="s">
        <v>13</v>
      </c>
      <c r="I3200" t="s">
        <v>15</v>
      </c>
    </row>
    <row r="3201" spans="1:9" x14ac:dyDescent="0.3">
      <c r="A3201" t="s">
        <v>8616</v>
      </c>
      <c r="B3201" t="s">
        <v>12</v>
      </c>
      <c r="C3201">
        <v>168</v>
      </c>
      <c r="D3201">
        <v>29348608</v>
      </c>
      <c r="E3201" t="s">
        <v>13</v>
      </c>
      <c r="F3201" t="s">
        <v>8617</v>
      </c>
      <c r="G3201" t="s">
        <v>13</v>
      </c>
      <c r="H3201" t="s">
        <v>790</v>
      </c>
      <c r="I3201" t="s">
        <v>5631</v>
      </c>
    </row>
    <row r="3202" spans="1:9" x14ac:dyDescent="0.3">
      <c r="A3202" t="s">
        <v>8618</v>
      </c>
      <c r="B3202" t="s">
        <v>12</v>
      </c>
      <c r="C3202">
        <v>171</v>
      </c>
      <c r="D3202">
        <v>29348609</v>
      </c>
      <c r="E3202" t="s">
        <v>13</v>
      </c>
      <c r="F3202" t="s">
        <v>8619</v>
      </c>
      <c r="G3202" t="s">
        <v>13</v>
      </c>
      <c r="H3202" t="s">
        <v>2093</v>
      </c>
      <c r="I3202" t="s">
        <v>2094</v>
      </c>
    </row>
    <row r="3203" spans="1:9" x14ac:dyDescent="0.3">
      <c r="A3203" t="s">
        <v>8620</v>
      </c>
      <c r="B3203" t="s">
        <v>12</v>
      </c>
      <c r="C3203">
        <v>1048</v>
      </c>
      <c r="D3203">
        <v>29348610</v>
      </c>
      <c r="E3203" t="s">
        <v>13</v>
      </c>
      <c r="F3203" t="s">
        <v>8621</v>
      </c>
      <c r="G3203" t="s">
        <v>13</v>
      </c>
      <c r="H3203" t="s">
        <v>13</v>
      </c>
      <c r="I3203" t="s">
        <v>15</v>
      </c>
    </row>
    <row r="3204" spans="1:9" x14ac:dyDescent="0.3">
      <c r="A3204" t="s">
        <v>8622</v>
      </c>
      <c r="B3204" t="s">
        <v>12</v>
      </c>
      <c r="C3204">
        <v>1337</v>
      </c>
      <c r="D3204">
        <v>29348611</v>
      </c>
      <c r="E3204" t="s">
        <v>13</v>
      </c>
      <c r="F3204" t="s">
        <v>8623</v>
      </c>
      <c r="G3204" t="s">
        <v>13</v>
      </c>
      <c r="H3204" t="s">
        <v>1943</v>
      </c>
      <c r="I3204" t="s">
        <v>8624</v>
      </c>
    </row>
    <row r="3205" spans="1:9" x14ac:dyDescent="0.3">
      <c r="A3205" t="s">
        <v>8625</v>
      </c>
      <c r="B3205" t="s">
        <v>12</v>
      </c>
      <c r="C3205">
        <v>190</v>
      </c>
      <c r="D3205">
        <v>29348612</v>
      </c>
      <c r="E3205" t="s">
        <v>13</v>
      </c>
      <c r="F3205" t="s">
        <v>8626</v>
      </c>
      <c r="G3205" t="s">
        <v>13</v>
      </c>
      <c r="H3205" t="s">
        <v>13</v>
      </c>
      <c r="I3205" t="s">
        <v>15</v>
      </c>
    </row>
    <row r="3206" spans="1:9" x14ac:dyDescent="0.3">
      <c r="A3206" t="s">
        <v>8627</v>
      </c>
      <c r="B3206" t="s">
        <v>12</v>
      </c>
      <c r="C3206">
        <v>70</v>
      </c>
      <c r="D3206">
        <v>29348613</v>
      </c>
      <c r="E3206" t="s">
        <v>13</v>
      </c>
      <c r="F3206" t="s">
        <v>8628</v>
      </c>
      <c r="G3206" t="s">
        <v>13</v>
      </c>
      <c r="H3206" t="s">
        <v>1943</v>
      </c>
      <c r="I3206" t="s">
        <v>15</v>
      </c>
    </row>
    <row r="3207" spans="1:9" x14ac:dyDescent="0.3">
      <c r="A3207" t="s">
        <v>8629</v>
      </c>
      <c r="B3207" t="s">
        <v>12</v>
      </c>
      <c r="C3207">
        <v>244</v>
      </c>
      <c r="D3207">
        <v>29348614</v>
      </c>
      <c r="E3207" t="s">
        <v>13</v>
      </c>
      <c r="F3207" t="s">
        <v>8630</v>
      </c>
      <c r="G3207" t="s">
        <v>13</v>
      </c>
      <c r="H3207" t="s">
        <v>13</v>
      </c>
      <c r="I3207" t="s">
        <v>15</v>
      </c>
    </row>
    <row r="3208" spans="1:9" x14ac:dyDescent="0.3">
      <c r="A3208" t="s">
        <v>8631</v>
      </c>
      <c r="B3208" t="s">
        <v>12</v>
      </c>
      <c r="C3208">
        <v>348</v>
      </c>
      <c r="D3208">
        <v>29348615</v>
      </c>
      <c r="E3208" t="s">
        <v>13</v>
      </c>
      <c r="F3208" t="s">
        <v>8632</v>
      </c>
      <c r="G3208" t="s">
        <v>13</v>
      </c>
      <c r="H3208" t="s">
        <v>13</v>
      </c>
      <c r="I3208" t="s">
        <v>15</v>
      </c>
    </row>
    <row r="3209" spans="1:9" x14ac:dyDescent="0.3">
      <c r="A3209" t="s">
        <v>8633</v>
      </c>
      <c r="B3209" t="s">
        <v>12</v>
      </c>
      <c r="C3209">
        <v>256</v>
      </c>
      <c r="D3209">
        <v>29348616</v>
      </c>
      <c r="E3209" t="s">
        <v>13</v>
      </c>
      <c r="F3209" t="s">
        <v>8634</v>
      </c>
      <c r="G3209" t="s">
        <v>13</v>
      </c>
      <c r="H3209" t="s">
        <v>13</v>
      </c>
      <c r="I3209" t="s">
        <v>15</v>
      </c>
    </row>
    <row r="3210" spans="1:9" x14ac:dyDescent="0.3">
      <c r="A3210" t="s">
        <v>8635</v>
      </c>
      <c r="B3210" t="s">
        <v>12</v>
      </c>
      <c r="C3210">
        <v>77</v>
      </c>
      <c r="D3210">
        <v>29348617</v>
      </c>
      <c r="E3210" t="s">
        <v>13</v>
      </c>
      <c r="F3210" t="s">
        <v>8636</v>
      </c>
      <c r="G3210" t="s">
        <v>13</v>
      </c>
      <c r="H3210" t="s">
        <v>13</v>
      </c>
      <c r="I3210" t="s">
        <v>15</v>
      </c>
    </row>
    <row r="3211" spans="1:9" x14ac:dyDescent="0.3">
      <c r="A3211" t="s">
        <v>8637</v>
      </c>
      <c r="B3211" t="s">
        <v>12</v>
      </c>
      <c r="C3211">
        <v>279</v>
      </c>
      <c r="D3211">
        <v>29348618</v>
      </c>
      <c r="E3211" t="s">
        <v>13</v>
      </c>
      <c r="F3211" t="s">
        <v>8638</v>
      </c>
      <c r="G3211" t="s">
        <v>13</v>
      </c>
      <c r="H3211" t="s">
        <v>2506</v>
      </c>
      <c r="I3211" t="s">
        <v>15</v>
      </c>
    </row>
    <row r="3212" spans="1:9" x14ac:dyDescent="0.3">
      <c r="A3212" t="s">
        <v>8639</v>
      </c>
      <c r="B3212" t="s">
        <v>12</v>
      </c>
      <c r="C3212">
        <v>293</v>
      </c>
      <c r="D3212">
        <v>29348619</v>
      </c>
      <c r="E3212" t="s">
        <v>13</v>
      </c>
      <c r="F3212" t="s">
        <v>8640</v>
      </c>
      <c r="G3212" t="s">
        <v>13</v>
      </c>
      <c r="H3212" t="s">
        <v>8641</v>
      </c>
      <c r="I3212" t="s">
        <v>8642</v>
      </c>
    </row>
    <row r="3213" spans="1:9" x14ac:dyDescent="0.3">
      <c r="A3213" t="s">
        <v>8643</v>
      </c>
      <c r="B3213" t="s">
        <v>12</v>
      </c>
      <c r="C3213">
        <v>77</v>
      </c>
      <c r="D3213">
        <v>29348620</v>
      </c>
      <c r="E3213" t="s">
        <v>13</v>
      </c>
      <c r="F3213" t="s">
        <v>8644</v>
      </c>
      <c r="G3213" t="s">
        <v>13</v>
      </c>
      <c r="H3213" t="s">
        <v>13</v>
      </c>
      <c r="I3213" t="s">
        <v>15</v>
      </c>
    </row>
    <row r="3214" spans="1:9" x14ac:dyDescent="0.3">
      <c r="A3214" t="s">
        <v>8645</v>
      </c>
      <c r="B3214" t="s">
        <v>12</v>
      </c>
      <c r="C3214">
        <v>264</v>
      </c>
      <c r="D3214">
        <v>29348621</v>
      </c>
      <c r="E3214" t="s">
        <v>13</v>
      </c>
      <c r="F3214" t="s">
        <v>8646</v>
      </c>
      <c r="G3214" t="s">
        <v>13</v>
      </c>
      <c r="H3214" t="s">
        <v>8647</v>
      </c>
      <c r="I3214" t="s">
        <v>8648</v>
      </c>
    </row>
    <row r="3215" spans="1:9" x14ac:dyDescent="0.3">
      <c r="A3215" t="s">
        <v>8649</v>
      </c>
      <c r="B3215" t="s">
        <v>12</v>
      </c>
      <c r="C3215">
        <v>240</v>
      </c>
      <c r="D3215">
        <v>29348622</v>
      </c>
      <c r="E3215" t="s">
        <v>13</v>
      </c>
      <c r="F3215" t="s">
        <v>8650</v>
      </c>
      <c r="G3215" t="s">
        <v>13</v>
      </c>
      <c r="H3215" t="s">
        <v>8651</v>
      </c>
      <c r="I3215" t="s">
        <v>8652</v>
      </c>
    </row>
    <row r="3216" spans="1:9" x14ac:dyDescent="0.3">
      <c r="A3216" t="s">
        <v>8653</v>
      </c>
      <c r="B3216" t="s">
        <v>12</v>
      </c>
      <c r="C3216">
        <v>352</v>
      </c>
      <c r="D3216">
        <v>29348623</v>
      </c>
      <c r="E3216" t="s">
        <v>8654</v>
      </c>
      <c r="F3216" t="s">
        <v>8655</v>
      </c>
      <c r="G3216" t="s">
        <v>13</v>
      </c>
      <c r="H3216" t="s">
        <v>8656</v>
      </c>
      <c r="I3216" t="s">
        <v>8657</v>
      </c>
    </row>
    <row r="3217" spans="1:9" x14ac:dyDescent="0.3">
      <c r="A3217" t="s">
        <v>8658</v>
      </c>
      <c r="B3217" t="s">
        <v>12</v>
      </c>
      <c r="C3217">
        <v>111</v>
      </c>
      <c r="D3217">
        <v>29348624</v>
      </c>
      <c r="E3217" t="s">
        <v>13</v>
      </c>
      <c r="F3217" t="s">
        <v>8659</v>
      </c>
      <c r="G3217" t="s">
        <v>13</v>
      </c>
      <c r="H3217" t="s">
        <v>13</v>
      </c>
      <c r="I3217" t="s">
        <v>15</v>
      </c>
    </row>
    <row r="3218" spans="1:9" x14ac:dyDescent="0.3">
      <c r="A3218" t="s">
        <v>8660</v>
      </c>
      <c r="B3218" t="s">
        <v>12</v>
      </c>
      <c r="C3218">
        <v>160</v>
      </c>
      <c r="D3218">
        <v>29348625</v>
      </c>
      <c r="E3218" t="s">
        <v>13</v>
      </c>
      <c r="F3218" t="s">
        <v>8661</v>
      </c>
      <c r="G3218" t="s">
        <v>13</v>
      </c>
      <c r="H3218" t="s">
        <v>2206</v>
      </c>
      <c r="I3218" t="s">
        <v>2207</v>
      </c>
    </row>
    <row r="3219" spans="1:9" x14ac:dyDescent="0.3">
      <c r="A3219" t="s">
        <v>8662</v>
      </c>
      <c r="B3219" t="s">
        <v>13</v>
      </c>
      <c r="C3219">
        <v>63</v>
      </c>
      <c r="D3219">
        <v>29348626</v>
      </c>
      <c r="E3219" t="s">
        <v>13</v>
      </c>
      <c r="F3219" t="s">
        <v>8663</v>
      </c>
      <c r="G3219" t="s">
        <v>13</v>
      </c>
      <c r="H3219" t="s">
        <v>13</v>
      </c>
      <c r="I3219" t="s">
        <v>15</v>
      </c>
    </row>
    <row r="3220" spans="1:9" x14ac:dyDescent="0.3">
      <c r="A3220" t="s">
        <v>8664</v>
      </c>
      <c r="B3220" t="s">
        <v>13</v>
      </c>
      <c r="C3220">
        <v>77</v>
      </c>
      <c r="D3220">
        <v>29348627</v>
      </c>
      <c r="E3220" t="s">
        <v>13</v>
      </c>
      <c r="F3220" t="s">
        <v>8665</v>
      </c>
      <c r="G3220" t="s">
        <v>13</v>
      </c>
      <c r="H3220" t="s">
        <v>13</v>
      </c>
      <c r="I3220" t="s">
        <v>15</v>
      </c>
    </row>
    <row r="3221" spans="1:9" x14ac:dyDescent="0.3">
      <c r="A3221" t="s">
        <v>8666</v>
      </c>
      <c r="B3221" t="s">
        <v>12</v>
      </c>
      <c r="C3221">
        <v>430</v>
      </c>
      <c r="D3221">
        <v>29348628</v>
      </c>
      <c r="E3221" t="s">
        <v>13</v>
      </c>
      <c r="F3221" t="s">
        <v>8667</v>
      </c>
      <c r="G3221" t="s">
        <v>13</v>
      </c>
      <c r="H3221" t="s">
        <v>8668</v>
      </c>
      <c r="I3221" t="s">
        <v>8669</v>
      </c>
    </row>
    <row r="3222" spans="1:9" x14ac:dyDescent="0.3">
      <c r="A3222" t="s">
        <v>8670</v>
      </c>
      <c r="B3222" t="s">
        <v>13</v>
      </c>
      <c r="C3222">
        <v>578</v>
      </c>
      <c r="D3222">
        <v>29348629</v>
      </c>
      <c r="E3222" t="s">
        <v>13</v>
      </c>
      <c r="F3222" t="s">
        <v>8671</v>
      </c>
      <c r="G3222" t="s">
        <v>13</v>
      </c>
      <c r="H3222" t="s">
        <v>2639</v>
      </c>
      <c r="I3222" t="s">
        <v>15</v>
      </c>
    </row>
    <row r="3223" spans="1:9" x14ac:dyDescent="0.3">
      <c r="A3223" t="s">
        <v>8672</v>
      </c>
      <c r="B3223" t="s">
        <v>13</v>
      </c>
      <c r="C3223">
        <v>120</v>
      </c>
      <c r="D3223">
        <v>29348630</v>
      </c>
      <c r="E3223" t="s">
        <v>13</v>
      </c>
      <c r="F3223" t="s">
        <v>8673</v>
      </c>
      <c r="G3223" t="s">
        <v>13</v>
      </c>
      <c r="H3223" t="s">
        <v>13</v>
      </c>
      <c r="I3223" t="s">
        <v>15</v>
      </c>
    </row>
    <row r="3224" spans="1:9" x14ac:dyDescent="0.3">
      <c r="A3224" t="s">
        <v>8674</v>
      </c>
      <c r="B3224" t="s">
        <v>12</v>
      </c>
      <c r="C3224">
        <v>310</v>
      </c>
      <c r="D3224">
        <v>29348631</v>
      </c>
      <c r="E3224" t="s">
        <v>13</v>
      </c>
      <c r="F3224" t="s">
        <v>8675</v>
      </c>
      <c r="G3224" t="s">
        <v>13</v>
      </c>
      <c r="H3224" t="s">
        <v>13</v>
      </c>
      <c r="I3224" t="s">
        <v>15</v>
      </c>
    </row>
    <row r="3225" spans="1:9" x14ac:dyDescent="0.3">
      <c r="A3225" t="s">
        <v>8676</v>
      </c>
      <c r="B3225" t="s">
        <v>12</v>
      </c>
      <c r="C3225">
        <v>193</v>
      </c>
      <c r="D3225">
        <v>29348632</v>
      </c>
      <c r="E3225" t="s">
        <v>13</v>
      </c>
      <c r="F3225" t="s">
        <v>8677</v>
      </c>
      <c r="G3225" t="s">
        <v>13</v>
      </c>
      <c r="H3225" t="s">
        <v>13</v>
      </c>
      <c r="I3225" t="s">
        <v>15</v>
      </c>
    </row>
    <row r="3226" spans="1:9" x14ac:dyDescent="0.3">
      <c r="A3226" t="s">
        <v>8678</v>
      </c>
      <c r="B3226" t="s">
        <v>12</v>
      </c>
      <c r="C3226">
        <v>195</v>
      </c>
      <c r="D3226">
        <v>29348633</v>
      </c>
      <c r="E3226" t="s">
        <v>13</v>
      </c>
      <c r="F3226" t="s">
        <v>8679</v>
      </c>
      <c r="G3226" t="s">
        <v>13</v>
      </c>
      <c r="H3226" t="s">
        <v>8680</v>
      </c>
      <c r="I3226" t="s">
        <v>8681</v>
      </c>
    </row>
    <row r="3227" spans="1:9" x14ac:dyDescent="0.3">
      <c r="A3227" t="s">
        <v>8682</v>
      </c>
      <c r="B3227" t="s">
        <v>12</v>
      </c>
      <c r="C3227">
        <v>240</v>
      </c>
      <c r="D3227">
        <v>29348634</v>
      </c>
      <c r="E3227" t="s">
        <v>13</v>
      </c>
      <c r="F3227" t="s">
        <v>8683</v>
      </c>
      <c r="G3227" t="s">
        <v>13</v>
      </c>
      <c r="H3227" t="s">
        <v>13</v>
      </c>
      <c r="I3227" t="s">
        <v>15</v>
      </c>
    </row>
    <row r="3228" spans="1:9" x14ac:dyDescent="0.3">
      <c r="A3228" t="s">
        <v>8684</v>
      </c>
      <c r="B3228" t="s">
        <v>12</v>
      </c>
      <c r="C3228">
        <v>163</v>
      </c>
      <c r="D3228">
        <v>29348635</v>
      </c>
      <c r="E3228" t="s">
        <v>13</v>
      </c>
      <c r="F3228" t="s">
        <v>8685</v>
      </c>
      <c r="G3228" t="s">
        <v>13</v>
      </c>
      <c r="H3228" t="s">
        <v>8686</v>
      </c>
      <c r="I3228" t="s">
        <v>15</v>
      </c>
    </row>
    <row r="3229" spans="1:9" x14ac:dyDescent="0.3">
      <c r="A3229" t="s">
        <v>8687</v>
      </c>
      <c r="B3229" t="s">
        <v>12</v>
      </c>
      <c r="C3229">
        <v>109</v>
      </c>
      <c r="D3229">
        <v>29348636</v>
      </c>
      <c r="E3229" t="s">
        <v>8688</v>
      </c>
      <c r="F3229" t="s">
        <v>8689</v>
      </c>
      <c r="G3229" t="s">
        <v>13</v>
      </c>
      <c r="H3229" t="s">
        <v>8690</v>
      </c>
      <c r="I3229" t="s">
        <v>8691</v>
      </c>
    </row>
    <row r="3230" spans="1:9" x14ac:dyDescent="0.3">
      <c r="A3230" t="s">
        <v>8692</v>
      </c>
      <c r="B3230" t="s">
        <v>12</v>
      </c>
      <c r="C3230">
        <v>91</v>
      </c>
      <c r="D3230">
        <v>29348637</v>
      </c>
      <c r="E3230" t="s">
        <v>13</v>
      </c>
      <c r="F3230" t="s">
        <v>8693</v>
      </c>
      <c r="G3230" t="s">
        <v>13</v>
      </c>
      <c r="H3230" t="s">
        <v>8694</v>
      </c>
      <c r="I3230" t="s">
        <v>15</v>
      </c>
    </row>
    <row r="3231" spans="1:9" x14ac:dyDescent="0.3">
      <c r="A3231" t="s">
        <v>8695</v>
      </c>
      <c r="B3231" t="s">
        <v>12</v>
      </c>
      <c r="C3231">
        <v>229</v>
      </c>
      <c r="D3231">
        <v>29348638</v>
      </c>
      <c r="E3231" t="s">
        <v>13</v>
      </c>
      <c r="F3231" t="s">
        <v>8696</v>
      </c>
      <c r="G3231" t="s">
        <v>13</v>
      </c>
      <c r="H3231" t="s">
        <v>5716</v>
      </c>
      <c r="I3231" t="s">
        <v>8697</v>
      </c>
    </row>
    <row r="3232" spans="1:9" x14ac:dyDescent="0.3">
      <c r="A3232" t="s">
        <v>8698</v>
      </c>
      <c r="B3232" t="s">
        <v>12</v>
      </c>
      <c r="C3232">
        <v>430</v>
      </c>
      <c r="D3232">
        <v>29348639</v>
      </c>
      <c r="E3232" t="s">
        <v>13</v>
      </c>
      <c r="F3232" t="s">
        <v>8699</v>
      </c>
      <c r="G3232" t="s">
        <v>13</v>
      </c>
      <c r="H3232" t="s">
        <v>8700</v>
      </c>
      <c r="I3232" t="s">
        <v>8701</v>
      </c>
    </row>
    <row r="3233" spans="1:9" x14ac:dyDescent="0.3">
      <c r="A3233" t="s">
        <v>8702</v>
      </c>
      <c r="B3233" t="s">
        <v>12</v>
      </c>
      <c r="C3233">
        <v>280</v>
      </c>
      <c r="D3233">
        <v>29348640</v>
      </c>
      <c r="E3233" t="s">
        <v>13</v>
      </c>
      <c r="F3233" t="s">
        <v>8703</v>
      </c>
      <c r="G3233" t="s">
        <v>13</v>
      </c>
      <c r="H3233" t="s">
        <v>8704</v>
      </c>
      <c r="I3233" t="s">
        <v>8705</v>
      </c>
    </row>
    <row r="3234" spans="1:9" x14ac:dyDescent="0.3">
      <c r="A3234" t="s">
        <v>8706</v>
      </c>
      <c r="B3234" t="s">
        <v>12</v>
      </c>
      <c r="C3234">
        <v>267</v>
      </c>
      <c r="D3234">
        <v>29348641</v>
      </c>
      <c r="E3234" t="s">
        <v>13</v>
      </c>
      <c r="F3234" t="s">
        <v>8707</v>
      </c>
      <c r="G3234" t="s">
        <v>13</v>
      </c>
      <c r="H3234" t="s">
        <v>355</v>
      </c>
      <c r="I3234" t="s">
        <v>8708</v>
      </c>
    </row>
    <row r="3235" spans="1:9" x14ac:dyDescent="0.3">
      <c r="A3235" t="s">
        <v>8709</v>
      </c>
      <c r="B3235" t="s">
        <v>12</v>
      </c>
      <c r="C3235">
        <v>414</v>
      </c>
      <c r="D3235">
        <v>29348642</v>
      </c>
      <c r="E3235" t="s">
        <v>13</v>
      </c>
      <c r="F3235" t="s">
        <v>8710</v>
      </c>
      <c r="G3235" t="s">
        <v>13</v>
      </c>
      <c r="H3235" t="s">
        <v>13</v>
      </c>
      <c r="I3235" t="s">
        <v>15</v>
      </c>
    </row>
    <row r="3236" spans="1:9" x14ac:dyDescent="0.3">
      <c r="A3236" t="s">
        <v>8711</v>
      </c>
      <c r="B3236" t="s">
        <v>13</v>
      </c>
      <c r="C3236">
        <v>396</v>
      </c>
      <c r="D3236">
        <v>29348643</v>
      </c>
      <c r="E3236" t="s">
        <v>13</v>
      </c>
      <c r="F3236" t="s">
        <v>8712</v>
      </c>
      <c r="G3236" t="s">
        <v>13</v>
      </c>
      <c r="H3236" t="s">
        <v>13</v>
      </c>
      <c r="I3236" t="s">
        <v>15</v>
      </c>
    </row>
    <row r="3237" spans="1:9" x14ac:dyDescent="0.3">
      <c r="A3237" t="s">
        <v>8713</v>
      </c>
      <c r="B3237" t="s">
        <v>13</v>
      </c>
      <c r="C3237">
        <v>344</v>
      </c>
      <c r="D3237">
        <v>29348644</v>
      </c>
      <c r="E3237" t="s">
        <v>13</v>
      </c>
      <c r="F3237" t="s">
        <v>8714</v>
      </c>
      <c r="G3237" t="s">
        <v>13</v>
      </c>
      <c r="H3237" t="s">
        <v>13</v>
      </c>
      <c r="I3237" t="s">
        <v>15</v>
      </c>
    </row>
    <row r="3238" spans="1:9" x14ac:dyDescent="0.3">
      <c r="A3238" t="s">
        <v>8715</v>
      </c>
      <c r="B3238" t="s">
        <v>13</v>
      </c>
      <c r="C3238">
        <v>418</v>
      </c>
      <c r="D3238">
        <v>29348645</v>
      </c>
      <c r="E3238" t="s">
        <v>13</v>
      </c>
      <c r="F3238" t="s">
        <v>8716</v>
      </c>
      <c r="G3238" t="s">
        <v>13</v>
      </c>
      <c r="H3238" t="s">
        <v>13</v>
      </c>
      <c r="I3238" t="s">
        <v>15</v>
      </c>
    </row>
    <row r="3239" spans="1:9" x14ac:dyDescent="0.3">
      <c r="A3239" t="s">
        <v>8717</v>
      </c>
      <c r="B3239" t="s">
        <v>13</v>
      </c>
      <c r="C3239">
        <v>292</v>
      </c>
      <c r="D3239">
        <v>29348646</v>
      </c>
      <c r="E3239" t="s">
        <v>13</v>
      </c>
      <c r="F3239" t="s">
        <v>8718</v>
      </c>
      <c r="G3239" t="s">
        <v>13</v>
      </c>
      <c r="H3239" t="s">
        <v>13</v>
      </c>
      <c r="I3239" t="s">
        <v>15</v>
      </c>
    </row>
    <row r="3240" spans="1:9" x14ac:dyDescent="0.3">
      <c r="A3240" t="s">
        <v>8719</v>
      </c>
      <c r="B3240" t="s">
        <v>13</v>
      </c>
      <c r="C3240">
        <v>519</v>
      </c>
      <c r="D3240">
        <v>29348647</v>
      </c>
      <c r="E3240" t="s">
        <v>13</v>
      </c>
      <c r="F3240" t="s">
        <v>8720</v>
      </c>
      <c r="G3240" t="s">
        <v>13</v>
      </c>
      <c r="H3240" t="s">
        <v>13</v>
      </c>
      <c r="I3240" t="s">
        <v>15</v>
      </c>
    </row>
    <row r="3241" spans="1:9" x14ac:dyDescent="0.3">
      <c r="A3241" t="s">
        <v>8721</v>
      </c>
      <c r="B3241" t="s">
        <v>13</v>
      </c>
      <c r="C3241">
        <v>1059</v>
      </c>
      <c r="D3241">
        <v>29348648</v>
      </c>
      <c r="E3241" t="s">
        <v>13</v>
      </c>
      <c r="F3241" t="s">
        <v>8722</v>
      </c>
      <c r="G3241" t="s">
        <v>13</v>
      </c>
      <c r="H3241" t="s">
        <v>387</v>
      </c>
      <c r="I3241" t="s">
        <v>15</v>
      </c>
    </row>
    <row r="3242" spans="1:9" x14ac:dyDescent="0.3">
      <c r="A3242" t="s">
        <v>8723</v>
      </c>
      <c r="B3242" t="s">
        <v>12</v>
      </c>
      <c r="C3242">
        <v>1058</v>
      </c>
      <c r="D3242">
        <v>29348649</v>
      </c>
      <c r="E3242" t="s">
        <v>13</v>
      </c>
      <c r="F3242" t="s">
        <v>8724</v>
      </c>
      <c r="G3242" t="s">
        <v>13</v>
      </c>
      <c r="H3242" t="s">
        <v>418</v>
      </c>
      <c r="I3242" t="s">
        <v>15</v>
      </c>
    </row>
    <row r="3243" spans="1:9" x14ac:dyDescent="0.3">
      <c r="A3243" t="s">
        <v>8725</v>
      </c>
      <c r="B3243" t="s">
        <v>12</v>
      </c>
      <c r="C3243">
        <v>517</v>
      </c>
      <c r="D3243">
        <v>29348650</v>
      </c>
      <c r="E3243" t="s">
        <v>13</v>
      </c>
      <c r="F3243" t="s">
        <v>8726</v>
      </c>
      <c r="G3243" t="s">
        <v>13</v>
      </c>
      <c r="H3243" t="s">
        <v>8727</v>
      </c>
      <c r="I3243" t="s">
        <v>15</v>
      </c>
    </row>
    <row r="3244" spans="1:9" x14ac:dyDescent="0.3">
      <c r="A3244" t="s">
        <v>8728</v>
      </c>
      <c r="B3244" t="s">
        <v>12</v>
      </c>
      <c r="C3244">
        <v>304</v>
      </c>
      <c r="D3244">
        <v>29348651</v>
      </c>
      <c r="E3244" t="s">
        <v>13</v>
      </c>
      <c r="F3244" t="s">
        <v>8729</v>
      </c>
      <c r="G3244" t="s">
        <v>13</v>
      </c>
      <c r="H3244" t="s">
        <v>8730</v>
      </c>
      <c r="I3244" t="s">
        <v>15</v>
      </c>
    </row>
    <row r="3245" spans="1:9" x14ac:dyDescent="0.3">
      <c r="A3245" t="s">
        <v>8731</v>
      </c>
      <c r="B3245" t="s">
        <v>12</v>
      </c>
      <c r="C3245">
        <v>443</v>
      </c>
      <c r="D3245">
        <v>29348652</v>
      </c>
      <c r="E3245" t="s">
        <v>13</v>
      </c>
      <c r="F3245" t="s">
        <v>8732</v>
      </c>
      <c r="G3245" t="s">
        <v>13</v>
      </c>
      <c r="H3245" t="s">
        <v>13</v>
      </c>
      <c r="I3245" t="s">
        <v>15</v>
      </c>
    </row>
    <row r="3246" spans="1:9" x14ac:dyDescent="0.3">
      <c r="A3246" t="s">
        <v>8733</v>
      </c>
      <c r="B3246" t="s">
        <v>12</v>
      </c>
      <c r="C3246">
        <v>354</v>
      </c>
      <c r="D3246">
        <v>29348653</v>
      </c>
      <c r="E3246" t="s">
        <v>13</v>
      </c>
      <c r="F3246" t="s">
        <v>8734</v>
      </c>
      <c r="G3246" t="s">
        <v>13</v>
      </c>
      <c r="H3246" t="s">
        <v>13</v>
      </c>
      <c r="I3246" t="s">
        <v>15</v>
      </c>
    </row>
    <row r="3247" spans="1:9" x14ac:dyDescent="0.3">
      <c r="A3247" t="s">
        <v>8735</v>
      </c>
      <c r="B3247" t="s">
        <v>13</v>
      </c>
      <c r="C3247">
        <v>343</v>
      </c>
      <c r="D3247">
        <v>29348654</v>
      </c>
      <c r="E3247" t="s">
        <v>13</v>
      </c>
      <c r="F3247" t="s">
        <v>8736</v>
      </c>
      <c r="G3247" t="s">
        <v>13</v>
      </c>
      <c r="H3247" t="s">
        <v>6455</v>
      </c>
      <c r="I3247" t="s">
        <v>6456</v>
      </c>
    </row>
    <row r="3248" spans="1:9" x14ac:dyDescent="0.3">
      <c r="A3248" t="s">
        <v>8737</v>
      </c>
      <c r="B3248" t="s">
        <v>13</v>
      </c>
      <c r="C3248">
        <v>204</v>
      </c>
      <c r="D3248">
        <v>29348655</v>
      </c>
      <c r="E3248" t="s">
        <v>13</v>
      </c>
      <c r="F3248" t="s">
        <v>8738</v>
      </c>
      <c r="G3248" t="s">
        <v>13</v>
      </c>
      <c r="H3248" t="s">
        <v>8739</v>
      </c>
      <c r="I3248" t="s">
        <v>687</v>
      </c>
    </row>
    <row r="3249" spans="1:9" x14ac:dyDescent="0.3">
      <c r="A3249" t="s">
        <v>8740</v>
      </c>
      <c r="B3249" t="s">
        <v>13</v>
      </c>
      <c r="C3249">
        <v>1124</v>
      </c>
      <c r="D3249">
        <v>29348656</v>
      </c>
      <c r="E3249" t="s">
        <v>13</v>
      </c>
      <c r="F3249" t="s">
        <v>8741</v>
      </c>
      <c r="G3249" t="s">
        <v>13</v>
      </c>
      <c r="H3249" t="s">
        <v>8742</v>
      </c>
      <c r="I3249" t="s">
        <v>15</v>
      </c>
    </row>
    <row r="3250" spans="1:9" x14ac:dyDescent="0.3">
      <c r="A3250" t="s">
        <v>8743</v>
      </c>
      <c r="B3250" t="s">
        <v>13</v>
      </c>
      <c r="C3250">
        <v>273</v>
      </c>
      <c r="D3250">
        <v>29348657</v>
      </c>
      <c r="E3250" t="s">
        <v>13</v>
      </c>
      <c r="F3250" t="s">
        <v>8744</v>
      </c>
      <c r="G3250" t="s">
        <v>13</v>
      </c>
      <c r="H3250" t="s">
        <v>8745</v>
      </c>
      <c r="I3250" t="s">
        <v>8746</v>
      </c>
    </row>
    <row r="3251" spans="1:9" x14ac:dyDescent="0.3">
      <c r="A3251" t="s">
        <v>8747</v>
      </c>
      <c r="B3251" t="s">
        <v>13</v>
      </c>
      <c r="C3251">
        <v>308</v>
      </c>
      <c r="D3251">
        <v>29348658</v>
      </c>
      <c r="E3251" t="s">
        <v>13</v>
      </c>
      <c r="F3251" t="s">
        <v>8748</v>
      </c>
      <c r="G3251" t="s">
        <v>13</v>
      </c>
      <c r="H3251" t="s">
        <v>8749</v>
      </c>
      <c r="I3251" t="s">
        <v>8750</v>
      </c>
    </row>
    <row r="3252" spans="1:9" x14ac:dyDescent="0.3">
      <c r="A3252" t="s">
        <v>8751</v>
      </c>
      <c r="B3252" t="s">
        <v>13</v>
      </c>
      <c r="C3252">
        <v>240</v>
      </c>
      <c r="D3252">
        <v>29348659</v>
      </c>
      <c r="E3252" t="s">
        <v>13</v>
      </c>
      <c r="F3252" t="s">
        <v>8752</v>
      </c>
      <c r="G3252" t="s">
        <v>13</v>
      </c>
      <c r="H3252" t="s">
        <v>8753</v>
      </c>
      <c r="I3252" t="s">
        <v>15</v>
      </c>
    </row>
    <row r="3253" spans="1:9" x14ac:dyDescent="0.3">
      <c r="A3253" t="s">
        <v>8754</v>
      </c>
      <c r="B3253" t="s">
        <v>13</v>
      </c>
      <c r="C3253">
        <v>159</v>
      </c>
      <c r="D3253">
        <v>29348660</v>
      </c>
      <c r="E3253" t="s">
        <v>13</v>
      </c>
      <c r="F3253" t="s">
        <v>8755</v>
      </c>
      <c r="G3253" t="s">
        <v>13</v>
      </c>
      <c r="H3253" t="s">
        <v>8756</v>
      </c>
      <c r="I3253" t="s">
        <v>15</v>
      </c>
    </row>
    <row r="3254" spans="1:9" x14ac:dyDescent="0.3">
      <c r="A3254" t="s">
        <v>8757</v>
      </c>
      <c r="B3254" t="s">
        <v>13</v>
      </c>
      <c r="C3254">
        <v>336</v>
      </c>
      <c r="D3254">
        <v>29348661</v>
      </c>
      <c r="E3254" t="s">
        <v>13</v>
      </c>
      <c r="F3254" t="s">
        <v>8758</v>
      </c>
      <c r="G3254" t="s">
        <v>13</v>
      </c>
      <c r="H3254" t="s">
        <v>13</v>
      </c>
      <c r="I3254" t="s">
        <v>15</v>
      </c>
    </row>
    <row r="3255" spans="1:9" x14ac:dyDescent="0.3">
      <c r="A3255" t="s">
        <v>8759</v>
      </c>
      <c r="B3255" t="s">
        <v>13</v>
      </c>
      <c r="C3255">
        <v>424</v>
      </c>
      <c r="D3255">
        <v>29348662</v>
      </c>
      <c r="E3255" t="s">
        <v>13</v>
      </c>
      <c r="F3255" t="s">
        <v>8760</v>
      </c>
      <c r="G3255" t="s">
        <v>13</v>
      </c>
      <c r="H3255" t="s">
        <v>8761</v>
      </c>
      <c r="I3255" t="s">
        <v>8762</v>
      </c>
    </row>
    <row r="3256" spans="1:9" x14ac:dyDescent="0.3">
      <c r="A3256" t="s">
        <v>8763</v>
      </c>
      <c r="B3256" t="s">
        <v>13</v>
      </c>
      <c r="C3256">
        <v>732</v>
      </c>
      <c r="D3256">
        <v>29348663</v>
      </c>
      <c r="E3256" t="s">
        <v>13</v>
      </c>
      <c r="F3256" t="s">
        <v>8764</v>
      </c>
      <c r="G3256" t="s">
        <v>13</v>
      </c>
      <c r="H3256" t="s">
        <v>1724</v>
      </c>
      <c r="I3256" t="s">
        <v>8765</v>
      </c>
    </row>
    <row r="3257" spans="1:9" x14ac:dyDescent="0.3">
      <c r="A3257" t="s">
        <v>8766</v>
      </c>
      <c r="B3257" t="s">
        <v>13</v>
      </c>
      <c r="C3257">
        <v>489</v>
      </c>
      <c r="D3257">
        <v>29348664</v>
      </c>
      <c r="E3257" t="s">
        <v>13</v>
      </c>
      <c r="F3257" t="s">
        <v>8767</v>
      </c>
      <c r="G3257" t="s">
        <v>13</v>
      </c>
      <c r="H3257" t="s">
        <v>8768</v>
      </c>
      <c r="I3257" t="s">
        <v>8769</v>
      </c>
    </row>
    <row r="3258" spans="1:9" x14ac:dyDescent="0.3">
      <c r="A3258" t="s">
        <v>8770</v>
      </c>
      <c r="B3258" t="s">
        <v>13</v>
      </c>
      <c r="C3258">
        <v>300</v>
      </c>
      <c r="D3258">
        <v>29348665</v>
      </c>
      <c r="E3258" t="s">
        <v>13</v>
      </c>
      <c r="F3258" t="s">
        <v>8771</v>
      </c>
      <c r="G3258" t="s">
        <v>13</v>
      </c>
      <c r="H3258" t="s">
        <v>1127</v>
      </c>
      <c r="I3258" t="s">
        <v>1128</v>
      </c>
    </row>
    <row r="3259" spans="1:9" x14ac:dyDescent="0.3">
      <c r="A3259" t="s">
        <v>8772</v>
      </c>
      <c r="B3259" t="s">
        <v>12</v>
      </c>
      <c r="C3259">
        <v>692</v>
      </c>
      <c r="D3259">
        <v>29348666</v>
      </c>
      <c r="E3259" t="s">
        <v>13</v>
      </c>
      <c r="F3259" t="s">
        <v>8773</v>
      </c>
      <c r="G3259" t="s">
        <v>13</v>
      </c>
      <c r="H3259" t="s">
        <v>638</v>
      </c>
      <c r="I3259" t="s">
        <v>2014</v>
      </c>
    </row>
    <row r="3260" spans="1:9" x14ac:dyDescent="0.3">
      <c r="A3260" t="s">
        <v>8774</v>
      </c>
      <c r="B3260" t="s">
        <v>12</v>
      </c>
      <c r="C3260">
        <v>259</v>
      </c>
      <c r="D3260">
        <v>82775345</v>
      </c>
      <c r="E3260" t="s">
        <v>13</v>
      </c>
      <c r="F3260" t="s">
        <v>8775</v>
      </c>
      <c r="G3260" t="s">
        <v>13</v>
      </c>
      <c r="H3260" t="s">
        <v>642</v>
      </c>
      <c r="I3260" t="s">
        <v>643</v>
      </c>
    </row>
    <row r="3261" spans="1:9" x14ac:dyDescent="0.3">
      <c r="A3261" t="s">
        <v>8776</v>
      </c>
      <c r="B3261" t="s">
        <v>13</v>
      </c>
      <c r="C3261">
        <v>131</v>
      </c>
      <c r="D3261">
        <v>29348668</v>
      </c>
      <c r="E3261" t="s">
        <v>13</v>
      </c>
      <c r="F3261" t="s">
        <v>8777</v>
      </c>
      <c r="G3261" t="s">
        <v>13</v>
      </c>
      <c r="H3261" t="s">
        <v>13</v>
      </c>
      <c r="I3261" t="s">
        <v>15</v>
      </c>
    </row>
    <row r="3262" spans="1:9" x14ac:dyDescent="0.3">
      <c r="A3262" t="s">
        <v>8778</v>
      </c>
      <c r="B3262" t="s">
        <v>13</v>
      </c>
      <c r="C3262">
        <v>949</v>
      </c>
      <c r="D3262">
        <v>29348669</v>
      </c>
      <c r="E3262" t="s">
        <v>13</v>
      </c>
      <c r="F3262" t="s">
        <v>8779</v>
      </c>
      <c r="G3262" t="s">
        <v>13</v>
      </c>
      <c r="H3262" t="s">
        <v>8780</v>
      </c>
      <c r="I3262" t="s">
        <v>8781</v>
      </c>
    </row>
    <row r="3263" spans="1:9" x14ac:dyDescent="0.3">
      <c r="A3263" t="s">
        <v>8782</v>
      </c>
      <c r="B3263" t="s">
        <v>12</v>
      </c>
      <c r="C3263">
        <v>324</v>
      </c>
      <c r="D3263">
        <v>29348670</v>
      </c>
      <c r="E3263" t="s">
        <v>13</v>
      </c>
      <c r="F3263" t="s">
        <v>8783</v>
      </c>
      <c r="G3263" t="s">
        <v>13</v>
      </c>
      <c r="H3263" t="s">
        <v>5721</v>
      </c>
      <c r="I3263" t="s">
        <v>8784</v>
      </c>
    </row>
    <row r="3264" spans="1:9" x14ac:dyDescent="0.3">
      <c r="A3264" t="s">
        <v>8785</v>
      </c>
      <c r="B3264" t="s">
        <v>13</v>
      </c>
      <c r="C3264">
        <v>226</v>
      </c>
      <c r="D3264">
        <v>29348671</v>
      </c>
      <c r="E3264" t="s">
        <v>13</v>
      </c>
      <c r="F3264" t="s">
        <v>8786</v>
      </c>
      <c r="G3264" t="s">
        <v>13</v>
      </c>
      <c r="H3264" t="s">
        <v>13</v>
      </c>
      <c r="I3264" t="s">
        <v>15</v>
      </c>
    </row>
    <row r="3265" spans="1:9" x14ac:dyDescent="0.3">
      <c r="A3265" t="s">
        <v>8787</v>
      </c>
      <c r="B3265" t="s">
        <v>13</v>
      </c>
      <c r="C3265">
        <v>300</v>
      </c>
      <c r="D3265">
        <v>29348672</v>
      </c>
      <c r="E3265" t="s">
        <v>13</v>
      </c>
      <c r="F3265" t="s">
        <v>8788</v>
      </c>
      <c r="G3265" t="s">
        <v>13</v>
      </c>
      <c r="H3265" t="s">
        <v>8789</v>
      </c>
      <c r="I3265" t="s">
        <v>8790</v>
      </c>
    </row>
    <row r="3266" spans="1:9" x14ac:dyDescent="0.3">
      <c r="A3266" t="s">
        <v>8791</v>
      </c>
      <c r="B3266" t="s">
        <v>13</v>
      </c>
      <c r="C3266">
        <v>112</v>
      </c>
      <c r="D3266">
        <v>29348673</v>
      </c>
      <c r="E3266" t="s">
        <v>13</v>
      </c>
      <c r="F3266" t="s">
        <v>8792</v>
      </c>
      <c r="G3266" t="s">
        <v>13</v>
      </c>
      <c r="H3266" t="s">
        <v>8793</v>
      </c>
      <c r="I3266" t="s">
        <v>15</v>
      </c>
    </row>
    <row r="3267" spans="1:9" x14ac:dyDescent="0.3">
      <c r="A3267" t="s">
        <v>8794</v>
      </c>
      <c r="B3267" t="s">
        <v>13</v>
      </c>
      <c r="C3267">
        <v>150</v>
      </c>
      <c r="D3267">
        <v>29348674</v>
      </c>
      <c r="E3267" t="s">
        <v>13</v>
      </c>
      <c r="F3267" t="s">
        <v>8795</v>
      </c>
      <c r="G3267" t="s">
        <v>13</v>
      </c>
      <c r="H3267" t="s">
        <v>8796</v>
      </c>
      <c r="I3267" t="s">
        <v>8797</v>
      </c>
    </row>
    <row r="3268" spans="1:9" x14ac:dyDescent="0.3">
      <c r="A3268" t="s">
        <v>8798</v>
      </c>
      <c r="B3268" t="s">
        <v>13</v>
      </c>
      <c r="C3268">
        <v>609</v>
      </c>
      <c r="D3268">
        <v>29348675</v>
      </c>
      <c r="E3268" t="s">
        <v>8799</v>
      </c>
      <c r="F3268" t="s">
        <v>8800</v>
      </c>
      <c r="G3268" t="s">
        <v>13</v>
      </c>
      <c r="H3268" t="s">
        <v>8801</v>
      </c>
      <c r="I3268" t="s">
        <v>8802</v>
      </c>
    </row>
    <row r="3269" spans="1:9" x14ac:dyDescent="0.3">
      <c r="A3269" t="s">
        <v>8803</v>
      </c>
      <c r="B3269" t="s">
        <v>13</v>
      </c>
      <c r="C3269">
        <v>176</v>
      </c>
      <c r="D3269">
        <v>29348676</v>
      </c>
      <c r="E3269" t="s">
        <v>13</v>
      </c>
      <c r="F3269" t="s">
        <v>8804</v>
      </c>
      <c r="G3269" t="s">
        <v>13</v>
      </c>
      <c r="H3269" t="s">
        <v>1238</v>
      </c>
      <c r="I3269" t="s">
        <v>8805</v>
      </c>
    </row>
    <row r="3270" spans="1:9" x14ac:dyDescent="0.3">
      <c r="A3270" t="s">
        <v>8806</v>
      </c>
      <c r="B3270" t="s">
        <v>13</v>
      </c>
      <c r="C3270">
        <v>628</v>
      </c>
      <c r="D3270">
        <v>29348677</v>
      </c>
      <c r="E3270" t="s">
        <v>13</v>
      </c>
      <c r="F3270" t="s">
        <v>8807</v>
      </c>
      <c r="G3270" t="s">
        <v>13</v>
      </c>
      <c r="H3270" t="s">
        <v>8808</v>
      </c>
      <c r="I3270" t="s">
        <v>8809</v>
      </c>
    </row>
    <row r="3271" spans="1:9" x14ac:dyDescent="0.3">
      <c r="A3271" t="s">
        <v>8810</v>
      </c>
      <c r="B3271" t="s">
        <v>12</v>
      </c>
      <c r="C3271">
        <v>190</v>
      </c>
      <c r="D3271">
        <v>29348678</v>
      </c>
      <c r="E3271" t="s">
        <v>13</v>
      </c>
      <c r="F3271" t="s">
        <v>8811</v>
      </c>
      <c r="G3271" t="s">
        <v>13</v>
      </c>
      <c r="H3271" t="s">
        <v>383</v>
      </c>
      <c r="I3271" t="s">
        <v>384</v>
      </c>
    </row>
    <row r="3272" spans="1:9" x14ac:dyDescent="0.3">
      <c r="A3272" t="s">
        <v>8812</v>
      </c>
      <c r="B3272" t="s">
        <v>12</v>
      </c>
      <c r="C3272">
        <v>402</v>
      </c>
      <c r="D3272">
        <v>29348679</v>
      </c>
      <c r="E3272" t="s">
        <v>13</v>
      </c>
      <c r="F3272" t="s">
        <v>8813</v>
      </c>
      <c r="G3272" t="s">
        <v>13</v>
      </c>
      <c r="H3272" t="s">
        <v>538</v>
      </c>
      <c r="I3272" t="s">
        <v>539</v>
      </c>
    </row>
    <row r="3273" spans="1:9" x14ac:dyDescent="0.3">
      <c r="A3273" t="s">
        <v>8814</v>
      </c>
      <c r="B3273" t="s">
        <v>12</v>
      </c>
      <c r="C3273">
        <v>1116</v>
      </c>
      <c r="D3273">
        <v>29348680</v>
      </c>
      <c r="E3273" t="s">
        <v>13</v>
      </c>
      <c r="F3273" t="s">
        <v>8815</v>
      </c>
      <c r="G3273" t="s">
        <v>13</v>
      </c>
      <c r="H3273" t="s">
        <v>418</v>
      </c>
      <c r="I3273" t="s">
        <v>15</v>
      </c>
    </row>
    <row r="3274" spans="1:9" x14ac:dyDescent="0.3">
      <c r="A3274" t="s">
        <v>8816</v>
      </c>
      <c r="B3274" t="s">
        <v>12</v>
      </c>
      <c r="C3274">
        <v>488</v>
      </c>
      <c r="D3274">
        <v>29348681</v>
      </c>
      <c r="E3274" t="s">
        <v>13</v>
      </c>
      <c r="F3274" t="s">
        <v>8817</v>
      </c>
      <c r="G3274" t="s">
        <v>13</v>
      </c>
      <c r="H3274" t="s">
        <v>13</v>
      </c>
      <c r="I3274" t="s">
        <v>15</v>
      </c>
    </row>
    <row r="3275" spans="1:9" x14ac:dyDescent="0.3">
      <c r="A3275" t="s">
        <v>8818</v>
      </c>
      <c r="B3275" t="s">
        <v>12</v>
      </c>
      <c r="C3275">
        <v>236</v>
      </c>
      <c r="D3275">
        <v>29348682</v>
      </c>
      <c r="E3275" t="s">
        <v>13</v>
      </c>
      <c r="F3275" t="s">
        <v>8819</v>
      </c>
      <c r="G3275" t="s">
        <v>13</v>
      </c>
      <c r="H3275" t="s">
        <v>13</v>
      </c>
      <c r="I3275" t="s">
        <v>15</v>
      </c>
    </row>
    <row r="3276" spans="1:9" x14ac:dyDescent="0.3">
      <c r="A3276" t="s">
        <v>8820</v>
      </c>
      <c r="B3276" t="s">
        <v>12</v>
      </c>
      <c r="C3276">
        <v>534</v>
      </c>
      <c r="D3276">
        <v>29348683</v>
      </c>
      <c r="E3276" t="s">
        <v>13</v>
      </c>
      <c r="F3276" t="s">
        <v>8821</v>
      </c>
      <c r="G3276" t="s">
        <v>13</v>
      </c>
      <c r="H3276" t="s">
        <v>13</v>
      </c>
      <c r="I3276" t="s">
        <v>15</v>
      </c>
    </row>
    <row r="3277" spans="1:9" x14ac:dyDescent="0.3">
      <c r="A3277" t="s">
        <v>8822</v>
      </c>
      <c r="B3277" t="s">
        <v>12</v>
      </c>
      <c r="C3277">
        <v>860</v>
      </c>
      <c r="D3277">
        <v>29348684</v>
      </c>
      <c r="E3277" t="s">
        <v>13</v>
      </c>
      <c r="F3277" t="s">
        <v>8823</v>
      </c>
      <c r="G3277" t="s">
        <v>13</v>
      </c>
      <c r="H3277" t="s">
        <v>13</v>
      </c>
      <c r="I3277" t="s">
        <v>15</v>
      </c>
    </row>
    <row r="3278" spans="1:9" x14ac:dyDescent="0.3">
      <c r="A3278" t="s">
        <v>8824</v>
      </c>
      <c r="B3278" t="s">
        <v>12</v>
      </c>
      <c r="C3278">
        <v>868</v>
      </c>
      <c r="D3278">
        <v>29348685</v>
      </c>
      <c r="E3278" t="s">
        <v>13</v>
      </c>
      <c r="F3278" t="s">
        <v>8825</v>
      </c>
      <c r="G3278" t="s">
        <v>13</v>
      </c>
      <c r="H3278" t="s">
        <v>13</v>
      </c>
      <c r="I3278" t="s">
        <v>15</v>
      </c>
    </row>
    <row r="3279" spans="1:9" x14ac:dyDescent="0.3">
      <c r="A3279" t="s">
        <v>8826</v>
      </c>
      <c r="B3279" t="s">
        <v>12</v>
      </c>
      <c r="C3279">
        <v>189</v>
      </c>
      <c r="D3279">
        <v>29348686</v>
      </c>
      <c r="E3279" t="s">
        <v>13</v>
      </c>
      <c r="F3279" t="s">
        <v>8827</v>
      </c>
      <c r="G3279" t="s">
        <v>13</v>
      </c>
      <c r="H3279" t="s">
        <v>383</v>
      </c>
      <c r="I3279" t="s">
        <v>384</v>
      </c>
    </row>
    <row r="3280" spans="1:9" x14ac:dyDescent="0.3">
      <c r="A3280" t="s">
        <v>8828</v>
      </c>
      <c r="B3280" t="s">
        <v>12</v>
      </c>
      <c r="C3280">
        <v>394</v>
      </c>
      <c r="D3280">
        <v>29348687</v>
      </c>
      <c r="E3280" t="s">
        <v>13</v>
      </c>
      <c r="F3280" t="s">
        <v>8829</v>
      </c>
      <c r="G3280" t="s">
        <v>13</v>
      </c>
      <c r="H3280" t="s">
        <v>538</v>
      </c>
      <c r="I3280" t="s">
        <v>539</v>
      </c>
    </row>
    <row r="3281" spans="1:9" x14ac:dyDescent="0.3">
      <c r="A3281" t="s">
        <v>8830</v>
      </c>
      <c r="B3281" t="s">
        <v>12</v>
      </c>
      <c r="C3281">
        <v>1182</v>
      </c>
      <c r="D3281">
        <v>29348688</v>
      </c>
      <c r="E3281" t="s">
        <v>13</v>
      </c>
      <c r="F3281" t="s">
        <v>8831</v>
      </c>
      <c r="G3281" t="s">
        <v>13</v>
      </c>
      <c r="H3281" t="s">
        <v>418</v>
      </c>
      <c r="I3281" t="s">
        <v>15</v>
      </c>
    </row>
    <row r="3282" spans="1:9" x14ac:dyDescent="0.3">
      <c r="A3282" t="s">
        <v>8832</v>
      </c>
      <c r="B3282" t="s">
        <v>12</v>
      </c>
      <c r="C3282">
        <v>489</v>
      </c>
      <c r="D3282">
        <v>29348689</v>
      </c>
      <c r="E3282" t="s">
        <v>13</v>
      </c>
      <c r="F3282" t="s">
        <v>8833</v>
      </c>
      <c r="G3282" t="s">
        <v>13</v>
      </c>
      <c r="H3282" t="s">
        <v>13</v>
      </c>
      <c r="I3282" t="s">
        <v>15</v>
      </c>
    </row>
    <row r="3283" spans="1:9" x14ac:dyDescent="0.3">
      <c r="A3283" t="s">
        <v>8834</v>
      </c>
      <c r="B3283" t="s">
        <v>12</v>
      </c>
      <c r="C3283">
        <v>299</v>
      </c>
      <c r="D3283">
        <v>29348690</v>
      </c>
      <c r="E3283" t="s">
        <v>13</v>
      </c>
      <c r="F3283" t="s">
        <v>8835</v>
      </c>
      <c r="G3283" t="s">
        <v>13</v>
      </c>
      <c r="H3283" t="s">
        <v>13</v>
      </c>
      <c r="I3283" t="s">
        <v>15</v>
      </c>
    </row>
    <row r="3284" spans="1:9" x14ac:dyDescent="0.3">
      <c r="A3284" t="s">
        <v>8836</v>
      </c>
      <c r="B3284" t="s">
        <v>12</v>
      </c>
      <c r="C3284">
        <v>849</v>
      </c>
      <c r="D3284">
        <v>29348691</v>
      </c>
      <c r="E3284" t="s">
        <v>13</v>
      </c>
      <c r="F3284" t="s">
        <v>8837</v>
      </c>
      <c r="G3284" t="s">
        <v>13</v>
      </c>
      <c r="H3284" t="s">
        <v>13</v>
      </c>
      <c r="I3284" t="s">
        <v>15</v>
      </c>
    </row>
    <row r="3285" spans="1:9" x14ac:dyDescent="0.3">
      <c r="A3285" t="s">
        <v>8838</v>
      </c>
      <c r="B3285" t="s">
        <v>13</v>
      </c>
      <c r="C3285">
        <v>137</v>
      </c>
      <c r="D3285">
        <v>29348692</v>
      </c>
      <c r="E3285" t="s">
        <v>13</v>
      </c>
      <c r="F3285" t="s">
        <v>8839</v>
      </c>
      <c r="G3285" t="s">
        <v>13</v>
      </c>
      <c r="H3285" t="s">
        <v>8840</v>
      </c>
      <c r="I3285" t="s">
        <v>15</v>
      </c>
    </row>
    <row r="3286" spans="1:9" x14ac:dyDescent="0.3">
      <c r="A3286" t="s">
        <v>8841</v>
      </c>
      <c r="B3286" t="s">
        <v>13</v>
      </c>
      <c r="C3286">
        <v>410</v>
      </c>
      <c r="D3286">
        <v>29348693</v>
      </c>
      <c r="E3286" t="s">
        <v>13</v>
      </c>
      <c r="F3286" t="s">
        <v>8842</v>
      </c>
      <c r="G3286" t="s">
        <v>13</v>
      </c>
      <c r="H3286" t="s">
        <v>8843</v>
      </c>
      <c r="I3286" t="s">
        <v>15</v>
      </c>
    </row>
    <row r="3287" spans="1:9" x14ac:dyDescent="0.3">
      <c r="A3287" t="s">
        <v>8844</v>
      </c>
      <c r="B3287" t="s">
        <v>12</v>
      </c>
      <c r="C3287">
        <v>343</v>
      </c>
      <c r="D3287">
        <v>29348694</v>
      </c>
      <c r="E3287" t="s">
        <v>8845</v>
      </c>
      <c r="F3287" t="s">
        <v>8846</v>
      </c>
      <c r="G3287" t="s">
        <v>13</v>
      </c>
      <c r="H3287" t="s">
        <v>8847</v>
      </c>
      <c r="I3287" t="s">
        <v>8848</v>
      </c>
    </row>
    <row r="3288" spans="1:9" x14ac:dyDescent="0.3">
      <c r="A3288" t="s">
        <v>8849</v>
      </c>
      <c r="B3288" t="s">
        <v>12</v>
      </c>
      <c r="C3288">
        <v>255</v>
      </c>
      <c r="D3288">
        <v>29348695</v>
      </c>
      <c r="E3288" t="s">
        <v>13</v>
      </c>
      <c r="F3288" t="s">
        <v>8850</v>
      </c>
      <c r="G3288" t="s">
        <v>13</v>
      </c>
      <c r="H3288" t="s">
        <v>8851</v>
      </c>
      <c r="I3288" t="s">
        <v>15</v>
      </c>
    </row>
    <row r="3289" spans="1:9" x14ac:dyDescent="0.3">
      <c r="A3289" t="s">
        <v>8852</v>
      </c>
      <c r="B3289" t="s">
        <v>12</v>
      </c>
      <c r="C3289">
        <v>482</v>
      </c>
      <c r="D3289">
        <v>29348696</v>
      </c>
      <c r="E3289" t="s">
        <v>13</v>
      </c>
      <c r="F3289" t="s">
        <v>8853</v>
      </c>
      <c r="G3289" t="s">
        <v>13</v>
      </c>
      <c r="H3289" t="s">
        <v>115</v>
      </c>
      <c r="I3289" t="s">
        <v>131</v>
      </c>
    </row>
    <row r="3290" spans="1:9" x14ac:dyDescent="0.3">
      <c r="A3290" t="s">
        <v>8854</v>
      </c>
      <c r="B3290" t="s">
        <v>12</v>
      </c>
      <c r="C3290">
        <v>451</v>
      </c>
      <c r="D3290">
        <v>29348697</v>
      </c>
      <c r="E3290" t="s">
        <v>13</v>
      </c>
      <c r="F3290" t="s">
        <v>8855</v>
      </c>
      <c r="G3290" t="s">
        <v>13</v>
      </c>
      <c r="H3290" t="s">
        <v>8856</v>
      </c>
      <c r="I3290" t="s">
        <v>15</v>
      </c>
    </row>
    <row r="3291" spans="1:9" x14ac:dyDescent="0.3">
      <c r="A3291" t="s">
        <v>8857</v>
      </c>
      <c r="B3291" t="s">
        <v>12</v>
      </c>
      <c r="C3291">
        <v>713</v>
      </c>
      <c r="D3291">
        <v>29348698</v>
      </c>
      <c r="E3291" t="s">
        <v>13</v>
      </c>
      <c r="F3291" t="s">
        <v>8858</v>
      </c>
      <c r="G3291" t="s">
        <v>13</v>
      </c>
      <c r="H3291" t="s">
        <v>13</v>
      </c>
      <c r="I3291" t="s">
        <v>15</v>
      </c>
    </row>
    <row r="3292" spans="1:9" x14ac:dyDescent="0.3">
      <c r="A3292" t="s">
        <v>8859</v>
      </c>
      <c r="B3292" t="s">
        <v>13</v>
      </c>
      <c r="C3292">
        <v>288</v>
      </c>
      <c r="D3292">
        <v>29348699</v>
      </c>
      <c r="E3292" t="s">
        <v>13</v>
      </c>
      <c r="F3292" t="s">
        <v>8860</v>
      </c>
      <c r="G3292" t="s">
        <v>13</v>
      </c>
      <c r="H3292" t="s">
        <v>8861</v>
      </c>
      <c r="I3292" t="s">
        <v>15</v>
      </c>
    </row>
    <row r="3293" spans="1:9" x14ac:dyDescent="0.3">
      <c r="A3293" t="s">
        <v>8862</v>
      </c>
      <c r="B3293" t="s">
        <v>12</v>
      </c>
      <c r="C3293">
        <v>737</v>
      </c>
      <c r="D3293">
        <v>29348700</v>
      </c>
      <c r="E3293" t="s">
        <v>13</v>
      </c>
      <c r="F3293" t="s">
        <v>8863</v>
      </c>
      <c r="G3293" t="s">
        <v>13</v>
      </c>
      <c r="H3293" t="s">
        <v>430</v>
      </c>
      <c r="I3293" t="s">
        <v>15</v>
      </c>
    </row>
    <row r="3294" spans="1:9" x14ac:dyDescent="0.3">
      <c r="A3294" t="s">
        <v>8864</v>
      </c>
      <c r="B3294" t="s">
        <v>13</v>
      </c>
      <c r="C3294">
        <v>591</v>
      </c>
      <c r="D3294">
        <v>29348701</v>
      </c>
      <c r="E3294" t="s">
        <v>13</v>
      </c>
      <c r="F3294" t="s">
        <v>8865</v>
      </c>
      <c r="G3294" t="s">
        <v>13</v>
      </c>
      <c r="H3294" t="s">
        <v>1330</v>
      </c>
      <c r="I3294" t="s">
        <v>8866</v>
      </c>
    </row>
    <row r="3295" spans="1:9" x14ac:dyDescent="0.3">
      <c r="A3295" t="s">
        <v>8867</v>
      </c>
      <c r="B3295" t="s">
        <v>12</v>
      </c>
      <c r="C3295">
        <v>1421</v>
      </c>
      <c r="D3295">
        <v>29348702</v>
      </c>
      <c r="E3295" t="s">
        <v>13</v>
      </c>
      <c r="F3295" t="s">
        <v>8868</v>
      </c>
      <c r="G3295" t="s">
        <v>13</v>
      </c>
      <c r="H3295" t="s">
        <v>1330</v>
      </c>
      <c r="I3295" t="s">
        <v>818</v>
      </c>
    </row>
    <row r="3296" spans="1:9" x14ac:dyDescent="0.3">
      <c r="A3296" t="s">
        <v>8869</v>
      </c>
      <c r="B3296" t="s">
        <v>13</v>
      </c>
      <c r="C3296">
        <v>650</v>
      </c>
      <c r="D3296">
        <v>29348703</v>
      </c>
      <c r="E3296" t="s">
        <v>13</v>
      </c>
      <c r="F3296" t="s">
        <v>8870</v>
      </c>
      <c r="G3296" t="s">
        <v>13</v>
      </c>
      <c r="H3296" t="s">
        <v>179</v>
      </c>
      <c r="I3296" t="s">
        <v>362</v>
      </c>
    </row>
    <row r="3297" spans="1:9" x14ac:dyDescent="0.3">
      <c r="A3297" t="s">
        <v>8871</v>
      </c>
      <c r="B3297" t="s">
        <v>13</v>
      </c>
      <c r="C3297">
        <v>334</v>
      </c>
      <c r="D3297">
        <v>29348704</v>
      </c>
      <c r="E3297" t="s">
        <v>13</v>
      </c>
      <c r="F3297" t="s">
        <v>8872</v>
      </c>
      <c r="G3297" t="s">
        <v>13</v>
      </c>
      <c r="H3297" t="s">
        <v>13</v>
      </c>
      <c r="I3297" t="s">
        <v>15</v>
      </c>
    </row>
    <row r="3298" spans="1:9" x14ac:dyDescent="0.3">
      <c r="A3298" t="s">
        <v>8873</v>
      </c>
      <c r="B3298" t="s">
        <v>13</v>
      </c>
      <c r="C3298">
        <v>674</v>
      </c>
      <c r="D3298">
        <v>29348705</v>
      </c>
      <c r="E3298" t="s">
        <v>13</v>
      </c>
      <c r="F3298" t="s">
        <v>8874</v>
      </c>
      <c r="G3298" t="s">
        <v>13</v>
      </c>
      <c r="H3298" t="s">
        <v>13</v>
      </c>
      <c r="I3298" t="s">
        <v>15</v>
      </c>
    </row>
    <row r="3299" spans="1:9" x14ac:dyDescent="0.3">
      <c r="A3299" t="s">
        <v>8875</v>
      </c>
      <c r="B3299" t="s">
        <v>13</v>
      </c>
      <c r="C3299">
        <v>1026</v>
      </c>
      <c r="D3299">
        <v>29348706</v>
      </c>
      <c r="E3299" t="s">
        <v>13</v>
      </c>
      <c r="F3299" t="s">
        <v>8876</v>
      </c>
      <c r="G3299" t="s">
        <v>13</v>
      </c>
      <c r="H3299" t="s">
        <v>387</v>
      </c>
      <c r="I3299" t="s">
        <v>15</v>
      </c>
    </row>
    <row r="3300" spans="1:9" x14ac:dyDescent="0.3">
      <c r="A3300" t="s">
        <v>8877</v>
      </c>
      <c r="B3300" t="s">
        <v>13</v>
      </c>
      <c r="C3300">
        <v>470</v>
      </c>
      <c r="D3300">
        <v>29348707</v>
      </c>
      <c r="E3300" t="s">
        <v>13</v>
      </c>
      <c r="F3300" t="s">
        <v>8878</v>
      </c>
      <c r="G3300" t="s">
        <v>13</v>
      </c>
      <c r="H3300" t="s">
        <v>13</v>
      </c>
      <c r="I3300" t="s">
        <v>15</v>
      </c>
    </row>
    <row r="3301" spans="1:9" x14ac:dyDescent="0.3">
      <c r="A3301" t="s">
        <v>8879</v>
      </c>
      <c r="B3301" t="s">
        <v>13</v>
      </c>
      <c r="C3301">
        <v>683</v>
      </c>
      <c r="D3301">
        <v>29348708</v>
      </c>
      <c r="E3301" t="s">
        <v>13</v>
      </c>
      <c r="F3301" t="s">
        <v>8880</v>
      </c>
      <c r="G3301" t="s">
        <v>13</v>
      </c>
      <c r="H3301" t="s">
        <v>968</v>
      </c>
      <c r="I3301" t="s">
        <v>362</v>
      </c>
    </row>
    <row r="3302" spans="1:9" x14ac:dyDescent="0.3">
      <c r="A3302" t="s">
        <v>8881</v>
      </c>
      <c r="B3302" t="s">
        <v>13</v>
      </c>
      <c r="C3302">
        <v>825</v>
      </c>
      <c r="D3302">
        <v>29348709</v>
      </c>
      <c r="E3302" t="s">
        <v>13</v>
      </c>
      <c r="F3302" t="s">
        <v>8882</v>
      </c>
      <c r="G3302" t="s">
        <v>13</v>
      </c>
      <c r="H3302" t="s">
        <v>4978</v>
      </c>
      <c r="I3302" t="s">
        <v>4979</v>
      </c>
    </row>
    <row r="3303" spans="1:9" x14ac:dyDescent="0.3">
      <c r="A3303" t="s">
        <v>8883</v>
      </c>
      <c r="B3303" t="s">
        <v>13</v>
      </c>
      <c r="C3303">
        <v>395</v>
      </c>
      <c r="D3303">
        <v>29348710</v>
      </c>
      <c r="E3303" t="s">
        <v>13</v>
      </c>
      <c r="F3303" t="s">
        <v>8884</v>
      </c>
      <c r="G3303" t="s">
        <v>13</v>
      </c>
      <c r="H3303" t="s">
        <v>5262</v>
      </c>
      <c r="I3303" t="s">
        <v>5263</v>
      </c>
    </row>
    <row r="3304" spans="1:9" x14ac:dyDescent="0.3">
      <c r="A3304" t="s">
        <v>8885</v>
      </c>
      <c r="B3304" t="s">
        <v>12</v>
      </c>
      <c r="C3304">
        <v>1366</v>
      </c>
      <c r="D3304">
        <v>29348711</v>
      </c>
      <c r="E3304" t="s">
        <v>13</v>
      </c>
      <c r="F3304" t="s">
        <v>8886</v>
      </c>
      <c r="G3304" t="s">
        <v>13</v>
      </c>
      <c r="H3304" t="s">
        <v>46</v>
      </c>
      <c r="I3304" t="s">
        <v>759</v>
      </c>
    </row>
    <row r="3305" spans="1:9" x14ac:dyDescent="0.3">
      <c r="A3305" t="s">
        <v>8887</v>
      </c>
      <c r="B3305" t="s">
        <v>13</v>
      </c>
      <c r="C3305">
        <v>647</v>
      </c>
      <c r="D3305">
        <v>29348712</v>
      </c>
      <c r="E3305" t="s">
        <v>13</v>
      </c>
      <c r="F3305" t="s">
        <v>8888</v>
      </c>
      <c r="G3305" t="s">
        <v>13</v>
      </c>
      <c r="H3305" t="s">
        <v>2450</v>
      </c>
      <c r="I3305" t="s">
        <v>2451</v>
      </c>
    </row>
    <row r="3306" spans="1:9" x14ac:dyDescent="0.3">
      <c r="A3306" t="s">
        <v>8889</v>
      </c>
      <c r="B3306" t="s">
        <v>13</v>
      </c>
      <c r="C3306">
        <v>356</v>
      </c>
      <c r="D3306">
        <v>29348713</v>
      </c>
      <c r="E3306" t="s">
        <v>13</v>
      </c>
      <c r="F3306" t="s">
        <v>8890</v>
      </c>
      <c r="G3306" t="s">
        <v>13</v>
      </c>
      <c r="H3306" t="s">
        <v>588</v>
      </c>
      <c r="I3306" t="s">
        <v>15</v>
      </c>
    </row>
    <row r="3307" spans="1:9" x14ac:dyDescent="0.3">
      <c r="A3307" t="s">
        <v>8891</v>
      </c>
      <c r="B3307" t="s">
        <v>13</v>
      </c>
      <c r="C3307">
        <v>308</v>
      </c>
      <c r="D3307">
        <v>29348714</v>
      </c>
      <c r="E3307" t="s">
        <v>13</v>
      </c>
      <c r="F3307" t="s">
        <v>8892</v>
      </c>
      <c r="G3307" t="s">
        <v>13</v>
      </c>
      <c r="H3307" t="s">
        <v>1416</v>
      </c>
      <c r="I3307" t="s">
        <v>4930</v>
      </c>
    </row>
    <row r="3308" spans="1:9" x14ac:dyDescent="0.3">
      <c r="A3308" t="s">
        <v>8893</v>
      </c>
      <c r="B3308" t="s">
        <v>13</v>
      </c>
      <c r="C3308">
        <v>201</v>
      </c>
      <c r="D3308">
        <v>29348715</v>
      </c>
      <c r="E3308" t="s">
        <v>13</v>
      </c>
      <c r="F3308" t="s">
        <v>8894</v>
      </c>
      <c r="G3308" t="s">
        <v>13</v>
      </c>
      <c r="H3308" t="s">
        <v>8895</v>
      </c>
      <c r="I3308" t="s">
        <v>8896</v>
      </c>
    </row>
    <row r="3309" spans="1:9" x14ac:dyDescent="0.3">
      <c r="A3309" t="s">
        <v>8897</v>
      </c>
      <c r="B3309" t="s">
        <v>13</v>
      </c>
      <c r="C3309">
        <v>161</v>
      </c>
      <c r="D3309">
        <v>29348716</v>
      </c>
      <c r="E3309" t="s">
        <v>13</v>
      </c>
      <c r="F3309" t="s">
        <v>8898</v>
      </c>
      <c r="G3309" t="s">
        <v>13</v>
      </c>
      <c r="H3309" t="s">
        <v>8680</v>
      </c>
      <c r="I3309" t="s">
        <v>8681</v>
      </c>
    </row>
    <row r="3310" spans="1:9" x14ac:dyDescent="0.3">
      <c r="A3310" t="s">
        <v>8899</v>
      </c>
      <c r="B3310" t="s">
        <v>12</v>
      </c>
      <c r="C3310">
        <v>406</v>
      </c>
      <c r="D3310">
        <v>29348717</v>
      </c>
      <c r="E3310" t="s">
        <v>13</v>
      </c>
      <c r="F3310" t="s">
        <v>8900</v>
      </c>
      <c r="G3310" t="s">
        <v>13</v>
      </c>
      <c r="H3310" t="s">
        <v>2214</v>
      </c>
      <c r="I3310" t="s">
        <v>8901</v>
      </c>
    </row>
    <row r="3311" spans="1:9" x14ac:dyDescent="0.3">
      <c r="A3311" t="s">
        <v>8902</v>
      </c>
      <c r="B3311" t="s">
        <v>12</v>
      </c>
      <c r="C3311">
        <v>547</v>
      </c>
      <c r="D3311">
        <v>29348718</v>
      </c>
      <c r="E3311" t="s">
        <v>13</v>
      </c>
      <c r="F3311" t="s">
        <v>8903</v>
      </c>
      <c r="G3311" t="s">
        <v>13</v>
      </c>
      <c r="H3311" t="s">
        <v>13</v>
      </c>
      <c r="I3311" t="s">
        <v>380</v>
      </c>
    </row>
    <row r="3312" spans="1:9" x14ac:dyDescent="0.3">
      <c r="A3312" t="s">
        <v>8904</v>
      </c>
      <c r="B3312" t="s">
        <v>12</v>
      </c>
      <c r="C3312">
        <v>1001</v>
      </c>
      <c r="D3312">
        <v>29348719</v>
      </c>
      <c r="E3312" t="s">
        <v>13</v>
      </c>
      <c r="F3312" t="s">
        <v>8905</v>
      </c>
      <c r="G3312" t="s">
        <v>13</v>
      </c>
      <c r="H3312" t="s">
        <v>418</v>
      </c>
      <c r="I3312" t="s">
        <v>15</v>
      </c>
    </row>
    <row r="3313" spans="1:9" x14ac:dyDescent="0.3">
      <c r="A3313" t="s">
        <v>8906</v>
      </c>
      <c r="B3313" t="s">
        <v>12</v>
      </c>
      <c r="C3313">
        <v>506</v>
      </c>
      <c r="D3313">
        <v>29348720</v>
      </c>
      <c r="E3313" t="s">
        <v>13</v>
      </c>
      <c r="F3313" t="s">
        <v>8907</v>
      </c>
      <c r="G3313" t="s">
        <v>13</v>
      </c>
      <c r="H3313" t="s">
        <v>13</v>
      </c>
      <c r="I3313" t="s">
        <v>15</v>
      </c>
    </row>
    <row r="3314" spans="1:9" x14ac:dyDescent="0.3">
      <c r="A3314" t="s">
        <v>8908</v>
      </c>
      <c r="B3314" t="s">
        <v>12</v>
      </c>
      <c r="C3314">
        <v>496</v>
      </c>
      <c r="D3314">
        <v>29348721</v>
      </c>
      <c r="E3314" t="s">
        <v>13</v>
      </c>
      <c r="F3314" t="s">
        <v>8909</v>
      </c>
      <c r="G3314" t="s">
        <v>13</v>
      </c>
      <c r="H3314" t="s">
        <v>8205</v>
      </c>
      <c r="I3314" t="s">
        <v>8910</v>
      </c>
    </row>
    <row r="3315" spans="1:9" x14ac:dyDescent="0.3">
      <c r="A3315" t="s">
        <v>8911</v>
      </c>
      <c r="B3315" t="s">
        <v>12</v>
      </c>
      <c r="C3315">
        <v>667</v>
      </c>
      <c r="D3315">
        <v>29348722</v>
      </c>
      <c r="E3315" t="s">
        <v>13</v>
      </c>
      <c r="F3315" t="s">
        <v>8912</v>
      </c>
      <c r="G3315" t="s">
        <v>13</v>
      </c>
      <c r="H3315" t="s">
        <v>8913</v>
      </c>
      <c r="I3315" t="s">
        <v>15</v>
      </c>
    </row>
    <row r="3316" spans="1:9" x14ac:dyDescent="0.3">
      <c r="A3316" t="s">
        <v>8914</v>
      </c>
      <c r="B3316" t="s">
        <v>12</v>
      </c>
      <c r="C3316">
        <v>764</v>
      </c>
      <c r="D3316">
        <v>29348723</v>
      </c>
      <c r="E3316" t="s">
        <v>13</v>
      </c>
      <c r="F3316" t="s">
        <v>8915</v>
      </c>
      <c r="G3316" t="s">
        <v>13</v>
      </c>
      <c r="H3316" t="s">
        <v>4978</v>
      </c>
      <c r="I3316" t="s">
        <v>1287</v>
      </c>
    </row>
    <row r="3317" spans="1:9" x14ac:dyDescent="0.3">
      <c r="A3317" t="s">
        <v>8916</v>
      </c>
      <c r="B3317" t="s">
        <v>12</v>
      </c>
      <c r="C3317">
        <v>63</v>
      </c>
      <c r="D3317">
        <v>29348724</v>
      </c>
      <c r="E3317" t="s">
        <v>13</v>
      </c>
      <c r="F3317" t="s">
        <v>8917</v>
      </c>
      <c r="G3317" t="s">
        <v>13</v>
      </c>
      <c r="H3317" t="s">
        <v>13</v>
      </c>
      <c r="I3317" t="s">
        <v>15</v>
      </c>
    </row>
    <row r="3318" spans="1:9" x14ac:dyDescent="0.3">
      <c r="A3318" t="s">
        <v>8918</v>
      </c>
      <c r="B3318" t="s">
        <v>12</v>
      </c>
      <c r="C3318">
        <v>150</v>
      </c>
      <c r="D3318">
        <v>29348725</v>
      </c>
      <c r="E3318" t="s">
        <v>13</v>
      </c>
      <c r="F3318" t="s">
        <v>8919</v>
      </c>
      <c r="G3318" t="s">
        <v>13</v>
      </c>
      <c r="H3318" t="s">
        <v>13</v>
      </c>
      <c r="I3318" t="s">
        <v>15</v>
      </c>
    </row>
    <row r="3319" spans="1:9" x14ac:dyDescent="0.3">
      <c r="A3319" t="s">
        <v>8920</v>
      </c>
      <c r="B3319" t="s">
        <v>13</v>
      </c>
      <c r="C3319">
        <v>209</v>
      </c>
      <c r="D3319">
        <v>29348726</v>
      </c>
      <c r="E3319" t="s">
        <v>13</v>
      </c>
      <c r="F3319" t="s">
        <v>8921</v>
      </c>
      <c r="G3319" t="s">
        <v>13</v>
      </c>
      <c r="H3319" t="s">
        <v>13</v>
      </c>
      <c r="I3319" t="s">
        <v>15</v>
      </c>
    </row>
    <row r="3320" spans="1:9" x14ac:dyDescent="0.3">
      <c r="A3320" t="s">
        <v>8922</v>
      </c>
      <c r="B3320" t="s">
        <v>13</v>
      </c>
      <c r="C3320">
        <v>312</v>
      </c>
      <c r="D3320">
        <v>29348727</v>
      </c>
      <c r="E3320" t="s">
        <v>13</v>
      </c>
      <c r="F3320" t="s">
        <v>8923</v>
      </c>
      <c r="G3320" t="s">
        <v>13</v>
      </c>
      <c r="H3320" t="s">
        <v>1971</v>
      </c>
      <c r="I3320" t="s">
        <v>1972</v>
      </c>
    </row>
    <row r="3321" spans="1:9" x14ac:dyDescent="0.3">
      <c r="A3321" t="s">
        <v>8924</v>
      </c>
      <c r="B3321" t="s">
        <v>13</v>
      </c>
      <c r="C3321">
        <v>493</v>
      </c>
      <c r="D3321">
        <v>29348728</v>
      </c>
      <c r="E3321" t="s">
        <v>13</v>
      </c>
      <c r="F3321" t="s">
        <v>8925</v>
      </c>
      <c r="G3321" t="s">
        <v>13</v>
      </c>
      <c r="H3321" t="s">
        <v>1971</v>
      </c>
      <c r="I3321" t="s">
        <v>1972</v>
      </c>
    </row>
    <row r="3322" spans="1:9" x14ac:dyDescent="0.3">
      <c r="A3322" t="s">
        <v>8926</v>
      </c>
      <c r="B3322" t="s">
        <v>13</v>
      </c>
      <c r="C3322">
        <v>254</v>
      </c>
      <c r="D3322">
        <v>29348729</v>
      </c>
      <c r="E3322" t="s">
        <v>13</v>
      </c>
      <c r="F3322" t="s">
        <v>8927</v>
      </c>
      <c r="G3322" t="s">
        <v>13</v>
      </c>
      <c r="H3322" t="s">
        <v>8928</v>
      </c>
      <c r="I3322" t="s">
        <v>8929</v>
      </c>
    </row>
    <row r="3323" spans="1:9" x14ac:dyDescent="0.3">
      <c r="A3323" t="s">
        <v>8930</v>
      </c>
      <c r="B3323" t="s">
        <v>12</v>
      </c>
      <c r="C3323">
        <v>427</v>
      </c>
      <c r="D3323">
        <v>29348730</v>
      </c>
      <c r="E3323" t="s">
        <v>13</v>
      </c>
      <c r="F3323" t="s">
        <v>8931</v>
      </c>
      <c r="G3323" t="s">
        <v>13</v>
      </c>
      <c r="H3323" t="s">
        <v>13</v>
      </c>
      <c r="I3323" t="s">
        <v>15</v>
      </c>
    </row>
    <row r="3324" spans="1:9" x14ac:dyDescent="0.3">
      <c r="A3324" t="s">
        <v>8932</v>
      </c>
      <c r="B3324" t="s">
        <v>13</v>
      </c>
      <c r="C3324">
        <v>870</v>
      </c>
      <c r="D3324">
        <v>29348731</v>
      </c>
      <c r="E3324" t="s">
        <v>13</v>
      </c>
      <c r="F3324" t="s">
        <v>8933</v>
      </c>
      <c r="G3324" t="s">
        <v>13</v>
      </c>
      <c r="H3324" t="s">
        <v>469</v>
      </c>
      <c r="I3324" t="s">
        <v>628</v>
      </c>
    </row>
    <row r="3325" spans="1:9" x14ac:dyDescent="0.3">
      <c r="A3325" t="s">
        <v>8934</v>
      </c>
      <c r="B3325" t="s">
        <v>12</v>
      </c>
      <c r="C3325">
        <v>173</v>
      </c>
      <c r="D3325">
        <v>29348732</v>
      </c>
      <c r="E3325" t="s">
        <v>13</v>
      </c>
      <c r="F3325" t="s">
        <v>8935</v>
      </c>
      <c r="G3325" t="s">
        <v>13</v>
      </c>
      <c r="H3325" t="s">
        <v>13</v>
      </c>
      <c r="I3325" t="s">
        <v>15</v>
      </c>
    </row>
    <row r="3326" spans="1:9" x14ac:dyDescent="0.3">
      <c r="A3326" t="s">
        <v>8936</v>
      </c>
      <c r="B3326" t="s">
        <v>12</v>
      </c>
      <c r="C3326">
        <v>1014</v>
      </c>
      <c r="D3326">
        <v>29348733</v>
      </c>
      <c r="E3326" t="s">
        <v>13</v>
      </c>
      <c r="F3326" t="s">
        <v>8937</v>
      </c>
      <c r="G3326" t="s">
        <v>13</v>
      </c>
      <c r="H3326" t="s">
        <v>13</v>
      </c>
      <c r="I3326" t="s">
        <v>8938</v>
      </c>
    </row>
    <row r="3327" spans="1:9" x14ac:dyDescent="0.3">
      <c r="A3327" t="s">
        <v>8939</v>
      </c>
      <c r="B3327" t="s">
        <v>13</v>
      </c>
      <c r="C3327">
        <v>409</v>
      </c>
      <c r="D3327">
        <v>29348734</v>
      </c>
      <c r="E3327" t="s">
        <v>13</v>
      </c>
      <c r="F3327" t="s">
        <v>8940</v>
      </c>
      <c r="G3327" t="s">
        <v>13</v>
      </c>
      <c r="H3327" t="s">
        <v>13</v>
      </c>
      <c r="I3327" t="s">
        <v>15</v>
      </c>
    </row>
    <row r="3328" spans="1:9" x14ac:dyDescent="0.3">
      <c r="A3328" t="s">
        <v>8941</v>
      </c>
      <c r="B3328" t="s">
        <v>13</v>
      </c>
      <c r="C3328">
        <v>314</v>
      </c>
      <c r="D3328">
        <v>29348735</v>
      </c>
      <c r="E3328" t="s">
        <v>13</v>
      </c>
      <c r="F3328" t="s">
        <v>8942</v>
      </c>
      <c r="G3328" t="s">
        <v>13</v>
      </c>
      <c r="H3328" t="s">
        <v>8318</v>
      </c>
      <c r="I3328" t="s">
        <v>8943</v>
      </c>
    </row>
    <row r="3329" spans="1:9" x14ac:dyDescent="0.3">
      <c r="A3329" t="s">
        <v>8944</v>
      </c>
      <c r="B3329" t="s">
        <v>13</v>
      </c>
      <c r="C3329">
        <v>485</v>
      </c>
      <c r="D3329">
        <v>29348736</v>
      </c>
      <c r="E3329" t="s">
        <v>13</v>
      </c>
      <c r="F3329" t="s">
        <v>8945</v>
      </c>
      <c r="G3329" t="s">
        <v>13</v>
      </c>
      <c r="H3329" t="s">
        <v>4299</v>
      </c>
      <c r="I3329" t="s">
        <v>8946</v>
      </c>
    </row>
    <row r="3330" spans="1:9" x14ac:dyDescent="0.3">
      <c r="A3330" t="s">
        <v>8947</v>
      </c>
      <c r="B3330" t="s">
        <v>13</v>
      </c>
      <c r="C3330">
        <v>868</v>
      </c>
      <c r="D3330">
        <v>29348737</v>
      </c>
      <c r="E3330" t="s">
        <v>13</v>
      </c>
      <c r="F3330" t="s">
        <v>8948</v>
      </c>
      <c r="G3330" t="s">
        <v>13</v>
      </c>
      <c r="H3330" t="s">
        <v>13</v>
      </c>
      <c r="I3330" t="s">
        <v>15</v>
      </c>
    </row>
    <row r="3331" spans="1:9" x14ac:dyDescent="0.3">
      <c r="A3331" t="s">
        <v>8949</v>
      </c>
      <c r="B3331" t="s">
        <v>13</v>
      </c>
      <c r="C3331">
        <v>645</v>
      </c>
      <c r="D3331">
        <v>29348738</v>
      </c>
      <c r="E3331" t="s">
        <v>13</v>
      </c>
      <c r="F3331" t="s">
        <v>8950</v>
      </c>
      <c r="G3331" t="s">
        <v>13</v>
      </c>
      <c r="H3331" t="s">
        <v>13</v>
      </c>
      <c r="I3331" t="s">
        <v>15</v>
      </c>
    </row>
    <row r="3332" spans="1:9" x14ac:dyDescent="0.3">
      <c r="A3332" t="s">
        <v>8951</v>
      </c>
      <c r="B3332" t="s">
        <v>13</v>
      </c>
      <c r="C3332">
        <v>347</v>
      </c>
      <c r="D3332">
        <v>29348739</v>
      </c>
      <c r="E3332" t="s">
        <v>13</v>
      </c>
      <c r="F3332" t="s">
        <v>8952</v>
      </c>
      <c r="G3332" t="s">
        <v>13</v>
      </c>
      <c r="H3332" t="s">
        <v>13</v>
      </c>
      <c r="I3332" t="s">
        <v>15</v>
      </c>
    </row>
    <row r="3333" spans="1:9" x14ac:dyDescent="0.3">
      <c r="A3333" t="s">
        <v>8953</v>
      </c>
      <c r="B3333" t="s">
        <v>13</v>
      </c>
      <c r="C3333">
        <v>572</v>
      </c>
      <c r="D3333">
        <v>29348740</v>
      </c>
      <c r="E3333" t="s">
        <v>13</v>
      </c>
      <c r="F3333" t="s">
        <v>8954</v>
      </c>
      <c r="G3333" t="s">
        <v>13</v>
      </c>
      <c r="H3333" t="s">
        <v>13</v>
      </c>
      <c r="I3333" t="s">
        <v>15</v>
      </c>
    </row>
    <row r="3334" spans="1:9" x14ac:dyDescent="0.3">
      <c r="A3334" t="s">
        <v>8955</v>
      </c>
      <c r="B3334" t="s">
        <v>13</v>
      </c>
      <c r="C3334">
        <v>1053</v>
      </c>
      <c r="D3334">
        <v>29348741</v>
      </c>
      <c r="E3334" t="s">
        <v>13</v>
      </c>
      <c r="F3334" t="s">
        <v>8956</v>
      </c>
      <c r="G3334" t="s">
        <v>13</v>
      </c>
      <c r="H3334" t="s">
        <v>86</v>
      </c>
      <c r="I3334" t="s">
        <v>15</v>
      </c>
    </row>
    <row r="3335" spans="1:9" x14ac:dyDescent="0.3">
      <c r="A3335" t="s">
        <v>8957</v>
      </c>
      <c r="B3335" t="s">
        <v>13</v>
      </c>
      <c r="C3335">
        <v>511</v>
      </c>
      <c r="D3335">
        <v>29348742</v>
      </c>
      <c r="E3335" t="s">
        <v>13</v>
      </c>
      <c r="F3335" t="s">
        <v>8958</v>
      </c>
      <c r="G3335" t="s">
        <v>13</v>
      </c>
      <c r="H3335" t="s">
        <v>2242</v>
      </c>
      <c r="I3335" t="s">
        <v>4605</v>
      </c>
    </row>
    <row r="3336" spans="1:9" x14ac:dyDescent="0.3">
      <c r="A3336" t="s">
        <v>8959</v>
      </c>
      <c r="B3336" t="s">
        <v>13</v>
      </c>
      <c r="C3336">
        <v>1354</v>
      </c>
      <c r="D3336">
        <v>29348743</v>
      </c>
      <c r="E3336" t="s">
        <v>13</v>
      </c>
      <c r="F3336" t="s">
        <v>8960</v>
      </c>
      <c r="G3336" t="s">
        <v>13</v>
      </c>
      <c r="H3336" t="s">
        <v>46</v>
      </c>
      <c r="I3336" t="s">
        <v>759</v>
      </c>
    </row>
    <row r="3337" spans="1:9" x14ac:dyDescent="0.3">
      <c r="A3337" t="s">
        <v>8961</v>
      </c>
      <c r="B3337" t="s">
        <v>12</v>
      </c>
      <c r="C3337">
        <v>213</v>
      </c>
      <c r="D3337">
        <v>29348744</v>
      </c>
      <c r="E3337" t="s">
        <v>13</v>
      </c>
      <c r="F3337" t="s">
        <v>8962</v>
      </c>
      <c r="G3337" t="s">
        <v>13</v>
      </c>
      <c r="H3337" t="s">
        <v>13</v>
      </c>
      <c r="I3337" t="s">
        <v>15</v>
      </c>
    </row>
    <row r="3338" spans="1:9" x14ac:dyDescent="0.3">
      <c r="A3338" t="s">
        <v>8963</v>
      </c>
      <c r="B3338" t="s">
        <v>13</v>
      </c>
      <c r="C3338">
        <v>256</v>
      </c>
      <c r="D3338">
        <v>29348745</v>
      </c>
      <c r="E3338" t="s">
        <v>13</v>
      </c>
      <c r="F3338" t="s">
        <v>8964</v>
      </c>
      <c r="G3338" t="s">
        <v>13</v>
      </c>
      <c r="H3338" t="s">
        <v>8965</v>
      </c>
      <c r="I3338" t="s">
        <v>8966</v>
      </c>
    </row>
    <row r="3339" spans="1:9" x14ac:dyDescent="0.3">
      <c r="A3339" t="s">
        <v>8967</v>
      </c>
      <c r="B3339" t="s">
        <v>13</v>
      </c>
      <c r="C3339">
        <v>461</v>
      </c>
      <c r="D3339">
        <v>29348746</v>
      </c>
      <c r="E3339" t="s">
        <v>13</v>
      </c>
      <c r="F3339" t="s">
        <v>8968</v>
      </c>
      <c r="G3339" t="s">
        <v>13</v>
      </c>
      <c r="H3339" t="s">
        <v>836</v>
      </c>
      <c r="I3339" t="s">
        <v>8969</v>
      </c>
    </row>
    <row r="3340" spans="1:9" x14ac:dyDescent="0.3">
      <c r="A3340" t="s">
        <v>8970</v>
      </c>
      <c r="B3340" t="s">
        <v>13</v>
      </c>
      <c r="C3340">
        <v>1071</v>
      </c>
      <c r="D3340">
        <v>29348747</v>
      </c>
      <c r="E3340" t="s">
        <v>13</v>
      </c>
      <c r="F3340" t="s">
        <v>8971</v>
      </c>
      <c r="G3340" t="s">
        <v>13</v>
      </c>
      <c r="H3340" t="s">
        <v>844</v>
      </c>
      <c r="I3340" t="s">
        <v>8972</v>
      </c>
    </row>
    <row r="3341" spans="1:9" x14ac:dyDescent="0.3">
      <c r="A3341" t="s">
        <v>8973</v>
      </c>
      <c r="B3341" t="s">
        <v>13</v>
      </c>
      <c r="C3341">
        <v>391</v>
      </c>
      <c r="D3341">
        <v>29348748</v>
      </c>
      <c r="E3341" t="s">
        <v>13</v>
      </c>
      <c r="F3341" t="s">
        <v>8974</v>
      </c>
      <c r="G3341" t="s">
        <v>13</v>
      </c>
      <c r="H3341" t="s">
        <v>840</v>
      </c>
      <c r="I3341" t="s">
        <v>8975</v>
      </c>
    </row>
    <row r="3342" spans="1:9" x14ac:dyDescent="0.3">
      <c r="A3342" t="s">
        <v>8976</v>
      </c>
      <c r="B3342" t="s">
        <v>13</v>
      </c>
      <c r="C3342">
        <v>1036</v>
      </c>
      <c r="D3342">
        <v>29348749</v>
      </c>
      <c r="E3342" t="s">
        <v>13</v>
      </c>
      <c r="F3342" t="s">
        <v>8977</v>
      </c>
      <c r="G3342" t="s">
        <v>13</v>
      </c>
      <c r="H3342" t="s">
        <v>1330</v>
      </c>
      <c r="I3342" t="s">
        <v>818</v>
      </c>
    </row>
    <row r="3343" spans="1:9" x14ac:dyDescent="0.3">
      <c r="A3343" t="s">
        <v>8978</v>
      </c>
      <c r="B3343" t="s">
        <v>12</v>
      </c>
      <c r="C3343">
        <v>642</v>
      </c>
      <c r="D3343">
        <v>29348750</v>
      </c>
      <c r="E3343" t="s">
        <v>13</v>
      </c>
      <c r="F3343" t="s">
        <v>8979</v>
      </c>
      <c r="G3343" t="s">
        <v>13</v>
      </c>
      <c r="H3343" t="s">
        <v>4440</v>
      </c>
      <c r="I3343" t="s">
        <v>15</v>
      </c>
    </row>
    <row r="3344" spans="1:9" x14ac:dyDescent="0.3">
      <c r="A3344" t="s">
        <v>8980</v>
      </c>
      <c r="B3344" t="s">
        <v>12</v>
      </c>
      <c r="C3344">
        <v>259</v>
      </c>
      <c r="D3344">
        <v>29348751</v>
      </c>
      <c r="E3344" t="s">
        <v>13</v>
      </c>
      <c r="F3344" t="s">
        <v>8981</v>
      </c>
      <c r="G3344" t="s">
        <v>13</v>
      </c>
      <c r="H3344" t="s">
        <v>13</v>
      </c>
      <c r="I3344" t="s">
        <v>15</v>
      </c>
    </row>
    <row r="3345" spans="1:9" x14ac:dyDescent="0.3">
      <c r="A3345" t="s">
        <v>8982</v>
      </c>
      <c r="B3345" t="s">
        <v>13</v>
      </c>
      <c r="C3345">
        <v>134</v>
      </c>
      <c r="D3345">
        <v>29348752</v>
      </c>
      <c r="E3345" t="s">
        <v>13</v>
      </c>
      <c r="F3345" t="s">
        <v>8983</v>
      </c>
      <c r="G3345" t="s">
        <v>13</v>
      </c>
      <c r="H3345" t="s">
        <v>567</v>
      </c>
      <c r="I3345" t="s">
        <v>8984</v>
      </c>
    </row>
    <row r="3346" spans="1:9" x14ac:dyDescent="0.3">
      <c r="A3346" t="s">
        <v>8985</v>
      </c>
      <c r="B3346" t="s">
        <v>13</v>
      </c>
      <c r="C3346">
        <v>336</v>
      </c>
      <c r="D3346">
        <v>29348753</v>
      </c>
      <c r="E3346" t="s">
        <v>13</v>
      </c>
      <c r="F3346" t="s">
        <v>8986</v>
      </c>
      <c r="G3346" t="s">
        <v>13</v>
      </c>
      <c r="H3346" t="s">
        <v>13</v>
      </c>
      <c r="I3346" t="s">
        <v>15</v>
      </c>
    </row>
    <row r="3347" spans="1:9" x14ac:dyDescent="0.3">
      <c r="A3347" t="s">
        <v>8987</v>
      </c>
      <c r="B3347" t="s">
        <v>13</v>
      </c>
      <c r="C3347">
        <v>679</v>
      </c>
      <c r="D3347">
        <v>29348754</v>
      </c>
      <c r="E3347" t="s">
        <v>13</v>
      </c>
      <c r="F3347" t="s">
        <v>8988</v>
      </c>
      <c r="G3347" t="s">
        <v>13</v>
      </c>
      <c r="H3347" t="s">
        <v>13</v>
      </c>
      <c r="I3347" t="s">
        <v>15</v>
      </c>
    </row>
    <row r="3348" spans="1:9" x14ac:dyDescent="0.3">
      <c r="A3348" t="s">
        <v>8989</v>
      </c>
      <c r="B3348" t="s">
        <v>13</v>
      </c>
      <c r="C3348">
        <v>1027</v>
      </c>
      <c r="D3348">
        <v>29348755</v>
      </c>
      <c r="E3348" t="s">
        <v>13</v>
      </c>
      <c r="F3348" t="s">
        <v>8990</v>
      </c>
      <c r="G3348" t="s">
        <v>13</v>
      </c>
      <c r="H3348" t="s">
        <v>387</v>
      </c>
      <c r="I3348" t="s">
        <v>15</v>
      </c>
    </row>
    <row r="3349" spans="1:9" x14ac:dyDescent="0.3">
      <c r="A3349" t="s">
        <v>8991</v>
      </c>
      <c r="B3349" t="s">
        <v>13</v>
      </c>
      <c r="C3349">
        <v>469</v>
      </c>
      <c r="D3349">
        <v>29348756</v>
      </c>
      <c r="E3349" t="s">
        <v>13</v>
      </c>
      <c r="F3349" t="s">
        <v>8992</v>
      </c>
      <c r="G3349" t="s">
        <v>13</v>
      </c>
      <c r="H3349" t="s">
        <v>8993</v>
      </c>
      <c r="I3349" t="s">
        <v>15</v>
      </c>
    </row>
    <row r="3350" spans="1:9" x14ac:dyDescent="0.3">
      <c r="A3350" t="s">
        <v>8994</v>
      </c>
      <c r="B3350" t="s">
        <v>12</v>
      </c>
      <c r="C3350">
        <v>400</v>
      </c>
      <c r="D3350">
        <v>29348757</v>
      </c>
      <c r="E3350" t="s">
        <v>13</v>
      </c>
      <c r="F3350" t="s">
        <v>8995</v>
      </c>
      <c r="G3350" t="s">
        <v>13</v>
      </c>
      <c r="H3350" t="s">
        <v>403</v>
      </c>
      <c r="I3350" t="s">
        <v>404</v>
      </c>
    </row>
    <row r="3351" spans="1:9" x14ac:dyDescent="0.3">
      <c r="A3351" t="s">
        <v>8996</v>
      </c>
      <c r="B3351" t="s">
        <v>12</v>
      </c>
      <c r="C3351">
        <v>508</v>
      </c>
      <c r="D3351">
        <v>29348758</v>
      </c>
      <c r="E3351" t="s">
        <v>13</v>
      </c>
      <c r="F3351" t="s">
        <v>8997</v>
      </c>
      <c r="G3351" t="s">
        <v>13</v>
      </c>
      <c r="H3351" t="s">
        <v>2242</v>
      </c>
      <c r="I3351" t="s">
        <v>4505</v>
      </c>
    </row>
    <row r="3352" spans="1:9" x14ac:dyDescent="0.3">
      <c r="A3352" t="s">
        <v>8998</v>
      </c>
      <c r="B3352" t="s">
        <v>12</v>
      </c>
      <c r="C3352">
        <v>953</v>
      </c>
      <c r="D3352">
        <v>29348759</v>
      </c>
      <c r="E3352" t="s">
        <v>13</v>
      </c>
      <c r="F3352" t="s">
        <v>8999</v>
      </c>
      <c r="G3352" t="s">
        <v>13</v>
      </c>
      <c r="H3352" t="s">
        <v>13</v>
      </c>
      <c r="I3352" t="s">
        <v>8938</v>
      </c>
    </row>
    <row r="3353" spans="1:9" x14ac:dyDescent="0.3">
      <c r="A3353" t="s">
        <v>9000</v>
      </c>
      <c r="B3353" t="s">
        <v>13</v>
      </c>
      <c r="C3353">
        <v>493</v>
      </c>
      <c r="D3353">
        <v>29348760</v>
      </c>
      <c r="E3353" t="s">
        <v>9001</v>
      </c>
      <c r="F3353" t="s">
        <v>9002</v>
      </c>
      <c r="G3353" t="s">
        <v>13</v>
      </c>
      <c r="H3353" t="s">
        <v>9003</v>
      </c>
      <c r="I3353" t="s">
        <v>9004</v>
      </c>
    </row>
    <row r="3354" spans="1:9" x14ac:dyDescent="0.3">
      <c r="A3354" t="s">
        <v>9005</v>
      </c>
      <c r="B3354" t="s">
        <v>13</v>
      </c>
      <c r="C3354">
        <v>270</v>
      </c>
      <c r="D3354">
        <v>29348761</v>
      </c>
      <c r="E3354" t="s">
        <v>13</v>
      </c>
      <c r="F3354" t="s">
        <v>9006</v>
      </c>
      <c r="G3354" t="s">
        <v>13</v>
      </c>
      <c r="H3354" t="s">
        <v>112</v>
      </c>
      <c r="I3354" t="s">
        <v>2817</v>
      </c>
    </row>
    <row r="3355" spans="1:9" x14ac:dyDescent="0.3">
      <c r="A3355" t="s">
        <v>9007</v>
      </c>
      <c r="B3355" t="s">
        <v>13</v>
      </c>
      <c r="C3355">
        <v>1027</v>
      </c>
      <c r="D3355">
        <v>29348762</v>
      </c>
      <c r="E3355" t="s">
        <v>13</v>
      </c>
      <c r="F3355" t="s">
        <v>9008</v>
      </c>
      <c r="G3355" t="s">
        <v>13</v>
      </c>
      <c r="H3355" t="s">
        <v>9009</v>
      </c>
      <c r="I3355" t="s">
        <v>9010</v>
      </c>
    </row>
    <row r="3356" spans="1:9" x14ac:dyDescent="0.3">
      <c r="A3356" t="s">
        <v>9011</v>
      </c>
      <c r="B3356" t="s">
        <v>12</v>
      </c>
      <c r="C3356">
        <v>370</v>
      </c>
      <c r="D3356">
        <v>29348763</v>
      </c>
      <c r="E3356" t="s">
        <v>433</v>
      </c>
      <c r="F3356" t="s">
        <v>9012</v>
      </c>
      <c r="G3356" t="s">
        <v>13</v>
      </c>
      <c r="H3356" t="s">
        <v>435</v>
      </c>
      <c r="I3356" t="s">
        <v>436</v>
      </c>
    </row>
    <row r="3357" spans="1:9" x14ac:dyDescent="0.3">
      <c r="A3357" t="s">
        <v>9013</v>
      </c>
      <c r="B3357" t="s">
        <v>13</v>
      </c>
      <c r="C3357">
        <v>503</v>
      </c>
      <c r="D3357">
        <v>29348764</v>
      </c>
      <c r="E3357" t="s">
        <v>13</v>
      </c>
      <c r="F3357" t="s">
        <v>9014</v>
      </c>
      <c r="G3357" t="s">
        <v>13</v>
      </c>
      <c r="H3357" t="s">
        <v>13</v>
      </c>
      <c r="I3357" t="s">
        <v>9015</v>
      </c>
    </row>
    <row r="3358" spans="1:9" x14ac:dyDescent="0.3">
      <c r="A3358" t="s">
        <v>9016</v>
      </c>
      <c r="B3358" t="s">
        <v>12</v>
      </c>
      <c r="C3358">
        <v>336</v>
      </c>
      <c r="D3358">
        <v>29348765</v>
      </c>
      <c r="E3358" t="s">
        <v>3147</v>
      </c>
      <c r="F3358" t="s">
        <v>9017</v>
      </c>
      <c r="G3358" t="s">
        <v>13</v>
      </c>
      <c r="H3358" t="s">
        <v>868</v>
      </c>
      <c r="I3358" t="s">
        <v>3149</v>
      </c>
    </row>
    <row r="3359" spans="1:9" x14ac:dyDescent="0.3">
      <c r="A3359" t="s">
        <v>9018</v>
      </c>
      <c r="B3359" t="s">
        <v>13</v>
      </c>
      <c r="C3359">
        <v>324</v>
      </c>
      <c r="D3359">
        <v>29348766</v>
      </c>
      <c r="E3359" t="s">
        <v>13</v>
      </c>
      <c r="F3359" t="s">
        <v>9019</v>
      </c>
      <c r="G3359" t="s">
        <v>13</v>
      </c>
      <c r="H3359" t="s">
        <v>9020</v>
      </c>
      <c r="I3359" t="s">
        <v>9021</v>
      </c>
    </row>
    <row r="3360" spans="1:9" x14ac:dyDescent="0.3">
      <c r="A3360" t="s">
        <v>9022</v>
      </c>
      <c r="B3360" t="s">
        <v>13</v>
      </c>
      <c r="C3360">
        <v>420</v>
      </c>
      <c r="D3360">
        <v>29348767</v>
      </c>
      <c r="E3360" t="s">
        <v>13</v>
      </c>
      <c r="F3360" t="s">
        <v>9023</v>
      </c>
      <c r="G3360" t="s">
        <v>13</v>
      </c>
      <c r="H3360" t="s">
        <v>9024</v>
      </c>
      <c r="I3360" t="s">
        <v>329</v>
      </c>
    </row>
    <row r="3361" spans="1:9" x14ac:dyDescent="0.3">
      <c r="A3361" t="s">
        <v>9025</v>
      </c>
      <c r="B3361" t="s">
        <v>13</v>
      </c>
      <c r="C3361">
        <v>78</v>
      </c>
      <c r="D3361">
        <v>29348768</v>
      </c>
      <c r="E3361" t="s">
        <v>9026</v>
      </c>
      <c r="F3361" t="s">
        <v>9027</v>
      </c>
      <c r="G3361" t="s">
        <v>13</v>
      </c>
      <c r="H3361" t="s">
        <v>9028</v>
      </c>
      <c r="I3361" t="s">
        <v>9029</v>
      </c>
    </row>
    <row r="3362" spans="1:9" x14ac:dyDescent="0.3">
      <c r="A3362" t="s">
        <v>9030</v>
      </c>
      <c r="B3362" t="s">
        <v>12</v>
      </c>
      <c r="C3362">
        <v>208</v>
      </c>
      <c r="D3362">
        <v>29348769</v>
      </c>
      <c r="E3362" t="s">
        <v>13</v>
      </c>
      <c r="F3362" t="s">
        <v>9031</v>
      </c>
      <c r="G3362" t="s">
        <v>13</v>
      </c>
      <c r="H3362" t="s">
        <v>7879</v>
      </c>
      <c r="I3362" t="s">
        <v>7880</v>
      </c>
    </row>
    <row r="3363" spans="1:9" x14ac:dyDescent="0.3">
      <c r="A3363" t="s">
        <v>9032</v>
      </c>
      <c r="B3363" t="s">
        <v>13</v>
      </c>
      <c r="C3363">
        <v>348</v>
      </c>
      <c r="D3363">
        <v>29348770</v>
      </c>
      <c r="E3363" t="s">
        <v>13</v>
      </c>
      <c r="F3363" t="s">
        <v>9033</v>
      </c>
      <c r="G3363" t="s">
        <v>13</v>
      </c>
      <c r="H3363" t="s">
        <v>3281</v>
      </c>
      <c r="I3363" t="s">
        <v>9034</v>
      </c>
    </row>
    <row r="3364" spans="1:9" x14ac:dyDescent="0.3">
      <c r="A3364" t="s">
        <v>9035</v>
      </c>
      <c r="B3364" t="s">
        <v>12</v>
      </c>
      <c r="C3364">
        <v>343</v>
      </c>
      <c r="D3364">
        <v>29348771</v>
      </c>
      <c r="E3364" t="s">
        <v>13</v>
      </c>
      <c r="F3364" t="s">
        <v>9036</v>
      </c>
      <c r="G3364" t="s">
        <v>13</v>
      </c>
      <c r="H3364" t="s">
        <v>9037</v>
      </c>
      <c r="I3364" t="s">
        <v>9038</v>
      </c>
    </row>
    <row r="3365" spans="1:9" x14ac:dyDescent="0.3">
      <c r="A3365" t="s">
        <v>9039</v>
      </c>
      <c r="B3365" t="s">
        <v>12</v>
      </c>
      <c r="C3365">
        <v>324</v>
      </c>
      <c r="D3365">
        <v>29348772</v>
      </c>
      <c r="E3365" t="s">
        <v>13</v>
      </c>
      <c r="F3365" t="s">
        <v>9040</v>
      </c>
      <c r="G3365" t="s">
        <v>13</v>
      </c>
      <c r="H3365" t="s">
        <v>13</v>
      </c>
      <c r="I3365" t="s">
        <v>9041</v>
      </c>
    </row>
    <row r="3366" spans="1:9" x14ac:dyDescent="0.3">
      <c r="A3366" t="s">
        <v>9042</v>
      </c>
      <c r="B3366" t="s">
        <v>12</v>
      </c>
      <c r="C3366">
        <v>247</v>
      </c>
      <c r="D3366">
        <v>29348773</v>
      </c>
      <c r="E3366" t="s">
        <v>13</v>
      </c>
      <c r="F3366" t="s">
        <v>9043</v>
      </c>
      <c r="G3366" t="s">
        <v>13</v>
      </c>
      <c r="H3366" t="s">
        <v>13</v>
      </c>
      <c r="I3366" t="s">
        <v>15</v>
      </c>
    </row>
    <row r="3367" spans="1:9" x14ac:dyDescent="0.3">
      <c r="A3367" t="s">
        <v>9044</v>
      </c>
      <c r="B3367" t="s">
        <v>12</v>
      </c>
      <c r="C3367">
        <v>679</v>
      </c>
      <c r="D3367">
        <v>29348774</v>
      </c>
      <c r="E3367" t="s">
        <v>13</v>
      </c>
      <c r="F3367" t="s">
        <v>9045</v>
      </c>
      <c r="G3367" t="s">
        <v>13</v>
      </c>
      <c r="H3367" t="s">
        <v>3330</v>
      </c>
      <c r="I3367" t="s">
        <v>126</v>
      </c>
    </row>
    <row r="3368" spans="1:9" x14ac:dyDescent="0.3">
      <c r="A3368" t="s">
        <v>9046</v>
      </c>
      <c r="B3368" t="s">
        <v>12</v>
      </c>
      <c r="C3368">
        <v>336</v>
      </c>
      <c r="D3368">
        <v>29348775</v>
      </c>
      <c r="E3368" t="s">
        <v>13</v>
      </c>
      <c r="F3368" t="s">
        <v>9047</v>
      </c>
      <c r="G3368" t="s">
        <v>13</v>
      </c>
      <c r="H3368" t="s">
        <v>125</v>
      </c>
      <c r="I3368" t="s">
        <v>7840</v>
      </c>
    </row>
    <row r="3369" spans="1:9" x14ac:dyDescent="0.3">
      <c r="A3369" t="s">
        <v>9048</v>
      </c>
      <c r="B3369" t="s">
        <v>12</v>
      </c>
      <c r="C3369">
        <v>387</v>
      </c>
      <c r="D3369">
        <v>29348776</v>
      </c>
      <c r="E3369" t="s">
        <v>13</v>
      </c>
      <c r="F3369" t="s">
        <v>9049</v>
      </c>
      <c r="G3369" t="s">
        <v>13</v>
      </c>
      <c r="H3369" t="s">
        <v>148</v>
      </c>
      <c r="I3369" t="s">
        <v>126</v>
      </c>
    </row>
    <row r="3370" spans="1:9" x14ac:dyDescent="0.3">
      <c r="A3370" t="s">
        <v>9050</v>
      </c>
      <c r="B3370" t="s">
        <v>12</v>
      </c>
      <c r="C3370">
        <v>387</v>
      </c>
      <c r="D3370">
        <v>29348777</v>
      </c>
      <c r="E3370" t="s">
        <v>13</v>
      </c>
      <c r="F3370" t="s">
        <v>9051</v>
      </c>
      <c r="G3370" t="s">
        <v>13</v>
      </c>
      <c r="H3370" t="s">
        <v>148</v>
      </c>
      <c r="I3370" t="s">
        <v>126</v>
      </c>
    </row>
    <row r="3371" spans="1:9" x14ac:dyDescent="0.3">
      <c r="A3371" t="s">
        <v>9052</v>
      </c>
      <c r="B3371" t="s">
        <v>13</v>
      </c>
      <c r="C3371">
        <v>413</v>
      </c>
      <c r="D3371">
        <v>29348778</v>
      </c>
      <c r="E3371" t="s">
        <v>13</v>
      </c>
      <c r="F3371" t="s">
        <v>9053</v>
      </c>
      <c r="G3371" t="s">
        <v>13</v>
      </c>
      <c r="H3371" t="s">
        <v>148</v>
      </c>
      <c r="I3371" t="s">
        <v>126</v>
      </c>
    </row>
    <row r="3372" spans="1:9" x14ac:dyDescent="0.3">
      <c r="A3372" t="s">
        <v>9054</v>
      </c>
      <c r="B3372" t="s">
        <v>12</v>
      </c>
      <c r="C3372">
        <v>329</v>
      </c>
      <c r="D3372">
        <v>29348779</v>
      </c>
      <c r="E3372" t="s">
        <v>13</v>
      </c>
      <c r="F3372" t="s">
        <v>9055</v>
      </c>
      <c r="G3372" t="s">
        <v>13</v>
      </c>
      <c r="H3372" t="s">
        <v>125</v>
      </c>
      <c r="I3372" t="s">
        <v>7840</v>
      </c>
    </row>
    <row r="3373" spans="1:9" x14ac:dyDescent="0.3">
      <c r="A3373" t="s">
        <v>9056</v>
      </c>
      <c r="B3373" t="s">
        <v>12</v>
      </c>
      <c r="C3373">
        <v>329</v>
      </c>
      <c r="D3373">
        <v>29348780</v>
      </c>
      <c r="E3373" t="s">
        <v>13</v>
      </c>
      <c r="F3373" t="s">
        <v>9057</v>
      </c>
      <c r="G3373" t="s">
        <v>13</v>
      </c>
      <c r="H3373" t="s">
        <v>125</v>
      </c>
      <c r="I3373" t="s">
        <v>7840</v>
      </c>
    </row>
    <row r="3374" spans="1:9" x14ac:dyDescent="0.3">
      <c r="A3374" t="s">
        <v>9058</v>
      </c>
      <c r="B3374" t="s">
        <v>13</v>
      </c>
      <c r="C3374">
        <v>326</v>
      </c>
      <c r="D3374">
        <v>29348781</v>
      </c>
      <c r="E3374" t="s">
        <v>13</v>
      </c>
      <c r="F3374" t="s">
        <v>9059</v>
      </c>
      <c r="G3374" t="s">
        <v>13</v>
      </c>
      <c r="H3374" t="s">
        <v>125</v>
      </c>
      <c r="I3374" t="s">
        <v>126</v>
      </c>
    </row>
    <row r="3375" spans="1:9" x14ac:dyDescent="0.3">
      <c r="A3375" t="s">
        <v>9060</v>
      </c>
      <c r="B3375" t="s">
        <v>13</v>
      </c>
      <c r="C3375">
        <v>147</v>
      </c>
      <c r="D3375">
        <v>29348782</v>
      </c>
      <c r="E3375" t="s">
        <v>13</v>
      </c>
      <c r="F3375" t="s">
        <v>9061</v>
      </c>
      <c r="G3375" t="s">
        <v>13</v>
      </c>
      <c r="H3375" t="s">
        <v>1706</v>
      </c>
      <c r="I3375" t="s">
        <v>9062</v>
      </c>
    </row>
    <row r="3376" spans="1:9" x14ac:dyDescent="0.3">
      <c r="A3376" t="s">
        <v>9063</v>
      </c>
      <c r="B3376" t="s">
        <v>13</v>
      </c>
      <c r="C3376">
        <v>394</v>
      </c>
      <c r="D3376">
        <v>29348783</v>
      </c>
      <c r="E3376" t="s">
        <v>13</v>
      </c>
      <c r="F3376" t="s">
        <v>9064</v>
      </c>
      <c r="G3376" t="s">
        <v>13</v>
      </c>
      <c r="H3376" t="s">
        <v>9065</v>
      </c>
      <c r="I3376" t="s">
        <v>9066</v>
      </c>
    </row>
    <row r="3377" spans="1:9" x14ac:dyDescent="0.3">
      <c r="A3377" t="s">
        <v>9067</v>
      </c>
      <c r="B3377" t="s">
        <v>13</v>
      </c>
      <c r="C3377">
        <v>386</v>
      </c>
      <c r="D3377">
        <v>29348784</v>
      </c>
      <c r="E3377" t="s">
        <v>13</v>
      </c>
      <c r="F3377" t="s">
        <v>9068</v>
      </c>
      <c r="G3377" t="s">
        <v>13</v>
      </c>
      <c r="H3377" t="s">
        <v>1593</v>
      </c>
      <c r="I3377" t="s">
        <v>2175</v>
      </c>
    </row>
    <row r="3378" spans="1:9" x14ac:dyDescent="0.3">
      <c r="A3378" t="s">
        <v>9069</v>
      </c>
      <c r="B3378" t="s">
        <v>13</v>
      </c>
      <c r="C3378">
        <v>369</v>
      </c>
      <c r="D3378">
        <v>29348785</v>
      </c>
      <c r="E3378" t="s">
        <v>13</v>
      </c>
      <c r="F3378" t="s">
        <v>9070</v>
      </c>
      <c r="G3378" t="s">
        <v>13</v>
      </c>
      <c r="H3378" t="s">
        <v>1789</v>
      </c>
      <c r="I3378" t="s">
        <v>7885</v>
      </c>
    </row>
    <row r="3379" spans="1:9" x14ac:dyDescent="0.3">
      <c r="A3379" t="s">
        <v>9071</v>
      </c>
      <c r="B3379" t="s">
        <v>12</v>
      </c>
      <c r="C3379">
        <v>322</v>
      </c>
      <c r="D3379">
        <v>29348786</v>
      </c>
      <c r="E3379" t="s">
        <v>13</v>
      </c>
      <c r="F3379" t="s">
        <v>9072</v>
      </c>
      <c r="G3379" t="s">
        <v>13</v>
      </c>
      <c r="H3379" t="s">
        <v>13</v>
      </c>
      <c r="I3379" t="s">
        <v>126</v>
      </c>
    </row>
    <row r="3380" spans="1:9" x14ac:dyDescent="0.3">
      <c r="A3380" t="s">
        <v>9073</v>
      </c>
      <c r="B3380" t="s">
        <v>12</v>
      </c>
      <c r="C3380">
        <v>126</v>
      </c>
      <c r="D3380">
        <v>29348787</v>
      </c>
      <c r="E3380" t="s">
        <v>13</v>
      </c>
      <c r="F3380" t="s">
        <v>9074</v>
      </c>
      <c r="G3380" t="s">
        <v>13</v>
      </c>
      <c r="H3380" t="s">
        <v>2561</v>
      </c>
      <c r="I3380" t="s">
        <v>15</v>
      </c>
    </row>
    <row r="3381" spans="1:9" x14ac:dyDescent="0.3">
      <c r="A3381" t="s">
        <v>9075</v>
      </c>
      <c r="B3381" t="s">
        <v>12</v>
      </c>
      <c r="C3381">
        <v>311</v>
      </c>
      <c r="D3381">
        <v>29348788</v>
      </c>
      <c r="E3381" t="s">
        <v>13</v>
      </c>
      <c r="F3381" t="s">
        <v>9076</v>
      </c>
      <c r="G3381" t="s">
        <v>13</v>
      </c>
      <c r="H3381" t="s">
        <v>125</v>
      </c>
      <c r="I3381" t="s">
        <v>126</v>
      </c>
    </row>
    <row r="3382" spans="1:9" x14ac:dyDescent="0.3">
      <c r="A3382" t="s">
        <v>9077</v>
      </c>
      <c r="B3382" t="s">
        <v>12</v>
      </c>
      <c r="C3382">
        <v>443</v>
      </c>
      <c r="D3382">
        <v>29348789</v>
      </c>
      <c r="E3382" t="s">
        <v>13</v>
      </c>
      <c r="F3382" t="s">
        <v>9078</v>
      </c>
      <c r="G3382" t="s">
        <v>13</v>
      </c>
      <c r="H3382" t="s">
        <v>13</v>
      </c>
      <c r="I3382" t="s">
        <v>15</v>
      </c>
    </row>
    <row r="3383" spans="1:9" x14ac:dyDescent="0.3">
      <c r="A3383" t="s">
        <v>9079</v>
      </c>
      <c r="B3383" t="s">
        <v>12</v>
      </c>
      <c r="C3383">
        <v>575</v>
      </c>
      <c r="D3383">
        <v>29348790</v>
      </c>
      <c r="E3383" t="s">
        <v>13</v>
      </c>
      <c r="F3383" t="s">
        <v>9080</v>
      </c>
      <c r="G3383" t="s">
        <v>13</v>
      </c>
      <c r="H3383" t="s">
        <v>13</v>
      </c>
      <c r="I3383" t="s">
        <v>15</v>
      </c>
    </row>
    <row r="3384" spans="1:9" x14ac:dyDescent="0.3">
      <c r="A3384" t="s">
        <v>9081</v>
      </c>
      <c r="B3384" t="s">
        <v>12</v>
      </c>
      <c r="C3384">
        <v>582</v>
      </c>
      <c r="D3384">
        <v>29348791</v>
      </c>
      <c r="E3384" t="s">
        <v>13</v>
      </c>
      <c r="F3384" t="s">
        <v>9082</v>
      </c>
      <c r="G3384" t="s">
        <v>13</v>
      </c>
      <c r="H3384" t="s">
        <v>13</v>
      </c>
      <c r="I3384" t="s">
        <v>15</v>
      </c>
    </row>
    <row r="3385" spans="1:9" x14ac:dyDescent="0.3">
      <c r="A3385" t="s">
        <v>9083</v>
      </c>
      <c r="B3385" t="s">
        <v>12</v>
      </c>
      <c r="C3385">
        <v>141</v>
      </c>
      <c r="D3385">
        <v>29348792</v>
      </c>
      <c r="E3385" t="s">
        <v>13</v>
      </c>
      <c r="F3385" t="s">
        <v>9084</v>
      </c>
      <c r="G3385" t="s">
        <v>13</v>
      </c>
      <c r="H3385" t="s">
        <v>13</v>
      </c>
      <c r="I3385" t="s">
        <v>15</v>
      </c>
    </row>
    <row r="3386" spans="1:9" x14ac:dyDescent="0.3">
      <c r="A3386" t="s">
        <v>9085</v>
      </c>
      <c r="B3386" t="s">
        <v>13</v>
      </c>
      <c r="C3386">
        <v>203</v>
      </c>
      <c r="D3386">
        <v>29348793</v>
      </c>
      <c r="E3386" t="s">
        <v>13</v>
      </c>
      <c r="F3386" t="s">
        <v>9086</v>
      </c>
      <c r="G3386" t="s">
        <v>13</v>
      </c>
      <c r="H3386" t="s">
        <v>13</v>
      </c>
      <c r="I3386" t="s">
        <v>15</v>
      </c>
    </row>
    <row r="3387" spans="1:9" x14ac:dyDescent="0.3">
      <c r="A3387" t="s">
        <v>9087</v>
      </c>
      <c r="B3387" t="s">
        <v>12</v>
      </c>
      <c r="C3387">
        <v>696</v>
      </c>
      <c r="D3387">
        <v>29348794</v>
      </c>
      <c r="E3387" t="s">
        <v>13</v>
      </c>
      <c r="F3387" t="s">
        <v>9088</v>
      </c>
      <c r="G3387" t="s">
        <v>13</v>
      </c>
      <c r="H3387" t="s">
        <v>794</v>
      </c>
      <c r="I3387" t="s">
        <v>15</v>
      </c>
    </row>
    <row r="3388" spans="1:9" x14ac:dyDescent="0.3">
      <c r="A3388" t="s">
        <v>9089</v>
      </c>
      <c r="B3388" t="s">
        <v>12</v>
      </c>
      <c r="C3388">
        <v>611</v>
      </c>
      <c r="D3388">
        <v>29348795</v>
      </c>
      <c r="E3388" t="s">
        <v>13</v>
      </c>
      <c r="F3388" t="s">
        <v>9090</v>
      </c>
      <c r="G3388" t="s">
        <v>13</v>
      </c>
      <c r="H3388" t="s">
        <v>201</v>
      </c>
      <c r="I3388" t="s">
        <v>198</v>
      </c>
    </row>
    <row r="3389" spans="1:9" x14ac:dyDescent="0.3">
      <c r="A3389" t="s">
        <v>9091</v>
      </c>
      <c r="B3389" t="s">
        <v>12</v>
      </c>
      <c r="C3389">
        <v>262</v>
      </c>
      <c r="D3389">
        <v>29348796</v>
      </c>
      <c r="E3389" t="s">
        <v>13</v>
      </c>
      <c r="F3389" t="s">
        <v>9092</v>
      </c>
      <c r="G3389" t="s">
        <v>13</v>
      </c>
      <c r="H3389" t="s">
        <v>8739</v>
      </c>
      <c r="I3389" t="s">
        <v>687</v>
      </c>
    </row>
    <row r="3390" spans="1:9" x14ac:dyDescent="0.3">
      <c r="A3390" t="s">
        <v>9093</v>
      </c>
      <c r="B3390" t="s">
        <v>12</v>
      </c>
      <c r="C3390">
        <v>633</v>
      </c>
      <c r="D3390">
        <v>29348797</v>
      </c>
      <c r="E3390" t="s">
        <v>13</v>
      </c>
      <c r="F3390" t="s">
        <v>9094</v>
      </c>
      <c r="G3390" t="s">
        <v>13</v>
      </c>
      <c r="H3390" t="s">
        <v>125</v>
      </c>
      <c r="I3390" t="s">
        <v>15</v>
      </c>
    </row>
    <row r="3391" spans="1:9" x14ac:dyDescent="0.3">
      <c r="A3391" t="s">
        <v>9095</v>
      </c>
      <c r="B3391" t="s">
        <v>12</v>
      </c>
      <c r="C3391">
        <v>386</v>
      </c>
      <c r="D3391">
        <v>29348798</v>
      </c>
      <c r="E3391" t="s">
        <v>13</v>
      </c>
      <c r="F3391" t="s">
        <v>9096</v>
      </c>
      <c r="G3391" t="s">
        <v>13</v>
      </c>
      <c r="H3391" t="s">
        <v>13</v>
      </c>
      <c r="I3391" t="s">
        <v>15</v>
      </c>
    </row>
    <row r="3392" spans="1:9" x14ac:dyDescent="0.3">
      <c r="A3392" t="s">
        <v>9097</v>
      </c>
      <c r="B3392" t="s">
        <v>12</v>
      </c>
      <c r="C3392">
        <v>143</v>
      </c>
      <c r="D3392">
        <v>29348799</v>
      </c>
      <c r="E3392" t="s">
        <v>13</v>
      </c>
      <c r="F3392" t="s">
        <v>9098</v>
      </c>
      <c r="G3392" t="s">
        <v>13</v>
      </c>
      <c r="H3392" t="s">
        <v>2561</v>
      </c>
      <c r="I3392" t="s">
        <v>15</v>
      </c>
    </row>
    <row r="3393" spans="1:9" x14ac:dyDescent="0.3">
      <c r="A3393" t="s">
        <v>9099</v>
      </c>
      <c r="B3393" t="s">
        <v>13</v>
      </c>
      <c r="C3393">
        <v>211</v>
      </c>
      <c r="D3393">
        <v>29348800</v>
      </c>
      <c r="E3393" t="s">
        <v>13</v>
      </c>
      <c r="F3393" t="s">
        <v>9100</v>
      </c>
      <c r="G3393" t="s">
        <v>13</v>
      </c>
      <c r="H3393" t="s">
        <v>9101</v>
      </c>
      <c r="I3393" t="s">
        <v>9102</v>
      </c>
    </row>
    <row r="3394" spans="1:9" x14ac:dyDescent="0.3">
      <c r="A3394" t="s">
        <v>9103</v>
      </c>
      <c r="B3394" t="s">
        <v>12</v>
      </c>
      <c r="C3394">
        <v>200</v>
      </c>
      <c r="D3394">
        <v>29348801</v>
      </c>
      <c r="E3394" t="s">
        <v>13</v>
      </c>
      <c r="F3394" t="s">
        <v>9104</v>
      </c>
      <c r="G3394" t="s">
        <v>13</v>
      </c>
      <c r="H3394" t="s">
        <v>9105</v>
      </c>
      <c r="I3394" t="s">
        <v>2905</v>
      </c>
    </row>
    <row r="3395" spans="1:9" x14ac:dyDescent="0.3">
      <c r="A3395" t="s">
        <v>9106</v>
      </c>
      <c r="B3395" t="s">
        <v>12</v>
      </c>
      <c r="C3395">
        <v>175</v>
      </c>
      <c r="D3395">
        <v>29348802</v>
      </c>
      <c r="E3395" t="s">
        <v>13</v>
      </c>
      <c r="F3395" t="s">
        <v>9107</v>
      </c>
      <c r="G3395" t="s">
        <v>13</v>
      </c>
      <c r="H3395" t="s">
        <v>9108</v>
      </c>
      <c r="I3395" t="s">
        <v>9109</v>
      </c>
    </row>
    <row r="3396" spans="1:9" x14ac:dyDescent="0.3">
      <c r="A3396" t="s">
        <v>9110</v>
      </c>
      <c r="B3396" t="s">
        <v>12</v>
      </c>
      <c r="C3396">
        <v>630</v>
      </c>
      <c r="D3396">
        <v>29348803</v>
      </c>
      <c r="E3396" t="s">
        <v>13</v>
      </c>
      <c r="F3396" t="s">
        <v>9111</v>
      </c>
      <c r="G3396" t="s">
        <v>13</v>
      </c>
      <c r="H3396" t="s">
        <v>9112</v>
      </c>
      <c r="I3396" t="s">
        <v>9113</v>
      </c>
    </row>
    <row r="3397" spans="1:9" x14ac:dyDescent="0.3">
      <c r="A3397" t="s">
        <v>9114</v>
      </c>
      <c r="B3397" t="s">
        <v>12</v>
      </c>
      <c r="C3397">
        <v>257</v>
      </c>
      <c r="D3397">
        <v>29348804</v>
      </c>
      <c r="E3397" t="s">
        <v>13</v>
      </c>
      <c r="F3397" t="s">
        <v>9115</v>
      </c>
      <c r="G3397" t="s">
        <v>13</v>
      </c>
      <c r="H3397" t="s">
        <v>9116</v>
      </c>
      <c r="I3397" t="s">
        <v>9117</v>
      </c>
    </row>
    <row r="3398" spans="1:9" x14ac:dyDescent="0.3">
      <c r="A3398" t="s">
        <v>9118</v>
      </c>
      <c r="B3398" t="s">
        <v>12</v>
      </c>
      <c r="C3398">
        <v>169</v>
      </c>
      <c r="D3398">
        <v>29348805</v>
      </c>
      <c r="E3398" t="s">
        <v>13</v>
      </c>
      <c r="F3398" t="s">
        <v>9119</v>
      </c>
      <c r="G3398" t="s">
        <v>13</v>
      </c>
      <c r="H3398" t="s">
        <v>383</v>
      </c>
      <c r="I3398" t="s">
        <v>384</v>
      </c>
    </row>
    <row r="3399" spans="1:9" x14ac:dyDescent="0.3">
      <c r="A3399" t="s">
        <v>9120</v>
      </c>
      <c r="B3399" t="s">
        <v>12</v>
      </c>
      <c r="C3399">
        <v>158</v>
      </c>
      <c r="D3399">
        <v>29348806</v>
      </c>
      <c r="E3399" t="s">
        <v>13</v>
      </c>
      <c r="F3399" t="s">
        <v>9121</v>
      </c>
      <c r="G3399" t="s">
        <v>13</v>
      </c>
      <c r="H3399" t="s">
        <v>13</v>
      </c>
      <c r="I3399" t="s">
        <v>15</v>
      </c>
    </row>
    <row r="3400" spans="1:9" x14ac:dyDescent="0.3">
      <c r="A3400" t="s">
        <v>9122</v>
      </c>
      <c r="B3400" t="s">
        <v>13</v>
      </c>
      <c r="C3400">
        <v>261</v>
      </c>
      <c r="D3400">
        <v>29348807</v>
      </c>
      <c r="E3400" t="s">
        <v>13</v>
      </c>
      <c r="F3400" t="s">
        <v>9123</v>
      </c>
      <c r="G3400" t="s">
        <v>13</v>
      </c>
      <c r="H3400" t="s">
        <v>13</v>
      </c>
      <c r="I3400" t="s">
        <v>15</v>
      </c>
    </row>
    <row r="3401" spans="1:9" x14ac:dyDescent="0.3">
      <c r="A3401" t="s">
        <v>9124</v>
      </c>
      <c r="B3401" t="s">
        <v>12</v>
      </c>
      <c r="C3401">
        <v>232</v>
      </c>
      <c r="D3401">
        <v>29348808</v>
      </c>
      <c r="E3401" t="s">
        <v>13</v>
      </c>
      <c r="F3401" t="s">
        <v>9125</v>
      </c>
      <c r="G3401" t="s">
        <v>13</v>
      </c>
      <c r="H3401" t="s">
        <v>9126</v>
      </c>
      <c r="I3401" t="s">
        <v>2215</v>
      </c>
    </row>
    <row r="3402" spans="1:9" x14ac:dyDescent="0.3">
      <c r="A3402" t="s">
        <v>9127</v>
      </c>
      <c r="B3402" t="s">
        <v>13</v>
      </c>
      <c r="C3402">
        <v>131</v>
      </c>
      <c r="D3402">
        <v>29348809</v>
      </c>
      <c r="E3402" t="s">
        <v>13</v>
      </c>
      <c r="F3402" t="s">
        <v>9128</v>
      </c>
      <c r="G3402" t="s">
        <v>13</v>
      </c>
      <c r="H3402" t="s">
        <v>13</v>
      </c>
      <c r="I3402" t="s">
        <v>15</v>
      </c>
    </row>
    <row r="3403" spans="1:9" x14ac:dyDescent="0.3">
      <c r="A3403" t="s">
        <v>9129</v>
      </c>
      <c r="B3403" t="s">
        <v>12</v>
      </c>
      <c r="C3403">
        <v>381</v>
      </c>
      <c r="D3403">
        <v>29348810</v>
      </c>
      <c r="E3403" t="s">
        <v>13</v>
      </c>
      <c r="F3403" t="s">
        <v>9130</v>
      </c>
      <c r="G3403" t="s">
        <v>13</v>
      </c>
      <c r="H3403" t="s">
        <v>9131</v>
      </c>
      <c r="I3403" t="s">
        <v>15</v>
      </c>
    </row>
    <row r="3404" spans="1:9" x14ac:dyDescent="0.3">
      <c r="A3404" t="s">
        <v>9132</v>
      </c>
      <c r="B3404" t="s">
        <v>12</v>
      </c>
      <c r="C3404">
        <v>155</v>
      </c>
      <c r="D3404">
        <v>29348811</v>
      </c>
      <c r="E3404" t="s">
        <v>13</v>
      </c>
      <c r="F3404" t="s">
        <v>9133</v>
      </c>
      <c r="G3404" t="s">
        <v>13</v>
      </c>
      <c r="H3404" t="s">
        <v>9134</v>
      </c>
      <c r="I3404" t="s">
        <v>15</v>
      </c>
    </row>
    <row r="3405" spans="1:9" x14ac:dyDescent="0.3">
      <c r="A3405" t="s">
        <v>9135</v>
      </c>
      <c r="B3405" t="s">
        <v>12</v>
      </c>
      <c r="C3405">
        <v>439</v>
      </c>
      <c r="D3405">
        <v>29348812</v>
      </c>
      <c r="E3405" t="s">
        <v>9136</v>
      </c>
      <c r="F3405" t="s">
        <v>9137</v>
      </c>
      <c r="G3405" t="s">
        <v>13</v>
      </c>
      <c r="H3405" t="s">
        <v>9138</v>
      </c>
      <c r="I3405" t="s">
        <v>9139</v>
      </c>
    </row>
    <row r="3406" spans="1:9" x14ac:dyDescent="0.3">
      <c r="A3406" t="s">
        <v>9140</v>
      </c>
      <c r="B3406" t="s">
        <v>12</v>
      </c>
      <c r="C3406">
        <v>1040</v>
      </c>
      <c r="D3406">
        <v>29348813</v>
      </c>
      <c r="E3406" t="s">
        <v>9141</v>
      </c>
      <c r="F3406" t="s">
        <v>9142</v>
      </c>
      <c r="G3406" t="s">
        <v>13</v>
      </c>
      <c r="H3406" t="s">
        <v>9143</v>
      </c>
      <c r="I3406" t="s">
        <v>9144</v>
      </c>
    </row>
    <row r="3407" spans="1:9" x14ac:dyDescent="0.3">
      <c r="A3407" t="s">
        <v>9145</v>
      </c>
      <c r="B3407" t="s">
        <v>12</v>
      </c>
      <c r="C3407">
        <v>176</v>
      </c>
      <c r="D3407">
        <v>29348814</v>
      </c>
      <c r="E3407" t="s">
        <v>13</v>
      </c>
      <c r="F3407" t="s">
        <v>9146</v>
      </c>
      <c r="G3407" t="s">
        <v>13</v>
      </c>
      <c r="H3407" t="s">
        <v>9147</v>
      </c>
      <c r="I3407" t="s">
        <v>15</v>
      </c>
    </row>
    <row r="3408" spans="1:9" x14ac:dyDescent="0.3">
      <c r="A3408" t="s">
        <v>9148</v>
      </c>
      <c r="B3408" t="s">
        <v>12</v>
      </c>
      <c r="C3408">
        <v>484</v>
      </c>
      <c r="D3408">
        <v>29348815</v>
      </c>
      <c r="E3408" t="s">
        <v>13</v>
      </c>
      <c r="F3408" t="s">
        <v>9149</v>
      </c>
      <c r="G3408" t="s">
        <v>13</v>
      </c>
      <c r="H3408" t="s">
        <v>9150</v>
      </c>
      <c r="I3408" t="s">
        <v>9151</v>
      </c>
    </row>
    <row r="3409" spans="1:9" x14ac:dyDescent="0.3">
      <c r="A3409" t="s">
        <v>9152</v>
      </c>
      <c r="B3409" t="s">
        <v>12</v>
      </c>
      <c r="C3409">
        <v>250</v>
      </c>
      <c r="D3409">
        <v>29348816</v>
      </c>
      <c r="E3409" t="s">
        <v>13</v>
      </c>
      <c r="F3409" t="s">
        <v>9153</v>
      </c>
      <c r="G3409" t="s">
        <v>13</v>
      </c>
      <c r="H3409" t="s">
        <v>9154</v>
      </c>
      <c r="I3409" t="s">
        <v>198</v>
      </c>
    </row>
    <row r="3410" spans="1:9" x14ac:dyDescent="0.3">
      <c r="A3410" t="s">
        <v>9155</v>
      </c>
      <c r="B3410" t="s">
        <v>12</v>
      </c>
      <c r="C3410">
        <v>447</v>
      </c>
      <c r="D3410">
        <v>29348817</v>
      </c>
      <c r="E3410" t="s">
        <v>13</v>
      </c>
      <c r="F3410" t="s">
        <v>9156</v>
      </c>
      <c r="G3410" t="s">
        <v>13</v>
      </c>
      <c r="H3410" t="s">
        <v>9150</v>
      </c>
      <c r="I3410" t="s">
        <v>1655</v>
      </c>
    </row>
    <row r="3411" spans="1:9" x14ac:dyDescent="0.3">
      <c r="A3411" t="s">
        <v>9157</v>
      </c>
      <c r="B3411" t="s">
        <v>12</v>
      </c>
      <c r="C3411">
        <v>403</v>
      </c>
      <c r="D3411">
        <v>29348818</v>
      </c>
      <c r="E3411" t="s">
        <v>13</v>
      </c>
      <c r="F3411" t="s">
        <v>9158</v>
      </c>
      <c r="G3411" t="s">
        <v>13</v>
      </c>
      <c r="H3411" t="s">
        <v>9159</v>
      </c>
      <c r="I3411" t="s">
        <v>9151</v>
      </c>
    </row>
    <row r="3412" spans="1:9" x14ac:dyDescent="0.3">
      <c r="A3412" t="s">
        <v>9160</v>
      </c>
      <c r="B3412" t="s">
        <v>12</v>
      </c>
      <c r="C3412">
        <v>107</v>
      </c>
      <c r="D3412">
        <v>29348819</v>
      </c>
      <c r="E3412" t="s">
        <v>13</v>
      </c>
      <c r="F3412" t="s">
        <v>9161</v>
      </c>
      <c r="G3412" t="s">
        <v>13</v>
      </c>
      <c r="H3412" t="s">
        <v>9162</v>
      </c>
      <c r="I3412" t="s">
        <v>15</v>
      </c>
    </row>
    <row r="3413" spans="1:9" x14ac:dyDescent="0.3">
      <c r="A3413" t="s">
        <v>9163</v>
      </c>
      <c r="B3413" t="s">
        <v>12</v>
      </c>
      <c r="C3413">
        <v>734</v>
      </c>
      <c r="D3413">
        <v>29348820</v>
      </c>
      <c r="E3413" t="s">
        <v>9164</v>
      </c>
      <c r="F3413" t="s">
        <v>9165</v>
      </c>
      <c r="G3413" t="s">
        <v>13</v>
      </c>
      <c r="H3413" t="s">
        <v>8742</v>
      </c>
      <c r="I3413" t="s">
        <v>9166</v>
      </c>
    </row>
    <row r="3414" spans="1:9" x14ac:dyDescent="0.3">
      <c r="A3414" t="s">
        <v>9167</v>
      </c>
      <c r="B3414" t="s">
        <v>12</v>
      </c>
      <c r="C3414">
        <v>200</v>
      </c>
      <c r="D3414">
        <v>29348821</v>
      </c>
      <c r="E3414" t="s">
        <v>9168</v>
      </c>
      <c r="F3414" t="s">
        <v>9169</v>
      </c>
      <c r="G3414" t="s">
        <v>13</v>
      </c>
      <c r="H3414" t="s">
        <v>9170</v>
      </c>
      <c r="I3414" t="s">
        <v>9171</v>
      </c>
    </row>
    <row r="3415" spans="1:9" x14ac:dyDescent="0.3">
      <c r="A3415" t="s">
        <v>9172</v>
      </c>
      <c r="B3415" t="s">
        <v>12</v>
      </c>
      <c r="C3415">
        <v>485</v>
      </c>
      <c r="D3415">
        <v>29348822</v>
      </c>
      <c r="E3415" t="s">
        <v>13</v>
      </c>
      <c r="F3415" t="s">
        <v>9173</v>
      </c>
      <c r="G3415" t="s">
        <v>13</v>
      </c>
      <c r="H3415" t="s">
        <v>13</v>
      </c>
      <c r="I3415" t="s">
        <v>15</v>
      </c>
    </row>
    <row r="3416" spans="1:9" x14ac:dyDescent="0.3">
      <c r="A3416" t="s">
        <v>9174</v>
      </c>
      <c r="B3416" t="s">
        <v>13</v>
      </c>
      <c r="C3416">
        <v>309</v>
      </c>
      <c r="D3416">
        <v>29348823</v>
      </c>
      <c r="E3416" t="s">
        <v>13</v>
      </c>
      <c r="F3416" t="s">
        <v>9175</v>
      </c>
      <c r="G3416" t="s">
        <v>13</v>
      </c>
      <c r="H3416" t="s">
        <v>9176</v>
      </c>
      <c r="I3416" t="s">
        <v>9177</v>
      </c>
    </row>
    <row r="3417" spans="1:9" x14ac:dyDescent="0.3">
      <c r="A3417" t="s">
        <v>9178</v>
      </c>
      <c r="B3417" t="s">
        <v>12</v>
      </c>
      <c r="C3417">
        <v>99</v>
      </c>
      <c r="D3417">
        <v>29348824</v>
      </c>
      <c r="E3417" t="s">
        <v>13</v>
      </c>
      <c r="F3417" t="s">
        <v>9179</v>
      </c>
      <c r="G3417" t="s">
        <v>13</v>
      </c>
      <c r="H3417" t="s">
        <v>13</v>
      </c>
      <c r="I3417" t="s">
        <v>15</v>
      </c>
    </row>
    <row r="3418" spans="1:9" x14ac:dyDescent="0.3">
      <c r="A3418" t="s">
        <v>9180</v>
      </c>
      <c r="B3418" t="s">
        <v>12</v>
      </c>
      <c r="C3418">
        <v>397</v>
      </c>
      <c r="D3418">
        <v>29348825</v>
      </c>
      <c r="E3418" t="s">
        <v>13</v>
      </c>
      <c r="F3418" t="s">
        <v>9181</v>
      </c>
      <c r="G3418" t="s">
        <v>13</v>
      </c>
      <c r="H3418" t="s">
        <v>5289</v>
      </c>
      <c r="I3418" t="s">
        <v>9182</v>
      </c>
    </row>
    <row r="3419" spans="1:9" x14ac:dyDescent="0.3">
      <c r="A3419" t="s">
        <v>9183</v>
      </c>
      <c r="B3419" t="s">
        <v>13</v>
      </c>
      <c r="C3419">
        <v>85</v>
      </c>
      <c r="D3419">
        <v>29348826</v>
      </c>
      <c r="E3419" t="s">
        <v>13</v>
      </c>
      <c r="F3419" t="s">
        <v>9184</v>
      </c>
      <c r="G3419" t="s">
        <v>13</v>
      </c>
      <c r="H3419" t="s">
        <v>13</v>
      </c>
      <c r="I3419" t="s">
        <v>15</v>
      </c>
    </row>
    <row r="3420" spans="1:9" x14ac:dyDescent="0.3">
      <c r="A3420" t="s">
        <v>9185</v>
      </c>
      <c r="B3420" t="s">
        <v>13</v>
      </c>
      <c r="C3420">
        <v>823</v>
      </c>
      <c r="D3420">
        <v>29348827</v>
      </c>
      <c r="E3420" t="s">
        <v>13</v>
      </c>
      <c r="F3420" t="s">
        <v>9186</v>
      </c>
      <c r="G3420" t="s">
        <v>13</v>
      </c>
      <c r="H3420" t="s">
        <v>469</v>
      </c>
      <c r="I3420" t="s">
        <v>3670</v>
      </c>
    </row>
    <row r="3421" spans="1:9" x14ac:dyDescent="0.3">
      <c r="A3421" t="s">
        <v>9187</v>
      </c>
      <c r="B3421" t="s">
        <v>12</v>
      </c>
      <c r="C3421">
        <v>504</v>
      </c>
      <c r="D3421">
        <v>29348828</v>
      </c>
      <c r="E3421" t="s">
        <v>13</v>
      </c>
      <c r="F3421" t="s">
        <v>9188</v>
      </c>
      <c r="G3421" t="s">
        <v>13</v>
      </c>
      <c r="H3421" t="s">
        <v>9189</v>
      </c>
      <c r="I3421" t="s">
        <v>3159</v>
      </c>
    </row>
    <row r="3422" spans="1:9" x14ac:dyDescent="0.3">
      <c r="A3422" t="s">
        <v>9190</v>
      </c>
      <c r="B3422" t="s">
        <v>12</v>
      </c>
      <c r="C3422">
        <v>508</v>
      </c>
      <c r="D3422">
        <v>29348829</v>
      </c>
      <c r="E3422" t="s">
        <v>13</v>
      </c>
      <c r="F3422" t="s">
        <v>9191</v>
      </c>
      <c r="G3422" t="s">
        <v>13</v>
      </c>
      <c r="H3422" t="s">
        <v>13</v>
      </c>
      <c r="I3422" t="s">
        <v>15</v>
      </c>
    </row>
    <row r="3423" spans="1:9" x14ac:dyDescent="0.3">
      <c r="A3423" t="s">
        <v>9192</v>
      </c>
      <c r="B3423" t="s">
        <v>12</v>
      </c>
      <c r="C3423">
        <v>428</v>
      </c>
      <c r="D3423">
        <v>29348830</v>
      </c>
      <c r="E3423" t="s">
        <v>13</v>
      </c>
      <c r="F3423" t="s">
        <v>9193</v>
      </c>
      <c r="G3423" t="s">
        <v>13</v>
      </c>
      <c r="H3423" t="s">
        <v>13</v>
      </c>
      <c r="I3423" t="s">
        <v>15</v>
      </c>
    </row>
    <row r="3424" spans="1:9" x14ac:dyDescent="0.3">
      <c r="A3424" t="s">
        <v>9194</v>
      </c>
      <c r="B3424" t="s">
        <v>12</v>
      </c>
      <c r="C3424">
        <v>905</v>
      </c>
      <c r="D3424">
        <v>29348831</v>
      </c>
      <c r="E3424" t="s">
        <v>13</v>
      </c>
      <c r="F3424" t="s">
        <v>9195</v>
      </c>
      <c r="G3424" t="s">
        <v>13</v>
      </c>
      <c r="H3424" t="s">
        <v>460</v>
      </c>
      <c r="I3424" t="s">
        <v>15</v>
      </c>
    </row>
    <row r="3425" spans="1:9" x14ac:dyDescent="0.3">
      <c r="A3425" t="s">
        <v>9196</v>
      </c>
      <c r="B3425" t="s">
        <v>12</v>
      </c>
      <c r="C3425">
        <v>230</v>
      </c>
      <c r="D3425">
        <v>29348832</v>
      </c>
      <c r="E3425" t="s">
        <v>13</v>
      </c>
      <c r="F3425" t="s">
        <v>9197</v>
      </c>
      <c r="G3425" t="s">
        <v>13</v>
      </c>
      <c r="H3425" t="s">
        <v>13</v>
      </c>
      <c r="I3425" t="s">
        <v>15</v>
      </c>
    </row>
    <row r="3426" spans="1:9" x14ac:dyDescent="0.3">
      <c r="A3426" t="s">
        <v>9198</v>
      </c>
      <c r="B3426" t="s">
        <v>12</v>
      </c>
      <c r="C3426">
        <v>912</v>
      </c>
      <c r="D3426">
        <v>29348833</v>
      </c>
      <c r="E3426" t="s">
        <v>13</v>
      </c>
      <c r="F3426" t="s">
        <v>9199</v>
      </c>
      <c r="G3426" t="s">
        <v>13</v>
      </c>
      <c r="H3426" t="s">
        <v>460</v>
      </c>
      <c r="I3426" t="s">
        <v>15</v>
      </c>
    </row>
    <row r="3427" spans="1:9" x14ac:dyDescent="0.3">
      <c r="A3427" t="s">
        <v>9200</v>
      </c>
      <c r="B3427" t="s">
        <v>12</v>
      </c>
      <c r="C3427">
        <v>536</v>
      </c>
      <c r="D3427">
        <v>29348834</v>
      </c>
      <c r="E3427" t="s">
        <v>13</v>
      </c>
      <c r="F3427" t="s">
        <v>9201</v>
      </c>
      <c r="G3427" t="s">
        <v>13</v>
      </c>
      <c r="H3427" t="s">
        <v>1960</v>
      </c>
      <c r="I3427" t="s">
        <v>15</v>
      </c>
    </row>
    <row r="3428" spans="1:9" x14ac:dyDescent="0.3">
      <c r="A3428" t="s">
        <v>9202</v>
      </c>
      <c r="B3428" t="s">
        <v>12</v>
      </c>
      <c r="C3428">
        <v>79</v>
      </c>
      <c r="D3428">
        <v>29348835</v>
      </c>
      <c r="E3428" t="s">
        <v>13</v>
      </c>
      <c r="F3428" t="s">
        <v>9203</v>
      </c>
      <c r="G3428" t="s">
        <v>13</v>
      </c>
      <c r="H3428" t="s">
        <v>13</v>
      </c>
      <c r="I3428" t="s">
        <v>15</v>
      </c>
    </row>
    <row r="3429" spans="1:9" x14ac:dyDescent="0.3">
      <c r="A3429" t="s">
        <v>9204</v>
      </c>
      <c r="B3429" t="s">
        <v>12</v>
      </c>
      <c r="C3429">
        <v>193</v>
      </c>
      <c r="D3429">
        <v>29348836</v>
      </c>
      <c r="E3429" t="s">
        <v>13</v>
      </c>
      <c r="F3429" t="s">
        <v>9205</v>
      </c>
      <c r="G3429" t="s">
        <v>13</v>
      </c>
      <c r="H3429" t="s">
        <v>13</v>
      </c>
      <c r="I3429" t="s">
        <v>15</v>
      </c>
    </row>
    <row r="3430" spans="1:9" x14ac:dyDescent="0.3">
      <c r="A3430" t="s">
        <v>9206</v>
      </c>
      <c r="B3430" t="s">
        <v>13</v>
      </c>
      <c r="C3430">
        <v>82</v>
      </c>
      <c r="D3430">
        <v>29348837</v>
      </c>
      <c r="E3430" t="s">
        <v>13</v>
      </c>
      <c r="F3430" t="s">
        <v>9207</v>
      </c>
      <c r="G3430" t="s">
        <v>13</v>
      </c>
      <c r="H3430" t="s">
        <v>13</v>
      </c>
      <c r="I3430" t="s">
        <v>15</v>
      </c>
    </row>
    <row r="3431" spans="1:9" x14ac:dyDescent="0.3">
      <c r="A3431" t="s">
        <v>9208</v>
      </c>
      <c r="B3431" t="s">
        <v>13</v>
      </c>
      <c r="C3431">
        <v>653</v>
      </c>
      <c r="D3431">
        <v>29348838</v>
      </c>
      <c r="E3431" t="s">
        <v>13</v>
      </c>
      <c r="F3431" t="s">
        <v>9209</v>
      </c>
      <c r="G3431" t="s">
        <v>13</v>
      </c>
      <c r="H3431" t="s">
        <v>8221</v>
      </c>
      <c r="I3431" t="s">
        <v>9210</v>
      </c>
    </row>
    <row r="3432" spans="1:9" x14ac:dyDescent="0.3">
      <c r="A3432" t="s">
        <v>9211</v>
      </c>
      <c r="B3432" t="s">
        <v>13</v>
      </c>
      <c r="C3432">
        <v>84</v>
      </c>
      <c r="D3432">
        <v>29348839</v>
      </c>
      <c r="E3432" t="s">
        <v>9212</v>
      </c>
      <c r="F3432" t="s">
        <v>9213</v>
      </c>
      <c r="G3432" t="s">
        <v>13</v>
      </c>
      <c r="H3432" t="s">
        <v>9214</v>
      </c>
      <c r="I3432" t="s">
        <v>9215</v>
      </c>
    </row>
    <row r="3433" spans="1:9" x14ac:dyDescent="0.3">
      <c r="A3433" t="s">
        <v>9216</v>
      </c>
      <c r="B3433" t="s">
        <v>12</v>
      </c>
      <c r="C3433">
        <v>242</v>
      </c>
      <c r="D3433">
        <v>29348840</v>
      </c>
      <c r="E3433" t="s">
        <v>13</v>
      </c>
      <c r="F3433" t="s">
        <v>9217</v>
      </c>
      <c r="G3433" t="s">
        <v>13</v>
      </c>
      <c r="H3433" t="s">
        <v>9218</v>
      </c>
      <c r="I3433" t="s">
        <v>214</v>
      </c>
    </row>
    <row r="3434" spans="1:9" x14ac:dyDescent="0.3">
      <c r="A3434" t="s">
        <v>9219</v>
      </c>
      <c r="B3434" t="s">
        <v>13</v>
      </c>
      <c r="C3434">
        <v>579</v>
      </c>
      <c r="D3434">
        <v>29348841</v>
      </c>
      <c r="E3434" t="s">
        <v>13</v>
      </c>
      <c r="F3434" t="s">
        <v>9220</v>
      </c>
      <c r="G3434" t="s">
        <v>13</v>
      </c>
      <c r="H3434" t="s">
        <v>13</v>
      </c>
      <c r="I3434" t="s">
        <v>15</v>
      </c>
    </row>
    <row r="3435" spans="1:9" x14ac:dyDescent="0.3">
      <c r="A3435" t="s">
        <v>9221</v>
      </c>
      <c r="B3435" t="s">
        <v>12</v>
      </c>
      <c r="C3435">
        <v>315</v>
      </c>
      <c r="D3435">
        <v>29348842</v>
      </c>
      <c r="E3435" t="s">
        <v>13</v>
      </c>
      <c r="F3435" t="s">
        <v>9222</v>
      </c>
      <c r="G3435" t="s">
        <v>13</v>
      </c>
      <c r="H3435" t="s">
        <v>13</v>
      </c>
      <c r="I3435" t="s">
        <v>15</v>
      </c>
    </row>
    <row r="3436" spans="1:9" x14ac:dyDescent="0.3">
      <c r="A3436" t="s">
        <v>9223</v>
      </c>
      <c r="B3436" t="s">
        <v>12</v>
      </c>
      <c r="C3436">
        <v>411</v>
      </c>
      <c r="D3436">
        <v>29348843</v>
      </c>
      <c r="E3436" t="s">
        <v>13</v>
      </c>
      <c r="F3436" t="s">
        <v>9224</v>
      </c>
      <c r="G3436" t="s">
        <v>13</v>
      </c>
      <c r="H3436" t="s">
        <v>13</v>
      </c>
      <c r="I3436" t="s">
        <v>15</v>
      </c>
    </row>
    <row r="3437" spans="1:9" x14ac:dyDescent="0.3">
      <c r="A3437" t="s">
        <v>9225</v>
      </c>
      <c r="B3437" t="s">
        <v>13</v>
      </c>
      <c r="C3437">
        <v>105</v>
      </c>
      <c r="D3437">
        <v>29348844</v>
      </c>
      <c r="E3437" t="s">
        <v>13</v>
      </c>
      <c r="F3437" t="s">
        <v>9226</v>
      </c>
      <c r="G3437" t="s">
        <v>13</v>
      </c>
      <c r="H3437" t="s">
        <v>13</v>
      </c>
      <c r="I3437" t="s">
        <v>15</v>
      </c>
    </row>
    <row r="3438" spans="1:9" x14ac:dyDescent="0.3">
      <c r="A3438" t="s">
        <v>9227</v>
      </c>
      <c r="B3438" t="s">
        <v>13</v>
      </c>
      <c r="C3438">
        <v>144</v>
      </c>
      <c r="D3438">
        <v>29348845</v>
      </c>
      <c r="E3438" t="s">
        <v>13</v>
      </c>
      <c r="F3438" t="s">
        <v>9228</v>
      </c>
      <c r="G3438" t="s">
        <v>13</v>
      </c>
      <c r="H3438" t="s">
        <v>13</v>
      </c>
      <c r="I3438" t="s">
        <v>15</v>
      </c>
    </row>
    <row r="3439" spans="1:9" x14ac:dyDescent="0.3">
      <c r="A3439" t="s">
        <v>9229</v>
      </c>
      <c r="B3439" t="s">
        <v>13</v>
      </c>
      <c r="C3439">
        <v>553</v>
      </c>
      <c r="D3439">
        <v>29348846</v>
      </c>
      <c r="E3439" t="s">
        <v>13</v>
      </c>
      <c r="F3439" t="s">
        <v>9230</v>
      </c>
      <c r="G3439" t="s">
        <v>13</v>
      </c>
      <c r="H3439" t="s">
        <v>13</v>
      </c>
      <c r="I3439" t="s">
        <v>15</v>
      </c>
    </row>
    <row r="3440" spans="1:9" x14ac:dyDescent="0.3">
      <c r="A3440" t="s">
        <v>9231</v>
      </c>
      <c r="B3440" t="s">
        <v>13</v>
      </c>
      <c r="C3440">
        <v>140</v>
      </c>
      <c r="D3440">
        <v>29348847</v>
      </c>
      <c r="E3440" t="s">
        <v>13</v>
      </c>
      <c r="F3440" t="s">
        <v>9232</v>
      </c>
      <c r="G3440" t="s">
        <v>13</v>
      </c>
      <c r="H3440" t="s">
        <v>13</v>
      </c>
      <c r="I3440" t="s">
        <v>15</v>
      </c>
    </row>
    <row r="3441" spans="1:9" x14ac:dyDescent="0.3">
      <c r="A3441" t="s">
        <v>9233</v>
      </c>
      <c r="B3441" t="s">
        <v>13</v>
      </c>
      <c r="C3441">
        <v>558</v>
      </c>
      <c r="D3441">
        <v>29348848</v>
      </c>
      <c r="E3441" t="s">
        <v>13</v>
      </c>
      <c r="F3441" t="s">
        <v>9234</v>
      </c>
      <c r="G3441" t="s">
        <v>13</v>
      </c>
      <c r="H3441" t="s">
        <v>13</v>
      </c>
      <c r="I3441" t="s">
        <v>15</v>
      </c>
    </row>
    <row r="3442" spans="1:9" x14ac:dyDescent="0.3">
      <c r="A3442" t="s">
        <v>9235</v>
      </c>
      <c r="B3442" t="s">
        <v>13</v>
      </c>
      <c r="C3442">
        <v>443</v>
      </c>
      <c r="D3442">
        <v>29348849</v>
      </c>
      <c r="E3442" t="s">
        <v>13</v>
      </c>
      <c r="F3442" t="s">
        <v>9236</v>
      </c>
      <c r="G3442" t="s">
        <v>13</v>
      </c>
      <c r="H3442" t="s">
        <v>13</v>
      </c>
      <c r="I3442" t="s">
        <v>15</v>
      </c>
    </row>
    <row r="3443" spans="1:9" x14ac:dyDescent="0.3">
      <c r="A3443" t="s">
        <v>9237</v>
      </c>
      <c r="B3443" t="s">
        <v>13</v>
      </c>
      <c r="C3443">
        <v>107</v>
      </c>
      <c r="D3443">
        <v>29348850</v>
      </c>
      <c r="E3443" t="s">
        <v>13</v>
      </c>
      <c r="F3443" t="s">
        <v>9238</v>
      </c>
      <c r="G3443" t="s">
        <v>13</v>
      </c>
      <c r="H3443" t="s">
        <v>13</v>
      </c>
      <c r="I3443" t="s">
        <v>15</v>
      </c>
    </row>
    <row r="3444" spans="1:9" x14ac:dyDescent="0.3">
      <c r="A3444" t="s">
        <v>9239</v>
      </c>
      <c r="B3444" t="s">
        <v>13</v>
      </c>
      <c r="C3444">
        <v>563</v>
      </c>
      <c r="D3444">
        <v>29348851</v>
      </c>
      <c r="E3444" t="s">
        <v>13</v>
      </c>
      <c r="F3444" t="s">
        <v>9240</v>
      </c>
      <c r="G3444" t="s">
        <v>13</v>
      </c>
      <c r="H3444" t="s">
        <v>13</v>
      </c>
      <c r="I3444" t="s">
        <v>15</v>
      </c>
    </row>
    <row r="3445" spans="1:9" x14ac:dyDescent="0.3">
      <c r="A3445" t="s">
        <v>9241</v>
      </c>
      <c r="B3445" t="s">
        <v>13</v>
      </c>
      <c r="C3445">
        <v>135</v>
      </c>
      <c r="D3445">
        <v>29348852</v>
      </c>
      <c r="E3445" t="s">
        <v>13</v>
      </c>
      <c r="F3445" t="s">
        <v>9242</v>
      </c>
      <c r="G3445" t="s">
        <v>13</v>
      </c>
      <c r="H3445" t="s">
        <v>9243</v>
      </c>
      <c r="I3445" t="s">
        <v>15</v>
      </c>
    </row>
    <row r="3446" spans="1:9" x14ac:dyDescent="0.3">
      <c r="A3446" t="s">
        <v>9244</v>
      </c>
      <c r="B3446" t="s">
        <v>13</v>
      </c>
      <c r="C3446">
        <v>435</v>
      </c>
      <c r="D3446">
        <v>29348853</v>
      </c>
      <c r="E3446" t="s">
        <v>13</v>
      </c>
      <c r="F3446" t="s">
        <v>9245</v>
      </c>
      <c r="G3446" t="s">
        <v>13</v>
      </c>
      <c r="H3446" t="s">
        <v>9246</v>
      </c>
      <c r="I3446" t="s">
        <v>9247</v>
      </c>
    </row>
    <row r="3447" spans="1:9" x14ac:dyDescent="0.3">
      <c r="A3447" t="s">
        <v>9248</v>
      </c>
      <c r="B3447" t="s">
        <v>13</v>
      </c>
      <c r="C3447">
        <v>483</v>
      </c>
      <c r="D3447">
        <v>29348854</v>
      </c>
      <c r="E3447" t="s">
        <v>13</v>
      </c>
      <c r="F3447" t="s">
        <v>9249</v>
      </c>
      <c r="G3447" t="s">
        <v>13</v>
      </c>
      <c r="H3447" t="s">
        <v>9250</v>
      </c>
      <c r="I3447" t="s">
        <v>9251</v>
      </c>
    </row>
    <row r="3448" spans="1:9" x14ac:dyDescent="0.3">
      <c r="A3448" t="s">
        <v>9252</v>
      </c>
      <c r="B3448" t="s">
        <v>13</v>
      </c>
      <c r="C3448">
        <v>248</v>
      </c>
      <c r="D3448">
        <v>29348855</v>
      </c>
      <c r="E3448" t="s">
        <v>13</v>
      </c>
      <c r="F3448" t="s">
        <v>9253</v>
      </c>
      <c r="G3448" t="s">
        <v>13</v>
      </c>
      <c r="H3448" t="s">
        <v>9254</v>
      </c>
      <c r="I3448" t="s">
        <v>9255</v>
      </c>
    </row>
    <row r="3449" spans="1:9" x14ac:dyDescent="0.3">
      <c r="A3449" t="s">
        <v>9256</v>
      </c>
      <c r="B3449" t="s">
        <v>13</v>
      </c>
      <c r="C3449">
        <v>467</v>
      </c>
      <c r="D3449">
        <v>29348856</v>
      </c>
      <c r="E3449" t="s">
        <v>9257</v>
      </c>
      <c r="F3449" t="s">
        <v>9258</v>
      </c>
      <c r="G3449" t="s">
        <v>13</v>
      </c>
      <c r="H3449" t="s">
        <v>9259</v>
      </c>
      <c r="I3449" t="s">
        <v>9260</v>
      </c>
    </row>
    <row r="3450" spans="1:9" x14ac:dyDescent="0.3">
      <c r="A3450" t="s">
        <v>9261</v>
      </c>
      <c r="B3450" t="s">
        <v>13</v>
      </c>
      <c r="C3450">
        <v>372</v>
      </c>
      <c r="D3450">
        <v>29348857</v>
      </c>
      <c r="E3450" t="s">
        <v>9262</v>
      </c>
      <c r="F3450" t="s">
        <v>9263</v>
      </c>
      <c r="G3450" t="s">
        <v>13</v>
      </c>
      <c r="H3450" t="s">
        <v>9264</v>
      </c>
      <c r="I3450" t="s">
        <v>9265</v>
      </c>
    </row>
    <row r="3451" spans="1:9" x14ac:dyDescent="0.3">
      <c r="A3451" t="s">
        <v>9266</v>
      </c>
      <c r="B3451" t="s">
        <v>13</v>
      </c>
      <c r="C3451">
        <v>438</v>
      </c>
      <c r="D3451">
        <v>29348858</v>
      </c>
      <c r="E3451" t="s">
        <v>13</v>
      </c>
      <c r="F3451" t="s">
        <v>9267</v>
      </c>
      <c r="G3451" t="s">
        <v>13</v>
      </c>
      <c r="H3451" t="s">
        <v>9268</v>
      </c>
      <c r="I3451" t="s">
        <v>9269</v>
      </c>
    </row>
    <row r="3452" spans="1:9" x14ac:dyDescent="0.3">
      <c r="A3452" t="s">
        <v>9270</v>
      </c>
      <c r="B3452" t="s">
        <v>13</v>
      </c>
      <c r="C3452">
        <v>413</v>
      </c>
      <c r="D3452">
        <v>29348859</v>
      </c>
      <c r="E3452" t="s">
        <v>13</v>
      </c>
      <c r="F3452" t="s">
        <v>9271</v>
      </c>
      <c r="G3452" t="s">
        <v>13</v>
      </c>
      <c r="H3452" t="s">
        <v>9272</v>
      </c>
      <c r="I3452" t="s">
        <v>9273</v>
      </c>
    </row>
    <row r="3453" spans="1:9" x14ac:dyDescent="0.3">
      <c r="A3453" t="s">
        <v>9274</v>
      </c>
      <c r="B3453" t="s">
        <v>13</v>
      </c>
      <c r="C3453">
        <v>422</v>
      </c>
      <c r="D3453">
        <v>29348860</v>
      </c>
      <c r="E3453" t="s">
        <v>9275</v>
      </c>
      <c r="F3453" t="s">
        <v>9276</v>
      </c>
      <c r="G3453" t="s">
        <v>13</v>
      </c>
      <c r="H3453" t="s">
        <v>155</v>
      </c>
      <c r="I3453" t="s">
        <v>9277</v>
      </c>
    </row>
    <row r="3454" spans="1:9" x14ac:dyDescent="0.3">
      <c r="A3454" t="s">
        <v>9278</v>
      </c>
      <c r="B3454" t="s">
        <v>13</v>
      </c>
      <c r="C3454">
        <v>482</v>
      </c>
      <c r="D3454">
        <v>29348861</v>
      </c>
      <c r="E3454" t="s">
        <v>9279</v>
      </c>
      <c r="F3454" t="s">
        <v>9280</v>
      </c>
      <c r="G3454" t="s">
        <v>13</v>
      </c>
      <c r="H3454" t="s">
        <v>9281</v>
      </c>
      <c r="I3454" t="s">
        <v>9282</v>
      </c>
    </row>
    <row r="3455" spans="1:9" x14ac:dyDescent="0.3">
      <c r="A3455" t="s">
        <v>9283</v>
      </c>
      <c r="B3455" t="s">
        <v>13</v>
      </c>
      <c r="C3455">
        <v>708</v>
      </c>
      <c r="D3455">
        <v>29348862</v>
      </c>
      <c r="E3455" t="s">
        <v>13</v>
      </c>
      <c r="F3455" t="s">
        <v>9284</v>
      </c>
      <c r="G3455" t="s">
        <v>13</v>
      </c>
      <c r="H3455" t="s">
        <v>2757</v>
      </c>
      <c r="I3455" t="s">
        <v>6835</v>
      </c>
    </row>
    <row r="3456" spans="1:9" x14ac:dyDescent="0.3">
      <c r="A3456" t="s">
        <v>9285</v>
      </c>
      <c r="B3456" t="s">
        <v>13</v>
      </c>
      <c r="C3456">
        <v>118</v>
      </c>
      <c r="D3456">
        <v>29348863</v>
      </c>
      <c r="E3456" t="s">
        <v>13</v>
      </c>
      <c r="F3456" t="s">
        <v>9286</v>
      </c>
      <c r="G3456" t="s">
        <v>13</v>
      </c>
      <c r="H3456" t="s">
        <v>13</v>
      </c>
      <c r="I3456" t="s">
        <v>15</v>
      </c>
    </row>
    <row r="3457" spans="1:9" x14ac:dyDescent="0.3">
      <c r="A3457" t="s">
        <v>9287</v>
      </c>
      <c r="B3457" t="s">
        <v>13</v>
      </c>
      <c r="C3457">
        <v>304</v>
      </c>
      <c r="D3457">
        <v>29348864</v>
      </c>
      <c r="E3457" t="s">
        <v>9288</v>
      </c>
      <c r="F3457" t="s">
        <v>9289</v>
      </c>
      <c r="G3457" t="s">
        <v>13</v>
      </c>
      <c r="H3457" t="s">
        <v>9290</v>
      </c>
      <c r="I3457" t="s">
        <v>9291</v>
      </c>
    </row>
    <row r="3458" spans="1:9" x14ac:dyDescent="0.3">
      <c r="A3458" t="s">
        <v>9292</v>
      </c>
      <c r="B3458" t="s">
        <v>13</v>
      </c>
      <c r="C3458">
        <v>156</v>
      </c>
      <c r="D3458">
        <v>29348865</v>
      </c>
      <c r="E3458" t="s">
        <v>13</v>
      </c>
      <c r="F3458" t="s">
        <v>9293</v>
      </c>
      <c r="G3458" t="s">
        <v>13</v>
      </c>
      <c r="H3458" t="s">
        <v>9294</v>
      </c>
      <c r="I3458" t="s">
        <v>9295</v>
      </c>
    </row>
    <row r="3459" spans="1:9" x14ac:dyDescent="0.3">
      <c r="A3459" t="s">
        <v>9296</v>
      </c>
      <c r="B3459" t="s">
        <v>13</v>
      </c>
      <c r="C3459">
        <v>167</v>
      </c>
      <c r="D3459">
        <v>29348866</v>
      </c>
      <c r="E3459" t="s">
        <v>13</v>
      </c>
      <c r="F3459" t="s">
        <v>9297</v>
      </c>
      <c r="G3459" t="s">
        <v>13</v>
      </c>
      <c r="H3459" t="s">
        <v>383</v>
      </c>
      <c r="I3459" t="s">
        <v>384</v>
      </c>
    </row>
    <row r="3460" spans="1:9" x14ac:dyDescent="0.3">
      <c r="A3460" t="s">
        <v>9298</v>
      </c>
      <c r="B3460" t="s">
        <v>12</v>
      </c>
      <c r="C3460">
        <v>272</v>
      </c>
      <c r="D3460">
        <v>29348867</v>
      </c>
      <c r="E3460" t="s">
        <v>13</v>
      </c>
      <c r="F3460" t="s">
        <v>9299</v>
      </c>
      <c r="G3460" t="s">
        <v>13</v>
      </c>
      <c r="H3460" t="s">
        <v>690</v>
      </c>
      <c r="I3460" t="s">
        <v>15</v>
      </c>
    </row>
    <row r="3461" spans="1:9" x14ac:dyDescent="0.3">
      <c r="A3461" t="s">
        <v>9300</v>
      </c>
      <c r="B3461" t="s">
        <v>12</v>
      </c>
      <c r="C3461">
        <v>337</v>
      </c>
      <c r="D3461">
        <v>29348868</v>
      </c>
      <c r="E3461" t="s">
        <v>13</v>
      </c>
      <c r="F3461" t="s">
        <v>9301</v>
      </c>
      <c r="G3461" t="s">
        <v>13</v>
      </c>
      <c r="H3461" t="s">
        <v>13</v>
      </c>
      <c r="I3461" t="s">
        <v>9302</v>
      </c>
    </row>
    <row r="3462" spans="1:9" x14ac:dyDescent="0.3">
      <c r="A3462" t="s">
        <v>9303</v>
      </c>
      <c r="B3462" t="s">
        <v>13</v>
      </c>
      <c r="C3462">
        <v>450</v>
      </c>
      <c r="D3462">
        <v>29348869</v>
      </c>
      <c r="E3462" t="s">
        <v>13</v>
      </c>
      <c r="F3462" t="s">
        <v>9304</v>
      </c>
      <c r="G3462" t="s">
        <v>13</v>
      </c>
      <c r="H3462" t="s">
        <v>9305</v>
      </c>
      <c r="I3462" t="s">
        <v>9306</v>
      </c>
    </row>
    <row r="3463" spans="1:9" x14ac:dyDescent="0.3">
      <c r="A3463" t="s">
        <v>9307</v>
      </c>
      <c r="B3463" t="s">
        <v>12</v>
      </c>
      <c r="C3463">
        <v>144</v>
      </c>
      <c r="D3463">
        <v>29348870</v>
      </c>
      <c r="E3463" t="s">
        <v>9308</v>
      </c>
      <c r="F3463" t="s">
        <v>9309</v>
      </c>
      <c r="G3463" t="s">
        <v>13</v>
      </c>
      <c r="H3463" t="s">
        <v>9310</v>
      </c>
      <c r="I3463" t="s">
        <v>9311</v>
      </c>
    </row>
    <row r="3464" spans="1:9" x14ac:dyDescent="0.3">
      <c r="A3464" t="s">
        <v>9312</v>
      </c>
      <c r="B3464" t="s">
        <v>12</v>
      </c>
      <c r="C3464">
        <v>584</v>
      </c>
      <c r="D3464">
        <v>29348871</v>
      </c>
      <c r="E3464" t="s">
        <v>13</v>
      </c>
      <c r="F3464" t="s">
        <v>9313</v>
      </c>
      <c r="G3464" t="s">
        <v>13</v>
      </c>
      <c r="H3464" t="s">
        <v>4713</v>
      </c>
      <c r="I3464" t="s">
        <v>15</v>
      </c>
    </row>
    <row r="3465" spans="1:9" x14ac:dyDescent="0.3">
      <c r="A3465" t="s">
        <v>9314</v>
      </c>
      <c r="B3465" t="s">
        <v>12</v>
      </c>
      <c r="C3465">
        <v>193</v>
      </c>
      <c r="D3465">
        <v>29348872</v>
      </c>
      <c r="E3465" t="s">
        <v>13</v>
      </c>
      <c r="F3465" t="s">
        <v>9315</v>
      </c>
      <c r="G3465" t="s">
        <v>13</v>
      </c>
      <c r="H3465" t="s">
        <v>13</v>
      </c>
      <c r="I3465" t="s">
        <v>15</v>
      </c>
    </row>
    <row r="3466" spans="1:9" x14ac:dyDescent="0.3">
      <c r="A3466" t="s">
        <v>9316</v>
      </c>
      <c r="B3466" t="s">
        <v>12</v>
      </c>
      <c r="C3466">
        <v>435</v>
      </c>
      <c r="D3466">
        <v>29348873</v>
      </c>
      <c r="E3466" t="s">
        <v>13</v>
      </c>
      <c r="F3466" t="s">
        <v>9317</v>
      </c>
      <c r="G3466" t="s">
        <v>13</v>
      </c>
      <c r="H3466" t="s">
        <v>9318</v>
      </c>
      <c r="I3466" t="s">
        <v>415</v>
      </c>
    </row>
    <row r="3467" spans="1:9" x14ac:dyDescent="0.3">
      <c r="A3467" t="s">
        <v>9319</v>
      </c>
      <c r="B3467" t="s">
        <v>12</v>
      </c>
      <c r="C3467">
        <v>1345</v>
      </c>
      <c r="D3467">
        <v>29348874</v>
      </c>
      <c r="E3467" t="s">
        <v>13</v>
      </c>
      <c r="F3467" t="s">
        <v>9320</v>
      </c>
      <c r="G3467" t="s">
        <v>13</v>
      </c>
      <c r="H3467" t="s">
        <v>46</v>
      </c>
      <c r="I3467" t="s">
        <v>759</v>
      </c>
    </row>
    <row r="3468" spans="1:9" x14ac:dyDescent="0.3">
      <c r="A3468" t="s">
        <v>9321</v>
      </c>
      <c r="B3468" t="s">
        <v>13</v>
      </c>
      <c r="C3468">
        <v>61</v>
      </c>
      <c r="D3468">
        <v>29348875</v>
      </c>
      <c r="E3468" t="s">
        <v>13</v>
      </c>
      <c r="F3468" t="s">
        <v>9322</v>
      </c>
      <c r="G3468" t="s">
        <v>13</v>
      </c>
      <c r="H3468" t="s">
        <v>13</v>
      </c>
      <c r="I3468" t="s">
        <v>15</v>
      </c>
    </row>
    <row r="3469" spans="1:9" x14ac:dyDescent="0.3">
      <c r="A3469" t="s">
        <v>9323</v>
      </c>
      <c r="B3469" t="s">
        <v>12</v>
      </c>
      <c r="C3469">
        <v>365</v>
      </c>
      <c r="D3469">
        <v>29348876</v>
      </c>
      <c r="E3469" t="s">
        <v>13</v>
      </c>
      <c r="F3469" t="s">
        <v>9324</v>
      </c>
      <c r="G3469" t="s">
        <v>13</v>
      </c>
      <c r="H3469" t="s">
        <v>7945</v>
      </c>
      <c r="I3469" t="s">
        <v>4938</v>
      </c>
    </row>
    <row r="3470" spans="1:9" x14ac:dyDescent="0.3">
      <c r="A3470" t="s">
        <v>9325</v>
      </c>
      <c r="B3470" t="s">
        <v>13</v>
      </c>
      <c r="C3470">
        <v>287</v>
      </c>
      <c r="D3470">
        <v>29348877</v>
      </c>
      <c r="E3470" t="s">
        <v>13</v>
      </c>
      <c r="F3470" t="s">
        <v>9326</v>
      </c>
      <c r="G3470" t="s">
        <v>13</v>
      </c>
      <c r="H3470" t="s">
        <v>9327</v>
      </c>
      <c r="I3470" t="s">
        <v>15</v>
      </c>
    </row>
    <row r="3471" spans="1:9" x14ac:dyDescent="0.3">
      <c r="A3471" t="s">
        <v>9328</v>
      </c>
      <c r="B3471" t="s">
        <v>13</v>
      </c>
      <c r="C3471">
        <v>449</v>
      </c>
      <c r="D3471">
        <v>29348878</v>
      </c>
      <c r="E3471" t="s">
        <v>13</v>
      </c>
      <c r="F3471" t="s">
        <v>9329</v>
      </c>
      <c r="G3471" t="s">
        <v>13</v>
      </c>
      <c r="H3471" t="s">
        <v>13</v>
      </c>
      <c r="I3471" t="s">
        <v>15</v>
      </c>
    </row>
    <row r="3472" spans="1:9" x14ac:dyDescent="0.3">
      <c r="A3472" t="s">
        <v>9330</v>
      </c>
      <c r="B3472" t="s">
        <v>13</v>
      </c>
      <c r="C3472">
        <v>460</v>
      </c>
      <c r="D3472">
        <v>29348879</v>
      </c>
      <c r="E3472" t="s">
        <v>13</v>
      </c>
      <c r="F3472" t="s">
        <v>9331</v>
      </c>
      <c r="G3472" t="s">
        <v>13</v>
      </c>
      <c r="H3472" t="s">
        <v>919</v>
      </c>
      <c r="I3472" t="s">
        <v>6002</v>
      </c>
    </row>
    <row r="3473" spans="1:9" x14ac:dyDescent="0.3">
      <c r="A3473" t="s">
        <v>9332</v>
      </c>
      <c r="B3473" t="s">
        <v>13</v>
      </c>
      <c r="C3473">
        <v>80</v>
      </c>
      <c r="D3473">
        <v>29348880</v>
      </c>
      <c r="E3473" t="s">
        <v>13</v>
      </c>
      <c r="F3473" t="s">
        <v>9333</v>
      </c>
      <c r="G3473" t="s">
        <v>13</v>
      </c>
      <c r="H3473" t="s">
        <v>13</v>
      </c>
      <c r="I3473" t="s">
        <v>15</v>
      </c>
    </row>
    <row r="3474" spans="1:9" x14ac:dyDescent="0.3">
      <c r="A3474" t="s">
        <v>9334</v>
      </c>
      <c r="B3474" t="s">
        <v>13</v>
      </c>
      <c r="C3474">
        <v>430</v>
      </c>
      <c r="D3474">
        <v>29348881</v>
      </c>
      <c r="E3474" t="s">
        <v>13</v>
      </c>
      <c r="F3474" t="s">
        <v>9335</v>
      </c>
      <c r="G3474" t="s">
        <v>13</v>
      </c>
      <c r="H3474" t="s">
        <v>919</v>
      </c>
      <c r="I3474" t="s">
        <v>5122</v>
      </c>
    </row>
    <row r="3475" spans="1:9" x14ac:dyDescent="0.3">
      <c r="A3475" t="s">
        <v>9336</v>
      </c>
      <c r="B3475" t="s">
        <v>13</v>
      </c>
      <c r="C3475">
        <v>333</v>
      </c>
      <c r="D3475">
        <v>29348882</v>
      </c>
      <c r="E3475" t="s">
        <v>13</v>
      </c>
      <c r="F3475" t="s">
        <v>9337</v>
      </c>
      <c r="G3475" t="s">
        <v>13</v>
      </c>
      <c r="H3475" t="s">
        <v>13</v>
      </c>
      <c r="I3475" t="s">
        <v>15</v>
      </c>
    </row>
    <row r="3476" spans="1:9" x14ac:dyDescent="0.3">
      <c r="A3476" t="s">
        <v>9338</v>
      </c>
      <c r="B3476" t="s">
        <v>13</v>
      </c>
      <c r="C3476">
        <v>681</v>
      </c>
      <c r="D3476">
        <v>29348883</v>
      </c>
      <c r="E3476" t="s">
        <v>13</v>
      </c>
      <c r="F3476" t="s">
        <v>9339</v>
      </c>
      <c r="G3476" t="s">
        <v>13</v>
      </c>
      <c r="H3476" t="s">
        <v>13</v>
      </c>
      <c r="I3476" t="s">
        <v>15</v>
      </c>
    </row>
    <row r="3477" spans="1:9" x14ac:dyDescent="0.3">
      <c r="A3477" t="s">
        <v>9340</v>
      </c>
      <c r="B3477" t="s">
        <v>13</v>
      </c>
      <c r="C3477">
        <v>1039</v>
      </c>
      <c r="D3477">
        <v>29348884</v>
      </c>
      <c r="E3477" t="s">
        <v>13</v>
      </c>
      <c r="F3477" t="s">
        <v>9341</v>
      </c>
      <c r="G3477" t="s">
        <v>13</v>
      </c>
      <c r="H3477" t="s">
        <v>418</v>
      </c>
      <c r="I3477" t="s">
        <v>15</v>
      </c>
    </row>
    <row r="3478" spans="1:9" x14ac:dyDescent="0.3">
      <c r="A3478" t="s">
        <v>9342</v>
      </c>
      <c r="B3478" t="s">
        <v>13</v>
      </c>
      <c r="C3478">
        <v>457</v>
      </c>
      <c r="D3478">
        <v>29348885</v>
      </c>
      <c r="E3478" t="s">
        <v>13</v>
      </c>
      <c r="F3478" t="s">
        <v>9343</v>
      </c>
      <c r="G3478" t="s">
        <v>13</v>
      </c>
      <c r="H3478" t="s">
        <v>13</v>
      </c>
      <c r="I3478" t="s">
        <v>15</v>
      </c>
    </row>
    <row r="3479" spans="1:9" x14ac:dyDescent="0.3">
      <c r="A3479" t="s">
        <v>9344</v>
      </c>
      <c r="B3479" t="s">
        <v>13</v>
      </c>
      <c r="C3479">
        <v>840</v>
      </c>
      <c r="D3479">
        <v>29348886</v>
      </c>
      <c r="E3479" t="s">
        <v>13</v>
      </c>
      <c r="F3479" t="s">
        <v>9345</v>
      </c>
      <c r="G3479" t="s">
        <v>13</v>
      </c>
      <c r="H3479" t="s">
        <v>13</v>
      </c>
      <c r="I3479" t="s">
        <v>9346</v>
      </c>
    </row>
    <row r="3480" spans="1:9" x14ac:dyDescent="0.3">
      <c r="A3480" t="s">
        <v>9347</v>
      </c>
      <c r="B3480" t="s">
        <v>12</v>
      </c>
      <c r="C3480">
        <v>427</v>
      </c>
      <c r="D3480">
        <v>29348887</v>
      </c>
      <c r="E3480" t="s">
        <v>13</v>
      </c>
      <c r="F3480" t="s">
        <v>9348</v>
      </c>
      <c r="G3480" t="s">
        <v>13</v>
      </c>
      <c r="H3480" t="s">
        <v>103</v>
      </c>
      <c r="I3480" t="s">
        <v>104</v>
      </c>
    </row>
    <row r="3481" spans="1:9" x14ac:dyDescent="0.3">
      <c r="A3481" t="s">
        <v>9349</v>
      </c>
      <c r="B3481" t="s">
        <v>13</v>
      </c>
      <c r="C3481">
        <v>239</v>
      </c>
      <c r="D3481">
        <v>29348888</v>
      </c>
      <c r="E3481" t="s">
        <v>13</v>
      </c>
      <c r="F3481" t="s">
        <v>9350</v>
      </c>
      <c r="G3481" t="s">
        <v>13</v>
      </c>
      <c r="H3481" t="s">
        <v>1029</v>
      </c>
      <c r="I3481" t="s">
        <v>104</v>
      </c>
    </row>
    <row r="3482" spans="1:9" x14ac:dyDescent="0.3">
      <c r="A3482" t="s">
        <v>9351</v>
      </c>
      <c r="B3482" t="s">
        <v>13</v>
      </c>
      <c r="C3482">
        <v>127</v>
      </c>
      <c r="D3482">
        <v>29348889</v>
      </c>
      <c r="E3482" t="s">
        <v>13</v>
      </c>
      <c r="F3482" t="s">
        <v>9352</v>
      </c>
      <c r="G3482" t="s">
        <v>13</v>
      </c>
      <c r="H3482" t="s">
        <v>13</v>
      </c>
      <c r="I3482" t="s">
        <v>15</v>
      </c>
    </row>
    <row r="3483" spans="1:9" x14ac:dyDescent="0.3">
      <c r="A3483" t="s">
        <v>9353</v>
      </c>
      <c r="B3483" t="s">
        <v>12</v>
      </c>
      <c r="C3483">
        <v>174</v>
      </c>
      <c r="D3483">
        <v>29348890</v>
      </c>
      <c r="E3483" t="s">
        <v>13</v>
      </c>
      <c r="F3483" t="s">
        <v>9354</v>
      </c>
      <c r="G3483" t="s">
        <v>13</v>
      </c>
      <c r="H3483" t="s">
        <v>13</v>
      </c>
      <c r="I3483" t="s">
        <v>9346</v>
      </c>
    </row>
    <row r="3484" spans="1:9" x14ac:dyDescent="0.3">
      <c r="A3484" t="s">
        <v>9355</v>
      </c>
      <c r="B3484" t="s">
        <v>12</v>
      </c>
      <c r="C3484">
        <v>513</v>
      </c>
      <c r="D3484">
        <v>29348891</v>
      </c>
      <c r="E3484" t="s">
        <v>13</v>
      </c>
      <c r="F3484" t="s">
        <v>9356</v>
      </c>
      <c r="G3484" t="s">
        <v>13</v>
      </c>
      <c r="H3484" t="s">
        <v>13</v>
      </c>
      <c r="I3484" t="s">
        <v>15</v>
      </c>
    </row>
    <row r="3485" spans="1:9" x14ac:dyDescent="0.3">
      <c r="A3485" t="s">
        <v>9357</v>
      </c>
      <c r="B3485" t="s">
        <v>12</v>
      </c>
      <c r="C3485">
        <v>1046</v>
      </c>
      <c r="D3485">
        <v>29348892</v>
      </c>
      <c r="E3485" t="s">
        <v>13</v>
      </c>
      <c r="F3485" t="s">
        <v>9358</v>
      </c>
      <c r="G3485" t="s">
        <v>13</v>
      </c>
      <c r="H3485" t="s">
        <v>418</v>
      </c>
      <c r="I3485" t="s">
        <v>15</v>
      </c>
    </row>
    <row r="3486" spans="1:9" x14ac:dyDescent="0.3">
      <c r="A3486" t="s">
        <v>9359</v>
      </c>
      <c r="B3486" t="s">
        <v>12</v>
      </c>
      <c r="C3486">
        <v>682</v>
      </c>
      <c r="D3486">
        <v>29348893</v>
      </c>
      <c r="E3486" t="s">
        <v>13</v>
      </c>
      <c r="F3486" t="s">
        <v>9360</v>
      </c>
      <c r="G3486" t="s">
        <v>13</v>
      </c>
      <c r="H3486" t="s">
        <v>13</v>
      </c>
      <c r="I3486" t="s">
        <v>15</v>
      </c>
    </row>
    <row r="3487" spans="1:9" x14ac:dyDescent="0.3">
      <c r="A3487" t="s">
        <v>9361</v>
      </c>
      <c r="B3487" t="s">
        <v>12</v>
      </c>
      <c r="C3487">
        <v>345</v>
      </c>
      <c r="D3487">
        <v>29348894</v>
      </c>
      <c r="E3487" t="s">
        <v>13</v>
      </c>
      <c r="F3487" t="s">
        <v>9362</v>
      </c>
      <c r="G3487" t="s">
        <v>13</v>
      </c>
      <c r="H3487" t="s">
        <v>13</v>
      </c>
      <c r="I3487" t="s">
        <v>15</v>
      </c>
    </row>
    <row r="3488" spans="1:9" x14ac:dyDescent="0.3">
      <c r="A3488" t="s">
        <v>9363</v>
      </c>
      <c r="B3488" t="s">
        <v>12</v>
      </c>
      <c r="C3488">
        <v>453</v>
      </c>
      <c r="D3488">
        <v>29348895</v>
      </c>
      <c r="E3488" t="s">
        <v>13</v>
      </c>
      <c r="F3488" t="s">
        <v>9364</v>
      </c>
      <c r="G3488" t="s">
        <v>13</v>
      </c>
      <c r="H3488" t="s">
        <v>2242</v>
      </c>
      <c r="I3488" t="s">
        <v>4570</v>
      </c>
    </row>
    <row r="3489" spans="1:9" x14ac:dyDescent="0.3">
      <c r="A3489" t="s">
        <v>9365</v>
      </c>
      <c r="B3489" t="s">
        <v>12</v>
      </c>
      <c r="C3489">
        <v>561</v>
      </c>
      <c r="D3489">
        <v>29348896</v>
      </c>
      <c r="E3489" t="s">
        <v>13</v>
      </c>
      <c r="F3489" t="s">
        <v>9366</v>
      </c>
      <c r="G3489" t="s">
        <v>13</v>
      </c>
      <c r="H3489" t="s">
        <v>2242</v>
      </c>
      <c r="I3489" t="s">
        <v>4605</v>
      </c>
    </row>
    <row r="3490" spans="1:9" x14ac:dyDescent="0.3">
      <c r="A3490" t="s">
        <v>9367</v>
      </c>
      <c r="B3490" t="s">
        <v>12</v>
      </c>
      <c r="C3490">
        <v>523</v>
      </c>
      <c r="D3490">
        <v>29348897</v>
      </c>
      <c r="E3490" t="s">
        <v>13</v>
      </c>
      <c r="F3490" t="s">
        <v>9368</v>
      </c>
      <c r="G3490" t="s">
        <v>13</v>
      </c>
      <c r="H3490" t="s">
        <v>2242</v>
      </c>
      <c r="I3490" t="s">
        <v>4605</v>
      </c>
    </row>
    <row r="3491" spans="1:9" x14ac:dyDescent="0.3">
      <c r="A3491" t="s">
        <v>9369</v>
      </c>
      <c r="B3491" t="s">
        <v>12</v>
      </c>
      <c r="C3491">
        <v>458</v>
      </c>
      <c r="D3491">
        <v>29348898</v>
      </c>
      <c r="E3491" t="s">
        <v>13</v>
      </c>
      <c r="F3491" t="s">
        <v>9370</v>
      </c>
      <c r="G3491" t="s">
        <v>13</v>
      </c>
      <c r="H3491" t="s">
        <v>2242</v>
      </c>
      <c r="I3491" t="s">
        <v>4605</v>
      </c>
    </row>
    <row r="3492" spans="1:9" x14ac:dyDescent="0.3">
      <c r="A3492" t="s">
        <v>9371</v>
      </c>
      <c r="B3492" t="s">
        <v>13</v>
      </c>
      <c r="C3492">
        <v>449</v>
      </c>
      <c r="D3492">
        <v>29348899</v>
      </c>
      <c r="E3492" t="s">
        <v>13</v>
      </c>
      <c r="F3492" t="s">
        <v>9372</v>
      </c>
      <c r="G3492" t="s">
        <v>13</v>
      </c>
      <c r="H3492" t="s">
        <v>1955</v>
      </c>
      <c r="I3492" t="s">
        <v>957</v>
      </c>
    </row>
    <row r="3493" spans="1:9" x14ac:dyDescent="0.3">
      <c r="A3493" t="s">
        <v>9373</v>
      </c>
      <c r="B3493" t="s">
        <v>12</v>
      </c>
      <c r="C3493">
        <v>172</v>
      </c>
      <c r="D3493">
        <v>29348900</v>
      </c>
      <c r="E3493" t="s">
        <v>13</v>
      </c>
      <c r="F3493" t="s">
        <v>9374</v>
      </c>
      <c r="G3493" t="s">
        <v>13</v>
      </c>
      <c r="H3493" t="s">
        <v>13</v>
      </c>
      <c r="I3493" t="s">
        <v>9346</v>
      </c>
    </row>
    <row r="3494" spans="1:9" x14ac:dyDescent="0.3">
      <c r="A3494" t="s">
        <v>9375</v>
      </c>
      <c r="B3494" t="s">
        <v>12</v>
      </c>
      <c r="C3494">
        <v>494</v>
      </c>
      <c r="D3494">
        <v>29348901</v>
      </c>
      <c r="E3494" t="s">
        <v>13</v>
      </c>
      <c r="F3494" t="s">
        <v>9376</v>
      </c>
      <c r="G3494" t="s">
        <v>13</v>
      </c>
      <c r="H3494" t="s">
        <v>13</v>
      </c>
      <c r="I3494" t="s">
        <v>15</v>
      </c>
    </row>
    <row r="3495" spans="1:9" x14ac:dyDescent="0.3">
      <c r="A3495" t="s">
        <v>9377</v>
      </c>
      <c r="B3495" t="s">
        <v>12</v>
      </c>
      <c r="C3495">
        <v>266</v>
      </c>
      <c r="D3495">
        <v>29348902</v>
      </c>
      <c r="E3495" t="s">
        <v>13</v>
      </c>
      <c r="F3495" t="s">
        <v>9378</v>
      </c>
      <c r="G3495" t="s">
        <v>13</v>
      </c>
      <c r="H3495" t="s">
        <v>387</v>
      </c>
      <c r="I3495" t="s">
        <v>15</v>
      </c>
    </row>
    <row r="3496" spans="1:9" x14ac:dyDescent="0.3">
      <c r="A3496" t="s">
        <v>9379</v>
      </c>
      <c r="B3496" t="s">
        <v>12</v>
      </c>
      <c r="C3496">
        <v>777</v>
      </c>
      <c r="D3496">
        <v>29348903</v>
      </c>
      <c r="E3496" t="s">
        <v>13</v>
      </c>
      <c r="F3496" t="s">
        <v>9380</v>
      </c>
      <c r="G3496" t="s">
        <v>13</v>
      </c>
      <c r="H3496" t="s">
        <v>13</v>
      </c>
      <c r="I3496" t="s">
        <v>15</v>
      </c>
    </row>
    <row r="3497" spans="1:9" x14ac:dyDescent="0.3">
      <c r="A3497" t="s">
        <v>9381</v>
      </c>
      <c r="B3497" t="s">
        <v>12</v>
      </c>
      <c r="C3497">
        <v>688</v>
      </c>
      <c r="D3497">
        <v>29348904</v>
      </c>
      <c r="E3497" t="s">
        <v>13</v>
      </c>
      <c r="F3497" t="s">
        <v>9382</v>
      </c>
      <c r="G3497" t="s">
        <v>13</v>
      </c>
      <c r="H3497" t="s">
        <v>13</v>
      </c>
      <c r="I3497" t="s">
        <v>15</v>
      </c>
    </row>
    <row r="3498" spans="1:9" x14ac:dyDescent="0.3">
      <c r="A3498" t="s">
        <v>9383</v>
      </c>
      <c r="B3498" t="s">
        <v>12</v>
      </c>
      <c r="C3498">
        <v>332</v>
      </c>
      <c r="D3498">
        <v>29348905</v>
      </c>
      <c r="E3498" t="s">
        <v>13</v>
      </c>
      <c r="F3498" t="s">
        <v>9384</v>
      </c>
      <c r="G3498" t="s">
        <v>13</v>
      </c>
      <c r="H3498" t="s">
        <v>13</v>
      </c>
      <c r="I3498" t="s">
        <v>15</v>
      </c>
    </row>
    <row r="3499" spans="1:9" x14ac:dyDescent="0.3">
      <c r="A3499" t="s">
        <v>9385</v>
      </c>
      <c r="B3499" t="s">
        <v>12</v>
      </c>
      <c r="C3499">
        <v>251</v>
      </c>
      <c r="D3499">
        <v>29348906</v>
      </c>
      <c r="E3499" t="s">
        <v>13</v>
      </c>
      <c r="F3499" t="s">
        <v>9386</v>
      </c>
      <c r="G3499" t="s">
        <v>13</v>
      </c>
      <c r="H3499" t="s">
        <v>13</v>
      </c>
      <c r="I3499" t="s">
        <v>15</v>
      </c>
    </row>
    <row r="3500" spans="1:9" x14ac:dyDescent="0.3">
      <c r="A3500" t="s">
        <v>9387</v>
      </c>
      <c r="B3500" t="s">
        <v>12</v>
      </c>
      <c r="C3500">
        <v>223</v>
      </c>
      <c r="D3500">
        <v>29348907</v>
      </c>
      <c r="E3500" t="s">
        <v>13</v>
      </c>
      <c r="F3500" t="s">
        <v>9388</v>
      </c>
      <c r="G3500" t="s">
        <v>13</v>
      </c>
      <c r="H3500" t="s">
        <v>13</v>
      </c>
      <c r="I3500" t="s">
        <v>15</v>
      </c>
    </row>
    <row r="3501" spans="1:9" x14ac:dyDescent="0.3">
      <c r="A3501" t="s">
        <v>9389</v>
      </c>
      <c r="B3501" t="s">
        <v>12</v>
      </c>
      <c r="C3501">
        <v>244</v>
      </c>
      <c r="D3501">
        <v>29348908</v>
      </c>
      <c r="E3501" t="s">
        <v>13</v>
      </c>
      <c r="F3501" t="s">
        <v>9390</v>
      </c>
      <c r="G3501" t="s">
        <v>13</v>
      </c>
      <c r="H3501" t="s">
        <v>13</v>
      </c>
      <c r="I3501" t="s">
        <v>15</v>
      </c>
    </row>
    <row r="3502" spans="1:9" x14ac:dyDescent="0.3">
      <c r="A3502" t="s">
        <v>9391</v>
      </c>
      <c r="B3502" t="s">
        <v>12</v>
      </c>
      <c r="C3502">
        <v>582</v>
      </c>
      <c r="D3502">
        <v>29348909</v>
      </c>
      <c r="E3502" t="s">
        <v>13</v>
      </c>
      <c r="F3502" t="s">
        <v>9392</v>
      </c>
      <c r="G3502" t="s">
        <v>13</v>
      </c>
      <c r="H3502" t="s">
        <v>9393</v>
      </c>
      <c r="I3502" t="s">
        <v>15</v>
      </c>
    </row>
    <row r="3503" spans="1:9" x14ac:dyDescent="0.3">
      <c r="A3503" t="s">
        <v>9394</v>
      </c>
      <c r="B3503" t="s">
        <v>12</v>
      </c>
      <c r="C3503">
        <v>492</v>
      </c>
      <c r="D3503">
        <v>29348910</v>
      </c>
      <c r="E3503" t="s">
        <v>13</v>
      </c>
      <c r="F3503" t="s">
        <v>9395</v>
      </c>
      <c r="G3503" t="s">
        <v>13</v>
      </c>
      <c r="H3503" t="s">
        <v>5262</v>
      </c>
      <c r="I3503" t="s">
        <v>5263</v>
      </c>
    </row>
    <row r="3504" spans="1:9" x14ac:dyDescent="0.3">
      <c r="A3504" t="s">
        <v>9396</v>
      </c>
      <c r="B3504" t="s">
        <v>12</v>
      </c>
      <c r="C3504">
        <v>91</v>
      </c>
      <c r="D3504">
        <v>29348911</v>
      </c>
      <c r="E3504" t="s">
        <v>13</v>
      </c>
      <c r="F3504" t="s">
        <v>9397</v>
      </c>
      <c r="G3504" t="s">
        <v>13</v>
      </c>
      <c r="H3504" t="s">
        <v>13</v>
      </c>
      <c r="I3504" t="s">
        <v>15</v>
      </c>
    </row>
    <row r="3505" spans="1:9" x14ac:dyDescent="0.3">
      <c r="A3505" t="s">
        <v>9398</v>
      </c>
      <c r="B3505" t="s">
        <v>12</v>
      </c>
      <c r="C3505">
        <v>171</v>
      </c>
      <c r="D3505">
        <v>29348912</v>
      </c>
      <c r="E3505" t="s">
        <v>13</v>
      </c>
      <c r="F3505" t="s">
        <v>9399</v>
      </c>
      <c r="G3505" t="s">
        <v>13</v>
      </c>
      <c r="H3505" t="s">
        <v>13</v>
      </c>
      <c r="I3505" t="s">
        <v>9346</v>
      </c>
    </row>
    <row r="3506" spans="1:9" x14ac:dyDescent="0.3">
      <c r="A3506" t="s">
        <v>9400</v>
      </c>
      <c r="B3506" t="s">
        <v>12</v>
      </c>
      <c r="C3506">
        <v>518</v>
      </c>
      <c r="D3506">
        <v>29348913</v>
      </c>
      <c r="E3506" t="s">
        <v>13</v>
      </c>
      <c r="F3506" t="s">
        <v>9401</v>
      </c>
      <c r="G3506" t="s">
        <v>13</v>
      </c>
      <c r="H3506" t="s">
        <v>13</v>
      </c>
      <c r="I3506" t="s">
        <v>15</v>
      </c>
    </row>
    <row r="3507" spans="1:9" x14ac:dyDescent="0.3">
      <c r="A3507" t="s">
        <v>9402</v>
      </c>
      <c r="B3507" t="s">
        <v>12</v>
      </c>
      <c r="C3507">
        <v>1040</v>
      </c>
      <c r="D3507">
        <v>29348914</v>
      </c>
      <c r="E3507" t="s">
        <v>13</v>
      </c>
      <c r="F3507" t="s">
        <v>9403</v>
      </c>
      <c r="G3507" t="s">
        <v>13</v>
      </c>
      <c r="H3507" t="s">
        <v>387</v>
      </c>
      <c r="I3507" t="s">
        <v>15</v>
      </c>
    </row>
    <row r="3508" spans="1:9" x14ac:dyDescent="0.3">
      <c r="A3508" t="s">
        <v>9404</v>
      </c>
      <c r="B3508" t="s">
        <v>12</v>
      </c>
      <c r="C3508">
        <v>705</v>
      </c>
      <c r="D3508">
        <v>29348915</v>
      </c>
      <c r="E3508" t="s">
        <v>13</v>
      </c>
      <c r="F3508" t="s">
        <v>9405</v>
      </c>
      <c r="G3508" t="s">
        <v>13</v>
      </c>
      <c r="H3508" t="s">
        <v>13</v>
      </c>
      <c r="I3508" t="s">
        <v>15</v>
      </c>
    </row>
    <row r="3509" spans="1:9" x14ac:dyDescent="0.3">
      <c r="A3509" t="s">
        <v>9406</v>
      </c>
      <c r="B3509" t="s">
        <v>12</v>
      </c>
      <c r="C3509">
        <v>353</v>
      </c>
      <c r="D3509">
        <v>29348916</v>
      </c>
      <c r="E3509" t="s">
        <v>13</v>
      </c>
      <c r="F3509" t="s">
        <v>9407</v>
      </c>
      <c r="G3509" t="s">
        <v>13</v>
      </c>
      <c r="H3509" t="s">
        <v>13</v>
      </c>
      <c r="I3509" t="s">
        <v>15</v>
      </c>
    </row>
    <row r="3510" spans="1:9" x14ac:dyDescent="0.3">
      <c r="A3510" t="s">
        <v>9408</v>
      </c>
      <c r="B3510" t="s">
        <v>13</v>
      </c>
      <c r="C3510">
        <v>851</v>
      </c>
      <c r="D3510">
        <v>29348917</v>
      </c>
      <c r="E3510" t="s">
        <v>13</v>
      </c>
      <c r="F3510" t="s">
        <v>9409</v>
      </c>
      <c r="G3510" t="s">
        <v>13</v>
      </c>
      <c r="H3510" t="s">
        <v>460</v>
      </c>
      <c r="I3510" t="s">
        <v>15</v>
      </c>
    </row>
    <row r="3511" spans="1:9" x14ac:dyDescent="0.3">
      <c r="A3511" t="s">
        <v>9410</v>
      </c>
      <c r="B3511" t="s">
        <v>12</v>
      </c>
      <c r="C3511">
        <v>197</v>
      </c>
      <c r="D3511">
        <v>29348918</v>
      </c>
      <c r="E3511" t="s">
        <v>13</v>
      </c>
      <c r="F3511" t="s">
        <v>9411</v>
      </c>
      <c r="G3511" t="s">
        <v>13</v>
      </c>
      <c r="H3511" t="s">
        <v>13</v>
      </c>
      <c r="I3511" t="s">
        <v>15</v>
      </c>
    </row>
    <row r="3512" spans="1:9" x14ac:dyDescent="0.3">
      <c r="A3512" t="s">
        <v>9412</v>
      </c>
      <c r="B3512" t="s">
        <v>12</v>
      </c>
      <c r="C3512">
        <v>109</v>
      </c>
      <c r="D3512">
        <v>29348919</v>
      </c>
      <c r="E3512" t="s">
        <v>13</v>
      </c>
      <c r="F3512" t="s">
        <v>9413</v>
      </c>
      <c r="G3512" t="s">
        <v>13</v>
      </c>
      <c r="H3512" t="s">
        <v>13</v>
      </c>
      <c r="I3512" t="s">
        <v>15</v>
      </c>
    </row>
    <row r="3513" spans="1:9" x14ac:dyDescent="0.3">
      <c r="A3513" t="s">
        <v>9414</v>
      </c>
      <c r="B3513" t="s">
        <v>12</v>
      </c>
      <c r="C3513">
        <v>167</v>
      </c>
      <c r="D3513">
        <v>29348920</v>
      </c>
      <c r="E3513" t="s">
        <v>13</v>
      </c>
      <c r="F3513" t="s">
        <v>9415</v>
      </c>
      <c r="G3513" t="s">
        <v>13</v>
      </c>
      <c r="H3513" t="s">
        <v>13</v>
      </c>
      <c r="I3513" t="s">
        <v>15</v>
      </c>
    </row>
    <row r="3514" spans="1:9" x14ac:dyDescent="0.3">
      <c r="A3514" t="s">
        <v>9416</v>
      </c>
      <c r="B3514" t="s">
        <v>13</v>
      </c>
      <c r="C3514">
        <v>837</v>
      </c>
      <c r="D3514">
        <v>29348921</v>
      </c>
      <c r="E3514" t="s">
        <v>13</v>
      </c>
      <c r="F3514" t="s">
        <v>9417</v>
      </c>
      <c r="G3514" t="s">
        <v>13</v>
      </c>
      <c r="H3514" t="s">
        <v>13</v>
      </c>
      <c r="I3514" t="s">
        <v>9346</v>
      </c>
    </row>
    <row r="3515" spans="1:9" x14ac:dyDescent="0.3">
      <c r="A3515" t="s">
        <v>9418</v>
      </c>
      <c r="B3515" t="s">
        <v>13</v>
      </c>
      <c r="C3515">
        <v>604</v>
      </c>
      <c r="D3515">
        <v>29348922</v>
      </c>
      <c r="E3515" t="s">
        <v>13</v>
      </c>
      <c r="F3515" t="s">
        <v>9419</v>
      </c>
      <c r="G3515" t="s">
        <v>13</v>
      </c>
      <c r="H3515" t="s">
        <v>1330</v>
      </c>
      <c r="I3515" t="s">
        <v>818</v>
      </c>
    </row>
    <row r="3516" spans="1:9" x14ac:dyDescent="0.3">
      <c r="A3516" t="s">
        <v>9420</v>
      </c>
      <c r="B3516" t="s">
        <v>12</v>
      </c>
      <c r="C3516">
        <v>982</v>
      </c>
      <c r="D3516">
        <v>29348923</v>
      </c>
      <c r="E3516" t="s">
        <v>13</v>
      </c>
      <c r="F3516" t="s">
        <v>9421</v>
      </c>
      <c r="G3516" t="s">
        <v>13</v>
      </c>
      <c r="H3516" t="s">
        <v>13</v>
      </c>
      <c r="I3516" t="s">
        <v>15</v>
      </c>
    </row>
    <row r="3517" spans="1:9" x14ac:dyDescent="0.3">
      <c r="A3517" t="s">
        <v>9422</v>
      </c>
      <c r="B3517" t="s">
        <v>13</v>
      </c>
      <c r="C3517">
        <v>389</v>
      </c>
      <c r="D3517">
        <v>29348924</v>
      </c>
      <c r="E3517" t="s">
        <v>13</v>
      </c>
      <c r="F3517" t="s">
        <v>9423</v>
      </c>
      <c r="G3517" t="s">
        <v>13</v>
      </c>
      <c r="H3517" t="s">
        <v>7945</v>
      </c>
      <c r="I3517" t="s">
        <v>4938</v>
      </c>
    </row>
    <row r="3518" spans="1:9" x14ac:dyDescent="0.3">
      <c r="A3518" t="s">
        <v>9424</v>
      </c>
      <c r="B3518" t="s">
        <v>12</v>
      </c>
      <c r="C3518">
        <v>637</v>
      </c>
      <c r="D3518">
        <v>29348925</v>
      </c>
      <c r="E3518" t="s">
        <v>13</v>
      </c>
      <c r="F3518" t="s">
        <v>9425</v>
      </c>
      <c r="G3518" t="s">
        <v>13</v>
      </c>
      <c r="H3518" t="s">
        <v>397</v>
      </c>
      <c r="I3518" t="s">
        <v>7919</v>
      </c>
    </row>
    <row r="3519" spans="1:9" x14ac:dyDescent="0.3">
      <c r="A3519" t="s">
        <v>9426</v>
      </c>
      <c r="B3519" t="s">
        <v>12</v>
      </c>
      <c r="C3519">
        <v>190</v>
      </c>
      <c r="D3519">
        <v>29348926</v>
      </c>
      <c r="E3519" t="s">
        <v>13</v>
      </c>
      <c r="F3519" t="s">
        <v>9427</v>
      </c>
      <c r="G3519" t="s">
        <v>13</v>
      </c>
      <c r="H3519" t="s">
        <v>383</v>
      </c>
      <c r="I3519" t="s">
        <v>384</v>
      </c>
    </row>
    <row r="3520" spans="1:9" x14ac:dyDescent="0.3">
      <c r="A3520" t="s">
        <v>9428</v>
      </c>
      <c r="B3520" t="s">
        <v>12</v>
      </c>
      <c r="C3520">
        <v>400</v>
      </c>
      <c r="D3520">
        <v>29348927</v>
      </c>
      <c r="E3520" t="s">
        <v>13</v>
      </c>
      <c r="F3520" t="s">
        <v>9429</v>
      </c>
      <c r="G3520" t="s">
        <v>13</v>
      </c>
      <c r="H3520" t="s">
        <v>538</v>
      </c>
      <c r="I3520" t="s">
        <v>539</v>
      </c>
    </row>
    <row r="3521" spans="1:9" x14ac:dyDescent="0.3">
      <c r="A3521" t="s">
        <v>9430</v>
      </c>
      <c r="B3521" t="s">
        <v>12</v>
      </c>
      <c r="C3521">
        <v>1151</v>
      </c>
      <c r="D3521">
        <v>29348928</v>
      </c>
      <c r="E3521" t="s">
        <v>13</v>
      </c>
      <c r="F3521" t="s">
        <v>9431</v>
      </c>
      <c r="G3521" t="s">
        <v>13</v>
      </c>
      <c r="H3521" t="s">
        <v>86</v>
      </c>
      <c r="I3521" t="s">
        <v>15</v>
      </c>
    </row>
    <row r="3522" spans="1:9" x14ac:dyDescent="0.3">
      <c r="A3522" t="s">
        <v>9432</v>
      </c>
      <c r="B3522" t="s">
        <v>12</v>
      </c>
      <c r="C3522">
        <v>642</v>
      </c>
      <c r="D3522">
        <v>29348929</v>
      </c>
      <c r="E3522" t="s">
        <v>13</v>
      </c>
      <c r="F3522" t="s">
        <v>9433</v>
      </c>
      <c r="G3522" t="s">
        <v>13</v>
      </c>
      <c r="H3522" t="s">
        <v>13</v>
      </c>
      <c r="I3522" t="s">
        <v>15</v>
      </c>
    </row>
    <row r="3523" spans="1:9" x14ac:dyDescent="0.3">
      <c r="A3523" t="s">
        <v>9434</v>
      </c>
      <c r="B3523" t="s">
        <v>12</v>
      </c>
      <c r="C3523">
        <v>429</v>
      </c>
      <c r="D3523">
        <v>29348930</v>
      </c>
      <c r="E3523" t="s">
        <v>13</v>
      </c>
      <c r="F3523" t="s">
        <v>9435</v>
      </c>
      <c r="G3523" t="s">
        <v>13</v>
      </c>
      <c r="H3523" t="s">
        <v>5262</v>
      </c>
      <c r="I3523" t="s">
        <v>5263</v>
      </c>
    </row>
    <row r="3524" spans="1:9" x14ac:dyDescent="0.3">
      <c r="A3524" t="s">
        <v>9436</v>
      </c>
      <c r="B3524" t="s">
        <v>12</v>
      </c>
      <c r="C3524">
        <v>390</v>
      </c>
      <c r="D3524">
        <v>29348931</v>
      </c>
      <c r="E3524" t="s">
        <v>13</v>
      </c>
      <c r="F3524" t="s">
        <v>9437</v>
      </c>
      <c r="G3524" t="s">
        <v>13</v>
      </c>
      <c r="H3524" t="s">
        <v>13</v>
      </c>
      <c r="I3524" t="s">
        <v>15</v>
      </c>
    </row>
    <row r="3525" spans="1:9" x14ac:dyDescent="0.3">
      <c r="A3525" t="s">
        <v>9438</v>
      </c>
      <c r="B3525" t="s">
        <v>12</v>
      </c>
      <c r="C3525">
        <v>491</v>
      </c>
      <c r="D3525">
        <v>29348932</v>
      </c>
      <c r="E3525" t="s">
        <v>13</v>
      </c>
      <c r="F3525" t="s">
        <v>9439</v>
      </c>
      <c r="G3525" t="s">
        <v>13</v>
      </c>
      <c r="H3525" t="s">
        <v>13</v>
      </c>
      <c r="I3525" t="s">
        <v>15</v>
      </c>
    </row>
    <row r="3526" spans="1:9" x14ac:dyDescent="0.3">
      <c r="A3526" t="s">
        <v>9440</v>
      </c>
      <c r="B3526" t="s">
        <v>12</v>
      </c>
      <c r="C3526">
        <v>420</v>
      </c>
      <c r="D3526">
        <v>29348933</v>
      </c>
      <c r="E3526" t="s">
        <v>13</v>
      </c>
      <c r="F3526" t="s">
        <v>9441</v>
      </c>
      <c r="G3526" t="s">
        <v>13</v>
      </c>
      <c r="H3526" t="s">
        <v>5262</v>
      </c>
      <c r="I3526" t="s">
        <v>5263</v>
      </c>
    </row>
    <row r="3527" spans="1:9" x14ac:dyDescent="0.3">
      <c r="A3527" t="s">
        <v>9442</v>
      </c>
      <c r="B3527" t="s">
        <v>12</v>
      </c>
      <c r="C3527">
        <v>721</v>
      </c>
      <c r="D3527">
        <v>29348934</v>
      </c>
      <c r="E3527" t="s">
        <v>13</v>
      </c>
      <c r="F3527" t="s">
        <v>9443</v>
      </c>
      <c r="G3527" t="s">
        <v>13</v>
      </c>
      <c r="H3527" t="s">
        <v>13</v>
      </c>
      <c r="I3527" t="s">
        <v>15</v>
      </c>
    </row>
    <row r="3528" spans="1:9" x14ac:dyDescent="0.3">
      <c r="A3528" t="s">
        <v>9444</v>
      </c>
      <c r="B3528" t="s">
        <v>12</v>
      </c>
      <c r="C3528">
        <v>825</v>
      </c>
      <c r="D3528">
        <v>29348935</v>
      </c>
      <c r="E3528" t="s">
        <v>13</v>
      </c>
      <c r="F3528" t="s">
        <v>9445</v>
      </c>
      <c r="G3528" t="s">
        <v>13</v>
      </c>
      <c r="H3528" t="s">
        <v>2892</v>
      </c>
      <c r="I3528" t="s">
        <v>7023</v>
      </c>
    </row>
    <row r="3529" spans="1:9" x14ac:dyDescent="0.3">
      <c r="A3529" t="s">
        <v>9446</v>
      </c>
      <c r="B3529" t="s">
        <v>12</v>
      </c>
      <c r="C3529">
        <v>763</v>
      </c>
      <c r="D3529">
        <v>29348936</v>
      </c>
      <c r="E3529" t="s">
        <v>13</v>
      </c>
      <c r="F3529" t="s">
        <v>9447</v>
      </c>
      <c r="G3529" t="s">
        <v>13</v>
      </c>
      <c r="H3529" t="s">
        <v>2968</v>
      </c>
      <c r="I3529" t="s">
        <v>5858</v>
      </c>
    </row>
    <row r="3530" spans="1:9" x14ac:dyDescent="0.3">
      <c r="A3530" t="s">
        <v>9448</v>
      </c>
      <c r="B3530" t="s">
        <v>12</v>
      </c>
      <c r="C3530">
        <v>487</v>
      </c>
      <c r="D3530">
        <v>29348937</v>
      </c>
      <c r="E3530" t="s">
        <v>13</v>
      </c>
      <c r="F3530" t="s">
        <v>9449</v>
      </c>
      <c r="G3530" t="s">
        <v>13</v>
      </c>
      <c r="H3530" t="s">
        <v>7155</v>
      </c>
      <c r="I3530" t="s">
        <v>15</v>
      </c>
    </row>
    <row r="3531" spans="1:9" x14ac:dyDescent="0.3">
      <c r="A3531" t="s">
        <v>9450</v>
      </c>
      <c r="B3531" t="s">
        <v>12</v>
      </c>
      <c r="C3531">
        <v>377</v>
      </c>
      <c r="D3531">
        <v>29348938</v>
      </c>
      <c r="E3531" t="s">
        <v>13</v>
      </c>
      <c r="F3531" t="s">
        <v>9451</v>
      </c>
      <c r="G3531" t="s">
        <v>13</v>
      </c>
      <c r="H3531" t="s">
        <v>1023</v>
      </c>
      <c r="I3531" t="s">
        <v>1024</v>
      </c>
    </row>
    <row r="3532" spans="1:9" x14ac:dyDescent="0.3">
      <c r="A3532" t="s">
        <v>9452</v>
      </c>
      <c r="B3532" t="s">
        <v>12</v>
      </c>
      <c r="C3532">
        <v>653</v>
      </c>
      <c r="D3532">
        <v>29348939</v>
      </c>
      <c r="E3532" t="s">
        <v>13</v>
      </c>
      <c r="F3532" t="s">
        <v>9453</v>
      </c>
      <c r="G3532" t="s">
        <v>13</v>
      </c>
      <c r="H3532" t="s">
        <v>2968</v>
      </c>
      <c r="I3532" t="s">
        <v>5858</v>
      </c>
    </row>
    <row r="3533" spans="1:9" x14ac:dyDescent="0.3">
      <c r="A3533" t="s">
        <v>9454</v>
      </c>
      <c r="B3533" t="s">
        <v>12</v>
      </c>
      <c r="C3533">
        <v>687</v>
      </c>
      <c r="D3533">
        <v>29348940</v>
      </c>
      <c r="E3533" t="s">
        <v>13</v>
      </c>
      <c r="F3533" t="s">
        <v>9455</v>
      </c>
      <c r="G3533" t="s">
        <v>13</v>
      </c>
      <c r="H3533" t="s">
        <v>376</v>
      </c>
      <c r="I3533" t="s">
        <v>15</v>
      </c>
    </row>
    <row r="3534" spans="1:9" x14ac:dyDescent="0.3">
      <c r="A3534" t="s">
        <v>9456</v>
      </c>
      <c r="B3534" t="s">
        <v>12</v>
      </c>
      <c r="C3534">
        <v>377</v>
      </c>
      <c r="D3534">
        <v>29348941</v>
      </c>
      <c r="E3534" t="s">
        <v>13</v>
      </c>
      <c r="F3534" t="s">
        <v>9457</v>
      </c>
      <c r="G3534" t="s">
        <v>13</v>
      </c>
      <c r="H3534" t="s">
        <v>1023</v>
      </c>
      <c r="I3534" t="s">
        <v>1024</v>
      </c>
    </row>
    <row r="3535" spans="1:9" x14ac:dyDescent="0.3">
      <c r="A3535" t="s">
        <v>9458</v>
      </c>
      <c r="B3535" t="s">
        <v>13</v>
      </c>
      <c r="C3535">
        <v>537</v>
      </c>
      <c r="D3535">
        <v>29348942</v>
      </c>
      <c r="E3535" t="s">
        <v>13</v>
      </c>
      <c r="F3535" t="s">
        <v>9459</v>
      </c>
      <c r="G3535" t="s">
        <v>13</v>
      </c>
      <c r="H3535" t="s">
        <v>1960</v>
      </c>
      <c r="I3535" t="s">
        <v>15</v>
      </c>
    </row>
    <row r="3536" spans="1:9" x14ac:dyDescent="0.3">
      <c r="A3536" t="s">
        <v>9460</v>
      </c>
      <c r="B3536" t="s">
        <v>13</v>
      </c>
      <c r="C3536">
        <v>226</v>
      </c>
      <c r="D3536">
        <v>29348943</v>
      </c>
      <c r="E3536" t="s">
        <v>13</v>
      </c>
      <c r="F3536" t="s">
        <v>9461</v>
      </c>
      <c r="G3536" t="s">
        <v>13</v>
      </c>
      <c r="H3536" t="s">
        <v>13</v>
      </c>
      <c r="I3536" t="s">
        <v>15</v>
      </c>
    </row>
    <row r="3537" spans="1:9" x14ac:dyDescent="0.3">
      <c r="A3537" t="s">
        <v>9462</v>
      </c>
      <c r="B3537" t="s">
        <v>13</v>
      </c>
      <c r="C3537">
        <v>234</v>
      </c>
      <c r="D3537">
        <v>29348944</v>
      </c>
      <c r="E3537" t="s">
        <v>13</v>
      </c>
      <c r="F3537" t="s">
        <v>9463</v>
      </c>
      <c r="G3537" t="s">
        <v>13</v>
      </c>
      <c r="H3537" t="s">
        <v>13</v>
      </c>
      <c r="I3537" t="s">
        <v>15</v>
      </c>
    </row>
    <row r="3538" spans="1:9" x14ac:dyDescent="0.3">
      <c r="A3538" t="s">
        <v>9464</v>
      </c>
      <c r="B3538" t="s">
        <v>12</v>
      </c>
      <c r="C3538">
        <v>329</v>
      </c>
      <c r="D3538">
        <v>29348945</v>
      </c>
      <c r="E3538" t="s">
        <v>13</v>
      </c>
      <c r="F3538" t="s">
        <v>9465</v>
      </c>
      <c r="G3538" t="s">
        <v>13</v>
      </c>
      <c r="H3538" t="s">
        <v>9466</v>
      </c>
      <c r="I3538" t="s">
        <v>15</v>
      </c>
    </row>
    <row r="3539" spans="1:9" x14ac:dyDescent="0.3">
      <c r="A3539" t="s">
        <v>9467</v>
      </c>
      <c r="B3539" t="s">
        <v>12</v>
      </c>
      <c r="C3539">
        <v>80</v>
      </c>
      <c r="D3539">
        <v>29348946</v>
      </c>
      <c r="E3539" t="s">
        <v>13</v>
      </c>
      <c r="F3539" t="s">
        <v>9468</v>
      </c>
      <c r="G3539" t="s">
        <v>13</v>
      </c>
      <c r="H3539" t="s">
        <v>13</v>
      </c>
      <c r="I3539" t="s">
        <v>15</v>
      </c>
    </row>
    <row r="3540" spans="1:9" x14ac:dyDescent="0.3">
      <c r="A3540" t="s">
        <v>9469</v>
      </c>
      <c r="B3540" t="s">
        <v>12</v>
      </c>
      <c r="C3540">
        <v>270</v>
      </c>
      <c r="D3540">
        <v>29348947</v>
      </c>
      <c r="E3540" t="s">
        <v>13</v>
      </c>
      <c r="F3540" t="s">
        <v>9470</v>
      </c>
      <c r="G3540" t="s">
        <v>13</v>
      </c>
      <c r="H3540" t="s">
        <v>13</v>
      </c>
      <c r="I3540" t="s">
        <v>15</v>
      </c>
    </row>
    <row r="3541" spans="1:9" x14ac:dyDescent="0.3">
      <c r="A3541" t="s">
        <v>9471</v>
      </c>
      <c r="B3541" t="s">
        <v>13</v>
      </c>
      <c r="C3541">
        <v>95</v>
      </c>
      <c r="D3541">
        <v>29348948</v>
      </c>
      <c r="E3541" t="s">
        <v>13</v>
      </c>
      <c r="F3541" t="s">
        <v>9472</v>
      </c>
      <c r="G3541" t="s">
        <v>13</v>
      </c>
      <c r="H3541" t="s">
        <v>13</v>
      </c>
      <c r="I3541" t="s">
        <v>15</v>
      </c>
    </row>
    <row r="3542" spans="1:9" x14ac:dyDescent="0.3">
      <c r="A3542" t="s">
        <v>9473</v>
      </c>
      <c r="B3542" t="s">
        <v>13</v>
      </c>
      <c r="C3542">
        <v>235</v>
      </c>
      <c r="D3542">
        <v>29348949</v>
      </c>
      <c r="E3542" t="s">
        <v>13</v>
      </c>
      <c r="F3542" t="s">
        <v>9474</v>
      </c>
      <c r="G3542" t="s">
        <v>13</v>
      </c>
      <c r="H3542" t="s">
        <v>13</v>
      </c>
      <c r="I3542" t="s">
        <v>15</v>
      </c>
    </row>
    <row r="3543" spans="1:9" x14ac:dyDescent="0.3">
      <c r="A3543" t="s">
        <v>9475</v>
      </c>
      <c r="B3543" t="s">
        <v>12</v>
      </c>
      <c r="C3543">
        <v>115</v>
      </c>
      <c r="D3543">
        <v>29348950</v>
      </c>
      <c r="E3543" t="s">
        <v>13</v>
      </c>
      <c r="F3543" t="s">
        <v>9476</v>
      </c>
      <c r="G3543" t="s">
        <v>13</v>
      </c>
      <c r="H3543" t="s">
        <v>13</v>
      </c>
      <c r="I3543" t="s">
        <v>15</v>
      </c>
    </row>
    <row r="3544" spans="1:9" x14ac:dyDescent="0.3">
      <c r="A3544" t="s">
        <v>9477</v>
      </c>
      <c r="B3544" t="s">
        <v>12</v>
      </c>
      <c r="C3544">
        <v>400</v>
      </c>
      <c r="D3544">
        <v>29348951</v>
      </c>
      <c r="E3544" t="s">
        <v>13</v>
      </c>
      <c r="F3544" t="s">
        <v>9478</v>
      </c>
      <c r="G3544" t="s">
        <v>13</v>
      </c>
      <c r="H3544" t="s">
        <v>13</v>
      </c>
      <c r="I3544" t="s">
        <v>15</v>
      </c>
    </row>
    <row r="3545" spans="1:9" x14ac:dyDescent="0.3">
      <c r="A3545" t="s">
        <v>9479</v>
      </c>
      <c r="B3545" t="s">
        <v>12</v>
      </c>
      <c r="C3545">
        <v>240</v>
      </c>
      <c r="D3545">
        <v>29348952</v>
      </c>
      <c r="E3545" t="s">
        <v>13</v>
      </c>
      <c r="F3545" t="s">
        <v>9480</v>
      </c>
      <c r="G3545" t="s">
        <v>13</v>
      </c>
      <c r="H3545" t="s">
        <v>13</v>
      </c>
      <c r="I3545" t="s">
        <v>15</v>
      </c>
    </row>
    <row r="3546" spans="1:9" x14ac:dyDescent="0.3">
      <c r="A3546" t="s">
        <v>9481</v>
      </c>
      <c r="B3546" t="s">
        <v>12</v>
      </c>
      <c r="C3546">
        <v>86</v>
      </c>
      <c r="D3546">
        <v>29348953</v>
      </c>
      <c r="E3546" t="s">
        <v>13</v>
      </c>
      <c r="F3546" t="s">
        <v>9482</v>
      </c>
      <c r="G3546" t="s">
        <v>13</v>
      </c>
      <c r="H3546" t="s">
        <v>13</v>
      </c>
      <c r="I3546" t="s">
        <v>15</v>
      </c>
    </row>
    <row r="3547" spans="1:9" x14ac:dyDescent="0.3">
      <c r="A3547" t="s">
        <v>9483</v>
      </c>
      <c r="B3547" t="s">
        <v>12</v>
      </c>
      <c r="C3547">
        <v>529</v>
      </c>
      <c r="D3547">
        <v>29348954</v>
      </c>
      <c r="E3547" t="s">
        <v>13</v>
      </c>
      <c r="F3547" t="s">
        <v>9484</v>
      </c>
      <c r="G3547" t="s">
        <v>13</v>
      </c>
      <c r="H3547" t="s">
        <v>1960</v>
      </c>
      <c r="I3547" t="s">
        <v>15</v>
      </c>
    </row>
    <row r="3548" spans="1:9" x14ac:dyDescent="0.3">
      <c r="A3548" t="s">
        <v>9485</v>
      </c>
      <c r="B3548" t="s">
        <v>12</v>
      </c>
      <c r="C3548">
        <v>965</v>
      </c>
      <c r="D3548">
        <v>29348955</v>
      </c>
      <c r="E3548" t="s">
        <v>13</v>
      </c>
      <c r="F3548" t="s">
        <v>9486</v>
      </c>
      <c r="G3548" t="s">
        <v>13</v>
      </c>
      <c r="H3548" t="s">
        <v>2892</v>
      </c>
      <c r="I3548" t="s">
        <v>7023</v>
      </c>
    </row>
    <row r="3549" spans="1:9" x14ac:dyDescent="0.3">
      <c r="A3549" t="s">
        <v>9487</v>
      </c>
      <c r="B3549" t="s">
        <v>12</v>
      </c>
      <c r="C3549">
        <v>213</v>
      </c>
      <c r="D3549">
        <v>29348956</v>
      </c>
      <c r="E3549" t="s">
        <v>13</v>
      </c>
      <c r="F3549" t="s">
        <v>9488</v>
      </c>
      <c r="G3549" t="s">
        <v>13</v>
      </c>
      <c r="H3549" t="s">
        <v>13</v>
      </c>
      <c r="I3549" t="s">
        <v>15</v>
      </c>
    </row>
    <row r="3550" spans="1:9" x14ac:dyDescent="0.3">
      <c r="A3550" t="s">
        <v>9489</v>
      </c>
      <c r="B3550" t="s">
        <v>12</v>
      </c>
      <c r="C3550">
        <v>404</v>
      </c>
      <c r="D3550">
        <v>29348957</v>
      </c>
      <c r="E3550" t="s">
        <v>13</v>
      </c>
      <c r="F3550" t="s">
        <v>9490</v>
      </c>
      <c r="G3550" t="s">
        <v>13</v>
      </c>
      <c r="H3550" t="s">
        <v>635</v>
      </c>
      <c r="I3550" t="s">
        <v>957</v>
      </c>
    </row>
    <row r="3551" spans="1:9" x14ac:dyDescent="0.3">
      <c r="A3551" t="s">
        <v>9491</v>
      </c>
      <c r="B3551" t="s">
        <v>13</v>
      </c>
      <c r="C3551">
        <v>355</v>
      </c>
      <c r="D3551">
        <v>29348958</v>
      </c>
      <c r="E3551" t="s">
        <v>13</v>
      </c>
      <c r="F3551" t="s">
        <v>9492</v>
      </c>
      <c r="G3551" t="s">
        <v>13</v>
      </c>
      <c r="H3551" t="s">
        <v>5809</v>
      </c>
      <c r="I3551" t="s">
        <v>9493</v>
      </c>
    </row>
    <row r="3552" spans="1:9" x14ac:dyDescent="0.3">
      <c r="A3552" t="s">
        <v>9494</v>
      </c>
      <c r="B3552" t="s">
        <v>12</v>
      </c>
      <c r="C3552">
        <v>601</v>
      </c>
      <c r="D3552">
        <v>29348959</v>
      </c>
      <c r="E3552" t="s">
        <v>13</v>
      </c>
      <c r="F3552" t="s">
        <v>9495</v>
      </c>
      <c r="G3552" t="s">
        <v>13</v>
      </c>
      <c r="H3552" t="s">
        <v>2021</v>
      </c>
      <c r="I3552" t="s">
        <v>2022</v>
      </c>
    </row>
    <row r="3553" spans="1:9" x14ac:dyDescent="0.3">
      <c r="A3553" t="s">
        <v>9496</v>
      </c>
      <c r="B3553" t="s">
        <v>13</v>
      </c>
      <c r="C3553">
        <v>1030</v>
      </c>
      <c r="D3553">
        <v>29348960</v>
      </c>
      <c r="E3553" t="s">
        <v>13</v>
      </c>
      <c r="F3553" t="s">
        <v>9497</v>
      </c>
      <c r="G3553" t="s">
        <v>13</v>
      </c>
      <c r="H3553" t="s">
        <v>2214</v>
      </c>
      <c r="I3553" t="s">
        <v>2215</v>
      </c>
    </row>
    <row r="3554" spans="1:9" x14ac:dyDescent="0.3">
      <c r="A3554" t="s">
        <v>9498</v>
      </c>
      <c r="B3554" t="s">
        <v>12</v>
      </c>
      <c r="C3554">
        <v>319</v>
      </c>
      <c r="D3554">
        <v>29348961</v>
      </c>
      <c r="E3554" t="s">
        <v>13</v>
      </c>
      <c r="F3554" t="s">
        <v>9499</v>
      </c>
      <c r="G3554" t="s">
        <v>13</v>
      </c>
      <c r="H3554" t="s">
        <v>4140</v>
      </c>
      <c r="I3554" t="s">
        <v>9500</v>
      </c>
    </row>
    <row r="3555" spans="1:9" x14ac:dyDescent="0.3">
      <c r="A3555" t="s">
        <v>9501</v>
      </c>
      <c r="B3555" t="s">
        <v>12</v>
      </c>
      <c r="C3555">
        <v>350</v>
      </c>
      <c r="D3555">
        <v>29348962</v>
      </c>
      <c r="E3555" t="s">
        <v>13</v>
      </c>
      <c r="F3555" t="s">
        <v>9502</v>
      </c>
      <c r="G3555" t="s">
        <v>13</v>
      </c>
      <c r="H3555" t="s">
        <v>13</v>
      </c>
      <c r="I3555" t="s">
        <v>15</v>
      </c>
    </row>
    <row r="3556" spans="1:9" x14ac:dyDescent="0.3">
      <c r="A3556" t="s">
        <v>9503</v>
      </c>
      <c r="B3556" t="s">
        <v>12</v>
      </c>
      <c r="C3556">
        <v>155</v>
      </c>
      <c r="D3556">
        <v>29348963</v>
      </c>
      <c r="E3556" t="s">
        <v>13</v>
      </c>
      <c r="F3556" t="s">
        <v>9504</v>
      </c>
      <c r="G3556" t="s">
        <v>13</v>
      </c>
      <c r="H3556" t="s">
        <v>9505</v>
      </c>
      <c r="I3556" t="s">
        <v>15</v>
      </c>
    </row>
    <row r="3557" spans="1:9" x14ac:dyDescent="0.3">
      <c r="A3557" t="s">
        <v>9506</v>
      </c>
      <c r="B3557" t="s">
        <v>12</v>
      </c>
      <c r="C3557">
        <v>430</v>
      </c>
      <c r="D3557">
        <v>29348964</v>
      </c>
      <c r="E3557" t="s">
        <v>13</v>
      </c>
      <c r="F3557" t="s">
        <v>9507</v>
      </c>
      <c r="G3557" t="s">
        <v>13</v>
      </c>
      <c r="H3557" t="s">
        <v>9508</v>
      </c>
      <c r="I3557" t="s">
        <v>15</v>
      </c>
    </row>
    <row r="3558" spans="1:9" x14ac:dyDescent="0.3">
      <c r="A3558" t="s">
        <v>9509</v>
      </c>
      <c r="B3558" t="s">
        <v>12</v>
      </c>
      <c r="C3558">
        <v>108</v>
      </c>
      <c r="D3558">
        <v>29348965</v>
      </c>
      <c r="E3558" t="s">
        <v>13</v>
      </c>
      <c r="F3558" t="s">
        <v>9510</v>
      </c>
      <c r="G3558" t="s">
        <v>13</v>
      </c>
      <c r="H3558" t="s">
        <v>9511</v>
      </c>
      <c r="I3558" t="s">
        <v>380</v>
      </c>
    </row>
    <row r="3559" spans="1:9" x14ac:dyDescent="0.3">
      <c r="A3559" t="s">
        <v>9512</v>
      </c>
      <c r="B3559" t="s">
        <v>13</v>
      </c>
      <c r="C3559">
        <v>452</v>
      </c>
      <c r="D3559">
        <v>29348966</v>
      </c>
      <c r="E3559" t="s">
        <v>13</v>
      </c>
      <c r="F3559" t="s">
        <v>9513</v>
      </c>
      <c r="G3559" t="s">
        <v>13</v>
      </c>
      <c r="H3559" t="s">
        <v>13</v>
      </c>
      <c r="I3559" t="s">
        <v>69</v>
      </c>
    </row>
    <row r="3560" spans="1:9" x14ac:dyDescent="0.3">
      <c r="A3560" t="s">
        <v>9514</v>
      </c>
      <c r="B3560" t="s">
        <v>13</v>
      </c>
      <c r="C3560">
        <v>379</v>
      </c>
      <c r="D3560">
        <v>29348967</v>
      </c>
      <c r="E3560" t="s">
        <v>13</v>
      </c>
      <c r="F3560" t="s">
        <v>9515</v>
      </c>
      <c r="G3560" t="s">
        <v>13</v>
      </c>
      <c r="H3560" t="s">
        <v>1256</v>
      </c>
      <c r="I3560" t="s">
        <v>1257</v>
      </c>
    </row>
    <row r="3561" spans="1:9" x14ac:dyDescent="0.3">
      <c r="A3561" t="s">
        <v>9516</v>
      </c>
      <c r="B3561" t="s">
        <v>13</v>
      </c>
      <c r="C3561">
        <v>343</v>
      </c>
      <c r="D3561">
        <v>29348968</v>
      </c>
      <c r="E3561" t="s">
        <v>13</v>
      </c>
      <c r="F3561" t="s">
        <v>9517</v>
      </c>
      <c r="G3561" t="s">
        <v>13</v>
      </c>
      <c r="H3561" t="s">
        <v>3369</v>
      </c>
      <c r="I3561" t="s">
        <v>15</v>
      </c>
    </row>
    <row r="3562" spans="1:9" x14ac:dyDescent="0.3">
      <c r="A3562" t="s">
        <v>9518</v>
      </c>
      <c r="B3562" t="s">
        <v>12</v>
      </c>
      <c r="C3562">
        <v>846</v>
      </c>
      <c r="D3562">
        <v>29348969</v>
      </c>
      <c r="E3562" t="s">
        <v>13</v>
      </c>
      <c r="F3562" t="s">
        <v>9519</v>
      </c>
      <c r="G3562" t="s">
        <v>13</v>
      </c>
      <c r="H3562" t="s">
        <v>8232</v>
      </c>
      <c r="I3562" t="s">
        <v>15</v>
      </c>
    </row>
    <row r="3563" spans="1:9" x14ac:dyDescent="0.3">
      <c r="A3563" t="s">
        <v>9520</v>
      </c>
      <c r="B3563" t="s">
        <v>12</v>
      </c>
      <c r="C3563">
        <v>277</v>
      </c>
      <c r="D3563">
        <v>29348970</v>
      </c>
      <c r="E3563" t="s">
        <v>13</v>
      </c>
      <c r="F3563" t="s">
        <v>9521</v>
      </c>
      <c r="G3563" t="s">
        <v>13</v>
      </c>
      <c r="H3563" t="s">
        <v>13</v>
      </c>
      <c r="I3563" t="s">
        <v>15</v>
      </c>
    </row>
    <row r="3564" spans="1:9" x14ac:dyDescent="0.3">
      <c r="A3564" t="s">
        <v>9522</v>
      </c>
      <c r="B3564" t="s">
        <v>12</v>
      </c>
      <c r="C3564">
        <v>654</v>
      </c>
      <c r="D3564">
        <v>29348971</v>
      </c>
      <c r="E3564" t="s">
        <v>13</v>
      </c>
      <c r="F3564" t="s">
        <v>9523</v>
      </c>
      <c r="G3564" t="s">
        <v>13</v>
      </c>
      <c r="H3564" t="s">
        <v>13</v>
      </c>
      <c r="I3564" t="s">
        <v>15</v>
      </c>
    </row>
    <row r="3565" spans="1:9" x14ac:dyDescent="0.3">
      <c r="A3565" t="s">
        <v>9524</v>
      </c>
      <c r="B3565" t="s">
        <v>12</v>
      </c>
      <c r="C3565">
        <v>293</v>
      </c>
      <c r="D3565">
        <v>29348972</v>
      </c>
      <c r="E3565" t="s">
        <v>13</v>
      </c>
      <c r="F3565" t="s">
        <v>9525</v>
      </c>
      <c r="G3565" t="s">
        <v>13</v>
      </c>
      <c r="H3565" t="s">
        <v>1256</v>
      </c>
      <c r="I3565" t="s">
        <v>1257</v>
      </c>
    </row>
    <row r="3566" spans="1:9" x14ac:dyDescent="0.3">
      <c r="A3566" t="s">
        <v>9526</v>
      </c>
      <c r="B3566" t="s">
        <v>13</v>
      </c>
      <c r="C3566">
        <v>146</v>
      </c>
      <c r="D3566">
        <v>29348973</v>
      </c>
      <c r="E3566" t="s">
        <v>13</v>
      </c>
      <c r="F3566" t="s">
        <v>9527</v>
      </c>
      <c r="G3566" t="s">
        <v>13</v>
      </c>
      <c r="H3566" t="s">
        <v>13</v>
      </c>
      <c r="I3566" t="s">
        <v>15</v>
      </c>
    </row>
    <row r="3567" spans="1:9" x14ac:dyDescent="0.3">
      <c r="A3567" t="s">
        <v>9528</v>
      </c>
      <c r="B3567" t="s">
        <v>12</v>
      </c>
      <c r="C3567">
        <v>853</v>
      </c>
      <c r="D3567">
        <v>29348974</v>
      </c>
      <c r="E3567" t="s">
        <v>13</v>
      </c>
      <c r="F3567" t="s">
        <v>9529</v>
      </c>
      <c r="G3567" t="s">
        <v>13</v>
      </c>
      <c r="H3567" t="s">
        <v>418</v>
      </c>
      <c r="I3567" t="s">
        <v>1440</v>
      </c>
    </row>
    <row r="3568" spans="1:9" x14ac:dyDescent="0.3">
      <c r="A3568" t="s">
        <v>9530</v>
      </c>
      <c r="B3568" t="s">
        <v>13</v>
      </c>
      <c r="C3568">
        <v>454</v>
      </c>
      <c r="D3568">
        <v>29348975</v>
      </c>
      <c r="E3568" t="s">
        <v>13</v>
      </c>
      <c r="F3568" t="s">
        <v>9531</v>
      </c>
      <c r="G3568" t="s">
        <v>13</v>
      </c>
      <c r="H3568" t="s">
        <v>9532</v>
      </c>
      <c r="I3568" t="s">
        <v>15</v>
      </c>
    </row>
    <row r="3569" spans="1:9" x14ac:dyDescent="0.3">
      <c r="A3569" t="s">
        <v>9533</v>
      </c>
      <c r="B3569" t="s">
        <v>13</v>
      </c>
      <c r="C3569">
        <v>771</v>
      </c>
      <c r="D3569">
        <v>29348976</v>
      </c>
      <c r="E3569" t="s">
        <v>13</v>
      </c>
      <c r="F3569" t="s">
        <v>9534</v>
      </c>
      <c r="G3569" t="s">
        <v>13</v>
      </c>
      <c r="H3569" t="s">
        <v>4978</v>
      </c>
      <c r="I3569" t="s">
        <v>4979</v>
      </c>
    </row>
    <row r="3570" spans="1:9" x14ac:dyDescent="0.3">
      <c r="A3570" t="s">
        <v>9535</v>
      </c>
      <c r="B3570" t="s">
        <v>13</v>
      </c>
      <c r="C3570">
        <v>509</v>
      </c>
      <c r="D3570">
        <v>29348977</v>
      </c>
      <c r="E3570" t="s">
        <v>13</v>
      </c>
      <c r="F3570" t="s">
        <v>9536</v>
      </c>
      <c r="G3570" t="s">
        <v>13</v>
      </c>
      <c r="H3570" t="s">
        <v>13</v>
      </c>
      <c r="I3570" t="s">
        <v>15</v>
      </c>
    </row>
    <row r="3571" spans="1:9" x14ac:dyDescent="0.3">
      <c r="A3571" t="s">
        <v>9537</v>
      </c>
      <c r="B3571" t="s">
        <v>13</v>
      </c>
      <c r="C3571">
        <v>1021</v>
      </c>
      <c r="D3571">
        <v>29348978</v>
      </c>
      <c r="E3571" t="s">
        <v>13</v>
      </c>
      <c r="F3571" t="s">
        <v>9538</v>
      </c>
      <c r="G3571" t="s">
        <v>13</v>
      </c>
      <c r="H3571" t="s">
        <v>418</v>
      </c>
      <c r="I3571" t="s">
        <v>15</v>
      </c>
    </row>
    <row r="3572" spans="1:9" x14ac:dyDescent="0.3">
      <c r="A3572" t="s">
        <v>9539</v>
      </c>
      <c r="B3572" t="s">
        <v>12</v>
      </c>
      <c r="C3572">
        <v>566</v>
      </c>
      <c r="D3572">
        <v>29348979</v>
      </c>
      <c r="E3572" t="s">
        <v>13</v>
      </c>
      <c r="F3572" t="s">
        <v>9540</v>
      </c>
      <c r="G3572" t="s">
        <v>13</v>
      </c>
      <c r="H3572" t="s">
        <v>9541</v>
      </c>
      <c r="I3572" t="s">
        <v>15</v>
      </c>
    </row>
    <row r="3573" spans="1:9" x14ac:dyDescent="0.3">
      <c r="A3573" t="s">
        <v>9542</v>
      </c>
      <c r="B3573" t="s">
        <v>12</v>
      </c>
      <c r="C3573">
        <v>118</v>
      </c>
      <c r="D3573">
        <v>29348980</v>
      </c>
      <c r="E3573" t="s">
        <v>13</v>
      </c>
      <c r="F3573" t="s">
        <v>9543</v>
      </c>
      <c r="G3573" t="s">
        <v>13</v>
      </c>
      <c r="H3573" t="s">
        <v>13</v>
      </c>
      <c r="I3573" t="s">
        <v>15</v>
      </c>
    </row>
    <row r="3574" spans="1:9" x14ac:dyDescent="0.3">
      <c r="A3574" t="s">
        <v>9544</v>
      </c>
      <c r="B3574" t="s">
        <v>12</v>
      </c>
      <c r="C3574">
        <v>254</v>
      </c>
      <c r="D3574">
        <v>29348981</v>
      </c>
      <c r="E3574" t="s">
        <v>13</v>
      </c>
      <c r="F3574" t="s">
        <v>9545</v>
      </c>
      <c r="G3574" t="s">
        <v>13</v>
      </c>
      <c r="H3574" t="s">
        <v>13</v>
      </c>
      <c r="I3574" t="s">
        <v>15</v>
      </c>
    </row>
    <row r="3575" spans="1:9" x14ac:dyDescent="0.3">
      <c r="A3575" t="s">
        <v>9546</v>
      </c>
      <c r="B3575" t="s">
        <v>12</v>
      </c>
      <c r="C3575">
        <v>115</v>
      </c>
      <c r="D3575">
        <v>29348982</v>
      </c>
      <c r="E3575" t="s">
        <v>13</v>
      </c>
      <c r="F3575" t="s">
        <v>9547</v>
      </c>
      <c r="G3575" t="s">
        <v>13</v>
      </c>
      <c r="H3575" t="s">
        <v>13</v>
      </c>
      <c r="I3575" t="s">
        <v>15</v>
      </c>
    </row>
    <row r="3576" spans="1:9" x14ac:dyDescent="0.3">
      <c r="A3576" t="s">
        <v>9548</v>
      </c>
      <c r="B3576" t="s">
        <v>12</v>
      </c>
      <c r="C3576">
        <v>215</v>
      </c>
      <c r="D3576">
        <v>29348983</v>
      </c>
      <c r="E3576" t="s">
        <v>13</v>
      </c>
      <c r="F3576" t="s">
        <v>9549</v>
      </c>
      <c r="G3576" t="s">
        <v>13</v>
      </c>
      <c r="H3576" t="s">
        <v>7539</v>
      </c>
      <c r="I3576" t="s">
        <v>15</v>
      </c>
    </row>
    <row r="3577" spans="1:9" x14ac:dyDescent="0.3">
      <c r="A3577" t="s">
        <v>9550</v>
      </c>
      <c r="B3577" t="s">
        <v>12</v>
      </c>
      <c r="C3577">
        <v>124</v>
      </c>
      <c r="D3577">
        <v>29348984</v>
      </c>
      <c r="E3577" t="s">
        <v>13</v>
      </c>
      <c r="F3577" t="s">
        <v>9551</v>
      </c>
      <c r="G3577" t="s">
        <v>13</v>
      </c>
      <c r="H3577" t="s">
        <v>13</v>
      </c>
      <c r="I3577" t="s">
        <v>15</v>
      </c>
    </row>
    <row r="3578" spans="1:9" x14ac:dyDescent="0.3">
      <c r="A3578" t="s">
        <v>9552</v>
      </c>
      <c r="B3578" t="s">
        <v>13</v>
      </c>
      <c r="C3578">
        <v>296</v>
      </c>
      <c r="D3578">
        <v>29348985</v>
      </c>
      <c r="E3578" t="s">
        <v>13</v>
      </c>
      <c r="F3578" t="s">
        <v>9553</v>
      </c>
      <c r="G3578" t="s">
        <v>13</v>
      </c>
      <c r="H3578" t="s">
        <v>1416</v>
      </c>
      <c r="I3578" t="s">
        <v>7678</v>
      </c>
    </row>
    <row r="3579" spans="1:9" x14ac:dyDescent="0.3">
      <c r="A3579" t="s">
        <v>9554</v>
      </c>
      <c r="B3579" t="s">
        <v>13</v>
      </c>
      <c r="C3579">
        <v>340</v>
      </c>
      <c r="D3579">
        <v>29348986</v>
      </c>
      <c r="E3579" t="s">
        <v>13</v>
      </c>
      <c r="F3579" t="s">
        <v>9555</v>
      </c>
      <c r="G3579" t="s">
        <v>13</v>
      </c>
      <c r="H3579" t="s">
        <v>430</v>
      </c>
      <c r="I3579" t="s">
        <v>15</v>
      </c>
    </row>
    <row r="3580" spans="1:9" x14ac:dyDescent="0.3">
      <c r="A3580" t="s">
        <v>9556</v>
      </c>
      <c r="B3580" t="s">
        <v>13</v>
      </c>
      <c r="C3580">
        <v>286</v>
      </c>
      <c r="D3580">
        <v>29348987</v>
      </c>
      <c r="E3580" t="s">
        <v>13</v>
      </c>
      <c r="F3580" t="s">
        <v>9557</v>
      </c>
      <c r="G3580" t="s">
        <v>13</v>
      </c>
      <c r="H3580" t="s">
        <v>13</v>
      </c>
      <c r="I3580" t="s">
        <v>15</v>
      </c>
    </row>
    <row r="3581" spans="1:9" x14ac:dyDescent="0.3">
      <c r="A3581" t="s">
        <v>9558</v>
      </c>
      <c r="B3581" t="s">
        <v>13</v>
      </c>
      <c r="C3581">
        <v>850</v>
      </c>
      <c r="D3581">
        <v>29348988</v>
      </c>
      <c r="E3581" t="s">
        <v>13</v>
      </c>
      <c r="F3581" t="s">
        <v>9559</v>
      </c>
      <c r="G3581" t="s">
        <v>13</v>
      </c>
      <c r="H3581" t="s">
        <v>2639</v>
      </c>
      <c r="I3581" t="s">
        <v>9560</v>
      </c>
    </row>
    <row r="3582" spans="1:9" x14ac:dyDescent="0.3">
      <c r="A3582" t="s">
        <v>9561</v>
      </c>
      <c r="B3582" t="s">
        <v>13</v>
      </c>
      <c r="C3582">
        <v>447</v>
      </c>
      <c r="D3582">
        <v>29348989</v>
      </c>
      <c r="E3582" t="s">
        <v>13</v>
      </c>
      <c r="F3582" t="s">
        <v>9562</v>
      </c>
      <c r="G3582" t="s">
        <v>13</v>
      </c>
      <c r="H3582" t="s">
        <v>919</v>
      </c>
      <c r="I3582" t="s">
        <v>6002</v>
      </c>
    </row>
    <row r="3583" spans="1:9" x14ac:dyDescent="0.3">
      <c r="A3583" t="s">
        <v>9563</v>
      </c>
      <c r="B3583" t="s">
        <v>13</v>
      </c>
      <c r="C3583">
        <v>79</v>
      </c>
      <c r="D3583">
        <v>29348990</v>
      </c>
      <c r="E3583" t="s">
        <v>13</v>
      </c>
      <c r="F3583" t="s">
        <v>9564</v>
      </c>
      <c r="G3583" t="s">
        <v>13</v>
      </c>
      <c r="H3583" t="s">
        <v>13</v>
      </c>
      <c r="I3583" t="s">
        <v>15</v>
      </c>
    </row>
    <row r="3584" spans="1:9" x14ac:dyDescent="0.3">
      <c r="A3584" t="s">
        <v>9565</v>
      </c>
      <c r="B3584" t="s">
        <v>13</v>
      </c>
      <c r="C3584">
        <v>441</v>
      </c>
      <c r="D3584">
        <v>29348991</v>
      </c>
      <c r="E3584" t="s">
        <v>13</v>
      </c>
      <c r="F3584" t="s">
        <v>9566</v>
      </c>
      <c r="G3584" t="s">
        <v>13</v>
      </c>
      <c r="H3584" t="s">
        <v>919</v>
      </c>
      <c r="I3584" t="s">
        <v>6002</v>
      </c>
    </row>
    <row r="3585" spans="1:9" x14ac:dyDescent="0.3">
      <c r="A3585" t="s">
        <v>9567</v>
      </c>
      <c r="B3585" t="s">
        <v>13</v>
      </c>
      <c r="C3585">
        <v>247</v>
      </c>
      <c r="D3585">
        <v>29348992</v>
      </c>
      <c r="E3585" t="s">
        <v>13</v>
      </c>
      <c r="F3585" t="s">
        <v>9568</v>
      </c>
      <c r="G3585" t="s">
        <v>13</v>
      </c>
      <c r="H3585" t="s">
        <v>9327</v>
      </c>
      <c r="I3585" t="s">
        <v>9569</v>
      </c>
    </row>
    <row r="3586" spans="1:9" x14ac:dyDescent="0.3">
      <c r="A3586" t="s">
        <v>9570</v>
      </c>
      <c r="B3586" t="s">
        <v>13</v>
      </c>
      <c r="C3586">
        <v>468</v>
      </c>
      <c r="D3586">
        <v>29348993</v>
      </c>
      <c r="E3586" t="s">
        <v>13</v>
      </c>
      <c r="F3586" t="s">
        <v>9571</v>
      </c>
      <c r="G3586" t="s">
        <v>13</v>
      </c>
      <c r="H3586" t="s">
        <v>919</v>
      </c>
      <c r="I3586" t="s">
        <v>920</v>
      </c>
    </row>
    <row r="3587" spans="1:9" x14ac:dyDescent="0.3">
      <c r="A3587" t="s">
        <v>9572</v>
      </c>
      <c r="B3587" t="s">
        <v>13</v>
      </c>
      <c r="C3587">
        <v>334</v>
      </c>
      <c r="D3587">
        <v>29348994</v>
      </c>
      <c r="E3587" t="s">
        <v>13</v>
      </c>
      <c r="F3587" t="s">
        <v>9573</v>
      </c>
      <c r="G3587" t="s">
        <v>13</v>
      </c>
      <c r="H3587" t="s">
        <v>919</v>
      </c>
      <c r="I3587" t="s">
        <v>6002</v>
      </c>
    </row>
    <row r="3588" spans="1:9" x14ac:dyDescent="0.3">
      <c r="A3588" t="s">
        <v>9574</v>
      </c>
      <c r="B3588" t="s">
        <v>13</v>
      </c>
      <c r="C3588">
        <v>261</v>
      </c>
      <c r="D3588">
        <v>29348995</v>
      </c>
      <c r="E3588" t="s">
        <v>9575</v>
      </c>
      <c r="F3588" t="s">
        <v>9576</v>
      </c>
      <c r="G3588" t="s">
        <v>13</v>
      </c>
      <c r="H3588" t="s">
        <v>736</v>
      </c>
      <c r="I3588" t="s">
        <v>737</v>
      </c>
    </row>
    <row r="3589" spans="1:9" x14ac:dyDescent="0.3">
      <c r="A3589" t="s">
        <v>9577</v>
      </c>
      <c r="B3589" t="s">
        <v>13</v>
      </c>
      <c r="C3589">
        <v>395</v>
      </c>
      <c r="D3589">
        <v>29348996</v>
      </c>
      <c r="E3589" t="s">
        <v>13</v>
      </c>
      <c r="F3589" t="s">
        <v>9578</v>
      </c>
      <c r="G3589" t="s">
        <v>13</v>
      </c>
      <c r="H3589" t="s">
        <v>1996</v>
      </c>
      <c r="I3589" t="s">
        <v>1997</v>
      </c>
    </row>
    <row r="3590" spans="1:9" x14ac:dyDescent="0.3">
      <c r="A3590" t="s">
        <v>9579</v>
      </c>
      <c r="B3590" t="s">
        <v>13</v>
      </c>
      <c r="C3590">
        <v>438</v>
      </c>
      <c r="D3590">
        <v>29348997</v>
      </c>
      <c r="E3590" t="s">
        <v>13</v>
      </c>
      <c r="F3590" t="s">
        <v>9580</v>
      </c>
      <c r="G3590" t="s">
        <v>13</v>
      </c>
      <c r="H3590" t="s">
        <v>1061</v>
      </c>
      <c r="I3590" t="s">
        <v>1062</v>
      </c>
    </row>
    <row r="3591" spans="1:9" x14ac:dyDescent="0.3">
      <c r="A3591" t="s">
        <v>9581</v>
      </c>
      <c r="B3591" t="s">
        <v>13</v>
      </c>
      <c r="C3591">
        <v>732</v>
      </c>
      <c r="D3591">
        <v>29348998</v>
      </c>
      <c r="E3591" t="s">
        <v>13</v>
      </c>
      <c r="F3591" t="s">
        <v>9582</v>
      </c>
      <c r="G3591" t="s">
        <v>13</v>
      </c>
      <c r="H3591" t="s">
        <v>13</v>
      </c>
      <c r="I3591" t="s">
        <v>1276</v>
      </c>
    </row>
    <row r="3592" spans="1:9" x14ac:dyDescent="0.3">
      <c r="A3592" t="s">
        <v>9583</v>
      </c>
      <c r="B3592" t="s">
        <v>13</v>
      </c>
      <c r="C3592">
        <v>393</v>
      </c>
      <c r="D3592">
        <v>29348999</v>
      </c>
      <c r="E3592" t="s">
        <v>13</v>
      </c>
      <c r="F3592" t="s">
        <v>9584</v>
      </c>
      <c r="G3592" t="s">
        <v>13</v>
      </c>
      <c r="H3592" t="s">
        <v>13</v>
      </c>
      <c r="I3592" t="s">
        <v>15</v>
      </c>
    </row>
    <row r="3593" spans="1:9" x14ac:dyDescent="0.3">
      <c r="A3593" t="s">
        <v>9585</v>
      </c>
      <c r="B3593" t="s">
        <v>13</v>
      </c>
      <c r="C3593">
        <v>660</v>
      </c>
      <c r="D3593">
        <v>29349000</v>
      </c>
      <c r="E3593" t="s">
        <v>13</v>
      </c>
      <c r="F3593" t="s">
        <v>9586</v>
      </c>
      <c r="G3593" t="s">
        <v>13</v>
      </c>
      <c r="H3593" t="s">
        <v>179</v>
      </c>
      <c r="I3593" t="s">
        <v>180</v>
      </c>
    </row>
    <row r="3594" spans="1:9" x14ac:dyDescent="0.3">
      <c r="A3594" t="s">
        <v>9587</v>
      </c>
      <c r="B3594" t="s">
        <v>13</v>
      </c>
      <c r="C3594">
        <v>358</v>
      </c>
      <c r="D3594">
        <v>29349001</v>
      </c>
      <c r="E3594" t="s">
        <v>13</v>
      </c>
      <c r="F3594" t="s">
        <v>9588</v>
      </c>
      <c r="G3594" t="s">
        <v>13</v>
      </c>
      <c r="H3594" t="s">
        <v>13</v>
      </c>
      <c r="I3594" t="s">
        <v>15</v>
      </c>
    </row>
    <row r="3595" spans="1:9" x14ac:dyDescent="0.3">
      <c r="A3595" t="s">
        <v>9589</v>
      </c>
      <c r="B3595" t="s">
        <v>13</v>
      </c>
      <c r="C3595">
        <v>536</v>
      </c>
      <c r="D3595">
        <v>29349002</v>
      </c>
      <c r="E3595" t="s">
        <v>13</v>
      </c>
      <c r="F3595" t="s">
        <v>9590</v>
      </c>
      <c r="G3595" t="s">
        <v>13</v>
      </c>
      <c r="H3595" t="s">
        <v>9591</v>
      </c>
      <c r="I3595" t="s">
        <v>15</v>
      </c>
    </row>
    <row r="3596" spans="1:9" x14ac:dyDescent="0.3">
      <c r="A3596" t="s">
        <v>9592</v>
      </c>
      <c r="B3596" t="s">
        <v>13</v>
      </c>
      <c r="C3596">
        <v>671</v>
      </c>
      <c r="D3596">
        <v>29349003</v>
      </c>
      <c r="E3596" t="s">
        <v>13</v>
      </c>
      <c r="F3596" t="s">
        <v>9593</v>
      </c>
      <c r="G3596" t="s">
        <v>13</v>
      </c>
      <c r="H3596" t="s">
        <v>13</v>
      </c>
      <c r="I3596" t="s">
        <v>15</v>
      </c>
    </row>
    <row r="3597" spans="1:9" x14ac:dyDescent="0.3">
      <c r="A3597" t="s">
        <v>9594</v>
      </c>
      <c r="B3597" t="s">
        <v>13</v>
      </c>
      <c r="C3597">
        <v>749</v>
      </c>
      <c r="D3597">
        <v>29349004</v>
      </c>
      <c r="E3597" t="s">
        <v>13</v>
      </c>
      <c r="F3597" t="s">
        <v>9595</v>
      </c>
      <c r="G3597" t="s">
        <v>13</v>
      </c>
      <c r="H3597" t="s">
        <v>13</v>
      </c>
      <c r="I3597" t="s">
        <v>15</v>
      </c>
    </row>
    <row r="3598" spans="1:9" x14ac:dyDescent="0.3">
      <c r="A3598" t="s">
        <v>9596</v>
      </c>
      <c r="B3598" t="s">
        <v>13</v>
      </c>
      <c r="C3598">
        <v>474</v>
      </c>
      <c r="D3598">
        <v>29349005</v>
      </c>
      <c r="E3598" t="s">
        <v>13</v>
      </c>
      <c r="F3598" t="s">
        <v>9597</v>
      </c>
      <c r="G3598" t="s">
        <v>13</v>
      </c>
      <c r="H3598" t="s">
        <v>13</v>
      </c>
      <c r="I3598" t="s">
        <v>1300</v>
      </c>
    </row>
    <row r="3599" spans="1:9" x14ac:dyDescent="0.3">
      <c r="A3599" t="s">
        <v>9598</v>
      </c>
      <c r="B3599" t="s">
        <v>13</v>
      </c>
      <c r="C3599">
        <v>537</v>
      </c>
      <c r="D3599">
        <v>29349006</v>
      </c>
      <c r="E3599" t="s">
        <v>13</v>
      </c>
      <c r="F3599" t="s">
        <v>9599</v>
      </c>
      <c r="G3599" t="s">
        <v>13</v>
      </c>
      <c r="H3599" t="s">
        <v>1324</v>
      </c>
      <c r="I3599" t="s">
        <v>1325</v>
      </c>
    </row>
    <row r="3600" spans="1:9" x14ac:dyDescent="0.3">
      <c r="A3600" t="s">
        <v>9600</v>
      </c>
      <c r="B3600" t="s">
        <v>13</v>
      </c>
      <c r="C3600">
        <v>920</v>
      </c>
      <c r="D3600">
        <v>29349007</v>
      </c>
      <c r="E3600" t="s">
        <v>13</v>
      </c>
      <c r="F3600" t="s">
        <v>9601</v>
      </c>
      <c r="G3600" t="s">
        <v>13</v>
      </c>
      <c r="H3600" t="s">
        <v>1330</v>
      </c>
      <c r="I3600" t="s">
        <v>1331</v>
      </c>
    </row>
    <row r="3601" spans="1:9" x14ac:dyDescent="0.3">
      <c r="A3601" t="s">
        <v>9602</v>
      </c>
      <c r="B3601" t="s">
        <v>13</v>
      </c>
      <c r="C3601">
        <v>298</v>
      </c>
      <c r="D3601">
        <v>29349008</v>
      </c>
      <c r="E3601" t="s">
        <v>13</v>
      </c>
      <c r="F3601" t="s">
        <v>9603</v>
      </c>
      <c r="G3601" t="s">
        <v>13</v>
      </c>
      <c r="H3601" t="s">
        <v>1260</v>
      </c>
      <c r="I3601" t="s">
        <v>380</v>
      </c>
    </row>
    <row r="3602" spans="1:9" x14ac:dyDescent="0.3">
      <c r="A3602" t="s">
        <v>9604</v>
      </c>
      <c r="B3602" t="s">
        <v>13</v>
      </c>
      <c r="C3602">
        <v>349</v>
      </c>
      <c r="D3602">
        <v>29349009</v>
      </c>
      <c r="E3602" t="s">
        <v>13</v>
      </c>
      <c r="F3602" t="s">
        <v>9605</v>
      </c>
      <c r="G3602" t="s">
        <v>13</v>
      </c>
      <c r="H3602" t="s">
        <v>1620</v>
      </c>
      <c r="I3602" t="s">
        <v>1621</v>
      </c>
    </row>
    <row r="3603" spans="1:9" x14ac:dyDescent="0.3">
      <c r="A3603" t="s">
        <v>9606</v>
      </c>
      <c r="B3603" t="s">
        <v>13</v>
      </c>
      <c r="C3603">
        <v>619</v>
      </c>
      <c r="D3603">
        <v>29349010</v>
      </c>
      <c r="E3603" t="s">
        <v>13</v>
      </c>
      <c r="F3603" t="s">
        <v>9607</v>
      </c>
      <c r="G3603" t="s">
        <v>13</v>
      </c>
      <c r="H3603" t="s">
        <v>13</v>
      </c>
      <c r="I3603" t="s">
        <v>15</v>
      </c>
    </row>
    <row r="3604" spans="1:9" x14ac:dyDescent="0.3">
      <c r="A3604" t="s">
        <v>9608</v>
      </c>
      <c r="B3604" t="s">
        <v>13</v>
      </c>
      <c r="C3604">
        <v>561</v>
      </c>
      <c r="D3604">
        <v>29349011</v>
      </c>
      <c r="E3604" t="s">
        <v>13</v>
      </c>
      <c r="F3604" t="s">
        <v>9609</v>
      </c>
      <c r="G3604" t="s">
        <v>13</v>
      </c>
      <c r="H3604" t="s">
        <v>13</v>
      </c>
      <c r="I3604" t="s">
        <v>15</v>
      </c>
    </row>
    <row r="3605" spans="1:9" x14ac:dyDescent="0.3">
      <c r="A3605" t="s">
        <v>9610</v>
      </c>
      <c r="B3605" t="s">
        <v>13</v>
      </c>
      <c r="C3605">
        <v>1051</v>
      </c>
      <c r="D3605">
        <v>29349012</v>
      </c>
      <c r="E3605" t="s">
        <v>13</v>
      </c>
      <c r="F3605" t="s">
        <v>9611</v>
      </c>
      <c r="G3605" t="s">
        <v>13</v>
      </c>
      <c r="H3605" t="s">
        <v>387</v>
      </c>
      <c r="I3605" t="s">
        <v>15</v>
      </c>
    </row>
    <row r="3606" spans="1:9" x14ac:dyDescent="0.3">
      <c r="A3606" t="s">
        <v>9612</v>
      </c>
      <c r="B3606" t="s">
        <v>13</v>
      </c>
      <c r="C3606">
        <v>388</v>
      </c>
      <c r="D3606">
        <v>29349013</v>
      </c>
      <c r="E3606" t="s">
        <v>13</v>
      </c>
      <c r="F3606" t="s">
        <v>9613</v>
      </c>
      <c r="G3606" t="s">
        <v>13</v>
      </c>
      <c r="H3606" t="s">
        <v>1272</v>
      </c>
      <c r="I3606" t="s">
        <v>1273</v>
      </c>
    </row>
    <row r="3607" spans="1:9" x14ac:dyDescent="0.3">
      <c r="A3607" t="s">
        <v>9614</v>
      </c>
      <c r="B3607" t="s">
        <v>13</v>
      </c>
      <c r="C3607">
        <v>468</v>
      </c>
      <c r="D3607">
        <v>29349014</v>
      </c>
      <c r="E3607" t="s">
        <v>13</v>
      </c>
      <c r="F3607" t="s">
        <v>9615</v>
      </c>
      <c r="G3607" t="s">
        <v>13</v>
      </c>
      <c r="H3607" t="s">
        <v>453</v>
      </c>
      <c r="I3607" t="s">
        <v>9616</v>
      </c>
    </row>
    <row r="3608" spans="1:9" x14ac:dyDescent="0.3">
      <c r="A3608" t="s">
        <v>9617</v>
      </c>
      <c r="B3608" t="s">
        <v>13</v>
      </c>
      <c r="C3608">
        <v>365</v>
      </c>
      <c r="D3608">
        <v>29349015</v>
      </c>
      <c r="E3608" t="s">
        <v>13</v>
      </c>
      <c r="F3608" t="s">
        <v>9618</v>
      </c>
      <c r="G3608" t="s">
        <v>13</v>
      </c>
      <c r="H3608" t="s">
        <v>13</v>
      </c>
      <c r="I3608" t="s">
        <v>15</v>
      </c>
    </row>
    <row r="3609" spans="1:9" x14ac:dyDescent="0.3">
      <c r="A3609" t="s">
        <v>9619</v>
      </c>
      <c r="B3609" t="s">
        <v>13</v>
      </c>
      <c r="C3609">
        <v>392</v>
      </c>
      <c r="D3609">
        <v>29349016</v>
      </c>
      <c r="E3609" t="s">
        <v>13</v>
      </c>
      <c r="F3609" t="s">
        <v>9620</v>
      </c>
      <c r="G3609" t="s">
        <v>13</v>
      </c>
      <c r="H3609" t="s">
        <v>8410</v>
      </c>
      <c r="I3609" t="s">
        <v>15</v>
      </c>
    </row>
    <row r="3610" spans="1:9" x14ac:dyDescent="0.3">
      <c r="A3610" t="s">
        <v>9621</v>
      </c>
      <c r="B3610" t="s">
        <v>13</v>
      </c>
      <c r="C3610">
        <v>381</v>
      </c>
      <c r="D3610">
        <v>29349017</v>
      </c>
      <c r="E3610" t="s">
        <v>13</v>
      </c>
      <c r="F3610" t="s">
        <v>9622</v>
      </c>
      <c r="G3610" t="s">
        <v>13</v>
      </c>
      <c r="H3610" t="s">
        <v>1413</v>
      </c>
      <c r="I3610" t="s">
        <v>380</v>
      </c>
    </row>
    <row r="3611" spans="1:9" x14ac:dyDescent="0.3">
      <c r="A3611" t="s">
        <v>9623</v>
      </c>
      <c r="B3611" t="s">
        <v>12</v>
      </c>
      <c r="C3611">
        <v>156</v>
      </c>
      <c r="D3611">
        <v>29349018</v>
      </c>
      <c r="E3611" t="s">
        <v>13</v>
      </c>
      <c r="F3611" t="s">
        <v>9624</v>
      </c>
      <c r="G3611" t="s">
        <v>13</v>
      </c>
      <c r="H3611" t="s">
        <v>790</v>
      </c>
      <c r="I3611" t="s">
        <v>15</v>
      </c>
    </row>
    <row r="3612" spans="1:9" x14ac:dyDescent="0.3">
      <c r="A3612" t="s">
        <v>9625</v>
      </c>
      <c r="B3612" t="s">
        <v>12</v>
      </c>
      <c r="C3612">
        <v>513</v>
      </c>
      <c r="D3612">
        <v>29349019</v>
      </c>
      <c r="E3612" t="s">
        <v>13</v>
      </c>
      <c r="F3612" t="s">
        <v>9626</v>
      </c>
      <c r="G3612" t="s">
        <v>13</v>
      </c>
      <c r="H3612" t="s">
        <v>9627</v>
      </c>
      <c r="I3612" t="s">
        <v>9628</v>
      </c>
    </row>
    <row r="3613" spans="1:9" x14ac:dyDescent="0.3">
      <c r="A3613" t="s">
        <v>9629</v>
      </c>
      <c r="B3613" t="s">
        <v>12</v>
      </c>
      <c r="C3613">
        <v>196</v>
      </c>
      <c r="D3613">
        <v>29349020</v>
      </c>
      <c r="E3613" t="s">
        <v>13</v>
      </c>
      <c r="F3613" t="s">
        <v>9630</v>
      </c>
      <c r="G3613" t="s">
        <v>13</v>
      </c>
      <c r="H3613" t="s">
        <v>465</v>
      </c>
      <c r="I3613" t="s">
        <v>8093</v>
      </c>
    </row>
    <row r="3614" spans="1:9" x14ac:dyDescent="0.3">
      <c r="A3614" t="s">
        <v>9631</v>
      </c>
      <c r="B3614" t="s">
        <v>13</v>
      </c>
      <c r="C3614">
        <v>347</v>
      </c>
      <c r="D3614">
        <v>29349021</v>
      </c>
      <c r="E3614" t="s">
        <v>13</v>
      </c>
      <c r="F3614" t="s">
        <v>9632</v>
      </c>
      <c r="G3614" t="s">
        <v>13</v>
      </c>
      <c r="H3614" t="s">
        <v>1413</v>
      </c>
      <c r="I3614" t="s">
        <v>2433</v>
      </c>
    </row>
    <row r="3615" spans="1:9" x14ac:dyDescent="0.3">
      <c r="A3615" t="s">
        <v>9633</v>
      </c>
      <c r="B3615" t="s">
        <v>12</v>
      </c>
      <c r="C3615">
        <v>310</v>
      </c>
      <c r="D3615">
        <v>29349022</v>
      </c>
      <c r="E3615" t="s">
        <v>13</v>
      </c>
      <c r="F3615" t="s">
        <v>9634</v>
      </c>
      <c r="G3615" t="s">
        <v>13</v>
      </c>
      <c r="H3615" t="s">
        <v>3187</v>
      </c>
      <c r="I3615" t="s">
        <v>920</v>
      </c>
    </row>
    <row r="3616" spans="1:9" x14ac:dyDescent="0.3">
      <c r="A3616" t="s">
        <v>9635</v>
      </c>
      <c r="B3616" t="s">
        <v>12</v>
      </c>
      <c r="C3616">
        <v>307</v>
      </c>
      <c r="D3616">
        <v>29349023</v>
      </c>
      <c r="E3616" t="s">
        <v>13</v>
      </c>
      <c r="F3616" t="s">
        <v>9636</v>
      </c>
      <c r="G3616" t="s">
        <v>13</v>
      </c>
      <c r="H3616" t="s">
        <v>9637</v>
      </c>
      <c r="I3616" t="s">
        <v>15</v>
      </c>
    </row>
    <row r="3617" spans="1:9" x14ac:dyDescent="0.3">
      <c r="A3617" t="s">
        <v>9638</v>
      </c>
      <c r="B3617" t="s">
        <v>12</v>
      </c>
      <c r="C3617">
        <v>418</v>
      </c>
      <c r="D3617">
        <v>29349024</v>
      </c>
      <c r="E3617" t="s">
        <v>13</v>
      </c>
      <c r="F3617" t="s">
        <v>9639</v>
      </c>
      <c r="G3617" t="s">
        <v>13</v>
      </c>
      <c r="H3617" t="s">
        <v>1061</v>
      </c>
      <c r="I3617" t="s">
        <v>9640</v>
      </c>
    </row>
    <row r="3618" spans="1:9" x14ac:dyDescent="0.3">
      <c r="A3618" t="s">
        <v>9641</v>
      </c>
      <c r="B3618" t="s">
        <v>12</v>
      </c>
      <c r="C3618">
        <v>338</v>
      </c>
      <c r="D3618">
        <v>29349025</v>
      </c>
      <c r="E3618" t="s">
        <v>13</v>
      </c>
      <c r="F3618" t="s">
        <v>9642</v>
      </c>
      <c r="G3618" t="s">
        <v>13</v>
      </c>
      <c r="H3618" t="s">
        <v>9643</v>
      </c>
      <c r="I3618" t="s">
        <v>9644</v>
      </c>
    </row>
    <row r="3619" spans="1:9" x14ac:dyDescent="0.3">
      <c r="A3619" t="s">
        <v>9645</v>
      </c>
      <c r="B3619" t="s">
        <v>13</v>
      </c>
      <c r="C3619">
        <v>283</v>
      </c>
      <c r="D3619">
        <v>29349026</v>
      </c>
      <c r="E3619" t="s">
        <v>13</v>
      </c>
      <c r="F3619" t="s">
        <v>9646</v>
      </c>
      <c r="G3619" t="s">
        <v>13</v>
      </c>
      <c r="H3619" t="s">
        <v>9647</v>
      </c>
      <c r="I3619" t="s">
        <v>15</v>
      </c>
    </row>
    <row r="3620" spans="1:9" x14ac:dyDescent="0.3">
      <c r="A3620" t="s">
        <v>9648</v>
      </c>
      <c r="B3620" t="s">
        <v>13</v>
      </c>
      <c r="C3620">
        <v>372</v>
      </c>
      <c r="D3620">
        <v>29349027</v>
      </c>
      <c r="E3620" t="s">
        <v>13</v>
      </c>
      <c r="F3620" t="s">
        <v>9649</v>
      </c>
      <c r="G3620" t="s">
        <v>13</v>
      </c>
      <c r="H3620" t="s">
        <v>1296</v>
      </c>
      <c r="I3620" t="s">
        <v>15</v>
      </c>
    </row>
    <row r="3621" spans="1:9" x14ac:dyDescent="0.3">
      <c r="A3621" t="s">
        <v>9650</v>
      </c>
      <c r="B3621" t="s">
        <v>13</v>
      </c>
      <c r="C3621">
        <v>393</v>
      </c>
      <c r="D3621">
        <v>29349028</v>
      </c>
      <c r="E3621" t="s">
        <v>13</v>
      </c>
      <c r="F3621" t="s">
        <v>9651</v>
      </c>
      <c r="G3621" t="s">
        <v>13</v>
      </c>
      <c r="H3621" t="s">
        <v>9652</v>
      </c>
      <c r="I3621" t="s">
        <v>9653</v>
      </c>
    </row>
    <row r="3622" spans="1:9" x14ac:dyDescent="0.3">
      <c r="A3622" t="s">
        <v>9654</v>
      </c>
      <c r="B3622" t="s">
        <v>13</v>
      </c>
      <c r="C3622">
        <v>459</v>
      </c>
      <c r="D3622">
        <v>29349029</v>
      </c>
      <c r="E3622" t="s">
        <v>13</v>
      </c>
      <c r="F3622" t="s">
        <v>9655</v>
      </c>
      <c r="G3622" t="s">
        <v>13</v>
      </c>
      <c r="H3622" t="s">
        <v>9656</v>
      </c>
      <c r="I3622" t="s">
        <v>9657</v>
      </c>
    </row>
    <row r="3623" spans="1:9" x14ac:dyDescent="0.3">
      <c r="A3623" t="s">
        <v>9658</v>
      </c>
      <c r="B3623" t="s">
        <v>13</v>
      </c>
      <c r="C3623">
        <v>814</v>
      </c>
      <c r="D3623">
        <v>29349030</v>
      </c>
      <c r="E3623" t="s">
        <v>13</v>
      </c>
      <c r="F3623" t="s">
        <v>9659</v>
      </c>
      <c r="G3623" t="s">
        <v>13</v>
      </c>
      <c r="H3623" t="s">
        <v>125</v>
      </c>
      <c r="I3623" t="s">
        <v>126</v>
      </c>
    </row>
    <row r="3624" spans="1:9" x14ac:dyDescent="0.3">
      <c r="A3624" t="s">
        <v>9660</v>
      </c>
      <c r="B3624" t="s">
        <v>13</v>
      </c>
      <c r="C3624">
        <v>495</v>
      </c>
      <c r="D3624">
        <v>29349031</v>
      </c>
      <c r="E3624" t="s">
        <v>13</v>
      </c>
      <c r="F3624" t="s">
        <v>9661</v>
      </c>
      <c r="G3624" t="s">
        <v>13</v>
      </c>
      <c r="H3624" t="s">
        <v>515</v>
      </c>
      <c r="I3624" t="s">
        <v>9662</v>
      </c>
    </row>
    <row r="3625" spans="1:9" x14ac:dyDescent="0.3">
      <c r="A3625" t="s">
        <v>9663</v>
      </c>
      <c r="B3625" t="s">
        <v>13</v>
      </c>
      <c r="C3625">
        <v>421</v>
      </c>
      <c r="D3625">
        <v>29349032</v>
      </c>
      <c r="E3625" t="s">
        <v>13</v>
      </c>
      <c r="F3625" t="s">
        <v>9664</v>
      </c>
      <c r="G3625" t="s">
        <v>13</v>
      </c>
      <c r="H3625" t="s">
        <v>13</v>
      </c>
      <c r="I3625" t="s">
        <v>15</v>
      </c>
    </row>
    <row r="3626" spans="1:9" x14ac:dyDescent="0.3">
      <c r="A3626" t="s">
        <v>9665</v>
      </c>
      <c r="B3626" t="s">
        <v>13</v>
      </c>
      <c r="C3626">
        <v>344</v>
      </c>
      <c r="D3626">
        <v>29349033</v>
      </c>
      <c r="E3626" t="s">
        <v>13</v>
      </c>
      <c r="F3626" t="s">
        <v>9666</v>
      </c>
      <c r="G3626" t="s">
        <v>13</v>
      </c>
      <c r="H3626" t="s">
        <v>13</v>
      </c>
      <c r="I3626" t="s">
        <v>15</v>
      </c>
    </row>
    <row r="3627" spans="1:9" x14ac:dyDescent="0.3">
      <c r="A3627" t="s">
        <v>9667</v>
      </c>
      <c r="B3627" t="s">
        <v>13</v>
      </c>
      <c r="C3627">
        <v>222</v>
      </c>
      <c r="D3627">
        <v>29349034</v>
      </c>
      <c r="E3627" t="s">
        <v>13</v>
      </c>
      <c r="F3627" t="s">
        <v>9668</v>
      </c>
      <c r="G3627" t="s">
        <v>13</v>
      </c>
      <c r="H3627" t="s">
        <v>13</v>
      </c>
      <c r="I3627" t="s">
        <v>15</v>
      </c>
    </row>
    <row r="3628" spans="1:9" x14ac:dyDescent="0.3">
      <c r="A3628" t="s">
        <v>9669</v>
      </c>
      <c r="B3628" t="s">
        <v>13</v>
      </c>
      <c r="C3628">
        <v>295</v>
      </c>
      <c r="D3628">
        <v>29349035</v>
      </c>
      <c r="E3628" t="s">
        <v>13</v>
      </c>
      <c r="F3628" t="s">
        <v>9670</v>
      </c>
      <c r="G3628" t="s">
        <v>13</v>
      </c>
      <c r="H3628" t="s">
        <v>829</v>
      </c>
      <c r="I3628" t="s">
        <v>198</v>
      </c>
    </row>
    <row r="3629" spans="1:9" x14ac:dyDescent="0.3">
      <c r="A3629" t="s">
        <v>9671</v>
      </c>
      <c r="B3629" t="s">
        <v>13</v>
      </c>
      <c r="C3629">
        <v>188</v>
      </c>
      <c r="D3629">
        <v>29349036</v>
      </c>
      <c r="E3629" t="s">
        <v>13</v>
      </c>
      <c r="F3629" t="s">
        <v>9672</v>
      </c>
      <c r="G3629" t="s">
        <v>13</v>
      </c>
      <c r="H3629" t="s">
        <v>9673</v>
      </c>
      <c r="I3629" t="s">
        <v>15</v>
      </c>
    </row>
    <row r="3630" spans="1:9" x14ac:dyDescent="0.3">
      <c r="A3630" t="s">
        <v>9674</v>
      </c>
      <c r="B3630" t="s">
        <v>13</v>
      </c>
      <c r="C3630">
        <v>195</v>
      </c>
      <c r="D3630">
        <v>29349037</v>
      </c>
      <c r="E3630" t="s">
        <v>13</v>
      </c>
      <c r="F3630" t="s">
        <v>9675</v>
      </c>
      <c r="G3630" t="s">
        <v>13</v>
      </c>
      <c r="H3630" t="s">
        <v>13</v>
      </c>
      <c r="I3630" t="s">
        <v>15</v>
      </c>
    </row>
    <row r="3631" spans="1:9" x14ac:dyDescent="0.3">
      <c r="A3631" t="s">
        <v>9676</v>
      </c>
      <c r="B3631" t="s">
        <v>13</v>
      </c>
      <c r="C3631">
        <v>541</v>
      </c>
      <c r="D3631">
        <v>29349038</v>
      </c>
      <c r="E3631" t="s">
        <v>13</v>
      </c>
      <c r="F3631" t="s">
        <v>9677</v>
      </c>
      <c r="G3631" t="s">
        <v>13</v>
      </c>
      <c r="H3631" t="s">
        <v>13</v>
      </c>
      <c r="I3631" t="s">
        <v>15</v>
      </c>
    </row>
    <row r="3632" spans="1:9" x14ac:dyDescent="0.3">
      <c r="A3632" t="s">
        <v>9678</v>
      </c>
      <c r="B3632" t="s">
        <v>13</v>
      </c>
      <c r="C3632">
        <v>502</v>
      </c>
      <c r="D3632">
        <v>29349039</v>
      </c>
      <c r="E3632" t="s">
        <v>13</v>
      </c>
      <c r="F3632" t="s">
        <v>9679</v>
      </c>
      <c r="G3632" t="s">
        <v>13</v>
      </c>
      <c r="H3632" t="s">
        <v>13</v>
      </c>
      <c r="I3632" t="s">
        <v>15</v>
      </c>
    </row>
    <row r="3633" spans="1:9" x14ac:dyDescent="0.3">
      <c r="A3633" t="s">
        <v>9680</v>
      </c>
      <c r="B3633" t="s">
        <v>13</v>
      </c>
      <c r="C3633">
        <v>411</v>
      </c>
      <c r="D3633">
        <v>29349040</v>
      </c>
      <c r="E3633" t="s">
        <v>13</v>
      </c>
      <c r="F3633" t="s">
        <v>9681</v>
      </c>
      <c r="G3633" t="s">
        <v>13</v>
      </c>
      <c r="H3633" t="s">
        <v>13</v>
      </c>
      <c r="I3633" t="s">
        <v>15</v>
      </c>
    </row>
    <row r="3634" spans="1:9" x14ac:dyDescent="0.3">
      <c r="A3634" t="s">
        <v>9682</v>
      </c>
      <c r="B3634" t="s">
        <v>13</v>
      </c>
      <c r="C3634">
        <v>945</v>
      </c>
      <c r="D3634">
        <v>29349041</v>
      </c>
      <c r="E3634" t="s">
        <v>13</v>
      </c>
      <c r="F3634" t="s">
        <v>9683</v>
      </c>
      <c r="G3634" t="s">
        <v>13</v>
      </c>
      <c r="H3634" t="s">
        <v>86</v>
      </c>
      <c r="I3634" t="s">
        <v>15</v>
      </c>
    </row>
    <row r="3635" spans="1:9" x14ac:dyDescent="0.3">
      <c r="A3635" t="s">
        <v>9684</v>
      </c>
      <c r="B3635" t="s">
        <v>13</v>
      </c>
      <c r="C3635">
        <v>297</v>
      </c>
      <c r="D3635">
        <v>29349042</v>
      </c>
      <c r="E3635" t="s">
        <v>13</v>
      </c>
      <c r="F3635" t="s">
        <v>9685</v>
      </c>
      <c r="G3635" t="s">
        <v>13</v>
      </c>
      <c r="H3635" t="s">
        <v>1029</v>
      </c>
      <c r="I3635" t="s">
        <v>69</v>
      </c>
    </row>
    <row r="3636" spans="1:9" x14ac:dyDescent="0.3">
      <c r="A3636" t="s">
        <v>9686</v>
      </c>
      <c r="B3636" t="s">
        <v>13</v>
      </c>
      <c r="C3636">
        <v>115</v>
      </c>
      <c r="D3636">
        <v>29349043</v>
      </c>
      <c r="E3636" t="s">
        <v>13</v>
      </c>
      <c r="F3636" t="s">
        <v>9687</v>
      </c>
      <c r="G3636" t="s">
        <v>13</v>
      </c>
      <c r="H3636" t="s">
        <v>13</v>
      </c>
      <c r="I3636" t="s">
        <v>15</v>
      </c>
    </row>
    <row r="3637" spans="1:9" x14ac:dyDescent="0.3">
      <c r="A3637" t="s">
        <v>9688</v>
      </c>
      <c r="B3637" t="s">
        <v>13</v>
      </c>
      <c r="C3637">
        <v>335</v>
      </c>
      <c r="D3637">
        <v>29349044</v>
      </c>
      <c r="E3637" t="s">
        <v>13</v>
      </c>
      <c r="F3637" t="s">
        <v>9689</v>
      </c>
      <c r="G3637" t="s">
        <v>13</v>
      </c>
      <c r="H3637" t="s">
        <v>9690</v>
      </c>
      <c r="I3637" t="s">
        <v>9691</v>
      </c>
    </row>
    <row r="3638" spans="1:9" x14ac:dyDescent="0.3">
      <c r="A3638" t="s">
        <v>9692</v>
      </c>
      <c r="B3638" t="s">
        <v>13</v>
      </c>
      <c r="C3638">
        <v>579</v>
      </c>
      <c r="D3638">
        <v>29349045</v>
      </c>
      <c r="E3638" t="s">
        <v>13</v>
      </c>
      <c r="F3638" t="s">
        <v>9693</v>
      </c>
      <c r="G3638" t="s">
        <v>13</v>
      </c>
      <c r="H3638" t="s">
        <v>13</v>
      </c>
      <c r="I3638" t="s">
        <v>15</v>
      </c>
    </row>
    <row r="3639" spans="1:9" x14ac:dyDescent="0.3">
      <c r="A3639" t="s">
        <v>9694</v>
      </c>
      <c r="B3639" t="s">
        <v>12</v>
      </c>
      <c r="C3639">
        <v>711</v>
      </c>
      <c r="D3639">
        <v>29349046</v>
      </c>
      <c r="E3639" t="s">
        <v>13</v>
      </c>
      <c r="F3639" t="s">
        <v>9695</v>
      </c>
      <c r="G3639" t="s">
        <v>13</v>
      </c>
      <c r="H3639" t="s">
        <v>3144</v>
      </c>
      <c r="I3639" t="s">
        <v>3602</v>
      </c>
    </row>
    <row r="3640" spans="1:9" x14ac:dyDescent="0.3">
      <c r="A3640" t="s">
        <v>9696</v>
      </c>
      <c r="B3640" t="s">
        <v>12</v>
      </c>
      <c r="C3640">
        <v>238</v>
      </c>
      <c r="D3640">
        <v>29349047</v>
      </c>
      <c r="E3640" t="s">
        <v>13</v>
      </c>
      <c r="F3640" t="s">
        <v>9697</v>
      </c>
      <c r="G3640" t="s">
        <v>13</v>
      </c>
      <c r="H3640" t="s">
        <v>9698</v>
      </c>
      <c r="I3640" t="s">
        <v>7192</v>
      </c>
    </row>
    <row r="3641" spans="1:9" x14ac:dyDescent="0.3">
      <c r="A3641" t="s">
        <v>9699</v>
      </c>
      <c r="B3641" t="s">
        <v>12</v>
      </c>
      <c r="C3641">
        <v>218</v>
      </c>
      <c r="D3641">
        <v>29349048</v>
      </c>
      <c r="E3641" t="s">
        <v>13</v>
      </c>
      <c r="F3641" t="s">
        <v>9700</v>
      </c>
      <c r="G3641" t="s">
        <v>13</v>
      </c>
      <c r="H3641" t="s">
        <v>2054</v>
      </c>
      <c r="I3641" t="s">
        <v>9701</v>
      </c>
    </row>
    <row r="3642" spans="1:9" x14ac:dyDescent="0.3">
      <c r="A3642" t="s">
        <v>9702</v>
      </c>
      <c r="B3642" t="s">
        <v>13</v>
      </c>
      <c r="C3642">
        <v>309</v>
      </c>
      <c r="D3642">
        <v>29349049</v>
      </c>
      <c r="E3642" t="s">
        <v>13</v>
      </c>
      <c r="F3642" t="s">
        <v>9703</v>
      </c>
      <c r="G3642" t="s">
        <v>13</v>
      </c>
      <c r="H3642" t="s">
        <v>9704</v>
      </c>
      <c r="I3642" t="s">
        <v>15</v>
      </c>
    </row>
    <row r="3643" spans="1:9" x14ac:dyDescent="0.3">
      <c r="A3643" t="s">
        <v>9705</v>
      </c>
      <c r="B3643" t="s">
        <v>13</v>
      </c>
      <c r="C3643">
        <v>456</v>
      </c>
      <c r="D3643">
        <v>29349050</v>
      </c>
      <c r="E3643" t="s">
        <v>13</v>
      </c>
      <c r="F3643" t="s">
        <v>9706</v>
      </c>
      <c r="G3643" t="s">
        <v>13</v>
      </c>
      <c r="H3643" t="s">
        <v>9707</v>
      </c>
      <c r="I3643" t="s">
        <v>9708</v>
      </c>
    </row>
    <row r="3644" spans="1:9" x14ac:dyDescent="0.3">
      <c r="A3644" t="s">
        <v>9709</v>
      </c>
      <c r="B3644" t="s">
        <v>12</v>
      </c>
      <c r="C3644">
        <v>130</v>
      </c>
      <c r="D3644">
        <v>29349051</v>
      </c>
      <c r="E3644" t="s">
        <v>13</v>
      </c>
      <c r="F3644" t="s">
        <v>9710</v>
      </c>
      <c r="G3644" t="s">
        <v>13</v>
      </c>
      <c r="H3644" t="s">
        <v>9711</v>
      </c>
      <c r="I3644" t="s">
        <v>15</v>
      </c>
    </row>
    <row r="3645" spans="1:9" x14ac:dyDescent="0.3">
      <c r="A3645" t="s">
        <v>9712</v>
      </c>
      <c r="B3645" t="s">
        <v>13</v>
      </c>
      <c r="C3645">
        <v>432</v>
      </c>
      <c r="D3645">
        <v>29349052</v>
      </c>
      <c r="E3645" t="s">
        <v>13</v>
      </c>
      <c r="F3645" t="s">
        <v>9713</v>
      </c>
      <c r="G3645" t="s">
        <v>13</v>
      </c>
      <c r="H3645" t="s">
        <v>9714</v>
      </c>
      <c r="I3645" t="s">
        <v>9715</v>
      </c>
    </row>
    <row r="3646" spans="1:9" x14ac:dyDescent="0.3">
      <c r="A3646" t="s">
        <v>9716</v>
      </c>
      <c r="B3646" t="s">
        <v>13</v>
      </c>
      <c r="C3646">
        <v>671</v>
      </c>
      <c r="D3646">
        <v>29349053</v>
      </c>
      <c r="E3646" t="s">
        <v>13</v>
      </c>
      <c r="F3646" t="s">
        <v>9717</v>
      </c>
      <c r="G3646" t="s">
        <v>13</v>
      </c>
      <c r="H3646" t="s">
        <v>46</v>
      </c>
      <c r="I3646" t="s">
        <v>2014</v>
      </c>
    </row>
    <row r="3647" spans="1:9" x14ac:dyDescent="0.3">
      <c r="A3647" t="s">
        <v>9718</v>
      </c>
      <c r="B3647" t="s">
        <v>12</v>
      </c>
      <c r="C3647">
        <v>287</v>
      </c>
      <c r="D3647">
        <v>29349054</v>
      </c>
      <c r="E3647" t="s">
        <v>13</v>
      </c>
      <c r="F3647" t="s">
        <v>9719</v>
      </c>
      <c r="G3647" t="s">
        <v>13</v>
      </c>
      <c r="H3647" t="s">
        <v>9720</v>
      </c>
      <c r="I3647" t="s">
        <v>9721</v>
      </c>
    </row>
    <row r="3648" spans="1:9" x14ac:dyDescent="0.3">
      <c r="A3648" t="s">
        <v>9722</v>
      </c>
      <c r="B3648" t="s">
        <v>12</v>
      </c>
      <c r="C3648">
        <v>228</v>
      </c>
      <c r="D3648">
        <v>29349055</v>
      </c>
      <c r="E3648" t="s">
        <v>13</v>
      </c>
      <c r="F3648" t="s">
        <v>9723</v>
      </c>
      <c r="G3648" t="s">
        <v>13</v>
      </c>
      <c r="H3648" t="s">
        <v>9724</v>
      </c>
      <c r="I3648" t="s">
        <v>15</v>
      </c>
    </row>
    <row r="3649" spans="1:9" x14ac:dyDescent="0.3">
      <c r="A3649" t="s">
        <v>9725</v>
      </c>
      <c r="B3649" t="s">
        <v>12</v>
      </c>
      <c r="C3649">
        <v>513</v>
      </c>
      <c r="D3649">
        <v>29349056</v>
      </c>
      <c r="E3649" t="s">
        <v>13</v>
      </c>
      <c r="F3649" t="s">
        <v>9726</v>
      </c>
      <c r="G3649" t="s">
        <v>13</v>
      </c>
      <c r="H3649" t="s">
        <v>9727</v>
      </c>
      <c r="I3649" t="s">
        <v>9728</v>
      </c>
    </row>
    <row r="3650" spans="1:9" x14ac:dyDescent="0.3">
      <c r="A3650" t="s">
        <v>9729</v>
      </c>
      <c r="B3650" t="s">
        <v>12</v>
      </c>
      <c r="C3650">
        <v>439</v>
      </c>
      <c r="D3650">
        <v>29349057</v>
      </c>
      <c r="E3650" t="s">
        <v>13</v>
      </c>
      <c r="F3650" t="s">
        <v>9730</v>
      </c>
      <c r="G3650" t="s">
        <v>13</v>
      </c>
      <c r="H3650" t="s">
        <v>9727</v>
      </c>
      <c r="I3650" t="s">
        <v>9728</v>
      </c>
    </row>
    <row r="3651" spans="1:9" x14ac:dyDescent="0.3">
      <c r="A3651" t="s">
        <v>9731</v>
      </c>
      <c r="B3651" t="s">
        <v>12</v>
      </c>
      <c r="C3651">
        <v>186</v>
      </c>
      <c r="D3651">
        <v>29349058</v>
      </c>
      <c r="E3651" t="s">
        <v>13</v>
      </c>
      <c r="F3651" t="s">
        <v>9732</v>
      </c>
      <c r="G3651" t="s">
        <v>13</v>
      </c>
      <c r="H3651" t="s">
        <v>3409</v>
      </c>
      <c r="I3651" t="s">
        <v>15</v>
      </c>
    </row>
    <row r="3652" spans="1:9" x14ac:dyDescent="0.3">
      <c r="A3652" t="s">
        <v>9733</v>
      </c>
      <c r="B3652" t="s">
        <v>12</v>
      </c>
      <c r="C3652">
        <v>301</v>
      </c>
      <c r="D3652">
        <v>29349059</v>
      </c>
      <c r="E3652" t="s">
        <v>13</v>
      </c>
      <c r="F3652" t="s">
        <v>9734</v>
      </c>
      <c r="G3652" t="s">
        <v>13</v>
      </c>
      <c r="H3652" t="s">
        <v>13</v>
      </c>
      <c r="I3652" t="s">
        <v>15</v>
      </c>
    </row>
    <row r="3653" spans="1:9" x14ac:dyDescent="0.3">
      <c r="A3653" t="s">
        <v>9735</v>
      </c>
      <c r="B3653" t="s">
        <v>12</v>
      </c>
      <c r="C3653">
        <v>262</v>
      </c>
      <c r="D3653">
        <v>29349060</v>
      </c>
      <c r="E3653" t="s">
        <v>13</v>
      </c>
      <c r="F3653" t="s">
        <v>9736</v>
      </c>
      <c r="G3653" t="s">
        <v>13</v>
      </c>
      <c r="H3653" t="s">
        <v>13</v>
      </c>
      <c r="I3653" t="s">
        <v>15</v>
      </c>
    </row>
    <row r="3654" spans="1:9" x14ac:dyDescent="0.3">
      <c r="A3654" t="s">
        <v>9737</v>
      </c>
      <c r="B3654" t="s">
        <v>12</v>
      </c>
      <c r="C3654">
        <v>188</v>
      </c>
      <c r="D3654">
        <v>29349061</v>
      </c>
      <c r="E3654" t="s">
        <v>13</v>
      </c>
      <c r="F3654" t="s">
        <v>9738</v>
      </c>
      <c r="G3654" t="s">
        <v>13</v>
      </c>
      <c r="H3654" t="s">
        <v>13</v>
      </c>
      <c r="I3654" t="s">
        <v>15</v>
      </c>
    </row>
    <row r="3655" spans="1:9" x14ac:dyDescent="0.3">
      <c r="A3655" t="s">
        <v>9739</v>
      </c>
      <c r="B3655" t="s">
        <v>12</v>
      </c>
      <c r="C3655">
        <v>778</v>
      </c>
      <c r="D3655">
        <v>29349062</v>
      </c>
      <c r="E3655" t="s">
        <v>13</v>
      </c>
      <c r="F3655" t="s">
        <v>9740</v>
      </c>
      <c r="G3655" t="s">
        <v>13</v>
      </c>
      <c r="H3655" t="s">
        <v>817</v>
      </c>
      <c r="I3655" t="s">
        <v>818</v>
      </c>
    </row>
    <row r="3656" spans="1:9" x14ac:dyDescent="0.3">
      <c r="A3656" t="s">
        <v>9741</v>
      </c>
      <c r="B3656" t="s">
        <v>12</v>
      </c>
      <c r="C3656">
        <v>323</v>
      </c>
      <c r="D3656">
        <v>29349063</v>
      </c>
      <c r="E3656" t="s">
        <v>13</v>
      </c>
      <c r="F3656" t="s">
        <v>9742</v>
      </c>
      <c r="G3656" t="s">
        <v>13</v>
      </c>
      <c r="H3656" t="s">
        <v>2944</v>
      </c>
      <c r="I3656" t="s">
        <v>2945</v>
      </c>
    </row>
    <row r="3657" spans="1:9" x14ac:dyDescent="0.3">
      <c r="A3657" t="s">
        <v>9743</v>
      </c>
      <c r="B3657" t="s">
        <v>12</v>
      </c>
      <c r="C3657">
        <v>811</v>
      </c>
      <c r="D3657">
        <v>29349064</v>
      </c>
      <c r="E3657" t="s">
        <v>13</v>
      </c>
      <c r="F3657" t="s">
        <v>9744</v>
      </c>
      <c r="G3657" t="s">
        <v>13</v>
      </c>
      <c r="H3657" t="s">
        <v>397</v>
      </c>
      <c r="I3657" t="s">
        <v>398</v>
      </c>
    </row>
    <row r="3658" spans="1:9" x14ac:dyDescent="0.3">
      <c r="A3658" t="s">
        <v>9745</v>
      </c>
      <c r="B3658" t="s">
        <v>12</v>
      </c>
      <c r="C3658">
        <v>825</v>
      </c>
      <c r="D3658">
        <v>29349065</v>
      </c>
      <c r="E3658" t="s">
        <v>13</v>
      </c>
      <c r="F3658" t="s">
        <v>9746</v>
      </c>
      <c r="G3658" t="s">
        <v>13</v>
      </c>
      <c r="H3658" t="s">
        <v>997</v>
      </c>
      <c r="I3658" t="s">
        <v>998</v>
      </c>
    </row>
    <row r="3659" spans="1:9" x14ac:dyDescent="0.3">
      <c r="A3659" t="s">
        <v>9747</v>
      </c>
      <c r="B3659" t="s">
        <v>12</v>
      </c>
      <c r="C3659">
        <v>70</v>
      </c>
      <c r="D3659">
        <v>29349066</v>
      </c>
      <c r="E3659" t="s">
        <v>13</v>
      </c>
      <c r="F3659" t="s">
        <v>9748</v>
      </c>
      <c r="G3659" t="s">
        <v>13</v>
      </c>
      <c r="H3659" t="s">
        <v>13</v>
      </c>
      <c r="I3659" t="s">
        <v>15</v>
      </c>
    </row>
    <row r="3660" spans="1:9" x14ac:dyDescent="0.3">
      <c r="A3660" t="s">
        <v>9749</v>
      </c>
      <c r="B3660" t="s">
        <v>13</v>
      </c>
      <c r="C3660">
        <v>824</v>
      </c>
      <c r="D3660">
        <v>29349067</v>
      </c>
      <c r="E3660" t="s">
        <v>13</v>
      </c>
      <c r="F3660" t="s">
        <v>9750</v>
      </c>
      <c r="G3660" t="s">
        <v>13</v>
      </c>
      <c r="H3660" t="s">
        <v>968</v>
      </c>
      <c r="I3660" t="s">
        <v>8351</v>
      </c>
    </row>
    <row r="3661" spans="1:9" x14ac:dyDescent="0.3">
      <c r="A3661" t="s">
        <v>9751</v>
      </c>
      <c r="B3661" t="s">
        <v>13</v>
      </c>
      <c r="C3661">
        <v>904</v>
      </c>
      <c r="D3661">
        <v>29349068</v>
      </c>
      <c r="E3661" t="s">
        <v>13</v>
      </c>
      <c r="F3661" t="s">
        <v>9752</v>
      </c>
      <c r="G3661" t="s">
        <v>13</v>
      </c>
      <c r="H3661" t="s">
        <v>3584</v>
      </c>
      <c r="I3661" t="s">
        <v>380</v>
      </c>
    </row>
    <row r="3662" spans="1:9" x14ac:dyDescent="0.3">
      <c r="A3662" t="s">
        <v>9753</v>
      </c>
      <c r="B3662" t="s">
        <v>12</v>
      </c>
      <c r="C3662">
        <v>647</v>
      </c>
      <c r="D3662">
        <v>29349069</v>
      </c>
      <c r="E3662" t="s">
        <v>13</v>
      </c>
      <c r="F3662" t="s">
        <v>9754</v>
      </c>
      <c r="G3662" t="s">
        <v>13</v>
      </c>
      <c r="H3662" t="s">
        <v>13</v>
      </c>
      <c r="I3662" t="s">
        <v>362</v>
      </c>
    </row>
    <row r="3663" spans="1:9" x14ac:dyDescent="0.3">
      <c r="A3663" t="s">
        <v>9755</v>
      </c>
      <c r="B3663" t="s">
        <v>12</v>
      </c>
      <c r="C3663">
        <v>461</v>
      </c>
      <c r="D3663">
        <v>29349070</v>
      </c>
      <c r="E3663" t="s">
        <v>13</v>
      </c>
      <c r="F3663" t="s">
        <v>9756</v>
      </c>
      <c r="G3663" t="s">
        <v>13</v>
      </c>
      <c r="H3663" t="s">
        <v>397</v>
      </c>
      <c r="I3663" t="s">
        <v>7907</v>
      </c>
    </row>
    <row r="3664" spans="1:9" x14ac:dyDescent="0.3">
      <c r="A3664" t="s">
        <v>9757</v>
      </c>
      <c r="B3664" t="s">
        <v>12</v>
      </c>
      <c r="C3664">
        <v>453</v>
      </c>
      <c r="D3664">
        <v>29349071</v>
      </c>
      <c r="E3664" t="s">
        <v>13</v>
      </c>
      <c r="F3664" t="s">
        <v>9758</v>
      </c>
      <c r="G3664" t="s">
        <v>13</v>
      </c>
      <c r="H3664" t="s">
        <v>397</v>
      </c>
      <c r="I3664" t="s">
        <v>398</v>
      </c>
    </row>
    <row r="3665" spans="1:9" x14ac:dyDescent="0.3">
      <c r="A3665" t="s">
        <v>9759</v>
      </c>
      <c r="B3665" t="s">
        <v>12</v>
      </c>
      <c r="C3665">
        <v>638</v>
      </c>
      <c r="D3665">
        <v>29349072</v>
      </c>
      <c r="E3665" t="s">
        <v>13</v>
      </c>
      <c r="F3665" t="s">
        <v>9760</v>
      </c>
      <c r="G3665" t="s">
        <v>13</v>
      </c>
      <c r="H3665" t="s">
        <v>13</v>
      </c>
      <c r="I3665" t="s">
        <v>362</v>
      </c>
    </row>
    <row r="3666" spans="1:9" x14ac:dyDescent="0.3">
      <c r="A3666" t="s">
        <v>9761</v>
      </c>
      <c r="B3666" t="s">
        <v>12</v>
      </c>
      <c r="C3666">
        <v>547</v>
      </c>
      <c r="D3666">
        <v>29349073</v>
      </c>
      <c r="E3666" t="s">
        <v>13</v>
      </c>
      <c r="F3666" t="s">
        <v>9762</v>
      </c>
      <c r="G3666" t="s">
        <v>13</v>
      </c>
      <c r="H3666" t="s">
        <v>4579</v>
      </c>
      <c r="I3666" t="s">
        <v>5149</v>
      </c>
    </row>
    <row r="3667" spans="1:9" x14ac:dyDescent="0.3">
      <c r="A3667" t="s">
        <v>9763</v>
      </c>
      <c r="B3667" t="s">
        <v>12</v>
      </c>
      <c r="C3667">
        <v>129</v>
      </c>
      <c r="D3667">
        <v>29349074</v>
      </c>
      <c r="E3667" t="s">
        <v>13</v>
      </c>
      <c r="F3667" t="s">
        <v>9764</v>
      </c>
      <c r="G3667" t="s">
        <v>13</v>
      </c>
      <c r="H3667" t="s">
        <v>3625</v>
      </c>
      <c r="I3667" t="s">
        <v>15</v>
      </c>
    </row>
    <row r="3668" spans="1:9" x14ac:dyDescent="0.3">
      <c r="A3668" t="s">
        <v>9765</v>
      </c>
      <c r="B3668" t="s">
        <v>13</v>
      </c>
      <c r="C3668">
        <v>286</v>
      </c>
      <c r="D3668">
        <v>29349075</v>
      </c>
      <c r="E3668" t="s">
        <v>13</v>
      </c>
      <c r="F3668" t="s">
        <v>9766</v>
      </c>
      <c r="G3668" t="s">
        <v>13</v>
      </c>
      <c r="H3668" t="s">
        <v>3584</v>
      </c>
      <c r="I3668" t="s">
        <v>380</v>
      </c>
    </row>
    <row r="3669" spans="1:9" x14ac:dyDescent="0.3">
      <c r="A3669" t="s">
        <v>9767</v>
      </c>
      <c r="B3669" t="s">
        <v>12</v>
      </c>
      <c r="C3669">
        <v>244</v>
      </c>
      <c r="D3669">
        <v>29349076</v>
      </c>
      <c r="E3669" t="s">
        <v>13</v>
      </c>
      <c r="F3669" t="s">
        <v>9768</v>
      </c>
      <c r="G3669" t="s">
        <v>13</v>
      </c>
      <c r="H3669" t="s">
        <v>13</v>
      </c>
      <c r="I3669" t="s">
        <v>15</v>
      </c>
    </row>
    <row r="3670" spans="1:9" x14ac:dyDescent="0.3">
      <c r="A3670" t="s">
        <v>9769</v>
      </c>
      <c r="B3670" t="s">
        <v>12</v>
      </c>
      <c r="C3670">
        <v>196</v>
      </c>
      <c r="D3670">
        <v>29349077</v>
      </c>
      <c r="E3670" t="s">
        <v>13</v>
      </c>
      <c r="F3670" t="s">
        <v>9770</v>
      </c>
      <c r="G3670" t="s">
        <v>13</v>
      </c>
      <c r="H3670" t="s">
        <v>13</v>
      </c>
      <c r="I3670" t="s">
        <v>15</v>
      </c>
    </row>
    <row r="3671" spans="1:9" x14ac:dyDescent="0.3">
      <c r="A3671" t="s">
        <v>9771</v>
      </c>
      <c r="B3671" t="s">
        <v>12</v>
      </c>
      <c r="C3671">
        <v>1046</v>
      </c>
      <c r="D3671">
        <v>29349078</v>
      </c>
      <c r="E3671" t="s">
        <v>13</v>
      </c>
      <c r="F3671" t="s">
        <v>9772</v>
      </c>
      <c r="G3671" t="s">
        <v>13</v>
      </c>
      <c r="H3671" t="s">
        <v>418</v>
      </c>
      <c r="I3671" t="s">
        <v>15</v>
      </c>
    </row>
    <row r="3672" spans="1:9" x14ac:dyDescent="0.3">
      <c r="A3672" t="s">
        <v>9773</v>
      </c>
      <c r="B3672" t="s">
        <v>12</v>
      </c>
      <c r="C3672">
        <v>691</v>
      </c>
      <c r="D3672">
        <v>29349079</v>
      </c>
      <c r="E3672" t="s">
        <v>13</v>
      </c>
      <c r="F3672" t="s">
        <v>9774</v>
      </c>
      <c r="G3672" t="s">
        <v>13</v>
      </c>
      <c r="H3672" t="s">
        <v>13</v>
      </c>
      <c r="I3672" t="s">
        <v>15</v>
      </c>
    </row>
    <row r="3673" spans="1:9" x14ac:dyDescent="0.3">
      <c r="A3673" t="s">
        <v>9775</v>
      </c>
      <c r="B3673" t="s">
        <v>12</v>
      </c>
      <c r="C3673">
        <v>319</v>
      </c>
      <c r="D3673">
        <v>29349080</v>
      </c>
      <c r="E3673" t="s">
        <v>13</v>
      </c>
      <c r="F3673" t="s">
        <v>9776</v>
      </c>
      <c r="G3673" t="s">
        <v>13</v>
      </c>
      <c r="H3673" t="s">
        <v>13</v>
      </c>
      <c r="I3673" t="s">
        <v>15</v>
      </c>
    </row>
    <row r="3674" spans="1:9" x14ac:dyDescent="0.3">
      <c r="A3674" t="s">
        <v>9777</v>
      </c>
      <c r="B3674" t="s">
        <v>12</v>
      </c>
      <c r="C3674">
        <v>283</v>
      </c>
      <c r="D3674">
        <v>29349081</v>
      </c>
      <c r="E3674" t="s">
        <v>13</v>
      </c>
      <c r="F3674" t="s">
        <v>9778</v>
      </c>
      <c r="G3674" t="s">
        <v>13</v>
      </c>
      <c r="H3674" t="s">
        <v>2403</v>
      </c>
      <c r="I3674" t="s">
        <v>2404</v>
      </c>
    </row>
    <row r="3675" spans="1:9" x14ac:dyDescent="0.3">
      <c r="A3675" t="s">
        <v>9779</v>
      </c>
      <c r="B3675" t="s">
        <v>13</v>
      </c>
      <c r="C3675">
        <v>668</v>
      </c>
      <c r="D3675">
        <v>29349082</v>
      </c>
      <c r="E3675" t="s">
        <v>13</v>
      </c>
      <c r="F3675" t="s">
        <v>9780</v>
      </c>
      <c r="G3675" t="s">
        <v>13</v>
      </c>
      <c r="H3675" t="s">
        <v>376</v>
      </c>
      <c r="I3675" t="s">
        <v>15</v>
      </c>
    </row>
    <row r="3676" spans="1:9" x14ac:dyDescent="0.3">
      <c r="A3676" t="s">
        <v>9781</v>
      </c>
      <c r="B3676" t="s">
        <v>13</v>
      </c>
      <c r="C3676">
        <v>333</v>
      </c>
      <c r="D3676">
        <v>29349083</v>
      </c>
      <c r="E3676" t="s">
        <v>13</v>
      </c>
      <c r="F3676" t="s">
        <v>9782</v>
      </c>
      <c r="G3676" t="s">
        <v>13</v>
      </c>
      <c r="H3676" t="s">
        <v>397</v>
      </c>
      <c r="I3676" t="s">
        <v>1054</v>
      </c>
    </row>
    <row r="3677" spans="1:9" x14ac:dyDescent="0.3">
      <c r="A3677" t="s">
        <v>9783</v>
      </c>
      <c r="B3677" t="s">
        <v>12</v>
      </c>
      <c r="C3677">
        <v>586</v>
      </c>
      <c r="D3677">
        <v>29349084</v>
      </c>
      <c r="E3677" t="s">
        <v>13</v>
      </c>
      <c r="F3677" t="s">
        <v>9784</v>
      </c>
      <c r="G3677" t="s">
        <v>13</v>
      </c>
      <c r="H3677" t="s">
        <v>13</v>
      </c>
      <c r="I3677" t="s">
        <v>15</v>
      </c>
    </row>
    <row r="3678" spans="1:9" x14ac:dyDescent="0.3">
      <c r="A3678" t="s">
        <v>9785</v>
      </c>
      <c r="B3678" t="s">
        <v>12</v>
      </c>
      <c r="C3678">
        <v>673</v>
      </c>
      <c r="D3678">
        <v>29349085</v>
      </c>
      <c r="E3678" t="s">
        <v>13</v>
      </c>
      <c r="F3678" t="s">
        <v>9786</v>
      </c>
      <c r="G3678" t="s">
        <v>13</v>
      </c>
      <c r="H3678" t="s">
        <v>7955</v>
      </c>
      <c r="I3678" t="s">
        <v>15</v>
      </c>
    </row>
    <row r="3679" spans="1:9" x14ac:dyDescent="0.3">
      <c r="A3679" t="s">
        <v>9787</v>
      </c>
      <c r="B3679" t="s">
        <v>12</v>
      </c>
      <c r="C3679">
        <v>1381</v>
      </c>
      <c r="D3679">
        <v>29349086</v>
      </c>
      <c r="E3679" t="s">
        <v>13</v>
      </c>
      <c r="F3679" t="s">
        <v>9788</v>
      </c>
      <c r="G3679" t="s">
        <v>13</v>
      </c>
      <c r="H3679" t="s">
        <v>46</v>
      </c>
      <c r="I3679" t="s">
        <v>759</v>
      </c>
    </row>
    <row r="3680" spans="1:9" x14ac:dyDescent="0.3">
      <c r="A3680" t="s">
        <v>9789</v>
      </c>
      <c r="B3680" t="s">
        <v>12</v>
      </c>
      <c r="C3680">
        <v>430</v>
      </c>
      <c r="D3680">
        <v>29349087</v>
      </c>
      <c r="E3680" t="s">
        <v>13</v>
      </c>
      <c r="F3680" t="s">
        <v>9790</v>
      </c>
      <c r="G3680" t="s">
        <v>13</v>
      </c>
      <c r="H3680" t="s">
        <v>13</v>
      </c>
      <c r="I3680" t="s">
        <v>15</v>
      </c>
    </row>
    <row r="3681" spans="1:9" x14ac:dyDescent="0.3">
      <c r="A3681" t="s">
        <v>9791</v>
      </c>
      <c r="B3681" t="s">
        <v>12</v>
      </c>
      <c r="C3681">
        <v>1033</v>
      </c>
      <c r="D3681">
        <v>29349088</v>
      </c>
      <c r="E3681" t="s">
        <v>13</v>
      </c>
      <c r="F3681" t="s">
        <v>9792</v>
      </c>
      <c r="G3681" t="s">
        <v>13</v>
      </c>
      <c r="H3681" t="s">
        <v>387</v>
      </c>
      <c r="I3681" t="s">
        <v>15</v>
      </c>
    </row>
    <row r="3682" spans="1:9" x14ac:dyDescent="0.3">
      <c r="A3682" t="s">
        <v>9793</v>
      </c>
      <c r="B3682" t="s">
        <v>12</v>
      </c>
      <c r="C3682">
        <v>657</v>
      </c>
      <c r="D3682">
        <v>29349089</v>
      </c>
      <c r="E3682" t="s">
        <v>13</v>
      </c>
      <c r="F3682" t="s">
        <v>9794</v>
      </c>
      <c r="G3682" t="s">
        <v>13</v>
      </c>
      <c r="H3682" t="s">
        <v>13</v>
      </c>
      <c r="I3682" t="s">
        <v>15</v>
      </c>
    </row>
    <row r="3683" spans="1:9" x14ac:dyDescent="0.3">
      <c r="A3683" t="s">
        <v>9795</v>
      </c>
      <c r="B3683" t="s">
        <v>12</v>
      </c>
      <c r="C3683">
        <v>295</v>
      </c>
      <c r="D3683">
        <v>29349090</v>
      </c>
      <c r="E3683" t="s">
        <v>13</v>
      </c>
      <c r="F3683" t="s">
        <v>9796</v>
      </c>
      <c r="G3683" t="s">
        <v>13</v>
      </c>
      <c r="H3683" t="s">
        <v>13</v>
      </c>
      <c r="I3683" t="s">
        <v>15</v>
      </c>
    </row>
    <row r="3684" spans="1:9" x14ac:dyDescent="0.3">
      <c r="A3684" t="s">
        <v>9797</v>
      </c>
      <c r="B3684" t="s">
        <v>12</v>
      </c>
      <c r="C3684">
        <v>631</v>
      </c>
      <c r="D3684">
        <v>29349091</v>
      </c>
      <c r="E3684" t="s">
        <v>13</v>
      </c>
      <c r="F3684" t="s">
        <v>9798</v>
      </c>
      <c r="G3684" t="s">
        <v>13</v>
      </c>
      <c r="H3684" t="s">
        <v>6965</v>
      </c>
      <c r="I3684" t="s">
        <v>6966</v>
      </c>
    </row>
    <row r="3685" spans="1:9" x14ac:dyDescent="0.3">
      <c r="A3685" t="s">
        <v>9799</v>
      </c>
      <c r="B3685" t="s">
        <v>13</v>
      </c>
      <c r="C3685">
        <v>76</v>
      </c>
      <c r="D3685">
        <v>29349092</v>
      </c>
      <c r="E3685" t="s">
        <v>13</v>
      </c>
      <c r="F3685" t="s">
        <v>9800</v>
      </c>
      <c r="G3685" t="s">
        <v>13</v>
      </c>
      <c r="H3685" t="s">
        <v>13</v>
      </c>
      <c r="I3685" t="s">
        <v>15</v>
      </c>
    </row>
    <row r="3686" spans="1:9" x14ac:dyDescent="0.3">
      <c r="A3686" t="s">
        <v>9801</v>
      </c>
      <c r="B3686" t="s">
        <v>12</v>
      </c>
      <c r="C3686">
        <v>355</v>
      </c>
      <c r="D3686">
        <v>29349093</v>
      </c>
      <c r="E3686" t="s">
        <v>13</v>
      </c>
      <c r="F3686" t="s">
        <v>9802</v>
      </c>
      <c r="G3686" t="s">
        <v>13</v>
      </c>
      <c r="H3686" t="s">
        <v>397</v>
      </c>
      <c r="I3686" t="s">
        <v>15</v>
      </c>
    </row>
    <row r="3687" spans="1:9" x14ac:dyDescent="0.3">
      <c r="A3687" t="s">
        <v>9803</v>
      </c>
      <c r="B3687" t="s">
        <v>12</v>
      </c>
      <c r="C3687">
        <v>431</v>
      </c>
      <c r="D3687">
        <v>29349094</v>
      </c>
      <c r="E3687" t="s">
        <v>13</v>
      </c>
      <c r="F3687" t="s">
        <v>9804</v>
      </c>
      <c r="G3687" t="s">
        <v>13</v>
      </c>
      <c r="H3687" t="s">
        <v>13</v>
      </c>
      <c r="I3687" t="s">
        <v>15</v>
      </c>
    </row>
    <row r="3688" spans="1:9" x14ac:dyDescent="0.3">
      <c r="A3688" t="s">
        <v>9805</v>
      </c>
      <c r="B3688" t="s">
        <v>12</v>
      </c>
      <c r="C3688">
        <v>381</v>
      </c>
      <c r="D3688">
        <v>29349095</v>
      </c>
      <c r="E3688" t="s">
        <v>13</v>
      </c>
      <c r="F3688" t="s">
        <v>9806</v>
      </c>
      <c r="G3688" t="s">
        <v>13</v>
      </c>
      <c r="H3688" t="s">
        <v>2920</v>
      </c>
      <c r="I3688" t="s">
        <v>15</v>
      </c>
    </row>
    <row r="3689" spans="1:9" x14ac:dyDescent="0.3">
      <c r="A3689" t="s">
        <v>9807</v>
      </c>
      <c r="B3689" t="s">
        <v>13</v>
      </c>
      <c r="C3689">
        <v>339</v>
      </c>
      <c r="D3689">
        <v>29349096</v>
      </c>
      <c r="E3689" t="s">
        <v>13</v>
      </c>
      <c r="F3689" t="s">
        <v>9808</v>
      </c>
      <c r="G3689" t="s">
        <v>13</v>
      </c>
      <c r="H3689" t="s">
        <v>9809</v>
      </c>
      <c r="I3689" t="s">
        <v>2249</v>
      </c>
    </row>
    <row r="3690" spans="1:9" x14ac:dyDescent="0.3">
      <c r="A3690" t="s">
        <v>9810</v>
      </c>
      <c r="B3690" t="s">
        <v>13</v>
      </c>
      <c r="C3690">
        <v>305</v>
      </c>
      <c r="D3690">
        <v>29349097</v>
      </c>
      <c r="E3690" t="s">
        <v>13</v>
      </c>
      <c r="F3690" t="s">
        <v>9811</v>
      </c>
      <c r="G3690" t="s">
        <v>13</v>
      </c>
      <c r="H3690" t="s">
        <v>9812</v>
      </c>
      <c r="I3690" t="s">
        <v>15</v>
      </c>
    </row>
    <row r="3691" spans="1:9" x14ac:dyDescent="0.3">
      <c r="A3691" t="s">
        <v>9813</v>
      </c>
      <c r="B3691" t="s">
        <v>13</v>
      </c>
      <c r="C3691">
        <v>231</v>
      </c>
      <c r="D3691">
        <v>29349098</v>
      </c>
      <c r="E3691" t="s">
        <v>13</v>
      </c>
      <c r="F3691" t="s">
        <v>9814</v>
      </c>
      <c r="G3691" t="s">
        <v>13</v>
      </c>
      <c r="H3691" t="s">
        <v>9815</v>
      </c>
      <c r="I3691" t="s">
        <v>15</v>
      </c>
    </row>
    <row r="3692" spans="1:9" x14ac:dyDescent="0.3">
      <c r="A3692" t="s">
        <v>9816</v>
      </c>
      <c r="B3692" t="s">
        <v>13</v>
      </c>
      <c r="C3692">
        <v>147</v>
      </c>
      <c r="D3692">
        <v>29349099</v>
      </c>
      <c r="E3692" t="s">
        <v>13</v>
      </c>
      <c r="F3692" t="s">
        <v>9817</v>
      </c>
      <c r="G3692" t="s">
        <v>13</v>
      </c>
      <c r="H3692" t="s">
        <v>9818</v>
      </c>
      <c r="I3692" t="s">
        <v>15</v>
      </c>
    </row>
    <row r="3693" spans="1:9" x14ac:dyDescent="0.3">
      <c r="A3693" t="s">
        <v>9819</v>
      </c>
      <c r="B3693" t="s">
        <v>12</v>
      </c>
      <c r="C3693">
        <v>339</v>
      </c>
      <c r="D3693">
        <v>29349100</v>
      </c>
      <c r="E3693" t="s">
        <v>13</v>
      </c>
      <c r="F3693" t="s">
        <v>9820</v>
      </c>
      <c r="G3693" t="s">
        <v>13</v>
      </c>
      <c r="H3693" t="s">
        <v>6969</v>
      </c>
      <c r="I3693" t="s">
        <v>9821</v>
      </c>
    </row>
    <row r="3694" spans="1:9" x14ac:dyDescent="0.3">
      <c r="A3694" t="s">
        <v>9822</v>
      </c>
      <c r="B3694" t="s">
        <v>12</v>
      </c>
      <c r="C3694">
        <v>399</v>
      </c>
      <c r="D3694">
        <v>29349101</v>
      </c>
      <c r="E3694" t="s">
        <v>13</v>
      </c>
      <c r="F3694" t="s">
        <v>9823</v>
      </c>
      <c r="G3694" t="s">
        <v>13</v>
      </c>
      <c r="H3694" t="s">
        <v>9824</v>
      </c>
      <c r="I3694" t="s">
        <v>9825</v>
      </c>
    </row>
    <row r="3695" spans="1:9" x14ac:dyDescent="0.3">
      <c r="A3695" t="s">
        <v>9826</v>
      </c>
      <c r="B3695" t="s">
        <v>12</v>
      </c>
      <c r="C3695">
        <v>404</v>
      </c>
      <c r="D3695">
        <v>29349102</v>
      </c>
      <c r="E3695" t="s">
        <v>13</v>
      </c>
      <c r="F3695" t="s">
        <v>9827</v>
      </c>
      <c r="G3695" t="s">
        <v>13</v>
      </c>
      <c r="H3695" t="s">
        <v>3330</v>
      </c>
      <c r="I3695" t="s">
        <v>126</v>
      </c>
    </row>
    <row r="3696" spans="1:9" x14ac:dyDescent="0.3">
      <c r="A3696" t="s">
        <v>9828</v>
      </c>
      <c r="B3696" t="s">
        <v>12</v>
      </c>
      <c r="C3696">
        <v>231</v>
      </c>
      <c r="D3696">
        <v>29349103</v>
      </c>
      <c r="E3696" t="s">
        <v>13</v>
      </c>
      <c r="F3696" t="s">
        <v>9829</v>
      </c>
      <c r="G3696" t="s">
        <v>13</v>
      </c>
      <c r="H3696" t="s">
        <v>213</v>
      </c>
      <c r="I3696" t="s">
        <v>214</v>
      </c>
    </row>
    <row r="3697" spans="1:9" x14ac:dyDescent="0.3">
      <c r="A3697" t="s">
        <v>9830</v>
      </c>
      <c r="B3697" t="s">
        <v>12</v>
      </c>
      <c r="C3697">
        <v>103</v>
      </c>
      <c r="D3697">
        <v>29349104</v>
      </c>
      <c r="E3697" t="s">
        <v>13</v>
      </c>
      <c r="F3697" t="s">
        <v>9831</v>
      </c>
      <c r="G3697" t="s">
        <v>13</v>
      </c>
      <c r="H3697" t="s">
        <v>9832</v>
      </c>
      <c r="I3697" t="s">
        <v>15</v>
      </c>
    </row>
    <row r="3698" spans="1:9" x14ac:dyDescent="0.3">
      <c r="A3698" t="s">
        <v>9833</v>
      </c>
      <c r="B3698" t="s">
        <v>12</v>
      </c>
      <c r="C3698">
        <v>254</v>
      </c>
      <c r="D3698">
        <v>29349105</v>
      </c>
      <c r="E3698" t="s">
        <v>13</v>
      </c>
      <c r="F3698" t="s">
        <v>9834</v>
      </c>
      <c r="G3698" t="s">
        <v>13</v>
      </c>
      <c r="H3698" t="s">
        <v>9835</v>
      </c>
      <c r="I3698" t="s">
        <v>9836</v>
      </c>
    </row>
    <row r="3699" spans="1:9" x14ac:dyDescent="0.3">
      <c r="A3699" t="s">
        <v>9837</v>
      </c>
      <c r="B3699" t="s">
        <v>13</v>
      </c>
      <c r="C3699">
        <v>692</v>
      </c>
      <c r="D3699">
        <v>29349106</v>
      </c>
      <c r="E3699" t="s">
        <v>9838</v>
      </c>
      <c r="F3699" t="s">
        <v>9839</v>
      </c>
      <c r="G3699" t="s">
        <v>13</v>
      </c>
      <c r="H3699" t="s">
        <v>2288</v>
      </c>
      <c r="I3699" t="s">
        <v>2289</v>
      </c>
    </row>
    <row r="3700" spans="1:9" x14ac:dyDescent="0.3">
      <c r="A3700" t="s">
        <v>9840</v>
      </c>
      <c r="B3700" t="s">
        <v>13</v>
      </c>
      <c r="C3700">
        <v>485</v>
      </c>
      <c r="D3700">
        <v>29349107</v>
      </c>
      <c r="E3700" t="s">
        <v>9841</v>
      </c>
      <c r="F3700" t="s">
        <v>9842</v>
      </c>
      <c r="G3700" t="s">
        <v>13</v>
      </c>
      <c r="H3700" t="s">
        <v>13</v>
      </c>
      <c r="I3700" t="s">
        <v>9843</v>
      </c>
    </row>
    <row r="3701" spans="1:9" x14ac:dyDescent="0.3">
      <c r="A3701" t="s">
        <v>9844</v>
      </c>
      <c r="B3701" t="s">
        <v>13</v>
      </c>
      <c r="C3701">
        <v>387</v>
      </c>
      <c r="D3701">
        <v>29349108</v>
      </c>
      <c r="E3701" t="s">
        <v>9845</v>
      </c>
      <c r="F3701" t="s">
        <v>9846</v>
      </c>
      <c r="G3701" t="s">
        <v>13</v>
      </c>
      <c r="H3701" t="s">
        <v>13</v>
      </c>
      <c r="I3701" t="s">
        <v>9847</v>
      </c>
    </row>
    <row r="3702" spans="1:9" x14ac:dyDescent="0.3">
      <c r="A3702" t="s">
        <v>9848</v>
      </c>
      <c r="B3702" t="s">
        <v>13</v>
      </c>
      <c r="C3702">
        <v>551</v>
      </c>
      <c r="D3702">
        <v>29349109</v>
      </c>
      <c r="E3702" t="s">
        <v>9849</v>
      </c>
      <c r="F3702" t="s">
        <v>9850</v>
      </c>
      <c r="G3702" t="s">
        <v>13</v>
      </c>
      <c r="H3702" t="s">
        <v>13</v>
      </c>
      <c r="I3702" t="s">
        <v>9851</v>
      </c>
    </row>
    <row r="3703" spans="1:9" x14ac:dyDescent="0.3">
      <c r="A3703" t="s">
        <v>9852</v>
      </c>
      <c r="B3703" t="s">
        <v>13</v>
      </c>
      <c r="C3703">
        <v>1003</v>
      </c>
      <c r="D3703">
        <v>29349110</v>
      </c>
      <c r="E3703" t="s">
        <v>9853</v>
      </c>
      <c r="F3703" t="s">
        <v>9854</v>
      </c>
      <c r="G3703" t="s">
        <v>13</v>
      </c>
      <c r="H3703" t="s">
        <v>418</v>
      </c>
      <c r="I3703" t="s">
        <v>9855</v>
      </c>
    </row>
    <row r="3704" spans="1:9" x14ac:dyDescent="0.3">
      <c r="A3704" t="s">
        <v>9856</v>
      </c>
      <c r="B3704" t="s">
        <v>13</v>
      </c>
      <c r="C3704">
        <v>738</v>
      </c>
      <c r="D3704">
        <v>29349111</v>
      </c>
      <c r="E3704" t="s">
        <v>9857</v>
      </c>
      <c r="F3704" t="s">
        <v>9858</v>
      </c>
      <c r="G3704" t="s">
        <v>13</v>
      </c>
      <c r="H3704" t="s">
        <v>13</v>
      </c>
      <c r="I3704" t="s">
        <v>362</v>
      </c>
    </row>
    <row r="3705" spans="1:9" x14ac:dyDescent="0.3">
      <c r="A3705" t="s">
        <v>9859</v>
      </c>
      <c r="B3705" t="s">
        <v>13</v>
      </c>
      <c r="C3705">
        <v>617</v>
      </c>
      <c r="D3705">
        <v>29349112</v>
      </c>
      <c r="E3705" t="s">
        <v>9860</v>
      </c>
      <c r="F3705" t="s">
        <v>9861</v>
      </c>
      <c r="G3705" t="s">
        <v>13</v>
      </c>
      <c r="H3705" t="s">
        <v>2288</v>
      </c>
      <c r="I3705" t="s">
        <v>2289</v>
      </c>
    </row>
    <row r="3706" spans="1:9" x14ac:dyDescent="0.3">
      <c r="A3706" t="s">
        <v>9862</v>
      </c>
      <c r="B3706" t="s">
        <v>12</v>
      </c>
      <c r="C3706">
        <v>582</v>
      </c>
      <c r="D3706">
        <v>29349113</v>
      </c>
      <c r="E3706" t="s">
        <v>9863</v>
      </c>
      <c r="F3706" t="s">
        <v>9864</v>
      </c>
      <c r="G3706" t="s">
        <v>13</v>
      </c>
      <c r="H3706" t="s">
        <v>13</v>
      </c>
      <c r="I3706" t="s">
        <v>9865</v>
      </c>
    </row>
    <row r="3707" spans="1:9" x14ac:dyDescent="0.3">
      <c r="A3707" t="s">
        <v>9866</v>
      </c>
      <c r="B3707" t="s">
        <v>13</v>
      </c>
      <c r="C3707">
        <v>239</v>
      </c>
      <c r="D3707">
        <v>29349114</v>
      </c>
      <c r="E3707" t="s">
        <v>13</v>
      </c>
      <c r="F3707" t="s">
        <v>9867</v>
      </c>
      <c r="G3707" t="s">
        <v>13</v>
      </c>
      <c r="H3707" t="s">
        <v>1029</v>
      </c>
      <c r="I3707" t="s">
        <v>69</v>
      </c>
    </row>
    <row r="3708" spans="1:9" x14ac:dyDescent="0.3">
      <c r="A3708" t="s">
        <v>9868</v>
      </c>
      <c r="B3708" t="s">
        <v>13</v>
      </c>
      <c r="C3708">
        <v>127</v>
      </c>
      <c r="D3708">
        <v>29349115</v>
      </c>
      <c r="E3708" t="s">
        <v>13</v>
      </c>
      <c r="F3708" t="s">
        <v>9869</v>
      </c>
      <c r="G3708" t="s">
        <v>13</v>
      </c>
      <c r="H3708" t="s">
        <v>13</v>
      </c>
      <c r="I3708" t="s">
        <v>15</v>
      </c>
    </row>
    <row r="3709" spans="1:9" x14ac:dyDescent="0.3">
      <c r="A3709" t="s">
        <v>9870</v>
      </c>
      <c r="B3709" t="s">
        <v>13</v>
      </c>
      <c r="C3709">
        <v>467</v>
      </c>
      <c r="D3709">
        <v>29349116</v>
      </c>
      <c r="E3709" t="s">
        <v>13</v>
      </c>
      <c r="F3709" t="s">
        <v>9871</v>
      </c>
      <c r="G3709" t="s">
        <v>13</v>
      </c>
      <c r="H3709" t="s">
        <v>82</v>
      </c>
      <c r="I3709" t="s">
        <v>83</v>
      </c>
    </row>
    <row r="3710" spans="1:9" x14ac:dyDescent="0.3">
      <c r="A3710" t="s">
        <v>9872</v>
      </c>
      <c r="B3710" t="s">
        <v>13</v>
      </c>
      <c r="C3710">
        <v>188</v>
      </c>
      <c r="D3710">
        <v>29349117</v>
      </c>
      <c r="E3710" t="s">
        <v>13</v>
      </c>
      <c r="F3710" t="s">
        <v>9873</v>
      </c>
      <c r="G3710" t="s">
        <v>13</v>
      </c>
      <c r="H3710" t="s">
        <v>9874</v>
      </c>
      <c r="I3710" t="s">
        <v>9875</v>
      </c>
    </row>
    <row r="3711" spans="1:9" x14ac:dyDescent="0.3">
      <c r="A3711" t="s">
        <v>9876</v>
      </c>
      <c r="B3711" t="s">
        <v>12</v>
      </c>
      <c r="C3711">
        <v>53</v>
      </c>
      <c r="D3711">
        <v>29349118</v>
      </c>
      <c r="E3711" t="s">
        <v>9877</v>
      </c>
      <c r="F3711" t="s">
        <v>9878</v>
      </c>
      <c r="G3711" t="s">
        <v>13</v>
      </c>
      <c r="H3711" t="s">
        <v>9879</v>
      </c>
      <c r="I3711" t="s">
        <v>9880</v>
      </c>
    </row>
    <row r="3712" spans="1:9" x14ac:dyDescent="0.3">
      <c r="A3712" t="s">
        <v>9881</v>
      </c>
      <c r="B3712" t="s">
        <v>12</v>
      </c>
      <c r="C3712">
        <v>216</v>
      </c>
      <c r="D3712">
        <v>29349119</v>
      </c>
      <c r="E3712" t="s">
        <v>13</v>
      </c>
      <c r="F3712" t="s">
        <v>9882</v>
      </c>
      <c r="G3712" t="s">
        <v>13</v>
      </c>
      <c r="H3712" t="s">
        <v>9883</v>
      </c>
      <c r="I3712" t="s">
        <v>15</v>
      </c>
    </row>
    <row r="3713" spans="1:9" x14ac:dyDescent="0.3">
      <c r="A3713" t="s">
        <v>9884</v>
      </c>
      <c r="B3713" t="s">
        <v>12</v>
      </c>
      <c r="C3713">
        <v>357</v>
      </c>
      <c r="D3713">
        <v>29349120</v>
      </c>
      <c r="E3713" t="s">
        <v>13</v>
      </c>
      <c r="F3713" t="s">
        <v>9885</v>
      </c>
      <c r="G3713" t="s">
        <v>13</v>
      </c>
      <c r="H3713" t="s">
        <v>1890</v>
      </c>
      <c r="I3713" t="s">
        <v>9886</v>
      </c>
    </row>
    <row r="3714" spans="1:9" x14ac:dyDescent="0.3">
      <c r="A3714" t="s">
        <v>9887</v>
      </c>
      <c r="B3714" t="s">
        <v>12</v>
      </c>
      <c r="C3714">
        <v>324</v>
      </c>
      <c r="D3714">
        <v>29349121</v>
      </c>
      <c r="E3714" t="s">
        <v>9888</v>
      </c>
      <c r="F3714" t="s">
        <v>9889</v>
      </c>
      <c r="G3714" t="s">
        <v>13</v>
      </c>
      <c r="H3714" t="s">
        <v>9890</v>
      </c>
      <c r="I3714" t="s">
        <v>9891</v>
      </c>
    </row>
    <row r="3715" spans="1:9" x14ac:dyDescent="0.3">
      <c r="A3715" t="s">
        <v>9892</v>
      </c>
      <c r="B3715" t="s">
        <v>12</v>
      </c>
      <c r="C3715">
        <v>382</v>
      </c>
      <c r="D3715">
        <v>29349122</v>
      </c>
      <c r="E3715" t="s">
        <v>13</v>
      </c>
      <c r="F3715" t="s">
        <v>9893</v>
      </c>
      <c r="G3715" t="s">
        <v>13</v>
      </c>
      <c r="H3715" t="s">
        <v>13</v>
      </c>
      <c r="I3715" t="s">
        <v>15</v>
      </c>
    </row>
    <row r="3716" spans="1:9" x14ac:dyDescent="0.3">
      <c r="A3716" t="s">
        <v>9894</v>
      </c>
      <c r="B3716" t="s">
        <v>12</v>
      </c>
      <c r="C3716">
        <v>237</v>
      </c>
      <c r="D3716">
        <v>29349123</v>
      </c>
      <c r="E3716" t="s">
        <v>13</v>
      </c>
      <c r="F3716" t="s">
        <v>9895</v>
      </c>
      <c r="G3716" t="s">
        <v>13</v>
      </c>
      <c r="H3716" t="s">
        <v>13</v>
      </c>
      <c r="I3716" t="s">
        <v>15</v>
      </c>
    </row>
    <row r="3717" spans="1:9" x14ac:dyDescent="0.3">
      <c r="A3717" t="s">
        <v>9896</v>
      </c>
      <c r="B3717" t="s">
        <v>12</v>
      </c>
      <c r="C3717">
        <v>130</v>
      </c>
      <c r="D3717">
        <v>29349124</v>
      </c>
      <c r="E3717" t="s">
        <v>13</v>
      </c>
      <c r="F3717" t="s">
        <v>9897</v>
      </c>
      <c r="G3717" t="s">
        <v>13</v>
      </c>
      <c r="H3717" t="s">
        <v>9898</v>
      </c>
      <c r="I3717" t="s">
        <v>15</v>
      </c>
    </row>
    <row r="3718" spans="1:9" x14ac:dyDescent="0.3">
      <c r="A3718" t="s">
        <v>9899</v>
      </c>
      <c r="B3718" t="s">
        <v>13</v>
      </c>
      <c r="C3718">
        <v>318</v>
      </c>
      <c r="D3718">
        <v>29349125</v>
      </c>
      <c r="E3718" t="s">
        <v>13</v>
      </c>
      <c r="F3718" t="s">
        <v>9900</v>
      </c>
      <c r="G3718" t="s">
        <v>13</v>
      </c>
      <c r="H3718" t="s">
        <v>9901</v>
      </c>
      <c r="I3718" t="s">
        <v>9902</v>
      </c>
    </row>
    <row r="3719" spans="1:9" x14ac:dyDescent="0.3">
      <c r="A3719" t="s">
        <v>9903</v>
      </c>
      <c r="B3719" t="s">
        <v>13</v>
      </c>
      <c r="C3719">
        <v>417</v>
      </c>
      <c r="D3719">
        <v>29349126</v>
      </c>
      <c r="E3719" t="s">
        <v>9904</v>
      </c>
      <c r="F3719" t="s">
        <v>9905</v>
      </c>
      <c r="G3719" t="s">
        <v>13</v>
      </c>
      <c r="H3719" t="s">
        <v>9906</v>
      </c>
      <c r="I3719" t="s">
        <v>9907</v>
      </c>
    </row>
    <row r="3720" spans="1:9" x14ac:dyDescent="0.3">
      <c r="A3720" t="s">
        <v>9908</v>
      </c>
      <c r="B3720" t="s">
        <v>13</v>
      </c>
      <c r="C3720">
        <v>360</v>
      </c>
      <c r="D3720">
        <v>29349127</v>
      </c>
      <c r="E3720" t="s">
        <v>13</v>
      </c>
      <c r="F3720" t="s">
        <v>9909</v>
      </c>
      <c r="G3720" t="s">
        <v>13</v>
      </c>
      <c r="H3720" t="s">
        <v>9910</v>
      </c>
      <c r="I3720" t="s">
        <v>9911</v>
      </c>
    </row>
    <row r="3721" spans="1:9" x14ac:dyDescent="0.3">
      <c r="A3721" t="s">
        <v>9912</v>
      </c>
      <c r="B3721" t="s">
        <v>12</v>
      </c>
      <c r="C3721">
        <v>383</v>
      </c>
      <c r="D3721">
        <v>29349128</v>
      </c>
      <c r="E3721" t="s">
        <v>13</v>
      </c>
      <c r="F3721" t="s">
        <v>9913</v>
      </c>
      <c r="G3721" t="s">
        <v>13</v>
      </c>
      <c r="H3721" t="s">
        <v>1593</v>
      </c>
      <c r="I3721" t="s">
        <v>2175</v>
      </c>
    </row>
    <row r="3722" spans="1:9" x14ac:dyDescent="0.3">
      <c r="A3722" t="s">
        <v>9914</v>
      </c>
      <c r="B3722" t="s">
        <v>13</v>
      </c>
      <c r="C3722">
        <v>77</v>
      </c>
      <c r="D3722">
        <v>29349129</v>
      </c>
      <c r="E3722" t="s">
        <v>13</v>
      </c>
      <c r="F3722" t="s">
        <v>9915</v>
      </c>
      <c r="G3722" t="s">
        <v>13</v>
      </c>
      <c r="H3722" t="s">
        <v>13</v>
      </c>
      <c r="I3722" t="s">
        <v>15</v>
      </c>
    </row>
    <row r="3723" spans="1:9" x14ac:dyDescent="0.3">
      <c r="A3723" t="s">
        <v>9916</v>
      </c>
      <c r="B3723" t="s">
        <v>13</v>
      </c>
      <c r="C3723">
        <v>280</v>
      </c>
      <c r="D3723">
        <v>29349130</v>
      </c>
      <c r="E3723" t="s">
        <v>13</v>
      </c>
      <c r="F3723" t="s">
        <v>9917</v>
      </c>
      <c r="G3723" t="s">
        <v>13</v>
      </c>
      <c r="H3723" t="s">
        <v>9918</v>
      </c>
      <c r="I3723" t="s">
        <v>9919</v>
      </c>
    </row>
    <row r="3724" spans="1:9" x14ac:dyDescent="0.3">
      <c r="A3724" t="s">
        <v>9920</v>
      </c>
      <c r="B3724" t="s">
        <v>13</v>
      </c>
      <c r="C3724">
        <v>157</v>
      </c>
      <c r="D3724">
        <v>29349131</v>
      </c>
      <c r="E3724" t="s">
        <v>13</v>
      </c>
      <c r="F3724" t="s">
        <v>9921</v>
      </c>
      <c r="G3724" t="s">
        <v>13</v>
      </c>
      <c r="H3724" t="s">
        <v>9922</v>
      </c>
      <c r="I3724" t="s">
        <v>9923</v>
      </c>
    </row>
    <row r="3725" spans="1:9" x14ac:dyDescent="0.3">
      <c r="A3725" t="s">
        <v>9924</v>
      </c>
      <c r="B3725" t="s">
        <v>13</v>
      </c>
      <c r="C3725">
        <v>171</v>
      </c>
      <c r="D3725">
        <v>29349132</v>
      </c>
      <c r="E3725" t="s">
        <v>13</v>
      </c>
      <c r="F3725" t="s">
        <v>9925</v>
      </c>
      <c r="G3725" t="s">
        <v>13</v>
      </c>
      <c r="H3725" t="s">
        <v>9922</v>
      </c>
      <c r="I3725" t="s">
        <v>9926</v>
      </c>
    </row>
    <row r="3726" spans="1:9" x14ac:dyDescent="0.3">
      <c r="A3726" t="s">
        <v>9927</v>
      </c>
      <c r="B3726" t="s">
        <v>13</v>
      </c>
      <c r="C3726">
        <v>885</v>
      </c>
      <c r="D3726">
        <v>29349133</v>
      </c>
      <c r="E3726" t="s">
        <v>13</v>
      </c>
      <c r="F3726" t="s">
        <v>9928</v>
      </c>
      <c r="G3726" t="s">
        <v>13</v>
      </c>
      <c r="H3726" t="s">
        <v>2407</v>
      </c>
      <c r="I3726" t="s">
        <v>15</v>
      </c>
    </row>
    <row r="3727" spans="1:9" x14ac:dyDescent="0.3">
      <c r="A3727" t="s">
        <v>9929</v>
      </c>
      <c r="B3727" t="s">
        <v>13</v>
      </c>
      <c r="C3727">
        <v>244</v>
      </c>
      <c r="D3727">
        <v>29349134</v>
      </c>
      <c r="E3727" t="s">
        <v>13</v>
      </c>
      <c r="F3727" t="s">
        <v>9930</v>
      </c>
      <c r="G3727" t="s">
        <v>13</v>
      </c>
      <c r="H3727" t="s">
        <v>9931</v>
      </c>
      <c r="I3727" t="s">
        <v>9932</v>
      </c>
    </row>
    <row r="3728" spans="1:9" x14ac:dyDescent="0.3">
      <c r="A3728" t="s">
        <v>9933</v>
      </c>
      <c r="B3728" t="s">
        <v>13</v>
      </c>
      <c r="C3728">
        <v>493</v>
      </c>
      <c r="D3728">
        <v>29349135</v>
      </c>
      <c r="E3728" t="s">
        <v>13</v>
      </c>
      <c r="F3728" t="s">
        <v>9934</v>
      </c>
      <c r="G3728" t="s">
        <v>13</v>
      </c>
      <c r="H3728" t="s">
        <v>13</v>
      </c>
      <c r="I3728" t="s">
        <v>15</v>
      </c>
    </row>
    <row r="3729" spans="1:9" x14ac:dyDescent="0.3">
      <c r="A3729" t="s">
        <v>9935</v>
      </c>
      <c r="B3729" t="s">
        <v>13</v>
      </c>
      <c r="C3729">
        <v>339</v>
      </c>
      <c r="D3729">
        <v>29349136</v>
      </c>
      <c r="E3729" t="s">
        <v>13</v>
      </c>
      <c r="F3729" t="s">
        <v>9936</v>
      </c>
      <c r="G3729" t="s">
        <v>13</v>
      </c>
      <c r="H3729" t="s">
        <v>9937</v>
      </c>
      <c r="I3729" t="s">
        <v>9938</v>
      </c>
    </row>
    <row r="3730" spans="1:9" x14ac:dyDescent="0.3">
      <c r="A3730" t="s">
        <v>9939</v>
      </c>
      <c r="B3730" t="s">
        <v>12</v>
      </c>
      <c r="C3730">
        <v>278</v>
      </c>
      <c r="D3730">
        <v>29349137</v>
      </c>
      <c r="E3730" t="s">
        <v>13</v>
      </c>
      <c r="F3730" t="s">
        <v>9940</v>
      </c>
      <c r="G3730" t="s">
        <v>13</v>
      </c>
      <c r="H3730" t="s">
        <v>9941</v>
      </c>
      <c r="I3730" t="s">
        <v>9942</v>
      </c>
    </row>
    <row r="3731" spans="1:9" x14ac:dyDescent="0.3">
      <c r="A3731" t="s">
        <v>9943</v>
      </c>
      <c r="B3731" t="s">
        <v>12</v>
      </c>
      <c r="C3731">
        <v>160</v>
      </c>
      <c r="D3731">
        <v>29349138</v>
      </c>
      <c r="E3731" t="s">
        <v>13</v>
      </c>
      <c r="F3731" t="s">
        <v>9944</v>
      </c>
      <c r="G3731" t="s">
        <v>13</v>
      </c>
      <c r="H3731" t="s">
        <v>9945</v>
      </c>
      <c r="I3731" t="s">
        <v>289</v>
      </c>
    </row>
    <row r="3732" spans="1:9" x14ac:dyDescent="0.3">
      <c r="A3732" t="s">
        <v>9946</v>
      </c>
      <c r="B3732" t="s">
        <v>12</v>
      </c>
      <c r="C3732">
        <v>212</v>
      </c>
      <c r="D3732">
        <v>29349139</v>
      </c>
      <c r="E3732" t="s">
        <v>9947</v>
      </c>
      <c r="F3732" t="s">
        <v>9948</v>
      </c>
      <c r="G3732" t="s">
        <v>13</v>
      </c>
      <c r="H3732" t="s">
        <v>9949</v>
      </c>
      <c r="I3732" t="s">
        <v>9950</v>
      </c>
    </row>
    <row r="3733" spans="1:9" x14ac:dyDescent="0.3">
      <c r="A3733" t="s">
        <v>9951</v>
      </c>
      <c r="B3733" t="s">
        <v>12</v>
      </c>
      <c r="C3733">
        <v>136</v>
      </c>
      <c r="D3733">
        <v>29349140</v>
      </c>
      <c r="E3733" t="s">
        <v>13</v>
      </c>
      <c r="F3733" t="s">
        <v>9952</v>
      </c>
      <c r="G3733" t="s">
        <v>13</v>
      </c>
      <c r="H3733" t="s">
        <v>13</v>
      </c>
      <c r="I3733" t="s">
        <v>15</v>
      </c>
    </row>
    <row r="3734" spans="1:9" x14ac:dyDescent="0.3">
      <c r="A3734" t="s">
        <v>9953</v>
      </c>
      <c r="B3734" t="s">
        <v>12</v>
      </c>
      <c r="C3734">
        <v>446</v>
      </c>
      <c r="D3734">
        <v>29349141</v>
      </c>
      <c r="E3734" t="s">
        <v>13</v>
      </c>
      <c r="F3734" t="s">
        <v>9954</v>
      </c>
      <c r="G3734" t="s">
        <v>13</v>
      </c>
      <c r="H3734" t="s">
        <v>9955</v>
      </c>
      <c r="I3734" t="s">
        <v>9956</v>
      </c>
    </row>
    <row r="3735" spans="1:9" x14ac:dyDescent="0.3">
      <c r="A3735" t="s">
        <v>9957</v>
      </c>
      <c r="B3735" t="s">
        <v>12</v>
      </c>
      <c r="C3735">
        <v>407</v>
      </c>
      <c r="D3735">
        <v>29349142</v>
      </c>
      <c r="E3735" t="s">
        <v>13</v>
      </c>
      <c r="F3735" t="s">
        <v>9958</v>
      </c>
      <c r="G3735" t="s">
        <v>13</v>
      </c>
      <c r="H3735" t="s">
        <v>9959</v>
      </c>
      <c r="I3735" t="s">
        <v>920</v>
      </c>
    </row>
    <row r="3736" spans="1:9" x14ac:dyDescent="0.3">
      <c r="A3736" t="s">
        <v>9960</v>
      </c>
      <c r="B3736" t="s">
        <v>13</v>
      </c>
      <c r="C3736">
        <v>85</v>
      </c>
      <c r="D3736">
        <v>29349143</v>
      </c>
      <c r="E3736" t="s">
        <v>13</v>
      </c>
      <c r="F3736" t="s">
        <v>9961</v>
      </c>
      <c r="G3736" t="s">
        <v>13</v>
      </c>
      <c r="H3736" t="s">
        <v>13</v>
      </c>
      <c r="I3736" t="s">
        <v>15</v>
      </c>
    </row>
    <row r="3737" spans="1:9" x14ac:dyDescent="0.3">
      <c r="A3737" t="s">
        <v>9962</v>
      </c>
      <c r="B3737" t="s">
        <v>13</v>
      </c>
      <c r="C3737">
        <v>96</v>
      </c>
      <c r="D3737">
        <v>29349144</v>
      </c>
      <c r="E3737" t="s">
        <v>13</v>
      </c>
      <c r="F3737" t="s">
        <v>9963</v>
      </c>
      <c r="G3737" t="s">
        <v>13</v>
      </c>
      <c r="H3737" t="s">
        <v>13</v>
      </c>
      <c r="I3737" t="s">
        <v>15</v>
      </c>
    </row>
    <row r="3738" spans="1:9" x14ac:dyDescent="0.3">
      <c r="A3738" t="s">
        <v>9964</v>
      </c>
      <c r="B3738" t="s">
        <v>13</v>
      </c>
      <c r="C3738">
        <v>98</v>
      </c>
      <c r="D3738">
        <v>29349145</v>
      </c>
      <c r="E3738" t="s">
        <v>13</v>
      </c>
      <c r="F3738" t="s">
        <v>9965</v>
      </c>
      <c r="G3738" t="s">
        <v>13</v>
      </c>
      <c r="H3738" t="s">
        <v>13</v>
      </c>
      <c r="I3738" t="s">
        <v>15</v>
      </c>
    </row>
    <row r="3739" spans="1:9" x14ac:dyDescent="0.3">
      <c r="A3739" t="s">
        <v>9966</v>
      </c>
      <c r="B3739" t="s">
        <v>12</v>
      </c>
      <c r="C3739">
        <v>1330</v>
      </c>
      <c r="D3739">
        <v>29349146</v>
      </c>
      <c r="E3739" t="s">
        <v>13</v>
      </c>
      <c r="F3739" t="s">
        <v>9967</v>
      </c>
      <c r="G3739" t="s">
        <v>13</v>
      </c>
      <c r="H3739" t="s">
        <v>46</v>
      </c>
      <c r="I3739" t="s">
        <v>759</v>
      </c>
    </row>
    <row r="3740" spans="1:9" x14ac:dyDescent="0.3">
      <c r="A3740" t="s">
        <v>9968</v>
      </c>
      <c r="B3740" t="s">
        <v>13</v>
      </c>
      <c r="C3740">
        <v>504</v>
      </c>
      <c r="D3740">
        <v>29349147</v>
      </c>
      <c r="E3740" t="s">
        <v>13</v>
      </c>
      <c r="F3740" t="s">
        <v>9969</v>
      </c>
      <c r="G3740" t="s">
        <v>13</v>
      </c>
      <c r="H3740" t="s">
        <v>1179</v>
      </c>
      <c r="I3740" t="s">
        <v>9970</v>
      </c>
    </row>
    <row r="3741" spans="1:9" x14ac:dyDescent="0.3">
      <c r="A3741" t="s">
        <v>9971</v>
      </c>
      <c r="B3741" t="s">
        <v>12</v>
      </c>
      <c r="C3741">
        <v>629</v>
      </c>
      <c r="D3741">
        <v>29349148</v>
      </c>
      <c r="E3741" t="s">
        <v>13</v>
      </c>
      <c r="F3741" t="s">
        <v>9972</v>
      </c>
      <c r="G3741" t="s">
        <v>13</v>
      </c>
      <c r="H3741" t="s">
        <v>13</v>
      </c>
      <c r="I3741" t="s">
        <v>15</v>
      </c>
    </row>
    <row r="3742" spans="1:9" x14ac:dyDescent="0.3">
      <c r="A3742" t="s">
        <v>9973</v>
      </c>
      <c r="B3742" t="s">
        <v>12</v>
      </c>
      <c r="C3742">
        <v>602</v>
      </c>
      <c r="D3742">
        <v>29349149</v>
      </c>
      <c r="E3742" t="s">
        <v>13</v>
      </c>
      <c r="F3742" t="s">
        <v>9974</v>
      </c>
      <c r="G3742" t="s">
        <v>13</v>
      </c>
      <c r="H3742" t="s">
        <v>13</v>
      </c>
      <c r="I3742" t="s">
        <v>15</v>
      </c>
    </row>
    <row r="3743" spans="1:9" x14ac:dyDescent="0.3">
      <c r="A3743" t="s">
        <v>9975</v>
      </c>
      <c r="B3743" t="s">
        <v>12</v>
      </c>
      <c r="C3743">
        <v>505</v>
      </c>
      <c r="D3743">
        <v>29349150</v>
      </c>
      <c r="E3743" t="s">
        <v>13</v>
      </c>
      <c r="F3743" t="s">
        <v>9976</v>
      </c>
      <c r="G3743" t="s">
        <v>13</v>
      </c>
      <c r="H3743" t="s">
        <v>13</v>
      </c>
      <c r="I3743" t="s">
        <v>15</v>
      </c>
    </row>
    <row r="3744" spans="1:9" x14ac:dyDescent="0.3">
      <c r="A3744" t="s">
        <v>9977</v>
      </c>
      <c r="B3744" t="s">
        <v>12</v>
      </c>
      <c r="C3744">
        <v>504</v>
      </c>
      <c r="D3744">
        <v>29349151</v>
      </c>
      <c r="E3744" t="s">
        <v>13</v>
      </c>
      <c r="F3744" t="s">
        <v>9978</v>
      </c>
      <c r="G3744" t="s">
        <v>13</v>
      </c>
      <c r="H3744" t="s">
        <v>13</v>
      </c>
      <c r="I3744" t="s">
        <v>15</v>
      </c>
    </row>
    <row r="3745" spans="1:9" x14ac:dyDescent="0.3">
      <c r="A3745" t="s">
        <v>9979</v>
      </c>
      <c r="B3745" t="s">
        <v>13</v>
      </c>
      <c r="C3745">
        <v>261</v>
      </c>
      <c r="D3745">
        <v>29349152</v>
      </c>
      <c r="E3745" t="s">
        <v>13</v>
      </c>
      <c r="F3745" t="s">
        <v>9980</v>
      </c>
      <c r="G3745" t="s">
        <v>13</v>
      </c>
      <c r="H3745" t="s">
        <v>13</v>
      </c>
      <c r="I3745" t="s">
        <v>15</v>
      </c>
    </row>
    <row r="3746" spans="1:9" x14ac:dyDescent="0.3">
      <c r="A3746" t="s">
        <v>9981</v>
      </c>
      <c r="B3746" t="s">
        <v>13</v>
      </c>
      <c r="C3746">
        <v>374</v>
      </c>
      <c r="D3746">
        <v>29349153</v>
      </c>
      <c r="E3746" t="s">
        <v>13</v>
      </c>
      <c r="F3746" t="s">
        <v>9982</v>
      </c>
      <c r="G3746" t="s">
        <v>13</v>
      </c>
      <c r="H3746" t="s">
        <v>13</v>
      </c>
      <c r="I3746" t="s">
        <v>15</v>
      </c>
    </row>
    <row r="3747" spans="1:9" x14ac:dyDescent="0.3">
      <c r="A3747" t="s">
        <v>9983</v>
      </c>
      <c r="B3747" t="s">
        <v>12</v>
      </c>
      <c r="C3747">
        <v>137</v>
      </c>
      <c r="D3747">
        <v>29349154</v>
      </c>
      <c r="E3747" t="s">
        <v>13</v>
      </c>
      <c r="F3747" t="s">
        <v>9984</v>
      </c>
      <c r="G3747" t="s">
        <v>13</v>
      </c>
      <c r="H3747" t="s">
        <v>13</v>
      </c>
      <c r="I3747" t="s">
        <v>15</v>
      </c>
    </row>
    <row r="3748" spans="1:9" x14ac:dyDescent="0.3">
      <c r="A3748" t="s">
        <v>9985</v>
      </c>
      <c r="B3748" t="s">
        <v>13</v>
      </c>
      <c r="C3748">
        <v>66</v>
      </c>
      <c r="D3748">
        <v>29349155</v>
      </c>
      <c r="E3748" t="s">
        <v>13</v>
      </c>
      <c r="F3748" t="s">
        <v>9986</v>
      </c>
      <c r="G3748" t="s">
        <v>13</v>
      </c>
      <c r="H3748" t="s">
        <v>13</v>
      </c>
      <c r="I3748" t="s">
        <v>15</v>
      </c>
    </row>
    <row r="3749" spans="1:9" x14ac:dyDescent="0.3">
      <c r="A3749" t="s">
        <v>9987</v>
      </c>
      <c r="B3749" t="s">
        <v>12</v>
      </c>
      <c r="C3749">
        <v>180</v>
      </c>
      <c r="D3749">
        <v>29349156</v>
      </c>
      <c r="E3749" t="s">
        <v>13</v>
      </c>
      <c r="F3749" t="s">
        <v>9988</v>
      </c>
      <c r="G3749" t="s">
        <v>13</v>
      </c>
      <c r="H3749" t="s">
        <v>383</v>
      </c>
      <c r="I3749" t="s">
        <v>384</v>
      </c>
    </row>
    <row r="3750" spans="1:9" x14ac:dyDescent="0.3">
      <c r="A3750" t="s">
        <v>9989</v>
      </c>
      <c r="B3750" t="s">
        <v>12</v>
      </c>
      <c r="C3750">
        <v>322</v>
      </c>
      <c r="D3750">
        <v>29349157</v>
      </c>
      <c r="E3750" t="s">
        <v>13</v>
      </c>
      <c r="F3750" t="s">
        <v>9990</v>
      </c>
      <c r="G3750" t="s">
        <v>13</v>
      </c>
      <c r="H3750" t="s">
        <v>538</v>
      </c>
      <c r="I3750" t="s">
        <v>539</v>
      </c>
    </row>
    <row r="3751" spans="1:9" x14ac:dyDescent="0.3">
      <c r="A3751" t="s">
        <v>9991</v>
      </c>
      <c r="B3751" t="s">
        <v>12</v>
      </c>
      <c r="C3751">
        <v>866</v>
      </c>
      <c r="D3751">
        <v>29349158</v>
      </c>
      <c r="E3751" t="s">
        <v>13</v>
      </c>
      <c r="F3751" t="s">
        <v>9992</v>
      </c>
      <c r="G3751" t="s">
        <v>13</v>
      </c>
      <c r="H3751" t="s">
        <v>418</v>
      </c>
      <c r="I3751" t="s">
        <v>15</v>
      </c>
    </row>
    <row r="3752" spans="1:9" x14ac:dyDescent="0.3">
      <c r="A3752" t="s">
        <v>9993</v>
      </c>
      <c r="B3752" t="s">
        <v>12</v>
      </c>
      <c r="C3752">
        <v>223</v>
      </c>
      <c r="D3752">
        <v>29349159</v>
      </c>
      <c r="E3752" t="s">
        <v>13</v>
      </c>
      <c r="F3752" t="s">
        <v>9994</v>
      </c>
      <c r="G3752" t="s">
        <v>13</v>
      </c>
      <c r="H3752" t="s">
        <v>13</v>
      </c>
      <c r="I3752" t="s">
        <v>15</v>
      </c>
    </row>
    <row r="3753" spans="1:9" x14ac:dyDescent="0.3">
      <c r="A3753" t="s">
        <v>9995</v>
      </c>
      <c r="B3753" t="s">
        <v>12</v>
      </c>
      <c r="C3753">
        <v>521</v>
      </c>
      <c r="D3753">
        <v>29349160</v>
      </c>
      <c r="E3753" t="s">
        <v>13</v>
      </c>
      <c r="F3753" t="s">
        <v>9996</v>
      </c>
      <c r="G3753" t="s">
        <v>13</v>
      </c>
      <c r="H3753" t="s">
        <v>13</v>
      </c>
      <c r="I3753" t="s">
        <v>15</v>
      </c>
    </row>
    <row r="3754" spans="1:9" x14ac:dyDescent="0.3">
      <c r="A3754" t="s">
        <v>9997</v>
      </c>
      <c r="B3754" t="s">
        <v>12</v>
      </c>
      <c r="C3754">
        <v>367</v>
      </c>
      <c r="D3754">
        <v>29349161</v>
      </c>
      <c r="E3754" t="s">
        <v>13</v>
      </c>
      <c r="F3754" t="s">
        <v>9998</v>
      </c>
      <c r="G3754" t="s">
        <v>13</v>
      </c>
      <c r="H3754" t="s">
        <v>3003</v>
      </c>
      <c r="I3754" t="s">
        <v>9999</v>
      </c>
    </row>
    <row r="3755" spans="1:9" x14ac:dyDescent="0.3">
      <c r="A3755" t="s">
        <v>10000</v>
      </c>
      <c r="B3755" t="s">
        <v>12</v>
      </c>
      <c r="C3755">
        <v>396</v>
      </c>
      <c r="D3755">
        <v>29349162</v>
      </c>
      <c r="E3755" t="s">
        <v>13</v>
      </c>
      <c r="F3755" t="s">
        <v>10001</v>
      </c>
      <c r="G3755" t="s">
        <v>13</v>
      </c>
      <c r="H3755" t="s">
        <v>13</v>
      </c>
      <c r="I3755" t="s">
        <v>15</v>
      </c>
    </row>
    <row r="3756" spans="1:9" x14ac:dyDescent="0.3">
      <c r="A3756" t="s">
        <v>10002</v>
      </c>
      <c r="B3756" t="s">
        <v>13</v>
      </c>
      <c r="C3756">
        <v>551</v>
      </c>
      <c r="D3756">
        <v>29349163</v>
      </c>
      <c r="E3756" t="s">
        <v>13</v>
      </c>
      <c r="F3756" t="s">
        <v>10003</v>
      </c>
      <c r="G3756" t="s">
        <v>13</v>
      </c>
      <c r="H3756" t="s">
        <v>10004</v>
      </c>
      <c r="I3756" t="s">
        <v>10005</v>
      </c>
    </row>
    <row r="3757" spans="1:9" x14ac:dyDescent="0.3">
      <c r="A3757" t="s">
        <v>10006</v>
      </c>
      <c r="B3757" t="s">
        <v>13</v>
      </c>
      <c r="C3757">
        <v>184</v>
      </c>
      <c r="D3757">
        <v>29349164</v>
      </c>
      <c r="E3757" t="s">
        <v>13</v>
      </c>
      <c r="F3757" t="s">
        <v>10007</v>
      </c>
      <c r="G3757" t="s">
        <v>13</v>
      </c>
      <c r="H3757" t="s">
        <v>8340</v>
      </c>
      <c r="I3757" t="s">
        <v>380</v>
      </c>
    </row>
    <row r="3758" spans="1:9" x14ac:dyDescent="0.3">
      <c r="A3758" t="s">
        <v>10008</v>
      </c>
      <c r="B3758" t="s">
        <v>13</v>
      </c>
      <c r="C3758">
        <v>257</v>
      </c>
      <c r="D3758">
        <v>29349165</v>
      </c>
      <c r="E3758" t="s">
        <v>13</v>
      </c>
      <c r="F3758" t="s">
        <v>10009</v>
      </c>
      <c r="G3758" t="s">
        <v>13</v>
      </c>
      <c r="H3758" t="s">
        <v>5311</v>
      </c>
      <c r="I3758" t="s">
        <v>5312</v>
      </c>
    </row>
    <row r="3759" spans="1:9" x14ac:dyDescent="0.3">
      <c r="A3759" t="s">
        <v>10010</v>
      </c>
      <c r="B3759" t="s">
        <v>13</v>
      </c>
      <c r="C3759">
        <v>373</v>
      </c>
      <c r="D3759">
        <v>29349166</v>
      </c>
      <c r="E3759" t="s">
        <v>13</v>
      </c>
      <c r="F3759" t="s">
        <v>10011</v>
      </c>
      <c r="G3759" t="s">
        <v>13</v>
      </c>
      <c r="H3759" t="s">
        <v>10012</v>
      </c>
      <c r="I3759" t="s">
        <v>10013</v>
      </c>
    </row>
    <row r="3760" spans="1:9" x14ac:dyDescent="0.3">
      <c r="A3760" t="s">
        <v>10014</v>
      </c>
      <c r="B3760" t="s">
        <v>13</v>
      </c>
      <c r="C3760">
        <v>322</v>
      </c>
      <c r="D3760">
        <v>29349167</v>
      </c>
      <c r="E3760" t="s">
        <v>10015</v>
      </c>
      <c r="F3760" t="s">
        <v>10016</v>
      </c>
      <c r="G3760" t="s">
        <v>13</v>
      </c>
      <c r="H3760" t="s">
        <v>10017</v>
      </c>
      <c r="I3760" t="s">
        <v>10018</v>
      </c>
    </row>
    <row r="3761" spans="1:9" x14ac:dyDescent="0.3">
      <c r="A3761" t="s">
        <v>10019</v>
      </c>
      <c r="B3761" t="s">
        <v>13</v>
      </c>
      <c r="C3761">
        <v>402</v>
      </c>
      <c r="D3761">
        <v>29349168</v>
      </c>
      <c r="E3761" t="s">
        <v>13</v>
      </c>
      <c r="F3761" t="s">
        <v>10020</v>
      </c>
      <c r="G3761" t="s">
        <v>13</v>
      </c>
      <c r="H3761" t="s">
        <v>10021</v>
      </c>
      <c r="I3761" t="s">
        <v>10022</v>
      </c>
    </row>
    <row r="3762" spans="1:9" x14ac:dyDescent="0.3">
      <c r="A3762" t="s">
        <v>10023</v>
      </c>
      <c r="B3762" t="s">
        <v>13</v>
      </c>
      <c r="C3762">
        <v>192</v>
      </c>
      <c r="D3762">
        <v>29349169</v>
      </c>
      <c r="E3762" t="s">
        <v>13</v>
      </c>
      <c r="F3762" t="s">
        <v>10024</v>
      </c>
      <c r="G3762" t="s">
        <v>13</v>
      </c>
      <c r="H3762" t="s">
        <v>10025</v>
      </c>
      <c r="I3762" t="s">
        <v>15</v>
      </c>
    </row>
    <row r="3763" spans="1:9" x14ac:dyDescent="0.3">
      <c r="A3763" t="s">
        <v>10026</v>
      </c>
      <c r="B3763" t="s">
        <v>13</v>
      </c>
      <c r="C3763">
        <v>157</v>
      </c>
      <c r="D3763">
        <v>29349170</v>
      </c>
      <c r="E3763" t="s">
        <v>13</v>
      </c>
      <c r="F3763" t="s">
        <v>10027</v>
      </c>
      <c r="G3763" t="s">
        <v>13</v>
      </c>
      <c r="H3763" t="s">
        <v>10028</v>
      </c>
      <c r="I3763" t="s">
        <v>10029</v>
      </c>
    </row>
    <row r="3764" spans="1:9" x14ac:dyDescent="0.3">
      <c r="A3764" t="s">
        <v>10030</v>
      </c>
      <c r="B3764" t="s">
        <v>12</v>
      </c>
      <c r="C3764">
        <v>485</v>
      </c>
      <c r="D3764">
        <v>29349171</v>
      </c>
      <c r="E3764" t="s">
        <v>13</v>
      </c>
      <c r="F3764" t="s">
        <v>10031</v>
      </c>
      <c r="G3764" t="s">
        <v>13</v>
      </c>
      <c r="H3764" t="s">
        <v>1003</v>
      </c>
      <c r="I3764" t="s">
        <v>10032</v>
      </c>
    </row>
    <row r="3765" spans="1:9" x14ac:dyDescent="0.3">
      <c r="A3765" t="s">
        <v>10033</v>
      </c>
      <c r="B3765" t="s">
        <v>12</v>
      </c>
      <c r="C3765">
        <v>418</v>
      </c>
      <c r="D3765">
        <v>29349172</v>
      </c>
      <c r="E3765" t="s">
        <v>13</v>
      </c>
      <c r="F3765" t="s">
        <v>10034</v>
      </c>
      <c r="G3765" t="s">
        <v>13</v>
      </c>
      <c r="H3765" t="s">
        <v>10035</v>
      </c>
      <c r="I3765" t="s">
        <v>10036</v>
      </c>
    </row>
    <row r="3766" spans="1:9" x14ac:dyDescent="0.3">
      <c r="A3766" t="s">
        <v>10037</v>
      </c>
      <c r="B3766" t="s">
        <v>12</v>
      </c>
      <c r="C3766">
        <v>339</v>
      </c>
      <c r="D3766">
        <v>29349173</v>
      </c>
      <c r="E3766" t="s">
        <v>13</v>
      </c>
      <c r="F3766" t="s">
        <v>10038</v>
      </c>
      <c r="G3766" t="s">
        <v>13</v>
      </c>
      <c r="H3766" t="s">
        <v>13</v>
      </c>
      <c r="I3766" t="s">
        <v>8040</v>
      </c>
    </row>
    <row r="3767" spans="1:9" x14ac:dyDescent="0.3">
      <c r="A3767" t="s">
        <v>10039</v>
      </c>
      <c r="B3767" t="s">
        <v>12</v>
      </c>
      <c r="C3767">
        <v>269</v>
      </c>
      <c r="D3767">
        <v>29349174</v>
      </c>
      <c r="E3767" t="s">
        <v>13</v>
      </c>
      <c r="F3767" t="s">
        <v>10040</v>
      </c>
      <c r="G3767" t="s">
        <v>13</v>
      </c>
      <c r="H3767" t="s">
        <v>1014</v>
      </c>
      <c r="I3767" t="s">
        <v>10041</v>
      </c>
    </row>
    <row r="3768" spans="1:9" x14ac:dyDescent="0.3">
      <c r="A3768" t="s">
        <v>10042</v>
      </c>
      <c r="B3768" t="s">
        <v>12</v>
      </c>
      <c r="C3768">
        <v>384</v>
      </c>
      <c r="D3768">
        <v>29349175</v>
      </c>
      <c r="E3768" t="s">
        <v>13</v>
      </c>
      <c r="F3768" t="s">
        <v>10043</v>
      </c>
      <c r="G3768" t="s">
        <v>13</v>
      </c>
      <c r="H3768" t="s">
        <v>10044</v>
      </c>
      <c r="I3768" t="s">
        <v>10045</v>
      </c>
    </row>
    <row r="3769" spans="1:9" x14ac:dyDescent="0.3">
      <c r="A3769" t="s">
        <v>10046</v>
      </c>
      <c r="B3769" t="s">
        <v>12</v>
      </c>
      <c r="C3769">
        <v>299</v>
      </c>
      <c r="D3769">
        <v>29349176</v>
      </c>
      <c r="E3769" t="s">
        <v>13</v>
      </c>
      <c r="F3769" t="s">
        <v>10047</v>
      </c>
      <c r="G3769" t="s">
        <v>13</v>
      </c>
      <c r="H3769" t="s">
        <v>1640</v>
      </c>
      <c r="I3769" t="s">
        <v>380</v>
      </c>
    </row>
    <row r="3770" spans="1:9" x14ac:dyDescent="0.3">
      <c r="A3770" t="s">
        <v>10048</v>
      </c>
      <c r="B3770" t="s">
        <v>12</v>
      </c>
      <c r="C3770">
        <v>143</v>
      </c>
      <c r="D3770">
        <v>29349177</v>
      </c>
      <c r="E3770" t="s">
        <v>13</v>
      </c>
      <c r="F3770" t="s">
        <v>10049</v>
      </c>
      <c r="G3770" t="s">
        <v>13</v>
      </c>
      <c r="H3770" t="s">
        <v>10050</v>
      </c>
      <c r="I3770" t="s">
        <v>15</v>
      </c>
    </row>
    <row r="3771" spans="1:9" x14ac:dyDescent="0.3">
      <c r="A3771" t="s">
        <v>10051</v>
      </c>
      <c r="B3771" t="s">
        <v>12</v>
      </c>
      <c r="C3771">
        <v>196</v>
      </c>
      <c r="D3771">
        <v>29349178</v>
      </c>
      <c r="E3771" t="s">
        <v>13</v>
      </c>
      <c r="F3771" t="s">
        <v>10052</v>
      </c>
      <c r="G3771" t="s">
        <v>13</v>
      </c>
      <c r="H3771" t="s">
        <v>1469</v>
      </c>
      <c r="I3771" t="s">
        <v>380</v>
      </c>
    </row>
    <row r="3772" spans="1:9" x14ac:dyDescent="0.3">
      <c r="A3772" t="s">
        <v>10053</v>
      </c>
      <c r="B3772" t="s">
        <v>12</v>
      </c>
      <c r="C3772">
        <v>248</v>
      </c>
      <c r="D3772">
        <v>29349179</v>
      </c>
      <c r="E3772" t="s">
        <v>13</v>
      </c>
      <c r="F3772" t="s">
        <v>10054</v>
      </c>
      <c r="G3772" t="s">
        <v>13</v>
      </c>
      <c r="H3772" t="s">
        <v>355</v>
      </c>
      <c r="I3772" t="s">
        <v>10055</v>
      </c>
    </row>
    <row r="3773" spans="1:9" x14ac:dyDescent="0.3">
      <c r="A3773" t="s">
        <v>10056</v>
      </c>
      <c r="B3773" t="s">
        <v>12</v>
      </c>
      <c r="C3773">
        <v>223</v>
      </c>
      <c r="D3773">
        <v>29349180</v>
      </c>
      <c r="E3773" t="s">
        <v>13</v>
      </c>
      <c r="F3773" t="s">
        <v>10057</v>
      </c>
      <c r="G3773" t="s">
        <v>13</v>
      </c>
      <c r="H3773" t="s">
        <v>1890</v>
      </c>
      <c r="I3773" t="s">
        <v>9886</v>
      </c>
    </row>
    <row r="3774" spans="1:9" x14ac:dyDescent="0.3">
      <c r="A3774" t="s">
        <v>10058</v>
      </c>
      <c r="B3774" t="s">
        <v>12</v>
      </c>
      <c r="C3774">
        <v>753</v>
      </c>
      <c r="D3774">
        <v>29349181</v>
      </c>
      <c r="E3774" t="s">
        <v>13</v>
      </c>
      <c r="F3774" t="s">
        <v>10059</v>
      </c>
      <c r="G3774" t="s">
        <v>13</v>
      </c>
      <c r="H3774" t="s">
        <v>2968</v>
      </c>
      <c r="I3774" t="s">
        <v>15</v>
      </c>
    </row>
    <row r="3775" spans="1:9" x14ac:dyDescent="0.3">
      <c r="A3775" t="s">
        <v>10060</v>
      </c>
      <c r="B3775" t="s">
        <v>13</v>
      </c>
      <c r="C3775">
        <v>1198</v>
      </c>
      <c r="D3775">
        <v>29349182</v>
      </c>
      <c r="E3775" t="s">
        <v>13</v>
      </c>
      <c r="F3775" t="s">
        <v>10061</v>
      </c>
      <c r="G3775" t="s">
        <v>13</v>
      </c>
      <c r="H3775" t="s">
        <v>10062</v>
      </c>
      <c r="I3775" t="s">
        <v>10063</v>
      </c>
    </row>
    <row r="3776" spans="1:9" x14ac:dyDescent="0.3">
      <c r="A3776" t="s">
        <v>10064</v>
      </c>
      <c r="B3776" t="s">
        <v>13</v>
      </c>
      <c r="C3776">
        <v>224</v>
      </c>
      <c r="D3776">
        <v>29349183</v>
      </c>
      <c r="E3776" t="s">
        <v>13</v>
      </c>
      <c r="F3776" t="s">
        <v>10065</v>
      </c>
      <c r="G3776" t="s">
        <v>13</v>
      </c>
      <c r="H3776" t="s">
        <v>7850</v>
      </c>
      <c r="I3776" t="s">
        <v>15</v>
      </c>
    </row>
    <row r="3777" spans="1:9" x14ac:dyDescent="0.3">
      <c r="A3777" t="s">
        <v>10066</v>
      </c>
      <c r="B3777" t="s">
        <v>13</v>
      </c>
      <c r="C3777">
        <v>233</v>
      </c>
      <c r="D3777">
        <v>29349184</v>
      </c>
      <c r="E3777" t="s">
        <v>13</v>
      </c>
      <c r="F3777" t="s">
        <v>10067</v>
      </c>
      <c r="G3777" t="s">
        <v>13</v>
      </c>
      <c r="H3777" t="s">
        <v>7850</v>
      </c>
      <c r="I3777" t="s">
        <v>15</v>
      </c>
    </row>
    <row r="3778" spans="1:9" x14ac:dyDescent="0.3">
      <c r="A3778" t="s">
        <v>10068</v>
      </c>
      <c r="B3778" t="s">
        <v>13</v>
      </c>
      <c r="C3778">
        <v>266</v>
      </c>
      <c r="D3778">
        <v>29349185</v>
      </c>
      <c r="E3778" t="s">
        <v>13</v>
      </c>
      <c r="F3778" t="s">
        <v>10069</v>
      </c>
      <c r="G3778" t="s">
        <v>13</v>
      </c>
      <c r="H3778" t="s">
        <v>13</v>
      </c>
      <c r="I3778" t="s">
        <v>15</v>
      </c>
    </row>
    <row r="3779" spans="1:9" x14ac:dyDescent="0.3">
      <c r="A3779" t="s">
        <v>10070</v>
      </c>
      <c r="B3779" t="s">
        <v>13</v>
      </c>
      <c r="C3779">
        <v>314</v>
      </c>
      <c r="D3779">
        <v>29349186</v>
      </c>
      <c r="E3779" t="s">
        <v>13</v>
      </c>
      <c r="F3779" t="s">
        <v>10071</v>
      </c>
      <c r="G3779" t="s">
        <v>13</v>
      </c>
      <c r="H3779" t="s">
        <v>10072</v>
      </c>
      <c r="I3779" t="s">
        <v>15</v>
      </c>
    </row>
    <row r="3780" spans="1:9" x14ac:dyDescent="0.3">
      <c r="A3780" t="s">
        <v>10073</v>
      </c>
      <c r="B3780" t="s">
        <v>13</v>
      </c>
      <c r="C3780">
        <v>473</v>
      </c>
      <c r="D3780">
        <v>29349187</v>
      </c>
      <c r="E3780" t="s">
        <v>13</v>
      </c>
      <c r="F3780" t="s">
        <v>10074</v>
      </c>
      <c r="G3780" t="s">
        <v>13</v>
      </c>
      <c r="H3780" t="s">
        <v>13</v>
      </c>
      <c r="I3780" t="s">
        <v>15</v>
      </c>
    </row>
    <row r="3781" spans="1:9" x14ac:dyDescent="0.3">
      <c r="A3781" t="s">
        <v>10075</v>
      </c>
      <c r="B3781" t="s">
        <v>13</v>
      </c>
      <c r="C3781">
        <v>383</v>
      </c>
      <c r="D3781">
        <v>29349188</v>
      </c>
      <c r="E3781" t="s">
        <v>13</v>
      </c>
      <c r="F3781" t="s">
        <v>10076</v>
      </c>
      <c r="G3781" t="s">
        <v>13</v>
      </c>
      <c r="H3781" t="s">
        <v>2971</v>
      </c>
      <c r="I3781" t="s">
        <v>15</v>
      </c>
    </row>
    <row r="3782" spans="1:9" x14ac:dyDescent="0.3">
      <c r="A3782" t="s">
        <v>10077</v>
      </c>
      <c r="B3782" t="s">
        <v>13</v>
      </c>
      <c r="C3782">
        <v>481</v>
      </c>
      <c r="D3782">
        <v>29349189</v>
      </c>
      <c r="E3782" t="s">
        <v>13</v>
      </c>
      <c r="F3782" t="s">
        <v>10078</v>
      </c>
      <c r="G3782" t="s">
        <v>13</v>
      </c>
      <c r="H3782" t="s">
        <v>7155</v>
      </c>
      <c r="I3782" t="s">
        <v>15</v>
      </c>
    </row>
    <row r="3783" spans="1:9" x14ac:dyDescent="0.3">
      <c r="A3783" t="s">
        <v>10079</v>
      </c>
      <c r="B3783" t="s">
        <v>13</v>
      </c>
      <c r="C3783">
        <v>387</v>
      </c>
      <c r="D3783">
        <v>29349190</v>
      </c>
      <c r="E3783" t="s">
        <v>13</v>
      </c>
      <c r="F3783" t="s">
        <v>10080</v>
      </c>
      <c r="G3783" t="s">
        <v>13</v>
      </c>
      <c r="H3783" t="s">
        <v>5262</v>
      </c>
      <c r="I3783" t="s">
        <v>3885</v>
      </c>
    </row>
    <row r="3784" spans="1:9" x14ac:dyDescent="0.3">
      <c r="A3784" t="s">
        <v>10081</v>
      </c>
      <c r="B3784" t="s">
        <v>13</v>
      </c>
      <c r="C3784">
        <v>315</v>
      </c>
      <c r="D3784">
        <v>29349191</v>
      </c>
      <c r="E3784" t="s">
        <v>13</v>
      </c>
      <c r="F3784" t="s">
        <v>10082</v>
      </c>
      <c r="G3784" t="s">
        <v>13</v>
      </c>
      <c r="H3784" t="s">
        <v>3369</v>
      </c>
      <c r="I3784" t="s">
        <v>15</v>
      </c>
    </row>
    <row r="3785" spans="1:9" x14ac:dyDescent="0.3">
      <c r="A3785" t="s">
        <v>10083</v>
      </c>
      <c r="B3785" t="s">
        <v>13</v>
      </c>
      <c r="C3785">
        <v>760</v>
      </c>
      <c r="D3785">
        <v>29349192</v>
      </c>
      <c r="E3785" t="s">
        <v>13</v>
      </c>
      <c r="F3785" t="s">
        <v>10084</v>
      </c>
      <c r="G3785" t="s">
        <v>13</v>
      </c>
      <c r="H3785" t="s">
        <v>2968</v>
      </c>
      <c r="I3785" t="s">
        <v>5858</v>
      </c>
    </row>
    <row r="3786" spans="1:9" x14ac:dyDescent="0.3">
      <c r="A3786" t="s">
        <v>10085</v>
      </c>
      <c r="B3786" t="s">
        <v>13</v>
      </c>
      <c r="C3786">
        <v>74</v>
      </c>
      <c r="D3786">
        <v>29349193</v>
      </c>
      <c r="E3786" t="s">
        <v>13</v>
      </c>
      <c r="F3786" t="s">
        <v>10086</v>
      </c>
      <c r="G3786" t="s">
        <v>13</v>
      </c>
      <c r="H3786" t="s">
        <v>13</v>
      </c>
      <c r="I3786" t="s">
        <v>15</v>
      </c>
    </row>
    <row r="3787" spans="1:9" x14ac:dyDescent="0.3">
      <c r="A3787" t="s">
        <v>10087</v>
      </c>
      <c r="B3787" t="s">
        <v>12</v>
      </c>
      <c r="C3787">
        <v>1345</v>
      </c>
      <c r="D3787">
        <v>29349194</v>
      </c>
      <c r="E3787" t="s">
        <v>13</v>
      </c>
      <c r="F3787" t="s">
        <v>10088</v>
      </c>
      <c r="G3787" t="s">
        <v>13</v>
      </c>
      <c r="H3787" t="s">
        <v>46</v>
      </c>
      <c r="I3787" t="s">
        <v>759</v>
      </c>
    </row>
    <row r="3788" spans="1:9" x14ac:dyDescent="0.3">
      <c r="A3788" t="s">
        <v>10089</v>
      </c>
      <c r="B3788" t="s">
        <v>12</v>
      </c>
      <c r="C3788">
        <v>452</v>
      </c>
      <c r="D3788">
        <v>29349195</v>
      </c>
      <c r="E3788" t="s">
        <v>13</v>
      </c>
      <c r="F3788" t="s">
        <v>10090</v>
      </c>
      <c r="G3788" t="s">
        <v>13</v>
      </c>
      <c r="H3788" t="s">
        <v>13</v>
      </c>
      <c r="I3788" t="s">
        <v>15</v>
      </c>
    </row>
    <row r="3789" spans="1:9" x14ac:dyDescent="0.3">
      <c r="A3789" t="s">
        <v>10091</v>
      </c>
      <c r="B3789" t="s">
        <v>12</v>
      </c>
      <c r="C3789">
        <v>1033</v>
      </c>
      <c r="D3789">
        <v>29349196</v>
      </c>
      <c r="E3789" t="s">
        <v>13</v>
      </c>
      <c r="F3789" t="s">
        <v>10092</v>
      </c>
      <c r="G3789" t="s">
        <v>13</v>
      </c>
      <c r="H3789" t="s">
        <v>418</v>
      </c>
      <c r="I3789" t="s">
        <v>15</v>
      </c>
    </row>
    <row r="3790" spans="1:9" x14ac:dyDescent="0.3">
      <c r="A3790" t="s">
        <v>10093</v>
      </c>
      <c r="B3790" t="s">
        <v>12</v>
      </c>
      <c r="C3790">
        <v>659</v>
      </c>
      <c r="D3790">
        <v>29349197</v>
      </c>
      <c r="E3790" t="s">
        <v>13</v>
      </c>
      <c r="F3790" t="s">
        <v>10094</v>
      </c>
      <c r="G3790" t="s">
        <v>13</v>
      </c>
      <c r="H3790" t="s">
        <v>13</v>
      </c>
      <c r="I3790" t="s">
        <v>15</v>
      </c>
    </row>
    <row r="3791" spans="1:9" x14ac:dyDescent="0.3">
      <c r="A3791" t="s">
        <v>10095</v>
      </c>
      <c r="B3791" t="s">
        <v>12</v>
      </c>
      <c r="C3791">
        <v>324</v>
      </c>
      <c r="D3791">
        <v>29349198</v>
      </c>
      <c r="E3791" t="s">
        <v>13</v>
      </c>
      <c r="F3791" t="s">
        <v>10096</v>
      </c>
      <c r="G3791" t="s">
        <v>13</v>
      </c>
      <c r="H3791" t="s">
        <v>13</v>
      </c>
      <c r="I3791" t="s">
        <v>15</v>
      </c>
    </row>
    <row r="3792" spans="1:9" x14ac:dyDescent="0.3">
      <c r="A3792" t="s">
        <v>10097</v>
      </c>
      <c r="B3792" t="s">
        <v>12</v>
      </c>
      <c r="C3792">
        <v>545</v>
      </c>
      <c r="D3792">
        <v>29349199</v>
      </c>
      <c r="E3792" t="s">
        <v>13</v>
      </c>
      <c r="F3792" t="s">
        <v>10098</v>
      </c>
      <c r="G3792" t="s">
        <v>13</v>
      </c>
      <c r="H3792" t="s">
        <v>13</v>
      </c>
      <c r="I3792" t="s">
        <v>15</v>
      </c>
    </row>
    <row r="3793" spans="1:9" x14ac:dyDescent="0.3">
      <c r="A3793" t="s">
        <v>10099</v>
      </c>
      <c r="B3793" t="s">
        <v>12</v>
      </c>
      <c r="C3793">
        <v>525</v>
      </c>
      <c r="D3793">
        <v>29349200</v>
      </c>
      <c r="E3793" t="s">
        <v>13</v>
      </c>
      <c r="F3793" t="s">
        <v>10100</v>
      </c>
      <c r="G3793" t="s">
        <v>13</v>
      </c>
      <c r="H3793" t="s">
        <v>5262</v>
      </c>
      <c r="I3793" t="s">
        <v>5263</v>
      </c>
    </row>
    <row r="3794" spans="1:9" x14ac:dyDescent="0.3">
      <c r="A3794" t="s">
        <v>10101</v>
      </c>
      <c r="B3794" t="s">
        <v>13</v>
      </c>
      <c r="C3794">
        <v>297</v>
      </c>
      <c r="D3794">
        <v>29349201</v>
      </c>
      <c r="E3794" t="s">
        <v>13</v>
      </c>
      <c r="F3794" t="s">
        <v>10102</v>
      </c>
      <c r="G3794" t="s">
        <v>13</v>
      </c>
      <c r="H3794" t="s">
        <v>13</v>
      </c>
      <c r="I3794" t="s">
        <v>15</v>
      </c>
    </row>
    <row r="3795" spans="1:9" x14ac:dyDescent="0.3">
      <c r="A3795" t="s">
        <v>10103</v>
      </c>
      <c r="B3795" t="s">
        <v>12</v>
      </c>
      <c r="C3795">
        <v>116</v>
      </c>
      <c r="D3795">
        <v>29349202</v>
      </c>
      <c r="E3795" t="s">
        <v>13</v>
      </c>
      <c r="F3795" t="s">
        <v>10104</v>
      </c>
      <c r="G3795" t="s">
        <v>13</v>
      </c>
      <c r="H3795" t="s">
        <v>13</v>
      </c>
      <c r="I3795" t="s">
        <v>15</v>
      </c>
    </row>
    <row r="3796" spans="1:9" x14ac:dyDescent="0.3">
      <c r="A3796" t="s">
        <v>10105</v>
      </c>
      <c r="B3796" t="s">
        <v>12</v>
      </c>
      <c r="C3796">
        <v>331</v>
      </c>
      <c r="D3796">
        <v>29349203</v>
      </c>
      <c r="E3796" t="s">
        <v>13</v>
      </c>
      <c r="F3796" t="s">
        <v>10106</v>
      </c>
      <c r="G3796" t="s">
        <v>13</v>
      </c>
      <c r="H3796" t="s">
        <v>1406</v>
      </c>
      <c r="I3796" t="s">
        <v>69</v>
      </c>
    </row>
    <row r="3797" spans="1:9" x14ac:dyDescent="0.3">
      <c r="A3797" t="s">
        <v>10107</v>
      </c>
      <c r="B3797" t="s">
        <v>13</v>
      </c>
      <c r="C3797">
        <v>518</v>
      </c>
      <c r="D3797">
        <v>29349204</v>
      </c>
      <c r="E3797" t="s">
        <v>13</v>
      </c>
      <c r="F3797" t="s">
        <v>10108</v>
      </c>
      <c r="G3797" t="s">
        <v>13</v>
      </c>
      <c r="H3797" t="s">
        <v>2242</v>
      </c>
      <c r="I3797" t="s">
        <v>10109</v>
      </c>
    </row>
    <row r="3798" spans="1:9" x14ac:dyDescent="0.3">
      <c r="A3798" t="s">
        <v>10110</v>
      </c>
      <c r="B3798" t="s">
        <v>13</v>
      </c>
      <c r="C3798">
        <v>693</v>
      </c>
      <c r="D3798">
        <v>29349205</v>
      </c>
      <c r="E3798" t="s">
        <v>13</v>
      </c>
      <c r="F3798" t="s">
        <v>10111</v>
      </c>
      <c r="G3798" t="s">
        <v>13</v>
      </c>
      <c r="H3798" t="s">
        <v>179</v>
      </c>
      <c r="I3798" t="s">
        <v>15</v>
      </c>
    </row>
    <row r="3799" spans="1:9" x14ac:dyDescent="0.3">
      <c r="A3799" t="s">
        <v>10112</v>
      </c>
      <c r="B3799" t="s">
        <v>13</v>
      </c>
      <c r="C3799">
        <v>460</v>
      </c>
      <c r="D3799">
        <v>29349206</v>
      </c>
      <c r="E3799" t="s">
        <v>13</v>
      </c>
      <c r="F3799" t="s">
        <v>10113</v>
      </c>
      <c r="G3799" t="s">
        <v>13</v>
      </c>
      <c r="H3799" t="s">
        <v>4579</v>
      </c>
      <c r="I3799" t="s">
        <v>15</v>
      </c>
    </row>
    <row r="3800" spans="1:9" x14ac:dyDescent="0.3">
      <c r="A3800" t="s">
        <v>10114</v>
      </c>
      <c r="B3800" t="s">
        <v>13</v>
      </c>
      <c r="C3800">
        <v>489</v>
      </c>
      <c r="D3800">
        <v>29349207</v>
      </c>
      <c r="E3800" t="s">
        <v>13</v>
      </c>
      <c r="F3800" t="s">
        <v>10115</v>
      </c>
      <c r="G3800" t="s">
        <v>13</v>
      </c>
      <c r="H3800" t="s">
        <v>2242</v>
      </c>
      <c r="I3800" t="s">
        <v>4505</v>
      </c>
    </row>
    <row r="3801" spans="1:9" x14ac:dyDescent="0.3">
      <c r="A3801" t="s">
        <v>10116</v>
      </c>
      <c r="B3801" t="s">
        <v>12</v>
      </c>
      <c r="C3801">
        <v>1333</v>
      </c>
      <c r="D3801">
        <v>29349208</v>
      </c>
      <c r="E3801" t="s">
        <v>13</v>
      </c>
      <c r="F3801" t="s">
        <v>10117</v>
      </c>
      <c r="G3801" t="s">
        <v>13</v>
      </c>
      <c r="H3801" t="s">
        <v>46</v>
      </c>
      <c r="I3801" t="s">
        <v>759</v>
      </c>
    </row>
    <row r="3802" spans="1:9" x14ac:dyDescent="0.3">
      <c r="A3802" t="s">
        <v>10118</v>
      </c>
      <c r="B3802" t="s">
        <v>13</v>
      </c>
      <c r="C3802">
        <v>457</v>
      </c>
      <c r="D3802">
        <v>29349209</v>
      </c>
      <c r="E3802" t="s">
        <v>13</v>
      </c>
      <c r="F3802" t="s">
        <v>10119</v>
      </c>
      <c r="G3802" t="s">
        <v>13</v>
      </c>
      <c r="H3802" t="s">
        <v>50</v>
      </c>
      <c r="I3802" t="s">
        <v>51</v>
      </c>
    </row>
    <row r="3803" spans="1:9" x14ac:dyDescent="0.3">
      <c r="A3803" t="s">
        <v>10120</v>
      </c>
      <c r="B3803" t="s">
        <v>12</v>
      </c>
      <c r="C3803">
        <v>279</v>
      </c>
      <c r="D3803">
        <v>29349210</v>
      </c>
      <c r="E3803" t="s">
        <v>13</v>
      </c>
      <c r="F3803" t="s">
        <v>10121</v>
      </c>
      <c r="G3803" t="s">
        <v>13</v>
      </c>
      <c r="H3803" t="s">
        <v>10122</v>
      </c>
      <c r="I3803" t="s">
        <v>10123</v>
      </c>
    </row>
    <row r="3804" spans="1:9" x14ac:dyDescent="0.3">
      <c r="A3804" t="s">
        <v>10124</v>
      </c>
      <c r="B3804" t="s">
        <v>12</v>
      </c>
      <c r="C3804">
        <v>412</v>
      </c>
      <c r="D3804">
        <v>29349211</v>
      </c>
      <c r="E3804" t="s">
        <v>13</v>
      </c>
      <c r="F3804" t="s">
        <v>10125</v>
      </c>
      <c r="G3804" t="s">
        <v>13</v>
      </c>
      <c r="H3804" t="s">
        <v>2214</v>
      </c>
      <c r="I3804" t="s">
        <v>2215</v>
      </c>
    </row>
    <row r="3805" spans="1:9" x14ac:dyDescent="0.3">
      <c r="A3805" t="s">
        <v>10126</v>
      </c>
      <c r="B3805" t="s">
        <v>12</v>
      </c>
      <c r="C3805">
        <v>452</v>
      </c>
      <c r="D3805">
        <v>29349212</v>
      </c>
      <c r="E3805" t="s">
        <v>13</v>
      </c>
      <c r="F3805" t="s">
        <v>10127</v>
      </c>
      <c r="G3805" t="s">
        <v>13</v>
      </c>
      <c r="H3805" t="s">
        <v>1118</v>
      </c>
      <c r="I3805" t="s">
        <v>10128</v>
      </c>
    </row>
    <row r="3806" spans="1:9" x14ac:dyDescent="0.3">
      <c r="A3806" t="s">
        <v>10129</v>
      </c>
      <c r="B3806" t="s">
        <v>12</v>
      </c>
      <c r="C3806">
        <v>785</v>
      </c>
      <c r="D3806">
        <v>29349213</v>
      </c>
      <c r="E3806" t="s">
        <v>13</v>
      </c>
      <c r="F3806" t="s">
        <v>10130</v>
      </c>
      <c r="G3806" t="s">
        <v>13</v>
      </c>
      <c r="H3806" t="s">
        <v>46</v>
      </c>
      <c r="I3806" t="s">
        <v>2014</v>
      </c>
    </row>
    <row r="3807" spans="1:9" x14ac:dyDescent="0.3">
      <c r="A3807" t="s">
        <v>10131</v>
      </c>
      <c r="B3807" t="s">
        <v>12</v>
      </c>
      <c r="C3807">
        <v>1479</v>
      </c>
      <c r="D3807">
        <v>29349214</v>
      </c>
      <c r="E3807" t="s">
        <v>13</v>
      </c>
      <c r="F3807" t="s">
        <v>10132</v>
      </c>
      <c r="G3807" t="s">
        <v>13</v>
      </c>
      <c r="H3807" t="s">
        <v>2707</v>
      </c>
      <c r="I3807" t="s">
        <v>15</v>
      </c>
    </row>
    <row r="3808" spans="1:9" x14ac:dyDescent="0.3">
      <c r="A3808" t="s">
        <v>10133</v>
      </c>
      <c r="B3808" t="s">
        <v>12</v>
      </c>
      <c r="C3808">
        <v>788</v>
      </c>
      <c r="D3808">
        <v>29349215</v>
      </c>
      <c r="E3808" t="s">
        <v>13</v>
      </c>
      <c r="F3808" t="s">
        <v>10134</v>
      </c>
      <c r="G3808" t="s">
        <v>13</v>
      </c>
      <c r="H3808" t="s">
        <v>2407</v>
      </c>
      <c r="I3808" t="s">
        <v>15</v>
      </c>
    </row>
    <row r="3809" spans="1:9" x14ac:dyDescent="0.3">
      <c r="A3809" t="s">
        <v>10135</v>
      </c>
      <c r="B3809" t="s">
        <v>12</v>
      </c>
      <c r="C3809">
        <v>303</v>
      </c>
      <c r="D3809">
        <v>29349216</v>
      </c>
      <c r="E3809" t="s">
        <v>13</v>
      </c>
      <c r="F3809" t="s">
        <v>10136</v>
      </c>
      <c r="G3809" t="s">
        <v>13</v>
      </c>
      <c r="H3809" t="s">
        <v>1342</v>
      </c>
      <c r="I3809" t="s">
        <v>15</v>
      </c>
    </row>
    <row r="3810" spans="1:9" x14ac:dyDescent="0.3">
      <c r="A3810" t="s">
        <v>10137</v>
      </c>
      <c r="B3810" t="s">
        <v>12</v>
      </c>
      <c r="C3810">
        <v>651</v>
      </c>
      <c r="D3810">
        <v>29349217</v>
      </c>
      <c r="E3810" t="s">
        <v>13</v>
      </c>
      <c r="F3810" t="s">
        <v>10138</v>
      </c>
      <c r="G3810" t="s">
        <v>13</v>
      </c>
      <c r="H3810" t="s">
        <v>3061</v>
      </c>
      <c r="I3810" t="s">
        <v>198</v>
      </c>
    </row>
    <row r="3811" spans="1:9" x14ac:dyDescent="0.3">
      <c r="A3811" t="s">
        <v>10139</v>
      </c>
      <c r="B3811" t="s">
        <v>12</v>
      </c>
      <c r="C3811">
        <v>214</v>
      </c>
      <c r="D3811">
        <v>29349218</v>
      </c>
      <c r="E3811" t="s">
        <v>13</v>
      </c>
      <c r="F3811" t="s">
        <v>10140</v>
      </c>
      <c r="G3811" t="s">
        <v>13</v>
      </c>
      <c r="H3811" t="s">
        <v>10141</v>
      </c>
      <c r="I3811" t="s">
        <v>10142</v>
      </c>
    </row>
    <row r="3812" spans="1:9" x14ac:dyDescent="0.3">
      <c r="A3812" t="s">
        <v>10143</v>
      </c>
      <c r="B3812" t="s">
        <v>12</v>
      </c>
      <c r="C3812">
        <v>452</v>
      </c>
      <c r="D3812">
        <v>29349219</v>
      </c>
      <c r="E3812" t="s">
        <v>13</v>
      </c>
      <c r="F3812" t="s">
        <v>10144</v>
      </c>
      <c r="G3812" t="s">
        <v>13</v>
      </c>
      <c r="H3812" t="s">
        <v>10141</v>
      </c>
      <c r="I3812" t="s">
        <v>10142</v>
      </c>
    </row>
    <row r="3813" spans="1:9" x14ac:dyDescent="0.3">
      <c r="A3813" t="s">
        <v>10145</v>
      </c>
      <c r="B3813" t="s">
        <v>12</v>
      </c>
      <c r="C3813">
        <v>507</v>
      </c>
      <c r="D3813">
        <v>29349220</v>
      </c>
      <c r="E3813" t="s">
        <v>10146</v>
      </c>
      <c r="F3813" t="s">
        <v>10147</v>
      </c>
      <c r="G3813" t="s">
        <v>13</v>
      </c>
      <c r="H3813" t="s">
        <v>1497</v>
      </c>
      <c r="I3813" t="s">
        <v>10148</v>
      </c>
    </row>
    <row r="3814" spans="1:9" x14ac:dyDescent="0.3">
      <c r="A3814" t="s">
        <v>10149</v>
      </c>
      <c r="B3814" t="s">
        <v>12</v>
      </c>
      <c r="C3814">
        <v>340</v>
      </c>
      <c r="D3814">
        <v>29349221</v>
      </c>
      <c r="E3814" t="s">
        <v>13</v>
      </c>
      <c r="F3814" t="s">
        <v>10150</v>
      </c>
      <c r="G3814" t="s">
        <v>13</v>
      </c>
      <c r="H3814" t="s">
        <v>10151</v>
      </c>
      <c r="I3814" t="s">
        <v>10152</v>
      </c>
    </row>
    <row r="3815" spans="1:9" x14ac:dyDescent="0.3">
      <c r="A3815" t="s">
        <v>10153</v>
      </c>
      <c r="B3815" t="s">
        <v>12</v>
      </c>
      <c r="C3815">
        <v>280</v>
      </c>
      <c r="D3815">
        <v>29349222</v>
      </c>
      <c r="E3815" t="s">
        <v>13</v>
      </c>
      <c r="F3815" t="s">
        <v>10154</v>
      </c>
      <c r="G3815" t="s">
        <v>13</v>
      </c>
      <c r="H3815" t="s">
        <v>10155</v>
      </c>
      <c r="I3815" t="s">
        <v>10156</v>
      </c>
    </row>
    <row r="3816" spans="1:9" x14ac:dyDescent="0.3">
      <c r="A3816" t="s">
        <v>10157</v>
      </c>
      <c r="B3816" t="s">
        <v>12</v>
      </c>
      <c r="C3816">
        <v>165</v>
      </c>
      <c r="D3816">
        <v>29349223</v>
      </c>
      <c r="E3816" t="s">
        <v>13</v>
      </c>
      <c r="F3816" t="s">
        <v>10158</v>
      </c>
      <c r="G3816" t="s">
        <v>13</v>
      </c>
      <c r="H3816" t="s">
        <v>13</v>
      </c>
      <c r="I3816" t="s">
        <v>15</v>
      </c>
    </row>
    <row r="3817" spans="1:9" x14ac:dyDescent="0.3">
      <c r="A3817" t="s">
        <v>10159</v>
      </c>
      <c r="B3817" t="s">
        <v>12</v>
      </c>
      <c r="C3817">
        <v>620</v>
      </c>
      <c r="D3817">
        <v>29349224</v>
      </c>
      <c r="E3817" t="s">
        <v>13</v>
      </c>
      <c r="F3817" t="s">
        <v>10160</v>
      </c>
      <c r="G3817" t="s">
        <v>13</v>
      </c>
      <c r="H3817" t="s">
        <v>2757</v>
      </c>
      <c r="I3817" t="s">
        <v>10161</v>
      </c>
    </row>
    <row r="3818" spans="1:9" x14ac:dyDescent="0.3">
      <c r="A3818" t="s">
        <v>10162</v>
      </c>
      <c r="B3818" t="s">
        <v>12</v>
      </c>
      <c r="C3818">
        <v>485</v>
      </c>
      <c r="D3818">
        <v>29349225</v>
      </c>
      <c r="E3818" t="s">
        <v>13</v>
      </c>
      <c r="F3818" t="s">
        <v>10163</v>
      </c>
      <c r="G3818" t="s">
        <v>13</v>
      </c>
      <c r="H3818" t="s">
        <v>9268</v>
      </c>
      <c r="I3818" t="s">
        <v>9269</v>
      </c>
    </row>
    <row r="3819" spans="1:9" x14ac:dyDescent="0.3">
      <c r="A3819" t="s">
        <v>10164</v>
      </c>
      <c r="B3819" t="s">
        <v>13</v>
      </c>
      <c r="C3819">
        <v>159</v>
      </c>
      <c r="D3819">
        <v>29349226</v>
      </c>
      <c r="E3819" t="s">
        <v>13</v>
      </c>
      <c r="F3819" t="s">
        <v>10165</v>
      </c>
      <c r="G3819" t="s">
        <v>13</v>
      </c>
      <c r="H3819" t="s">
        <v>13</v>
      </c>
      <c r="I3819" t="s">
        <v>15</v>
      </c>
    </row>
    <row r="3820" spans="1:9" x14ac:dyDescent="0.3">
      <c r="A3820" t="s">
        <v>10166</v>
      </c>
      <c r="B3820" t="s">
        <v>13</v>
      </c>
      <c r="C3820">
        <v>531</v>
      </c>
      <c r="D3820">
        <v>29349227</v>
      </c>
      <c r="E3820" t="s">
        <v>13</v>
      </c>
      <c r="F3820" t="s">
        <v>10167</v>
      </c>
      <c r="G3820" t="s">
        <v>13</v>
      </c>
      <c r="H3820" t="s">
        <v>10168</v>
      </c>
      <c r="I3820" t="s">
        <v>15</v>
      </c>
    </row>
    <row r="3821" spans="1:9" x14ac:dyDescent="0.3">
      <c r="A3821" t="s">
        <v>10169</v>
      </c>
      <c r="B3821" t="s">
        <v>13</v>
      </c>
      <c r="C3821">
        <v>374</v>
      </c>
      <c r="D3821">
        <v>29349228</v>
      </c>
      <c r="E3821" t="s">
        <v>13</v>
      </c>
      <c r="F3821" t="s">
        <v>10170</v>
      </c>
      <c r="G3821" t="s">
        <v>13</v>
      </c>
      <c r="H3821" t="s">
        <v>4541</v>
      </c>
      <c r="I3821" t="s">
        <v>10171</v>
      </c>
    </row>
    <row r="3822" spans="1:9" x14ac:dyDescent="0.3">
      <c r="A3822" t="s">
        <v>10172</v>
      </c>
      <c r="B3822" t="s">
        <v>13</v>
      </c>
      <c r="C3822">
        <v>317</v>
      </c>
      <c r="D3822">
        <v>29349229</v>
      </c>
      <c r="E3822" t="s">
        <v>13</v>
      </c>
      <c r="F3822" t="s">
        <v>10173</v>
      </c>
      <c r="G3822" t="s">
        <v>13</v>
      </c>
      <c r="H3822" t="s">
        <v>10174</v>
      </c>
      <c r="I3822" t="s">
        <v>10175</v>
      </c>
    </row>
    <row r="3823" spans="1:9" x14ac:dyDescent="0.3">
      <c r="A3823" t="s">
        <v>10176</v>
      </c>
      <c r="B3823" t="s">
        <v>13</v>
      </c>
      <c r="C3823">
        <v>176</v>
      </c>
      <c r="D3823">
        <v>29349230</v>
      </c>
      <c r="E3823" t="s">
        <v>13</v>
      </c>
      <c r="F3823" t="s">
        <v>10177</v>
      </c>
      <c r="G3823" t="s">
        <v>13</v>
      </c>
      <c r="H3823" t="s">
        <v>13</v>
      </c>
      <c r="I3823" t="s">
        <v>15</v>
      </c>
    </row>
    <row r="3824" spans="1:9" x14ac:dyDescent="0.3">
      <c r="A3824" t="s">
        <v>10178</v>
      </c>
      <c r="B3824" t="s">
        <v>13</v>
      </c>
      <c r="C3824">
        <v>170</v>
      </c>
      <c r="D3824">
        <v>29349231</v>
      </c>
      <c r="E3824" t="s">
        <v>13</v>
      </c>
      <c r="F3824" t="s">
        <v>10179</v>
      </c>
      <c r="G3824" t="s">
        <v>13</v>
      </c>
      <c r="H3824" t="s">
        <v>10180</v>
      </c>
      <c r="I3824" t="s">
        <v>15</v>
      </c>
    </row>
    <row r="3825" spans="1:9" x14ac:dyDescent="0.3">
      <c r="A3825" t="s">
        <v>10181</v>
      </c>
      <c r="B3825" t="s">
        <v>13</v>
      </c>
      <c r="C3825">
        <v>94</v>
      </c>
      <c r="D3825">
        <v>29349232</v>
      </c>
      <c r="E3825" t="s">
        <v>13</v>
      </c>
      <c r="F3825" t="s">
        <v>10182</v>
      </c>
      <c r="G3825" t="s">
        <v>13</v>
      </c>
      <c r="H3825" t="s">
        <v>13</v>
      </c>
      <c r="I3825" t="s">
        <v>15</v>
      </c>
    </row>
    <row r="3826" spans="1:9" x14ac:dyDescent="0.3">
      <c r="A3826" t="s">
        <v>10183</v>
      </c>
      <c r="B3826" t="s">
        <v>13</v>
      </c>
      <c r="C3826">
        <v>239</v>
      </c>
      <c r="D3826">
        <v>29349233</v>
      </c>
      <c r="E3826" t="s">
        <v>13</v>
      </c>
      <c r="F3826" t="s">
        <v>10184</v>
      </c>
      <c r="G3826" t="s">
        <v>13</v>
      </c>
      <c r="H3826" t="s">
        <v>1029</v>
      </c>
      <c r="I3826" t="s">
        <v>69</v>
      </c>
    </row>
    <row r="3827" spans="1:9" x14ac:dyDescent="0.3">
      <c r="A3827" t="s">
        <v>10185</v>
      </c>
      <c r="B3827" t="s">
        <v>13</v>
      </c>
      <c r="C3827">
        <v>127</v>
      </c>
      <c r="D3827">
        <v>29349234</v>
      </c>
      <c r="E3827" t="s">
        <v>13</v>
      </c>
      <c r="F3827" t="s">
        <v>10186</v>
      </c>
      <c r="G3827" t="s">
        <v>13</v>
      </c>
      <c r="H3827" t="s">
        <v>13</v>
      </c>
      <c r="I3827" t="s">
        <v>15</v>
      </c>
    </row>
    <row r="3828" spans="1:9" x14ac:dyDescent="0.3">
      <c r="A3828" t="s">
        <v>10187</v>
      </c>
      <c r="B3828" t="s">
        <v>12</v>
      </c>
      <c r="C3828">
        <v>550</v>
      </c>
      <c r="D3828">
        <v>29349235</v>
      </c>
      <c r="E3828" t="s">
        <v>13</v>
      </c>
      <c r="F3828" t="s">
        <v>10188</v>
      </c>
      <c r="G3828" t="s">
        <v>13</v>
      </c>
      <c r="H3828" t="s">
        <v>13</v>
      </c>
      <c r="I3828" t="s">
        <v>15</v>
      </c>
    </row>
    <row r="3829" spans="1:9" x14ac:dyDescent="0.3">
      <c r="A3829" t="s">
        <v>10189</v>
      </c>
      <c r="B3829" t="s">
        <v>12</v>
      </c>
      <c r="C3829">
        <v>116</v>
      </c>
      <c r="D3829">
        <v>29349236</v>
      </c>
      <c r="E3829" t="s">
        <v>13</v>
      </c>
      <c r="F3829" t="s">
        <v>10190</v>
      </c>
      <c r="G3829" t="s">
        <v>13</v>
      </c>
      <c r="H3829" t="s">
        <v>13</v>
      </c>
      <c r="I3829" t="s">
        <v>15</v>
      </c>
    </row>
    <row r="3830" spans="1:9" x14ac:dyDescent="0.3">
      <c r="A3830" t="s">
        <v>10191</v>
      </c>
      <c r="B3830" t="s">
        <v>12</v>
      </c>
      <c r="C3830">
        <v>203</v>
      </c>
      <c r="D3830">
        <v>29349237</v>
      </c>
      <c r="E3830" t="s">
        <v>13</v>
      </c>
      <c r="F3830" t="s">
        <v>10192</v>
      </c>
      <c r="G3830" t="s">
        <v>13</v>
      </c>
      <c r="H3830" t="s">
        <v>13</v>
      </c>
      <c r="I3830" t="s">
        <v>15</v>
      </c>
    </row>
    <row r="3831" spans="1:9" x14ac:dyDescent="0.3">
      <c r="A3831" t="s">
        <v>10193</v>
      </c>
      <c r="B3831" t="s">
        <v>12</v>
      </c>
      <c r="C3831">
        <v>225</v>
      </c>
      <c r="D3831">
        <v>29349238</v>
      </c>
      <c r="E3831" t="s">
        <v>13</v>
      </c>
      <c r="F3831" t="s">
        <v>10194</v>
      </c>
      <c r="G3831" t="s">
        <v>13</v>
      </c>
      <c r="H3831" t="s">
        <v>2506</v>
      </c>
      <c r="I3831" t="s">
        <v>2507</v>
      </c>
    </row>
    <row r="3832" spans="1:9" x14ac:dyDescent="0.3">
      <c r="A3832" t="s">
        <v>10195</v>
      </c>
      <c r="B3832" t="s">
        <v>13</v>
      </c>
      <c r="C3832">
        <v>103</v>
      </c>
      <c r="D3832">
        <v>29349239</v>
      </c>
      <c r="E3832" t="s">
        <v>13</v>
      </c>
      <c r="F3832" t="s">
        <v>10196</v>
      </c>
      <c r="G3832" t="s">
        <v>13</v>
      </c>
      <c r="H3832" t="s">
        <v>13</v>
      </c>
      <c r="I3832" t="s">
        <v>15</v>
      </c>
    </row>
    <row r="3833" spans="1:9" x14ac:dyDescent="0.3">
      <c r="A3833" t="s">
        <v>10197</v>
      </c>
      <c r="B3833" t="s">
        <v>12</v>
      </c>
      <c r="C3833">
        <v>179</v>
      </c>
      <c r="D3833">
        <v>29349240</v>
      </c>
      <c r="E3833" t="s">
        <v>13</v>
      </c>
      <c r="F3833" t="s">
        <v>10198</v>
      </c>
      <c r="G3833" t="s">
        <v>13</v>
      </c>
      <c r="H3833" t="s">
        <v>10199</v>
      </c>
      <c r="I3833" t="s">
        <v>15</v>
      </c>
    </row>
    <row r="3834" spans="1:9" x14ac:dyDescent="0.3">
      <c r="A3834" t="s">
        <v>10200</v>
      </c>
      <c r="B3834" t="s">
        <v>12</v>
      </c>
      <c r="C3834">
        <v>61</v>
      </c>
      <c r="D3834">
        <v>29349241</v>
      </c>
      <c r="E3834" t="s">
        <v>10201</v>
      </c>
      <c r="F3834" t="s">
        <v>10202</v>
      </c>
      <c r="G3834" t="s">
        <v>13</v>
      </c>
      <c r="H3834" t="s">
        <v>10203</v>
      </c>
      <c r="I3834" t="s">
        <v>10204</v>
      </c>
    </row>
    <row r="3835" spans="1:9" x14ac:dyDescent="0.3">
      <c r="A3835" t="s">
        <v>10205</v>
      </c>
      <c r="B3835" t="s">
        <v>12</v>
      </c>
      <c r="C3835">
        <v>335</v>
      </c>
      <c r="D3835">
        <v>29349242</v>
      </c>
      <c r="E3835" t="s">
        <v>13</v>
      </c>
      <c r="F3835" t="s">
        <v>10206</v>
      </c>
      <c r="G3835" t="s">
        <v>13</v>
      </c>
      <c r="H3835" t="s">
        <v>328</v>
      </c>
      <c r="I3835" t="s">
        <v>329</v>
      </c>
    </row>
    <row r="3836" spans="1:9" x14ac:dyDescent="0.3">
      <c r="A3836" t="s">
        <v>10207</v>
      </c>
      <c r="B3836" t="s">
        <v>12</v>
      </c>
      <c r="C3836">
        <v>293</v>
      </c>
      <c r="D3836">
        <v>29349243</v>
      </c>
      <c r="E3836" t="s">
        <v>10208</v>
      </c>
      <c r="F3836" t="s">
        <v>10209</v>
      </c>
      <c r="G3836" t="s">
        <v>13</v>
      </c>
      <c r="H3836" t="s">
        <v>10210</v>
      </c>
      <c r="I3836" t="s">
        <v>10211</v>
      </c>
    </row>
    <row r="3837" spans="1:9" x14ac:dyDescent="0.3">
      <c r="A3837" t="s">
        <v>10212</v>
      </c>
      <c r="B3837" t="s">
        <v>12</v>
      </c>
      <c r="C3837">
        <v>437</v>
      </c>
      <c r="D3837">
        <v>29349244</v>
      </c>
      <c r="E3837" t="s">
        <v>10213</v>
      </c>
      <c r="F3837" t="s">
        <v>10214</v>
      </c>
      <c r="G3837" t="s">
        <v>13</v>
      </c>
      <c r="H3837" t="s">
        <v>5131</v>
      </c>
      <c r="I3837" t="s">
        <v>10215</v>
      </c>
    </row>
    <row r="3838" spans="1:9" x14ac:dyDescent="0.3">
      <c r="A3838" t="s">
        <v>10216</v>
      </c>
      <c r="B3838" t="s">
        <v>13</v>
      </c>
      <c r="C3838">
        <v>255</v>
      </c>
      <c r="D3838">
        <v>29349245</v>
      </c>
      <c r="E3838" t="s">
        <v>13</v>
      </c>
      <c r="F3838" t="s">
        <v>10217</v>
      </c>
      <c r="G3838" t="s">
        <v>13</v>
      </c>
      <c r="H3838" t="s">
        <v>6048</v>
      </c>
      <c r="I3838" t="s">
        <v>198</v>
      </c>
    </row>
    <row r="3839" spans="1:9" x14ac:dyDescent="0.3">
      <c r="A3839" t="s">
        <v>10218</v>
      </c>
      <c r="B3839" t="s">
        <v>12</v>
      </c>
      <c r="C3839">
        <v>247</v>
      </c>
      <c r="D3839">
        <v>29349246</v>
      </c>
      <c r="E3839" t="s">
        <v>13</v>
      </c>
      <c r="F3839" t="s">
        <v>10219</v>
      </c>
      <c r="G3839" t="s">
        <v>13</v>
      </c>
      <c r="H3839" t="s">
        <v>10220</v>
      </c>
      <c r="I3839" t="s">
        <v>15</v>
      </c>
    </row>
    <row r="3840" spans="1:9" x14ac:dyDescent="0.3">
      <c r="A3840" t="s">
        <v>10221</v>
      </c>
      <c r="B3840" t="s">
        <v>12</v>
      </c>
      <c r="C3840">
        <v>256</v>
      </c>
      <c r="D3840">
        <v>29349247</v>
      </c>
      <c r="E3840" t="s">
        <v>13</v>
      </c>
      <c r="F3840" t="s">
        <v>10222</v>
      </c>
      <c r="G3840" t="s">
        <v>13</v>
      </c>
      <c r="H3840" t="s">
        <v>10223</v>
      </c>
      <c r="I3840" t="s">
        <v>198</v>
      </c>
    </row>
    <row r="3841" spans="1:9" x14ac:dyDescent="0.3">
      <c r="A3841" t="s">
        <v>10224</v>
      </c>
      <c r="B3841" t="s">
        <v>13</v>
      </c>
      <c r="C3841">
        <v>81</v>
      </c>
      <c r="D3841">
        <v>29349248</v>
      </c>
      <c r="E3841" t="s">
        <v>13</v>
      </c>
      <c r="F3841" t="s">
        <v>10225</v>
      </c>
      <c r="G3841" t="s">
        <v>13</v>
      </c>
      <c r="H3841" t="s">
        <v>2318</v>
      </c>
      <c r="I3841" t="s">
        <v>5274</v>
      </c>
    </row>
    <row r="3842" spans="1:9" x14ac:dyDescent="0.3">
      <c r="A3842" t="s">
        <v>10226</v>
      </c>
      <c r="B3842" t="s">
        <v>12</v>
      </c>
      <c r="C3842">
        <v>451</v>
      </c>
      <c r="D3842">
        <v>29349249</v>
      </c>
      <c r="E3842" t="s">
        <v>13</v>
      </c>
      <c r="F3842" t="s">
        <v>10227</v>
      </c>
      <c r="G3842" t="s">
        <v>13</v>
      </c>
      <c r="H3842" t="s">
        <v>10228</v>
      </c>
      <c r="I3842" t="s">
        <v>8093</v>
      </c>
    </row>
    <row r="3843" spans="1:9" x14ac:dyDescent="0.3">
      <c r="A3843" t="s">
        <v>10229</v>
      </c>
      <c r="B3843" t="s">
        <v>12</v>
      </c>
      <c r="C3843">
        <v>220</v>
      </c>
      <c r="D3843">
        <v>29349250</v>
      </c>
      <c r="E3843" t="s">
        <v>13</v>
      </c>
      <c r="F3843" t="s">
        <v>10230</v>
      </c>
      <c r="G3843" t="s">
        <v>13</v>
      </c>
      <c r="H3843" t="s">
        <v>10231</v>
      </c>
      <c r="I3843" t="s">
        <v>10232</v>
      </c>
    </row>
    <row r="3844" spans="1:9" x14ac:dyDescent="0.3">
      <c r="A3844" t="s">
        <v>10233</v>
      </c>
      <c r="B3844" t="s">
        <v>12</v>
      </c>
      <c r="C3844">
        <v>414</v>
      </c>
      <c r="D3844">
        <v>29349251</v>
      </c>
      <c r="E3844" t="s">
        <v>10234</v>
      </c>
      <c r="F3844" t="s">
        <v>10235</v>
      </c>
      <c r="G3844" t="s">
        <v>13</v>
      </c>
      <c r="H3844" t="s">
        <v>10236</v>
      </c>
      <c r="I3844" t="s">
        <v>10237</v>
      </c>
    </row>
    <row r="3845" spans="1:9" x14ac:dyDescent="0.3">
      <c r="A3845" t="s">
        <v>10238</v>
      </c>
      <c r="B3845" t="s">
        <v>12</v>
      </c>
      <c r="C3845">
        <v>726</v>
      </c>
      <c r="D3845">
        <v>29349252</v>
      </c>
      <c r="E3845" t="s">
        <v>13</v>
      </c>
      <c r="F3845" t="s">
        <v>10239</v>
      </c>
      <c r="G3845" t="s">
        <v>13</v>
      </c>
      <c r="H3845" t="s">
        <v>5167</v>
      </c>
      <c r="I3845" t="s">
        <v>5168</v>
      </c>
    </row>
    <row r="3846" spans="1:9" x14ac:dyDescent="0.3">
      <c r="A3846" t="s">
        <v>10240</v>
      </c>
      <c r="B3846" t="s">
        <v>12</v>
      </c>
      <c r="C3846">
        <v>492</v>
      </c>
      <c r="D3846">
        <v>29349253</v>
      </c>
      <c r="E3846" t="s">
        <v>13</v>
      </c>
      <c r="F3846" t="s">
        <v>10241</v>
      </c>
      <c r="G3846" t="s">
        <v>13</v>
      </c>
      <c r="H3846" t="s">
        <v>10242</v>
      </c>
      <c r="I3846" t="s">
        <v>10243</v>
      </c>
    </row>
    <row r="3847" spans="1:9" x14ac:dyDescent="0.3">
      <c r="A3847" t="s">
        <v>10244</v>
      </c>
      <c r="B3847" t="s">
        <v>12</v>
      </c>
      <c r="C3847">
        <v>514</v>
      </c>
      <c r="D3847">
        <v>29349254</v>
      </c>
      <c r="E3847" t="s">
        <v>13</v>
      </c>
      <c r="F3847" t="s">
        <v>10245</v>
      </c>
      <c r="G3847" t="s">
        <v>13</v>
      </c>
      <c r="H3847" t="s">
        <v>10246</v>
      </c>
      <c r="I3847" t="s">
        <v>466</v>
      </c>
    </row>
    <row r="3848" spans="1:9" x14ac:dyDescent="0.3">
      <c r="A3848" t="s">
        <v>10247</v>
      </c>
      <c r="B3848" t="s">
        <v>12</v>
      </c>
      <c r="C3848">
        <v>281</v>
      </c>
      <c r="D3848">
        <v>29349255</v>
      </c>
      <c r="E3848" t="s">
        <v>13</v>
      </c>
      <c r="F3848" t="s">
        <v>10248</v>
      </c>
      <c r="G3848" t="s">
        <v>13</v>
      </c>
      <c r="H3848" t="s">
        <v>13</v>
      </c>
      <c r="I3848" t="s">
        <v>15</v>
      </c>
    </row>
    <row r="3849" spans="1:9" x14ac:dyDescent="0.3">
      <c r="A3849" t="s">
        <v>10249</v>
      </c>
      <c r="B3849" t="s">
        <v>12</v>
      </c>
      <c r="C3849">
        <v>460</v>
      </c>
      <c r="D3849">
        <v>29349256</v>
      </c>
      <c r="E3849" t="s">
        <v>13</v>
      </c>
      <c r="F3849" t="s">
        <v>10250</v>
      </c>
      <c r="G3849" t="s">
        <v>13</v>
      </c>
      <c r="H3849" t="s">
        <v>10246</v>
      </c>
      <c r="I3849" t="s">
        <v>466</v>
      </c>
    </row>
    <row r="3850" spans="1:9" x14ac:dyDescent="0.3">
      <c r="A3850" t="s">
        <v>10251</v>
      </c>
      <c r="B3850" t="s">
        <v>12</v>
      </c>
      <c r="C3850">
        <v>576</v>
      </c>
      <c r="D3850">
        <v>29349257</v>
      </c>
      <c r="E3850" t="s">
        <v>13</v>
      </c>
      <c r="F3850" t="s">
        <v>10252</v>
      </c>
      <c r="G3850" t="s">
        <v>13</v>
      </c>
      <c r="H3850" t="s">
        <v>5931</v>
      </c>
      <c r="I3850" t="s">
        <v>15</v>
      </c>
    </row>
    <row r="3851" spans="1:9" x14ac:dyDescent="0.3">
      <c r="A3851" t="s">
        <v>10253</v>
      </c>
      <c r="B3851" t="s">
        <v>12</v>
      </c>
      <c r="C3851">
        <v>100</v>
      </c>
      <c r="D3851">
        <v>29349258</v>
      </c>
      <c r="E3851" t="s">
        <v>13</v>
      </c>
      <c r="F3851" t="s">
        <v>10254</v>
      </c>
      <c r="G3851" t="s">
        <v>13</v>
      </c>
      <c r="H3851" t="s">
        <v>13</v>
      </c>
      <c r="I3851" t="s">
        <v>15</v>
      </c>
    </row>
    <row r="3852" spans="1:9" x14ac:dyDescent="0.3">
      <c r="A3852" t="s">
        <v>10255</v>
      </c>
      <c r="B3852" t="s">
        <v>12</v>
      </c>
      <c r="C3852">
        <v>640</v>
      </c>
      <c r="D3852">
        <v>29349259</v>
      </c>
      <c r="E3852" t="s">
        <v>13</v>
      </c>
      <c r="F3852" t="s">
        <v>10256</v>
      </c>
      <c r="G3852" t="s">
        <v>13</v>
      </c>
      <c r="H3852" t="s">
        <v>10257</v>
      </c>
      <c r="I3852" t="s">
        <v>10258</v>
      </c>
    </row>
    <row r="3853" spans="1:9" x14ac:dyDescent="0.3">
      <c r="A3853" t="s">
        <v>10259</v>
      </c>
      <c r="B3853" t="s">
        <v>12</v>
      </c>
      <c r="C3853">
        <v>394</v>
      </c>
      <c r="D3853">
        <v>29349260</v>
      </c>
      <c r="E3853" t="s">
        <v>13</v>
      </c>
      <c r="F3853" t="s">
        <v>10260</v>
      </c>
      <c r="G3853" t="s">
        <v>13</v>
      </c>
      <c r="H3853" t="s">
        <v>183</v>
      </c>
      <c r="I3853" t="s">
        <v>184</v>
      </c>
    </row>
    <row r="3854" spans="1:9" x14ac:dyDescent="0.3">
      <c r="A3854" t="s">
        <v>10261</v>
      </c>
      <c r="B3854" t="s">
        <v>12</v>
      </c>
      <c r="C3854">
        <v>857</v>
      </c>
      <c r="D3854">
        <v>29349261</v>
      </c>
      <c r="E3854" t="s">
        <v>13</v>
      </c>
      <c r="F3854" t="s">
        <v>10262</v>
      </c>
      <c r="G3854" t="s">
        <v>13</v>
      </c>
      <c r="H3854" t="s">
        <v>6117</v>
      </c>
      <c r="I3854" t="s">
        <v>15</v>
      </c>
    </row>
    <row r="3855" spans="1:9" x14ac:dyDescent="0.3">
      <c r="A3855" t="s">
        <v>10263</v>
      </c>
      <c r="B3855" t="s">
        <v>12</v>
      </c>
      <c r="C3855">
        <v>1012</v>
      </c>
      <c r="D3855">
        <v>29349262</v>
      </c>
      <c r="E3855" t="s">
        <v>13</v>
      </c>
      <c r="F3855" t="s">
        <v>10264</v>
      </c>
      <c r="G3855" t="s">
        <v>13</v>
      </c>
      <c r="H3855" t="s">
        <v>418</v>
      </c>
      <c r="I3855" t="s">
        <v>15</v>
      </c>
    </row>
    <row r="3856" spans="1:9" x14ac:dyDescent="0.3">
      <c r="A3856" t="s">
        <v>10265</v>
      </c>
      <c r="B3856" t="s">
        <v>12</v>
      </c>
      <c r="C3856">
        <v>643</v>
      </c>
      <c r="D3856">
        <v>29349263</v>
      </c>
      <c r="E3856" t="s">
        <v>13</v>
      </c>
      <c r="F3856" t="s">
        <v>10266</v>
      </c>
      <c r="G3856" t="s">
        <v>13</v>
      </c>
      <c r="H3856" t="s">
        <v>13</v>
      </c>
      <c r="I3856" t="s">
        <v>15</v>
      </c>
    </row>
    <row r="3857" spans="1:9" x14ac:dyDescent="0.3">
      <c r="A3857" t="s">
        <v>10267</v>
      </c>
      <c r="B3857" t="s">
        <v>12</v>
      </c>
      <c r="C3857">
        <v>231</v>
      </c>
      <c r="D3857">
        <v>29349264</v>
      </c>
      <c r="E3857" t="s">
        <v>13</v>
      </c>
      <c r="F3857" t="s">
        <v>10268</v>
      </c>
      <c r="G3857" t="s">
        <v>13</v>
      </c>
      <c r="H3857" t="s">
        <v>13</v>
      </c>
      <c r="I3857" t="s">
        <v>15</v>
      </c>
    </row>
    <row r="3858" spans="1:9" x14ac:dyDescent="0.3">
      <c r="A3858" t="s">
        <v>10269</v>
      </c>
      <c r="B3858" t="s">
        <v>12</v>
      </c>
      <c r="C3858">
        <v>635</v>
      </c>
      <c r="D3858">
        <v>29349265</v>
      </c>
      <c r="E3858" t="s">
        <v>13</v>
      </c>
      <c r="F3858" t="s">
        <v>10270</v>
      </c>
      <c r="G3858" t="s">
        <v>13</v>
      </c>
      <c r="H3858" t="s">
        <v>13</v>
      </c>
      <c r="I3858" t="s">
        <v>15</v>
      </c>
    </row>
    <row r="3859" spans="1:9" x14ac:dyDescent="0.3">
      <c r="A3859" t="s">
        <v>10271</v>
      </c>
      <c r="B3859" t="s">
        <v>12</v>
      </c>
      <c r="C3859">
        <v>755</v>
      </c>
      <c r="D3859">
        <v>29349266</v>
      </c>
      <c r="E3859" t="s">
        <v>13</v>
      </c>
      <c r="F3859" t="s">
        <v>10272</v>
      </c>
      <c r="G3859" t="s">
        <v>13</v>
      </c>
      <c r="H3859" t="s">
        <v>2968</v>
      </c>
      <c r="I3859" t="s">
        <v>15</v>
      </c>
    </row>
    <row r="3860" spans="1:9" x14ac:dyDescent="0.3">
      <c r="A3860" t="s">
        <v>10273</v>
      </c>
      <c r="B3860" t="s">
        <v>12</v>
      </c>
      <c r="C3860">
        <v>658</v>
      </c>
      <c r="D3860">
        <v>29349267</v>
      </c>
      <c r="E3860" t="s">
        <v>13</v>
      </c>
      <c r="F3860" t="s">
        <v>10274</v>
      </c>
      <c r="G3860" t="s">
        <v>13</v>
      </c>
      <c r="H3860" t="s">
        <v>13</v>
      </c>
      <c r="I3860" t="s">
        <v>15</v>
      </c>
    </row>
    <row r="3861" spans="1:9" x14ac:dyDescent="0.3">
      <c r="A3861" t="s">
        <v>10275</v>
      </c>
      <c r="B3861" t="s">
        <v>12</v>
      </c>
      <c r="C3861">
        <v>376</v>
      </c>
      <c r="D3861">
        <v>29349268</v>
      </c>
      <c r="E3861" t="s">
        <v>13</v>
      </c>
      <c r="F3861" t="s">
        <v>10276</v>
      </c>
      <c r="G3861" t="s">
        <v>13</v>
      </c>
      <c r="H3861" t="s">
        <v>10277</v>
      </c>
      <c r="I3861" t="s">
        <v>15</v>
      </c>
    </row>
    <row r="3862" spans="1:9" x14ac:dyDescent="0.3">
      <c r="A3862" t="s">
        <v>10278</v>
      </c>
      <c r="B3862" t="s">
        <v>12</v>
      </c>
      <c r="C3862">
        <v>380</v>
      </c>
      <c r="D3862">
        <v>29349269</v>
      </c>
      <c r="E3862" t="s">
        <v>13</v>
      </c>
      <c r="F3862" t="s">
        <v>10279</v>
      </c>
      <c r="G3862" t="s">
        <v>13</v>
      </c>
      <c r="H3862" t="s">
        <v>13</v>
      </c>
      <c r="I3862" t="s">
        <v>15</v>
      </c>
    </row>
    <row r="3863" spans="1:9" x14ac:dyDescent="0.3">
      <c r="A3863" t="s">
        <v>10280</v>
      </c>
      <c r="B3863" t="s">
        <v>12</v>
      </c>
      <c r="C3863">
        <v>382</v>
      </c>
      <c r="D3863">
        <v>29349270</v>
      </c>
      <c r="E3863" t="s">
        <v>13</v>
      </c>
      <c r="F3863" t="s">
        <v>10281</v>
      </c>
      <c r="G3863" t="s">
        <v>13</v>
      </c>
      <c r="H3863" t="s">
        <v>13</v>
      </c>
      <c r="I3863" t="s">
        <v>10282</v>
      </c>
    </row>
    <row r="3864" spans="1:9" x14ac:dyDescent="0.3">
      <c r="A3864" t="s">
        <v>10283</v>
      </c>
      <c r="B3864" t="s">
        <v>12</v>
      </c>
      <c r="C3864">
        <v>791</v>
      </c>
      <c r="D3864">
        <v>29349271</v>
      </c>
      <c r="E3864" t="s">
        <v>13</v>
      </c>
      <c r="F3864" t="s">
        <v>10284</v>
      </c>
      <c r="G3864" t="s">
        <v>13</v>
      </c>
      <c r="H3864" t="s">
        <v>10285</v>
      </c>
      <c r="I3864" t="s">
        <v>15</v>
      </c>
    </row>
    <row r="3865" spans="1:9" x14ac:dyDescent="0.3">
      <c r="A3865" t="s">
        <v>10286</v>
      </c>
      <c r="B3865" t="s">
        <v>13</v>
      </c>
      <c r="C3865">
        <v>366</v>
      </c>
      <c r="D3865">
        <v>29349272</v>
      </c>
      <c r="E3865" t="s">
        <v>13</v>
      </c>
      <c r="F3865" t="s">
        <v>10287</v>
      </c>
      <c r="G3865" t="s">
        <v>13</v>
      </c>
      <c r="H3865" t="s">
        <v>10288</v>
      </c>
      <c r="I3865" t="s">
        <v>10289</v>
      </c>
    </row>
    <row r="3866" spans="1:9" x14ac:dyDescent="0.3">
      <c r="A3866" t="s">
        <v>10290</v>
      </c>
      <c r="B3866" t="s">
        <v>12</v>
      </c>
      <c r="C3866">
        <v>70</v>
      </c>
      <c r="D3866">
        <v>29349273</v>
      </c>
      <c r="E3866" t="s">
        <v>13</v>
      </c>
      <c r="F3866" t="s">
        <v>10291</v>
      </c>
      <c r="G3866" t="s">
        <v>13</v>
      </c>
      <c r="H3866" t="s">
        <v>13</v>
      </c>
      <c r="I3866" t="s">
        <v>15</v>
      </c>
    </row>
    <row r="3867" spans="1:9" x14ac:dyDescent="0.3">
      <c r="A3867" t="s">
        <v>10292</v>
      </c>
      <c r="B3867" t="s">
        <v>12</v>
      </c>
      <c r="C3867">
        <v>1073</v>
      </c>
      <c r="D3867">
        <v>29349274</v>
      </c>
      <c r="E3867" t="s">
        <v>13</v>
      </c>
      <c r="F3867" t="s">
        <v>10293</v>
      </c>
      <c r="G3867" t="s">
        <v>13</v>
      </c>
      <c r="H3867" t="s">
        <v>1632</v>
      </c>
      <c r="I3867" t="s">
        <v>10294</v>
      </c>
    </row>
    <row r="3868" spans="1:9" x14ac:dyDescent="0.3">
      <c r="A3868" t="s">
        <v>10295</v>
      </c>
      <c r="B3868" t="s">
        <v>13</v>
      </c>
      <c r="C3868">
        <v>87</v>
      </c>
      <c r="D3868">
        <v>29349275</v>
      </c>
      <c r="E3868" t="s">
        <v>13</v>
      </c>
      <c r="F3868" t="s">
        <v>10296</v>
      </c>
      <c r="G3868" t="s">
        <v>13</v>
      </c>
      <c r="H3868" t="s">
        <v>13</v>
      </c>
      <c r="I3868" t="s">
        <v>15</v>
      </c>
    </row>
    <row r="3869" spans="1:9" x14ac:dyDescent="0.3">
      <c r="A3869" t="s">
        <v>10297</v>
      </c>
      <c r="B3869" t="s">
        <v>13</v>
      </c>
      <c r="C3869">
        <v>661</v>
      </c>
      <c r="D3869">
        <v>29349276</v>
      </c>
      <c r="E3869" t="s">
        <v>13</v>
      </c>
      <c r="F3869" t="s">
        <v>10298</v>
      </c>
      <c r="G3869" t="s">
        <v>13</v>
      </c>
      <c r="H3869" t="s">
        <v>1324</v>
      </c>
      <c r="I3869" t="s">
        <v>873</v>
      </c>
    </row>
    <row r="3870" spans="1:9" x14ac:dyDescent="0.3">
      <c r="A3870" t="s">
        <v>10299</v>
      </c>
      <c r="B3870" t="s">
        <v>12</v>
      </c>
      <c r="C3870">
        <v>257</v>
      </c>
      <c r="D3870">
        <v>29349277</v>
      </c>
      <c r="E3870" t="s">
        <v>13</v>
      </c>
      <c r="F3870" t="s">
        <v>10300</v>
      </c>
      <c r="G3870" t="s">
        <v>13</v>
      </c>
      <c r="H3870" t="s">
        <v>10301</v>
      </c>
      <c r="I3870" t="s">
        <v>15</v>
      </c>
    </row>
    <row r="3871" spans="1:9" x14ac:dyDescent="0.3">
      <c r="A3871" t="s">
        <v>10302</v>
      </c>
      <c r="B3871" t="s">
        <v>12</v>
      </c>
      <c r="C3871">
        <v>183</v>
      </c>
      <c r="D3871">
        <v>29349278</v>
      </c>
      <c r="E3871" t="s">
        <v>13</v>
      </c>
      <c r="F3871" t="s">
        <v>10303</v>
      </c>
      <c r="G3871" t="s">
        <v>13</v>
      </c>
      <c r="H3871" t="s">
        <v>1111</v>
      </c>
      <c r="I3871" t="s">
        <v>10304</v>
      </c>
    </row>
    <row r="3872" spans="1:9" x14ac:dyDescent="0.3">
      <c r="A3872" t="s">
        <v>10305</v>
      </c>
      <c r="B3872" t="s">
        <v>12</v>
      </c>
      <c r="C3872">
        <v>448</v>
      </c>
      <c r="D3872">
        <v>29349279</v>
      </c>
      <c r="E3872" t="s">
        <v>13</v>
      </c>
      <c r="F3872" t="s">
        <v>10306</v>
      </c>
      <c r="G3872" t="s">
        <v>13</v>
      </c>
      <c r="H3872" t="s">
        <v>10307</v>
      </c>
      <c r="I3872" t="s">
        <v>10308</v>
      </c>
    </row>
    <row r="3873" spans="1:9" x14ac:dyDescent="0.3">
      <c r="A3873" t="s">
        <v>10309</v>
      </c>
      <c r="B3873" t="s">
        <v>12</v>
      </c>
      <c r="C3873">
        <v>496</v>
      </c>
      <c r="D3873">
        <v>29349280</v>
      </c>
      <c r="E3873" t="s">
        <v>13</v>
      </c>
      <c r="F3873" t="s">
        <v>10310</v>
      </c>
      <c r="G3873" t="s">
        <v>13</v>
      </c>
      <c r="H3873" t="s">
        <v>10311</v>
      </c>
      <c r="I3873" t="s">
        <v>10312</v>
      </c>
    </row>
    <row r="3874" spans="1:9" x14ac:dyDescent="0.3">
      <c r="A3874" t="s">
        <v>10313</v>
      </c>
      <c r="B3874" t="s">
        <v>12</v>
      </c>
      <c r="C3874">
        <v>467</v>
      </c>
      <c r="D3874">
        <v>29349281</v>
      </c>
      <c r="E3874" t="s">
        <v>10314</v>
      </c>
      <c r="F3874" t="s">
        <v>10315</v>
      </c>
      <c r="G3874" t="s">
        <v>13</v>
      </c>
      <c r="H3874" t="s">
        <v>10316</v>
      </c>
      <c r="I3874" t="s">
        <v>10317</v>
      </c>
    </row>
    <row r="3875" spans="1:9" x14ac:dyDescent="0.3">
      <c r="A3875" t="s">
        <v>10318</v>
      </c>
      <c r="B3875" t="s">
        <v>12</v>
      </c>
      <c r="C3875">
        <v>163</v>
      </c>
      <c r="D3875">
        <v>29349282</v>
      </c>
      <c r="E3875" t="s">
        <v>13</v>
      </c>
      <c r="F3875" t="s">
        <v>10319</v>
      </c>
      <c r="G3875" t="s">
        <v>13</v>
      </c>
      <c r="H3875" t="s">
        <v>13</v>
      </c>
      <c r="I3875" t="s">
        <v>15</v>
      </c>
    </row>
    <row r="3876" spans="1:9" x14ac:dyDescent="0.3">
      <c r="A3876" t="s">
        <v>10320</v>
      </c>
      <c r="B3876" t="s">
        <v>12</v>
      </c>
      <c r="C3876">
        <v>153</v>
      </c>
      <c r="D3876">
        <v>29349283</v>
      </c>
      <c r="E3876" t="s">
        <v>10321</v>
      </c>
      <c r="F3876" t="s">
        <v>10322</v>
      </c>
      <c r="G3876" t="s">
        <v>13</v>
      </c>
      <c r="H3876" t="s">
        <v>10323</v>
      </c>
      <c r="I3876" t="s">
        <v>10324</v>
      </c>
    </row>
    <row r="3877" spans="1:9" x14ac:dyDescent="0.3">
      <c r="A3877" t="s">
        <v>10325</v>
      </c>
      <c r="B3877" t="s">
        <v>12</v>
      </c>
      <c r="C3877">
        <v>128</v>
      </c>
      <c r="D3877">
        <v>29349284</v>
      </c>
      <c r="E3877" t="s">
        <v>10326</v>
      </c>
      <c r="F3877" t="s">
        <v>10327</v>
      </c>
      <c r="G3877" t="s">
        <v>13</v>
      </c>
      <c r="H3877" t="s">
        <v>10328</v>
      </c>
      <c r="I3877" t="s">
        <v>10329</v>
      </c>
    </row>
    <row r="3878" spans="1:9" x14ac:dyDescent="0.3">
      <c r="A3878" t="s">
        <v>10330</v>
      </c>
      <c r="B3878" t="s">
        <v>12</v>
      </c>
      <c r="C3878">
        <v>278</v>
      </c>
      <c r="D3878">
        <v>29349285</v>
      </c>
      <c r="E3878" t="s">
        <v>10331</v>
      </c>
      <c r="F3878" t="s">
        <v>10332</v>
      </c>
      <c r="G3878" t="s">
        <v>13</v>
      </c>
      <c r="H3878" t="s">
        <v>10333</v>
      </c>
      <c r="I3878" t="s">
        <v>10334</v>
      </c>
    </row>
    <row r="3879" spans="1:9" x14ac:dyDescent="0.3">
      <c r="A3879" t="s">
        <v>10335</v>
      </c>
      <c r="B3879" t="s">
        <v>12</v>
      </c>
      <c r="C3879">
        <v>330</v>
      </c>
      <c r="D3879">
        <v>29349286</v>
      </c>
      <c r="E3879" t="s">
        <v>10336</v>
      </c>
      <c r="F3879" t="s">
        <v>10337</v>
      </c>
      <c r="G3879" t="s">
        <v>13</v>
      </c>
      <c r="H3879" t="s">
        <v>10338</v>
      </c>
      <c r="I3879" t="s">
        <v>10339</v>
      </c>
    </row>
    <row r="3880" spans="1:9" x14ac:dyDescent="0.3">
      <c r="A3880" t="s">
        <v>10340</v>
      </c>
      <c r="B3880" t="s">
        <v>13</v>
      </c>
      <c r="C3880">
        <v>116</v>
      </c>
      <c r="D3880">
        <v>29349287</v>
      </c>
      <c r="E3880" t="s">
        <v>13</v>
      </c>
      <c r="F3880" t="s">
        <v>10341</v>
      </c>
      <c r="G3880" t="s">
        <v>13</v>
      </c>
      <c r="H3880" t="s">
        <v>10342</v>
      </c>
      <c r="I3880" t="s">
        <v>10343</v>
      </c>
    </row>
    <row r="3881" spans="1:9" x14ac:dyDescent="0.3">
      <c r="A3881" t="s">
        <v>10344</v>
      </c>
      <c r="B3881" t="s">
        <v>12</v>
      </c>
      <c r="C3881">
        <v>193</v>
      </c>
      <c r="D3881">
        <v>29349288</v>
      </c>
      <c r="E3881" t="s">
        <v>13</v>
      </c>
      <c r="F3881" t="s">
        <v>10345</v>
      </c>
      <c r="G3881" t="s">
        <v>13</v>
      </c>
      <c r="H3881" t="s">
        <v>13</v>
      </c>
      <c r="I3881" t="s">
        <v>15</v>
      </c>
    </row>
    <row r="3882" spans="1:9" x14ac:dyDescent="0.3">
      <c r="A3882" t="s">
        <v>10346</v>
      </c>
      <c r="B3882" t="s">
        <v>12</v>
      </c>
      <c r="C3882">
        <v>390</v>
      </c>
      <c r="D3882">
        <v>29349289</v>
      </c>
      <c r="E3882" t="s">
        <v>13</v>
      </c>
      <c r="F3882" t="s">
        <v>10347</v>
      </c>
      <c r="G3882" t="s">
        <v>13</v>
      </c>
      <c r="H3882" t="s">
        <v>13</v>
      </c>
      <c r="I3882" t="s">
        <v>15</v>
      </c>
    </row>
    <row r="3883" spans="1:9" x14ac:dyDescent="0.3">
      <c r="A3883" t="s">
        <v>10348</v>
      </c>
      <c r="B3883" t="s">
        <v>12</v>
      </c>
      <c r="C3883">
        <v>220</v>
      </c>
      <c r="D3883">
        <v>29349290</v>
      </c>
      <c r="E3883" t="s">
        <v>13</v>
      </c>
      <c r="F3883" t="s">
        <v>10349</v>
      </c>
      <c r="G3883" t="s">
        <v>13</v>
      </c>
      <c r="H3883" t="s">
        <v>10350</v>
      </c>
      <c r="I3883" t="s">
        <v>10351</v>
      </c>
    </row>
    <row r="3884" spans="1:9" x14ac:dyDescent="0.3">
      <c r="A3884" t="s">
        <v>10352</v>
      </c>
      <c r="B3884" t="s">
        <v>12</v>
      </c>
      <c r="C3884">
        <v>204</v>
      </c>
      <c r="D3884">
        <v>29349291</v>
      </c>
      <c r="E3884" t="s">
        <v>13</v>
      </c>
      <c r="F3884" t="s">
        <v>10353</v>
      </c>
      <c r="G3884" t="s">
        <v>13</v>
      </c>
      <c r="H3884" t="s">
        <v>10354</v>
      </c>
      <c r="I3884" t="s">
        <v>10355</v>
      </c>
    </row>
    <row r="3885" spans="1:9" x14ac:dyDescent="0.3">
      <c r="A3885" t="s">
        <v>10356</v>
      </c>
      <c r="B3885" t="s">
        <v>12</v>
      </c>
      <c r="C3885">
        <v>159</v>
      </c>
      <c r="D3885">
        <v>29349292</v>
      </c>
      <c r="E3885" t="s">
        <v>10357</v>
      </c>
      <c r="F3885" t="s">
        <v>10358</v>
      </c>
      <c r="G3885" t="s">
        <v>13</v>
      </c>
      <c r="H3885" t="s">
        <v>10359</v>
      </c>
      <c r="I3885" t="s">
        <v>10360</v>
      </c>
    </row>
    <row r="3886" spans="1:9" x14ac:dyDescent="0.3">
      <c r="A3886" t="s">
        <v>10361</v>
      </c>
      <c r="B3886" t="s">
        <v>12</v>
      </c>
      <c r="C3886">
        <v>335</v>
      </c>
      <c r="D3886">
        <v>29349293</v>
      </c>
      <c r="E3886" t="s">
        <v>13</v>
      </c>
      <c r="F3886" t="s">
        <v>10362</v>
      </c>
      <c r="G3886" t="s">
        <v>13</v>
      </c>
      <c r="H3886" t="s">
        <v>1303</v>
      </c>
      <c r="I3886" t="s">
        <v>10363</v>
      </c>
    </row>
    <row r="3887" spans="1:9" x14ac:dyDescent="0.3">
      <c r="A3887" t="s">
        <v>10364</v>
      </c>
      <c r="B3887" t="s">
        <v>13</v>
      </c>
      <c r="C3887">
        <v>292</v>
      </c>
      <c r="D3887">
        <v>29349294</v>
      </c>
      <c r="E3887" t="s">
        <v>13</v>
      </c>
      <c r="F3887" t="s">
        <v>10365</v>
      </c>
      <c r="G3887" t="s">
        <v>13</v>
      </c>
      <c r="H3887" t="s">
        <v>13</v>
      </c>
      <c r="I3887" t="s">
        <v>15</v>
      </c>
    </row>
    <row r="3888" spans="1:9" x14ac:dyDescent="0.3">
      <c r="A3888" t="s">
        <v>10366</v>
      </c>
      <c r="B3888" t="s">
        <v>12</v>
      </c>
      <c r="C3888">
        <v>82</v>
      </c>
      <c r="D3888">
        <v>29349295</v>
      </c>
      <c r="E3888" t="s">
        <v>13</v>
      </c>
      <c r="F3888" t="s">
        <v>10367</v>
      </c>
      <c r="G3888" t="s">
        <v>13</v>
      </c>
      <c r="H3888" t="s">
        <v>13</v>
      </c>
      <c r="I3888" t="s">
        <v>15</v>
      </c>
    </row>
    <row r="3889" spans="1:9" x14ac:dyDescent="0.3">
      <c r="A3889" t="s">
        <v>10368</v>
      </c>
      <c r="B3889" t="s">
        <v>12</v>
      </c>
      <c r="C3889">
        <v>351</v>
      </c>
      <c r="D3889">
        <v>29349296</v>
      </c>
      <c r="E3889" t="s">
        <v>13</v>
      </c>
      <c r="F3889" t="s">
        <v>10369</v>
      </c>
      <c r="G3889" t="s">
        <v>13</v>
      </c>
      <c r="H3889" t="s">
        <v>435</v>
      </c>
      <c r="I3889" t="s">
        <v>436</v>
      </c>
    </row>
    <row r="3890" spans="1:9" x14ac:dyDescent="0.3">
      <c r="A3890" t="s">
        <v>10370</v>
      </c>
      <c r="B3890" t="s">
        <v>12</v>
      </c>
      <c r="C3890">
        <v>451</v>
      </c>
      <c r="D3890">
        <v>29349297</v>
      </c>
      <c r="E3890" t="s">
        <v>13</v>
      </c>
      <c r="F3890" t="s">
        <v>10371</v>
      </c>
      <c r="G3890" t="s">
        <v>13</v>
      </c>
      <c r="H3890" t="s">
        <v>609</v>
      </c>
      <c r="I3890" t="s">
        <v>10372</v>
      </c>
    </row>
    <row r="3891" spans="1:9" x14ac:dyDescent="0.3">
      <c r="A3891" t="s">
        <v>10373</v>
      </c>
      <c r="B3891" t="s">
        <v>12</v>
      </c>
      <c r="C3891">
        <v>417</v>
      </c>
      <c r="D3891">
        <v>29349298</v>
      </c>
      <c r="E3891" t="s">
        <v>10374</v>
      </c>
      <c r="F3891" t="s">
        <v>10375</v>
      </c>
      <c r="G3891" t="s">
        <v>13</v>
      </c>
      <c r="H3891" t="s">
        <v>10376</v>
      </c>
      <c r="I3891" t="s">
        <v>10377</v>
      </c>
    </row>
    <row r="3892" spans="1:9" x14ac:dyDescent="0.3">
      <c r="A3892" t="s">
        <v>10378</v>
      </c>
      <c r="B3892" t="s">
        <v>12</v>
      </c>
      <c r="C3892">
        <v>68</v>
      </c>
      <c r="D3892">
        <v>29349299</v>
      </c>
      <c r="E3892" t="s">
        <v>13</v>
      </c>
      <c r="F3892" t="s">
        <v>10379</v>
      </c>
      <c r="G3892" t="s">
        <v>13</v>
      </c>
      <c r="H3892" t="s">
        <v>13</v>
      </c>
      <c r="I3892" t="s">
        <v>15</v>
      </c>
    </row>
    <row r="3893" spans="1:9" x14ac:dyDescent="0.3">
      <c r="A3893" t="s">
        <v>10380</v>
      </c>
      <c r="B3893" t="s">
        <v>12</v>
      </c>
      <c r="C3893">
        <v>339</v>
      </c>
      <c r="D3893">
        <v>29349300</v>
      </c>
      <c r="E3893" t="s">
        <v>13</v>
      </c>
      <c r="F3893" t="s">
        <v>10381</v>
      </c>
      <c r="G3893" t="s">
        <v>13</v>
      </c>
      <c r="H3893" t="s">
        <v>2273</v>
      </c>
      <c r="I3893" t="s">
        <v>10382</v>
      </c>
    </row>
    <row r="3894" spans="1:9" x14ac:dyDescent="0.3">
      <c r="A3894" t="s">
        <v>10383</v>
      </c>
      <c r="B3894" t="s">
        <v>12</v>
      </c>
      <c r="C3894">
        <v>207</v>
      </c>
      <c r="D3894">
        <v>29349301</v>
      </c>
      <c r="E3894" t="s">
        <v>13</v>
      </c>
      <c r="F3894" t="s">
        <v>10384</v>
      </c>
      <c r="G3894" t="s">
        <v>13</v>
      </c>
      <c r="H3894" t="s">
        <v>10385</v>
      </c>
      <c r="I3894" t="s">
        <v>15</v>
      </c>
    </row>
    <row r="3895" spans="1:9" x14ac:dyDescent="0.3">
      <c r="A3895" t="s">
        <v>10386</v>
      </c>
      <c r="B3895" t="s">
        <v>12</v>
      </c>
      <c r="C3895">
        <v>280</v>
      </c>
      <c r="D3895">
        <v>29349302</v>
      </c>
      <c r="E3895" t="s">
        <v>10387</v>
      </c>
      <c r="F3895" t="s">
        <v>10388</v>
      </c>
      <c r="G3895" t="s">
        <v>13</v>
      </c>
      <c r="H3895" t="s">
        <v>10389</v>
      </c>
      <c r="I3895" t="s">
        <v>10390</v>
      </c>
    </row>
    <row r="3896" spans="1:9" x14ac:dyDescent="0.3">
      <c r="A3896" t="s">
        <v>10391</v>
      </c>
      <c r="B3896" t="s">
        <v>12</v>
      </c>
      <c r="C3896">
        <v>365</v>
      </c>
      <c r="D3896">
        <v>29349303</v>
      </c>
      <c r="E3896" t="s">
        <v>13</v>
      </c>
      <c r="F3896" t="s">
        <v>10392</v>
      </c>
      <c r="G3896" t="s">
        <v>13</v>
      </c>
      <c r="H3896" t="s">
        <v>169</v>
      </c>
      <c r="I3896" t="s">
        <v>10393</v>
      </c>
    </row>
    <row r="3897" spans="1:9" x14ac:dyDescent="0.3">
      <c r="A3897" t="s">
        <v>10394</v>
      </c>
      <c r="B3897" t="s">
        <v>13</v>
      </c>
      <c r="C3897">
        <v>285</v>
      </c>
      <c r="D3897">
        <v>29349304</v>
      </c>
      <c r="E3897" t="s">
        <v>13</v>
      </c>
      <c r="F3897" t="s">
        <v>10395</v>
      </c>
      <c r="G3897" t="s">
        <v>13</v>
      </c>
      <c r="H3897" t="s">
        <v>2403</v>
      </c>
      <c r="I3897" t="s">
        <v>2404</v>
      </c>
    </row>
    <row r="3898" spans="1:9" x14ac:dyDescent="0.3">
      <c r="A3898" t="s">
        <v>10396</v>
      </c>
      <c r="B3898" t="s">
        <v>13</v>
      </c>
      <c r="C3898">
        <v>634</v>
      </c>
      <c r="D3898">
        <v>29349305</v>
      </c>
      <c r="E3898" t="s">
        <v>13</v>
      </c>
      <c r="F3898" t="s">
        <v>10397</v>
      </c>
      <c r="G3898" t="s">
        <v>13</v>
      </c>
      <c r="H3898" t="s">
        <v>469</v>
      </c>
      <c r="I3898" t="s">
        <v>10398</v>
      </c>
    </row>
    <row r="3899" spans="1:9" x14ac:dyDescent="0.3">
      <c r="A3899" t="s">
        <v>10399</v>
      </c>
      <c r="B3899" t="s">
        <v>13</v>
      </c>
      <c r="C3899">
        <v>609</v>
      </c>
      <c r="D3899">
        <v>29349306</v>
      </c>
      <c r="E3899" t="s">
        <v>13</v>
      </c>
      <c r="F3899" t="s">
        <v>10400</v>
      </c>
      <c r="G3899" t="s">
        <v>13</v>
      </c>
      <c r="H3899" t="s">
        <v>2403</v>
      </c>
      <c r="I3899" t="s">
        <v>2404</v>
      </c>
    </row>
    <row r="3900" spans="1:9" x14ac:dyDescent="0.3">
      <c r="A3900" t="s">
        <v>10401</v>
      </c>
      <c r="B3900" t="s">
        <v>13</v>
      </c>
      <c r="C3900">
        <v>121</v>
      </c>
      <c r="D3900">
        <v>29349307</v>
      </c>
      <c r="E3900" t="s">
        <v>13</v>
      </c>
      <c r="F3900" t="s">
        <v>10402</v>
      </c>
      <c r="G3900" t="s">
        <v>13</v>
      </c>
      <c r="H3900" t="s">
        <v>1870</v>
      </c>
      <c r="I3900" t="s">
        <v>380</v>
      </c>
    </row>
    <row r="3901" spans="1:9" x14ac:dyDescent="0.3">
      <c r="A3901" t="s">
        <v>10403</v>
      </c>
      <c r="B3901" t="s">
        <v>12</v>
      </c>
      <c r="C3901">
        <v>77</v>
      </c>
      <c r="D3901">
        <v>29349308</v>
      </c>
      <c r="E3901" t="s">
        <v>13</v>
      </c>
      <c r="F3901" t="s">
        <v>10404</v>
      </c>
      <c r="G3901" t="s">
        <v>13</v>
      </c>
      <c r="H3901" t="s">
        <v>13</v>
      </c>
      <c r="I3901" t="s">
        <v>15</v>
      </c>
    </row>
    <row r="3902" spans="1:9" x14ac:dyDescent="0.3">
      <c r="A3902" t="s">
        <v>10405</v>
      </c>
      <c r="B3902" t="s">
        <v>13</v>
      </c>
      <c r="C3902">
        <v>218</v>
      </c>
      <c r="D3902">
        <v>29349309</v>
      </c>
      <c r="E3902" t="s">
        <v>13</v>
      </c>
      <c r="F3902" t="s">
        <v>10406</v>
      </c>
      <c r="G3902" t="s">
        <v>13</v>
      </c>
      <c r="H3902" t="s">
        <v>13</v>
      </c>
      <c r="I3902" t="s">
        <v>15</v>
      </c>
    </row>
    <row r="3903" spans="1:9" x14ac:dyDescent="0.3">
      <c r="A3903" t="s">
        <v>10407</v>
      </c>
      <c r="B3903" t="s">
        <v>13</v>
      </c>
      <c r="C3903">
        <v>419</v>
      </c>
      <c r="D3903">
        <v>29349310</v>
      </c>
      <c r="E3903" t="s">
        <v>13</v>
      </c>
      <c r="F3903" t="s">
        <v>10408</v>
      </c>
      <c r="G3903" t="s">
        <v>13</v>
      </c>
      <c r="H3903" t="s">
        <v>1651</v>
      </c>
      <c r="I3903" t="s">
        <v>15</v>
      </c>
    </row>
    <row r="3904" spans="1:9" x14ac:dyDescent="0.3">
      <c r="A3904" t="s">
        <v>10409</v>
      </c>
      <c r="B3904" t="s">
        <v>13</v>
      </c>
      <c r="C3904">
        <v>393</v>
      </c>
      <c r="D3904">
        <v>29349311</v>
      </c>
      <c r="E3904" t="s">
        <v>13</v>
      </c>
      <c r="F3904" t="s">
        <v>10410</v>
      </c>
      <c r="G3904" t="s">
        <v>13</v>
      </c>
      <c r="H3904" t="s">
        <v>10411</v>
      </c>
      <c r="I3904" t="s">
        <v>15</v>
      </c>
    </row>
    <row r="3905" spans="1:9" x14ac:dyDescent="0.3">
      <c r="A3905" t="s">
        <v>10412</v>
      </c>
      <c r="B3905" t="s">
        <v>13</v>
      </c>
      <c r="C3905">
        <v>330</v>
      </c>
      <c r="D3905">
        <v>29349312</v>
      </c>
      <c r="E3905" t="s">
        <v>13</v>
      </c>
      <c r="F3905" t="s">
        <v>10413</v>
      </c>
      <c r="G3905" t="s">
        <v>13</v>
      </c>
      <c r="H3905" t="s">
        <v>1646</v>
      </c>
      <c r="I3905" t="s">
        <v>15</v>
      </c>
    </row>
    <row r="3906" spans="1:9" x14ac:dyDescent="0.3">
      <c r="A3906" t="s">
        <v>10414</v>
      </c>
      <c r="B3906" t="s">
        <v>13</v>
      </c>
      <c r="C3906">
        <v>487</v>
      </c>
      <c r="D3906">
        <v>29349313</v>
      </c>
      <c r="E3906" t="s">
        <v>13</v>
      </c>
      <c r="F3906" t="s">
        <v>10415</v>
      </c>
      <c r="G3906" t="s">
        <v>13</v>
      </c>
      <c r="H3906" t="s">
        <v>836</v>
      </c>
      <c r="I3906" t="s">
        <v>10416</v>
      </c>
    </row>
    <row r="3907" spans="1:9" x14ac:dyDescent="0.3">
      <c r="A3907" t="s">
        <v>10417</v>
      </c>
      <c r="B3907" t="s">
        <v>12</v>
      </c>
      <c r="C3907">
        <v>442</v>
      </c>
      <c r="D3907">
        <v>29349314</v>
      </c>
      <c r="E3907" t="s">
        <v>13</v>
      </c>
      <c r="F3907" t="s">
        <v>10418</v>
      </c>
      <c r="G3907" t="s">
        <v>13</v>
      </c>
      <c r="H3907" t="s">
        <v>10419</v>
      </c>
      <c r="I3907" t="s">
        <v>15</v>
      </c>
    </row>
    <row r="3908" spans="1:9" x14ac:dyDescent="0.3">
      <c r="A3908" t="s">
        <v>10420</v>
      </c>
      <c r="B3908" t="s">
        <v>12</v>
      </c>
      <c r="C3908">
        <v>491</v>
      </c>
      <c r="D3908">
        <v>29349315</v>
      </c>
      <c r="E3908" t="s">
        <v>13</v>
      </c>
      <c r="F3908" t="s">
        <v>10421</v>
      </c>
      <c r="G3908" t="s">
        <v>13</v>
      </c>
      <c r="H3908" t="s">
        <v>13</v>
      </c>
      <c r="I3908" t="s">
        <v>15</v>
      </c>
    </row>
    <row r="3909" spans="1:9" x14ac:dyDescent="0.3">
      <c r="A3909" t="s">
        <v>10422</v>
      </c>
      <c r="B3909" t="s">
        <v>12</v>
      </c>
      <c r="C3909">
        <v>359</v>
      </c>
      <c r="D3909">
        <v>29349316</v>
      </c>
      <c r="E3909" t="s">
        <v>13</v>
      </c>
      <c r="F3909" t="s">
        <v>10423</v>
      </c>
      <c r="G3909" t="s">
        <v>13</v>
      </c>
      <c r="H3909" t="s">
        <v>956</v>
      </c>
      <c r="I3909" t="s">
        <v>15</v>
      </c>
    </row>
    <row r="3910" spans="1:9" x14ac:dyDescent="0.3">
      <c r="A3910" t="s">
        <v>10424</v>
      </c>
      <c r="B3910" t="s">
        <v>12</v>
      </c>
      <c r="C3910">
        <v>742</v>
      </c>
      <c r="D3910">
        <v>29349317</v>
      </c>
      <c r="E3910" t="s">
        <v>13</v>
      </c>
      <c r="F3910" t="s">
        <v>10425</v>
      </c>
      <c r="G3910" t="s">
        <v>13</v>
      </c>
      <c r="H3910" t="s">
        <v>13</v>
      </c>
      <c r="I3910" t="s">
        <v>15</v>
      </c>
    </row>
    <row r="3911" spans="1:9" x14ac:dyDescent="0.3">
      <c r="A3911" t="s">
        <v>10426</v>
      </c>
      <c r="B3911" t="s">
        <v>12</v>
      </c>
      <c r="C3911">
        <v>376</v>
      </c>
      <c r="D3911">
        <v>29349318</v>
      </c>
      <c r="E3911" t="s">
        <v>13</v>
      </c>
      <c r="F3911" t="s">
        <v>10427</v>
      </c>
      <c r="G3911" t="s">
        <v>13</v>
      </c>
      <c r="H3911" t="s">
        <v>10428</v>
      </c>
      <c r="I3911" t="s">
        <v>15</v>
      </c>
    </row>
    <row r="3912" spans="1:9" x14ac:dyDescent="0.3">
      <c r="A3912" t="s">
        <v>10429</v>
      </c>
      <c r="B3912" t="s">
        <v>13</v>
      </c>
      <c r="C3912">
        <v>313</v>
      </c>
      <c r="D3912">
        <v>29349319</v>
      </c>
      <c r="E3912" t="s">
        <v>13</v>
      </c>
      <c r="F3912" t="s">
        <v>10430</v>
      </c>
      <c r="G3912" t="s">
        <v>13</v>
      </c>
      <c r="H3912" t="s">
        <v>6856</v>
      </c>
      <c r="I3912" t="s">
        <v>6857</v>
      </c>
    </row>
    <row r="3913" spans="1:9" x14ac:dyDescent="0.3">
      <c r="A3913" t="s">
        <v>10431</v>
      </c>
      <c r="B3913" t="s">
        <v>12</v>
      </c>
      <c r="C3913">
        <v>290</v>
      </c>
      <c r="D3913">
        <v>29349320</v>
      </c>
      <c r="E3913" t="s">
        <v>13</v>
      </c>
      <c r="F3913" t="s">
        <v>10432</v>
      </c>
      <c r="G3913" t="s">
        <v>13</v>
      </c>
      <c r="H3913" t="s">
        <v>13</v>
      </c>
      <c r="I3913" t="s">
        <v>15</v>
      </c>
    </row>
    <row r="3914" spans="1:9" x14ac:dyDescent="0.3">
      <c r="A3914" t="s">
        <v>10433</v>
      </c>
      <c r="B3914" t="s">
        <v>12</v>
      </c>
      <c r="C3914">
        <v>193</v>
      </c>
      <c r="D3914">
        <v>29349321</v>
      </c>
      <c r="E3914" t="s">
        <v>13</v>
      </c>
      <c r="F3914" t="s">
        <v>10434</v>
      </c>
      <c r="G3914" t="s">
        <v>13</v>
      </c>
      <c r="H3914" t="s">
        <v>13</v>
      </c>
      <c r="I3914" t="s">
        <v>15</v>
      </c>
    </row>
    <row r="3915" spans="1:9" x14ac:dyDescent="0.3">
      <c r="A3915" t="s">
        <v>10435</v>
      </c>
      <c r="B3915" t="s">
        <v>12</v>
      </c>
      <c r="C3915">
        <v>300</v>
      </c>
      <c r="D3915">
        <v>29349322</v>
      </c>
      <c r="E3915" t="s">
        <v>13</v>
      </c>
      <c r="F3915" t="s">
        <v>10436</v>
      </c>
      <c r="G3915" t="s">
        <v>13</v>
      </c>
      <c r="H3915" t="s">
        <v>13</v>
      </c>
      <c r="I3915" t="s">
        <v>15</v>
      </c>
    </row>
    <row r="3916" spans="1:9" x14ac:dyDescent="0.3">
      <c r="A3916" t="s">
        <v>10437</v>
      </c>
      <c r="B3916" t="s">
        <v>12</v>
      </c>
      <c r="C3916">
        <v>80</v>
      </c>
      <c r="D3916">
        <v>29349323</v>
      </c>
      <c r="E3916" t="s">
        <v>13</v>
      </c>
      <c r="F3916" t="s">
        <v>10438</v>
      </c>
      <c r="G3916" t="s">
        <v>13</v>
      </c>
      <c r="H3916" t="s">
        <v>13</v>
      </c>
      <c r="I3916" t="s">
        <v>15</v>
      </c>
    </row>
    <row r="3917" spans="1:9" x14ac:dyDescent="0.3">
      <c r="A3917" t="s">
        <v>10439</v>
      </c>
      <c r="B3917" t="s">
        <v>12</v>
      </c>
      <c r="C3917">
        <v>316</v>
      </c>
      <c r="D3917">
        <v>29349324</v>
      </c>
      <c r="E3917" t="s">
        <v>13</v>
      </c>
      <c r="F3917" t="s">
        <v>10440</v>
      </c>
      <c r="G3917" t="s">
        <v>13</v>
      </c>
      <c r="H3917" t="s">
        <v>103</v>
      </c>
      <c r="I3917" t="s">
        <v>10441</v>
      </c>
    </row>
    <row r="3918" spans="1:9" x14ac:dyDescent="0.3">
      <c r="A3918" t="s">
        <v>10442</v>
      </c>
      <c r="B3918" t="s">
        <v>13</v>
      </c>
      <c r="C3918">
        <v>302</v>
      </c>
      <c r="D3918">
        <v>29349325</v>
      </c>
      <c r="E3918" t="s">
        <v>10443</v>
      </c>
      <c r="F3918" t="s">
        <v>10444</v>
      </c>
      <c r="G3918" t="s">
        <v>13</v>
      </c>
      <c r="H3918" t="s">
        <v>10445</v>
      </c>
      <c r="I3918" t="s">
        <v>10446</v>
      </c>
    </row>
    <row r="3919" spans="1:9" x14ac:dyDescent="0.3">
      <c r="A3919" t="s">
        <v>10447</v>
      </c>
      <c r="B3919" t="s">
        <v>12</v>
      </c>
      <c r="C3919">
        <v>237</v>
      </c>
      <c r="D3919">
        <v>29349326</v>
      </c>
      <c r="E3919" t="s">
        <v>13</v>
      </c>
      <c r="F3919" t="s">
        <v>10448</v>
      </c>
      <c r="G3919" t="s">
        <v>13</v>
      </c>
      <c r="H3919" t="s">
        <v>10449</v>
      </c>
      <c r="I3919" t="s">
        <v>10450</v>
      </c>
    </row>
    <row r="3920" spans="1:9" x14ac:dyDescent="0.3">
      <c r="A3920" t="s">
        <v>10451</v>
      </c>
      <c r="B3920" t="s">
        <v>12</v>
      </c>
      <c r="C3920">
        <v>239</v>
      </c>
      <c r="D3920">
        <v>29349327</v>
      </c>
      <c r="E3920" t="s">
        <v>13</v>
      </c>
      <c r="F3920" t="s">
        <v>10452</v>
      </c>
      <c r="G3920" t="s">
        <v>13</v>
      </c>
      <c r="H3920" t="s">
        <v>802</v>
      </c>
      <c r="I3920" t="s">
        <v>5713</v>
      </c>
    </row>
    <row r="3921" spans="1:9" x14ac:dyDescent="0.3">
      <c r="A3921" t="s">
        <v>10453</v>
      </c>
      <c r="B3921" t="s">
        <v>12</v>
      </c>
      <c r="C3921">
        <v>109</v>
      </c>
      <c r="D3921">
        <v>29349328</v>
      </c>
      <c r="E3921" t="s">
        <v>13</v>
      </c>
      <c r="F3921" t="s">
        <v>10454</v>
      </c>
      <c r="G3921" t="s">
        <v>13</v>
      </c>
      <c r="H3921" t="s">
        <v>806</v>
      </c>
      <c r="I3921" t="s">
        <v>15</v>
      </c>
    </row>
    <row r="3922" spans="1:9" x14ac:dyDescent="0.3">
      <c r="A3922" t="s">
        <v>10455</v>
      </c>
      <c r="B3922" t="s">
        <v>12</v>
      </c>
      <c r="C3922">
        <v>292</v>
      </c>
      <c r="D3922">
        <v>29349329</v>
      </c>
      <c r="E3922" t="s">
        <v>13</v>
      </c>
      <c r="F3922" t="s">
        <v>10456</v>
      </c>
      <c r="G3922" t="s">
        <v>13</v>
      </c>
      <c r="H3922" t="s">
        <v>2403</v>
      </c>
      <c r="I3922" t="s">
        <v>15</v>
      </c>
    </row>
    <row r="3923" spans="1:9" x14ac:dyDescent="0.3">
      <c r="A3923" t="s">
        <v>10457</v>
      </c>
      <c r="B3923" t="s">
        <v>12</v>
      </c>
      <c r="C3923">
        <v>183</v>
      </c>
      <c r="D3923">
        <v>29349330</v>
      </c>
      <c r="E3923" t="s">
        <v>13</v>
      </c>
      <c r="F3923" t="s">
        <v>10458</v>
      </c>
      <c r="G3923" t="s">
        <v>13</v>
      </c>
      <c r="H3923" t="s">
        <v>3937</v>
      </c>
      <c r="I3923" t="s">
        <v>10459</v>
      </c>
    </row>
    <row r="3924" spans="1:9" x14ac:dyDescent="0.3">
      <c r="A3924" t="s">
        <v>10460</v>
      </c>
      <c r="B3924" t="s">
        <v>12</v>
      </c>
      <c r="C3924">
        <v>219</v>
      </c>
      <c r="D3924">
        <v>29349331</v>
      </c>
      <c r="E3924" t="s">
        <v>10461</v>
      </c>
      <c r="F3924" t="s">
        <v>10462</v>
      </c>
      <c r="G3924" t="s">
        <v>13</v>
      </c>
      <c r="H3924" t="s">
        <v>4641</v>
      </c>
      <c r="I3924" t="s">
        <v>7874</v>
      </c>
    </row>
    <row r="3925" spans="1:9" x14ac:dyDescent="0.3">
      <c r="A3925" t="s">
        <v>10463</v>
      </c>
      <c r="B3925" t="s">
        <v>12</v>
      </c>
      <c r="C3925">
        <v>698</v>
      </c>
      <c r="D3925">
        <v>29349332</v>
      </c>
      <c r="E3925" t="s">
        <v>13</v>
      </c>
      <c r="F3925" t="s">
        <v>10464</v>
      </c>
      <c r="G3925" t="s">
        <v>13</v>
      </c>
      <c r="H3925" t="s">
        <v>10465</v>
      </c>
      <c r="I3925" t="s">
        <v>8946</v>
      </c>
    </row>
    <row r="3926" spans="1:9" x14ac:dyDescent="0.3">
      <c r="A3926" t="s">
        <v>10466</v>
      </c>
      <c r="B3926" t="s">
        <v>12</v>
      </c>
      <c r="C3926">
        <v>154</v>
      </c>
      <c r="D3926">
        <v>29349333</v>
      </c>
      <c r="E3926" t="s">
        <v>10467</v>
      </c>
      <c r="F3926" t="s">
        <v>10468</v>
      </c>
      <c r="G3926" t="s">
        <v>13</v>
      </c>
      <c r="H3926" t="s">
        <v>10469</v>
      </c>
      <c r="I3926" t="s">
        <v>10470</v>
      </c>
    </row>
    <row r="3927" spans="1:9" x14ac:dyDescent="0.3">
      <c r="A3927" t="s">
        <v>10471</v>
      </c>
      <c r="B3927" t="s">
        <v>12</v>
      </c>
      <c r="C3927">
        <v>290</v>
      </c>
      <c r="D3927">
        <v>29349334</v>
      </c>
      <c r="E3927" t="s">
        <v>13</v>
      </c>
      <c r="F3927" t="s">
        <v>10472</v>
      </c>
      <c r="G3927" t="s">
        <v>13</v>
      </c>
      <c r="H3927" t="s">
        <v>4384</v>
      </c>
      <c r="I3927" t="s">
        <v>415</v>
      </c>
    </row>
    <row r="3928" spans="1:9" x14ac:dyDescent="0.3">
      <c r="A3928" t="s">
        <v>10473</v>
      </c>
      <c r="B3928" t="s">
        <v>12</v>
      </c>
      <c r="C3928">
        <v>180</v>
      </c>
      <c r="D3928">
        <v>29349335</v>
      </c>
      <c r="E3928" t="s">
        <v>13</v>
      </c>
      <c r="F3928" t="s">
        <v>10474</v>
      </c>
      <c r="G3928" t="s">
        <v>13</v>
      </c>
      <c r="H3928" t="s">
        <v>13</v>
      </c>
      <c r="I3928" t="s">
        <v>15</v>
      </c>
    </row>
    <row r="3929" spans="1:9" x14ac:dyDescent="0.3">
      <c r="A3929" t="s">
        <v>10475</v>
      </c>
      <c r="B3929" t="s">
        <v>12</v>
      </c>
      <c r="C3929">
        <v>343</v>
      </c>
      <c r="D3929">
        <v>29349336</v>
      </c>
      <c r="E3929" t="s">
        <v>13</v>
      </c>
      <c r="F3929" t="s">
        <v>10476</v>
      </c>
      <c r="G3929" t="s">
        <v>13</v>
      </c>
      <c r="H3929" t="s">
        <v>13</v>
      </c>
      <c r="I3929" t="s">
        <v>15</v>
      </c>
    </row>
    <row r="3930" spans="1:9" x14ac:dyDescent="0.3">
      <c r="A3930" t="s">
        <v>10477</v>
      </c>
      <c r="B3930" t="s">
        <v>12</v>
      </c>
      <c r="C3930">
        <v>252</v>
      </c>
      <c r="D3930">
        <v>29349337</v>
      </c>
      <c r="E3930" t="s">
        <v>10478</v>
      </c>
      <c r="F3930" t="s">
        <v>10479</v>
      </c>
      <c r="G3930" t="s">
        <v>13</v>
      </c>
      <c r="H3930" t="s">
        <v>10480</v>
      </c>
      <c r="I3930" t="s">
        <v>10481</v>
      </c>
    </row>
    <row r="3931" spans="1:9" x14ac:dyDescent="0.3">
      <c r="A3931" t="s">
        <v>10482</v>
      </c>
      <c r="B3931" t="s">
        <v>12</v>
      </c>
      <c r="C3931">
        <v>149</v>
      </c>
      <c r="D3931">
        <v>29349338</v>
      </c>
      <c r="E3931" t="s">
        <v>13</v>
      </c>
      <c r="F3931" t="s">
        <v>10483</v>
      </c>
      <c r="G3931" t="s">
        <v>13</v>
      </c>
      <c r="H3931" t="s">
        <v>13</v>
      </c>
      <c r="I3931" t="s">
        <v>15</v>
      </c>
    </row>
    <row r="3932" spans="1:9" x14ac:dyDescent="0.3">
      <c r="A3932" t="s">
        <v>10484</v>
      </c>
      <c r="B3932" t="s">
        <v>12</v>
      </c>
      <c r="C3932">
        <v>196</v>
      </c>
      <c r="D3932">
        <v>29349339</v>
      </c>
      <c r="E3932" t="s">
        <v>10485</v>
      </c>
      <c r="F3932" t="s">
        <v>10486</v>
      </c>
      <c r="G3932" t="s">
        <v>13</v>
      </c>
      <c r="H3932" t="s">
        <v>10487</v>
      </c>
      <c r="I3932" t="s">
        <v>10488</v>
      </c>
    </row>
    <row r="3933" spans="1:9" x14ac:dyDescent="0.3">
      <c r="A3933" t="s">
        <v>10489</v>
      </c>
      <c r="B3933" t="s">
        <v>13</v>
      </c>
      <c r="C3933">
        <v>730</v>
      </c>
      <c r="D3933">
        <v>29349340</v>
      </c>
      <c r="E3933" t="s">
        <v>13</v>
      </c>
      <c r="F3933" t="s">
        <v>10490</v>
      </c>
      <c r="G3933" t="s">
        <v>13</v>
      </c>
      <c r="H3933" t="s">
        <v>284</v>
      </c>
      <c r="I3933" t="s">
        <v>10491</v>
      </c>
    </row>
    <row r="3934" spans="1:9" x14ac:dyDescent="0.3">
      <c r="A3934" t="s">
        <v>10492</v>
      </c>
      <c r="B3934" t="s">
        <v>13</v>
      </c>
      <c r="C3934">
        <v>257</v>
      </c>
      <c r="D3934">
        <v>29349341</v>
      </c>
      <c r="E3934" t="s">
        <v>13</v>
      </c>
      <c r="F3934" t="s">
        <v>10493</v>
      </c>
      <c r="G3934" t="s">
        <v>13</v>
      </c>
      <c r="H3934" t="s">
        <v>10494</v>
      </c>
      <c r="I3934" t="s">
        <v>10495</v>
      </c>
    </row>
    <row r="3935" spans="1:9" x14ac:dyDescent="0.3">
      <c r="A3935" t="s">
        <v>10496</v>
      </c>
      <c r="B3935" t="s">
        <v>13</v>
      </c>
      <c r="C3935">
        <v>353</v>
      </c>
      <c r="D3935">
        <v>29349342</v>
      </c>
      <c r="E3935" t="s">
        <v>13</v>
      </c>
      <c r="F3935" t="s">
        <v>10497</v>
      </c>
      <c r="G3935" t="s">
        <v>13</v>
      </c>
      <c r="H3935" t="s">
        <v>10498</v>
      </c>
      <c r="I3935" t="s">
        <v>10499</v>
      </c>
    </row>
    <row r="3936" spans="1:9" x14ac:dyDescent="0.3">
      <c r="A3936" t="s">
        <v>10500</v>
      </c>
      <c r="B3936" t="s">
        <v>13</v>
      </c>
      <c r="C3936">
        <v>393</v>
      </c>
      <c r="D3936">
        <v>29349343</v>
      </c>
      <c r="E3936" t="s">
        <v>13</v>
      </c>
      <c r="F3936" t="s">
        <v>10501</v>
      </c>
      <c r="G3936" t="s">
        <v>13</v>
      </c>
      <c r="H3936" t="s">
        <v>1593</v>
      </c>
      <c r="I3936" t="s">
        <v>1790</v>
      </c>
    </row>
    <row r="3937" spans="1:9" x14ac:dyDescent="0.3">
      <c r="A3937" t="s">
        <v>10502</v>
      </c>
      <c r="B3937" t="s">
        <v>13</v>
      </c>
      <c r="C3937">
        <v>282</v>
      </c>
      <c r="D3937">
        <v>29349344</v>
      </c>
      <c r="E3937" t="s">
        <v>13</v>
      </c>
      <c r="F3937" t="s">
        <v>10503</v>
      </c>
      <c r="G3937" t="s">
        <v>13</v>
      </c>
      <c r="H3937" t="s">
        <v>10504</v>
      </c>
      <c r="I3937" t="s">
        <v>10505</v>
      </c>
    </row>
    <row r="3938" spans="1:9" x14ac:dyDescent="0.3">
      <c r="A3938" t="s">
        <v>10506</v>
      </c>
      <c r="B3938" t="s">
        <v>13</v>
      </c>
      <c r="C3938">
        <v>320</v>
      </c>
      <c r="D3938">
        <v>29349345</v>
      </c>
      <c r="E3938" t="s">
        <v>13</v>
      </c>
      <c r="F3938" t="s">
        <v>10507</v>
      </c>
      <c r="G3938" t="s">
        <v>13</v>
      </c>
      <c r="H3938" t="s">
        <v>2643</v>
      </c>
      <c r="I3938" t="s">
        <v>15</v>
      </c>
    </row>
    <row r="3939" spans="1:9" x14ac:dyDescent="0.3">
      <c r="A3939" t="s">
        <v>10508</v>
      </c>
      <c r="B3939" t="s">
        <v>13</v>
      </c>
      <c r="C3939">
        <v>634</v>
      </c>
      <c r="D3939">
        <v>29349346</v>
      </c>
      <c r="E3939" t="s">
        <v>13</v>
      </c>
      <c r="F3939" t="s">
        <v>10509</v>
      </c>
      <c r="G3939" t="s">
        <v>13</v>
      </c>
      <c r="H3939" t="s">
        <v>5167</v>
      </c>
      <c r="I3939" t="s">
        <v>5168</v>
      </c>
    </row>
    <row r="3940" spans="1:9" x14ac:dyDescent="0.3">
      <c r="A3940" t="s">
        <v>10510</v>
      </c>
      <c r="B3940" t="s">
        <v>13</v>
      </c>
      <c r="C3940">
        <v>572</v>
      </c>
      <c r="D3940">
        <v>29349347</v>
      </c>
      <c r="E3940" t="s">
        <v>13</v>
      </c>
      <c r="F3940" t="s">
        <v>10511</v>
      </c>
      <c r="G3940" t="s">
        <v>13</v>
      </c>
      <c r="H3940" t="s">
        <v>10512</v>
      </c>
      <c r="I3940" t="s">
        <v>10513</v>
      </c>
    </row>
    <row r="3941" spans="1:9" x14ac:dyDescent="0.3">
      <c r="A3941" t="s">
        <v>10514</v>
      </c>
      <c r="B3941" t="s">
        <v>12</v>
      </c>
      <c r="C3941">
        <v>68</v>
      </c>
      <c r="D3941">
        <v>29349348</v>
      </c>
      <c r="E3941" t="s">
        <v>13</v>
      </c>
      <c r="F3941" t="s">
        <v>10515</v>
      </c>
      <c r="G3941" t="s">
        <v>13</v>
      </c>
      <c r="H3941" t="s">
        <v>13</v>
      </c>
      <c r="I3941" t="s">
        <v>15</v>
      </c>
    </row>
    <row r="3942" spans="1:9" x14ac:dyDescent="0.3">
      <c r="A3942" t="s">
        <v>10516</v>
      </c>
      <c r="B3942" t="s">
        <v>12</v>
      </c>
      <c r="C3942">
        <v>308</v>
      </c>
      <c r="D3942">
        <v>29349349</v>
      </c>
      <c r="E3942" t="s">
        <v>13</v>
      </c>
      <c r="F3942" t="s">
        <v>10517</v>
      </c>
      <c r="G3942" t="s">
        <v>13</v>
      </c>
      <c r="H3942" t="s">
        <v>9591</v>
      </c>
      <c r="I3942" t="s">
        <v>15</v>
      </c>
    </row>
    <row r="3943" spans="1:9" x14ac:dyDescent="0.3">
      <c r="A3943" t="s">
        <v>10518</v>
      </c>
      <c r="B3943" t="s">
        <v>13</v>
      </c>
      <c r="C3943">
        <v>145</v>
      </c>
      <c r="D3943">
        <v>29349350</v>
      </c>
      <c r="E3943" t="s">
        <v>13</v>
      </c>
      <c r="F3943" t="s">
        <v>10519</v>
      </c>
      <c r="G3943" t="s">
        <v>13</v>
      </c>
      <c r="H3943" t="s">
        <v>8313</v>
      </c>
      <c r="I3943" t="s">
        <v>15</v>
      </c>
    </row>
    <row r="3944" spans="1:9" x14ac:dyDescent="0.3">
      <c r="A3944" t="s">
        <v>10520</v>
      </c>
      <c r="B3944" t="s">
        <v>12</v>
      </c>
      <c r="C3944">
        <v>187</v>
      </c>
      <c r="D3944">
        <v>29349351</v>
      </c>
      <c r="E3944" t="s">
        <v>13</v>
      </c>
      <c r="F3944" t="s">
        <v>10521</v>
      </c>
      <c r="G3944" t="s">
        <v>13</v>
      </c>
      <c r="H3944" t="s">
        <v>10522</v>
      </c>
      <c r="I3944" t="s">
        <v>10523</v>
      </c>
    </row>
    <row r="3945" spans="1:9" x14ac:dyDescent="0.3">
      <c r="A3945" t="s">
        <v>10524</v>
      </c>
      <c r="B3945" t="s">
        <v>12</v>
      </c>
      <c r="C3945">
        <v>598</v>
      </c>
      <c r="D3945">
        <v>29349352</v>
      </c>
      <c r="E3945" t="s">
        <v>13</v>
      </c>
      <c r="F3945" t="s">
        <v>10525</v>
      </c>
      <c r="G3945" t="s">
        <v>13</v>
      </c>
      <c r="H3945" t="s">
        <v>10526</v>
      </c>
      <c r="I3945" t="s">
        <v>10527</v>
      </c>
    </row>
    <row r="3946" spans="1:9" x14ac:dyDescent="0.3">
      <c r="A3946" t="s">
        <v>10528</v>
      </c>
      <c r="B3946" t="s">
        <v>12</v>
      </c>
      <c r="C3946">
        <v>322</v>
      </c>
      <c r="D3946">
        <v>29349353</v>
      </c>
      <c r="E3946" t="s">
        <v>10529</v>
      </c>
      <c r="F3946" t="s">
        <v>10530</v>
      </c>
      <c r="G3946" t="s">
        <v>13</v>
      </c>
      <c r="H3946" t="s">
        <v>10531</v>
      </c>
      <c r="I3946" t="s">
        <v>10532</v>
      </c>
    </row>
    <row r="3947" spans="1:9" x14ac:dyDescent="0.3">
      <c r="A3947" t="s">
        <v>10533</v>
      </c>
      <c r="B3947" t="s">
        <v>12</v>
      </c>
      <c r="C3947">
        <v>216</v>
      </c>
      <c r="D3947">
        <v>29349354</v>
      </c>
      <c r="E3947" t="s">
        <v>13</v>
      </c>
      <c r="F3947" t="s">
        <v>10534</v>
      </c>
      <c r="G3947" t="s">
        <v>13</v>
      </c>
      <c r="H3947" t="s">
        <v>10535</v>
      </c>
      <c r="I3947" t="s">
        <v>10536</v>
      </c>
    </row>
    <row r="3948" spans="1:9" x14ac:dyDescent="0.3">
      <c r="A3948" t="s">
        <v>10537</v>
      </c>
      <c r="B3948" t="s">
        <v>12</v>
      </c>
      <c r="C3948">
        <v>700</v>
      </c>
      <c r="D3948">
        <v>29349355</v>
      </c>
      <c r="E3948" t="s">
        <v>13</v>
      </c>
      <c r="F3948" t="s">
        <v>10538</v>
      </c>
      <c r="G3948" t="s">
        <v>13</v>
      </c>
      <c r="H3948" t="s">
        <v>10539</v>
      </c>
      <c r="I3948" t="s">
        <v>10540</v>
      </c>
    </row>
    <row r="3949" spans="1:9" x14ac:dyDescent="0.3">
      <c r="A3949" t="s">
        <v>10541</v>
      </c>
      <c r="B3949" t="s">
        <v>12</v>
      </c>
      <c r="C3949">
        <v>345</v>
      </c>
      <c r="D3949">
        <v>29349356</v>
      </c>
      <c r="E3949" t="s">
        <v>13</v>
      </c>
      <c r="F3949" t="s">
        <v>10542</v>
      </c>
      <c r="G3949" t="s">
        <v>13</v>
      </c>
      <c r="H3949" t="s">
        <v>10543</v>
      </c>
      <c r="I3949" t="s">
        <v>1569</v>
      </c>
    </row>
    <row r="3950" spans="1:9" x14ac:dyDescent="0.3">
      <c r="A3950" t="s">
        <v>10544</v>
      </c>
      <c r="B3950" t="s">
        <v>12</v>
      </c>
      <c r="C3950">
        <v>214</v>
      </c>
      <c r="D3950">
        <v>29349357</v>
      </c>
      <c r="E3950" t="s">
        <v>13</v>
      </c>
      <c r="F3950" t="s">
        <v>10545</v>
      </c>
      <c r="G3950" t="s">
        <v>13</v>
      </c>
      <c r="H3950" t="s">
        <v>8457</v>
      </c>
      <c r="I3950" t="s">
        <v>15</v>
      </c>
    </row>
    <row r="3951" spans="1:9" x14ac:dyDescent="0.3">
      <c r="A3951" t="s">
        <v>10546</v>
      </c>
      <c r="B3951" t="s">
        <v>12</v>
      </c>
      <c r="C3951">
        <v>462</v>
      </c>
      <c r="D3951">
        <v>29349358</v>
      </c>
      <c r="E3951" t="s">
        <v>13</v>
      </c>
      <c r="F3951" t="s">
        <v>10547</v>
      </c>
      <c r="G3951" t="s">
        <v>13</v>
      </c>
      <c r="H3951" t="s">
        <v>4376</v>
      </c>
      <c r="I3951" t="s">
        <v>10548</v>
      </c>
    </row>
    <row r="3952" spans="1:9" x14ac:dyDescent="0.3">
      <c r="A3952" t="s">
        <v>10549</v>
      </c>
      <c r="B3952" t="s">
        <v>12</v>
      </c>
      <c r="C3952">
        <v>1324</v>
      </c>
      <c r="D3952">
        <v>29349359</v>
      </c>
      <c r="E3952" t="s">
        <v>13</v>
      </c>
      <c r="F3952" t="s">
        <v>10550</v>
      </c>
      <c r="G3952" t="s">
        <v>13</v>
      </c>
      <c r="H3952" t="s">
        <v>1640</v>
      </c>
      <c r="I3952" t="s">
        <v>380</v>
      </c>
    </row>
    <row r="3953" spans="1:9" x14ac:dyDescent="0.3">
      <c r="A3953" t="s">
        <v>10551</v>
      </c>
      <c r="B3953" t="s">
        <v>12</v>
      </c>
      <c r="C3953">
        <v>1047</v>
      </c>
      <c r="D3953">
        <v>29349360</v>
      </c>
      <c r="E3953" t="s">
        <v>13</v>
      </c>
      <c r="F3953" t="s">
        <v>10552</v>
      </c>
      <c r="G3953" t="s">
        <v>13</v>
      </c>
      <c r="H3953" t="s">
        <v>387</v>
      </c>
      <c r="I3953" t="s">
        <v>15</v>
      </c>
    </row>
    <row r="3954" spans="1:9" x14ac:dyDescent="0.3">
      <c r="A3954" t="s">
        <v>10553</v>
      </c>
      <c r="B3954" t="s">
        <v>12</v>
      </c>
      <c r="C3954">
        <v>631</v>
      </c>
      <c r="D3954">
        <v>29349361</v>
      </c>
      <c r="E3954" t="s">
        <v>13</v>
      </c>
      <c r="F3954" t="s">
        <v>10554</v>
      </c>
      <c r="G3954" t="s">
        <v>13</v>
      </c>
      <c r="H3954" t="s">
        <v>13</v>
      </c>
      <c r="I3954" t="s">
        <v>15</v>
      </c>
    </row>
    <row r="3955" spans="1:9" x14ac:dyDescent="0.3">
      <c r="A3955" t="s">
        <v>10555</v>
      </c>
      <c r="B3955" t="s">
        <v>12</v>
      </c>
      <c r="C3955">
        <v>451</v>
      </c>
      <c r="D3955">
        <v>29349362</v>
      </c>
      <c r="E3955" t="s">
        <v>13</v>
      </c>
      <c r="F3955" t="s">
        <v>10556</v>
      </c>
      <c r="G3955" t="s">
        <v>13</v>
      </c>
      <c r="H3955" t="s">
        <v>13</v>
      </c>
      <c r="I3955" t="s">
        <v>15</v>
      </c>
    </row>
    <row r="3956" spans="1:9" x14ac:dyDescent="0.3">
      <c r="A3956" t="s">
        <v>10557</v>
      </c>
      <c r="B3956" t="s">
        <v>12</v>
      </c>
      <c r="C3956">
        <v>450</v>
      </c>
      <c r="D3956">
        <v>29349363</v>
      </c>
      <c r="E3956" t="s">
        <v>13</v>
      </c>
      <c r="F3956" t="s">
        <v>10558</v>
      </c>
      <c r="G3956" t="s">
        <v>13</v>
      </c>
      <c r="H3956" t="s">
        <v>13</v>
      </c>
      <c r="I3956" t="s">
        <v>15</v>
      </c>
    </row>
    <row r="3957" spans="1:9" x14ac:dyDescent="0.3">
      <c r="A3957" t="s">
        <v>10559</v>
      </c>
      <c r="B3957" t="s">
        <v>12</v>
      </c>
      <c r="C3957">
        <v>463</v>
      </c>
      <c r="D3957">
        <v>29349364</v>
      </c>
      <c r="E3957" t="s">
        <v>13</v>
      </c>
      <c r="F3957" t="s">
        <v>10560</v>
      </c>
      <c r="G3957" t="s">
        <v>13</v>
      </c>
      <c r="H3957" t="s">
        <v>4579</v>
      </c>
      <c r="I3957" t="s">
        <v>15</v>
      </c>
    </row>
    <row r="3958" spans="1:9" x14ac:dyDescent="0.3">
      <c r="A3958" t="s">
        <v>10561</v>
      </c>
      <c r="B3958" t="s">
        <v>12</v>
      </c>
      <c r="C3958">
        <v>1315</v>
      </c>
      <c r="D3958">
        <v>29349365</v>
      </c>
      <c r="E3958" t="s">
        <v>13</v>
      </c>
      <c r="F3958" t="s">
        <v>10562</v>
      </c>
      <c r="G3958" t="s">
        <v>13</v>
      </c>
      <c r="H3958" t="s">
        <v>1640</v>
      </c>
      <c r="I3958" t="s">
        <v>380</v>
      </c>
    </row>
    <row r="3959" spans="1:9" x14ac:dyDescent="0.3">
      <c r="A3959" t="s">
        <v>10563</v>
      </c>
      <c r="B3959" t="s">
        <v>12</v>
      </c>
      <c r="C3959">
        <v>1050</v>
      </c>
      <c r="D3959">
        <v>29349366</v>
      </c>
      <c r="E3959" t="s">
        <v>13</v>
      </c>
      <c r="F3959" t="s">
        <v>10564</v>
      </c>
      <c r="G3959" t="s">
        <v>13</v>
      </c>
      <c r="H3959" t="s">
        <v>387</v>
      </c>
      <c r="I3959" t="s">
        <v>15</v>
      </c>
    </row>
    <row r="3960" spans="1:9" x14ac:dyDescent="0.3">
      <c r="A3960" t="s">
        <v>10565</v>
      </c>
      <c r="B3960" t="s">
        <v>12</v>
      </c>
      <c r="C3960">
        <v>654</v>
      </c>
      <c r="D3960">
        <v>29349367</v>
      </c>
      <c r="E3960" t="s">
        <v>13</v>
      </c>
      <c r="F3960" t="s">
        <v>10566</v>
      </c>
      <c r="G3960" t="s">
        <v>13</v>
      </c>
      <c r="H3960" t="s">
        <v>13</v>
      </c>
      <c r="I3960" t="s">
        <v>15</v>
      </c>
    </row>
    <row r="3961" spans="1:9" x14ac:dyDescent="0.3">
      <c r="A3961" t="s">
        <v>10567</v>
      </c>
      <c r="B3961" t="s">
        <v>12</v>
      </c>
      <c r="C3961">
        <v>508</v>
      </c>
      <c r="D3961">
        <v>29349368</v>
      </c>
      <c r="E3961" t="s">
        <v>13</v>
      </c>
      <c r="F3961" t="s">
        <v>10568</v>
      </c>
      <c r="G3961" t="s">
        <v>13</v>
      </c>
      <c r="H3961" t="s">
        <v>13</v>
      </c>
      <c r="I3961" t="s">
        <v>15</v>
      </c>
    </row>
    <row r="3962" spans="1:9" x14ac:dyDescent="0.3">
      <c r="A3962" t="s">
        <v>10569</v>
      </c>
      <c r="B3962" t="s">
        <v>12</v>
      </c>
      <c r="C3962">
        <v>411</v>
      </c>
      <c r="D3962">
        <v>29349369</v>
      </c>
      <c r="E3962" t="s">
        <v>13</v>
      </c>
      <c r="F3962" t="s">
        <v>10570</v>
      </c>
      <c r="G3962" t="s">
        <v>13</v>
      </c>
      <c r="H3962" t="s">
        <v>13</v>
      </c>
      <c r="I3962" t="s">
        <v>15</v>
      </c>
    </row>
    <row r="3963" spans="1:9" x14ac:dyDescent="0.3">
      <c r="A3963" t="s">
        <v>10571</v>
      </c>
      <c r="B3963" t="s">
        <v>12</v>
      </c>
      <c r="C3963">
        <v>761</v>
      </c>
      <c r="D3963">
        <v>29349370</v>
      </c>
      <c r="E3963" t="s">
        <v>13</v>
      </c>
      <c r="F3963" t="s">
        <v>10572</v>
      </c>
      <c r="G3963" t="s">
        <v>13</v>
      </c>
      <c r="H3963" t="s">
        <v>2968</v>
      </c>
      <c r="I3963" t="s">
        <v>10573</v>
      </c>
    </row>
    <row r="3964" spans="1:9" x14ac:dyDescent="0.3">
      <c r="A3964" t="s">
        <v>10574</v>
      </c>
      <c r="B3964" t="s">
        <v>12</v>
      </c>
      <c r="C3964">
        <v>779</v>
      </c>
      <c r="D3964">
        <v>29349371</v>
      </c>
      <c r="E3964" t="s">
        <v>13</v>
      </c>
      <c r="F3964" t="s">
        <v>10575</v>
      </c>
      <c r="G3964" t="s">
        <v>13</v>
      </c>
      <c r="H3964" t="s">
        <v>2968</v>
      </c>
      <c r="I3964" t="s">
        <v>10573</v>
      </c>
    </row>
    <row r="3965" spans="1:9" x14ac:dyDescent="0.3">
      <c r="A3965" t="s">
        <v>10576</v>
      </c>
      <c r="B3965" t="s">
        <v>12</v>
      </c>
      <c r="C3965">
        <v>264</v>
      </c>
      <c r="D3965">
        <v>29349372</v>
      </c>
      <c r="E3965" t="s">
        <v>13</v>
      </c>
      <c r="F3965" t="s">
        <v>10577</v>
      </c>
      <c r="G3965" t="s">
        <v>13</v>
      </c>
      <c r="H3965" t="s">
        <v>13</v>
      </c>
      <c r="I3965" t="s">
        <v>10578</v>
      </c>
    </row>
    <row r="3966" spans="1:9" x14ac:dyDescent="0.3">
      <c r="A3966" t="s">
        <v>10579</v>
      </c>
      <c r="B3966" t="s">
        <v>12</v>
      </c>
      <c r="C3966">
        <v>756</v>
      </c>
      <c r="D3966">
        <v>29349373</v>
      </c>
      <c r="E3966" t="s">
        <v>13</v>
      </c>
      <c r="F3966" t="s">
        <v>10580</v>
      </c>
      <c r="G3966" t="s">
        <v>13</v>
      </c>
      <c r="H3966" t="s">
        <v>2968</v>
      </c>
      <c r="I3966" t="s">
        <v>15</v>
      </c>
    </row>
    <row r="3967" spans="1:9" x14ac:dyDescent="0.3">
      <c r="A3967" t="s">
        <v>10581</v>
      </c>
      <c r="B3967" t="s">
        <v>13</v>
      </c>
      <c r="C3967">
        <v>263</v>
      </c>
      <c r="D3967">
        <v>29349374</v>
      </c>
      <c r="E3967" t="s">
        <v>13</v>
      </c>
      <c r="F3967" t="s">
        <v>10582</v>
      </c>
      <c r="G3967" t="s">
        <v>13</v>
      </c>
      <c r="H3967" t="s">
        <v>642</v>
      </c>
      <c r="I3967" t="s">
        <v>643</v>
      </c>
    </row>
    <row r="3968" spans="1:9" x14ac:dyDescent="0.3">
      <c r="A3968" t="s">
        <v>10583</v>
      </c>
      <c r="B3968" t="s">
        <v>13</v>
      </c>
      <c r="C3968">
        <v>352</v>
      </c>
      <c r="D3968">
        <v>29349375</v>
      </c>
      <c r="E3968" t="s">
        <v>13</v>
      </c>
      <c r="F3968" t="s">
        <v>10584</v>
      </c>
      <c r="G3968" t="s">
        <v>13</v>
      </c>
      <c r="H3968" t="s">
        <v>638</v>
      </c>
      <c r="I3968" t="s">
        <v>10585</v>
      </c>
    </row>
    <row r="3969" spans="1:9" x14ac:dyDescent="0.3">
      <c r="A3969" t="s">
        <v>10586</v>
      </c>
      <c r="B3969" t="s">
        <v>13</v>
      </c>
      <c r="C3969">
        <v>309</v>
      </c>
      <c r="D3969">
        <v>29349376</v>
      </c>
      <c r="E3969" t="s">
        <v>13</v>
      </c>
      <c r="F3969" t="s">
        <v>10587</v>
      </c>
      <c r="G3969" t="s">
        <v>13</v>
      </c>
      <c r="H3969" t="s">
        <v>840</v>
      </c>
      <c r="I3969" t="s">
        <v>1448</v>
      </c>
    </row>
    <row r="3970" spans="1:9" x14ac:dyDescent="0.3">
      <c r="A3970" t="s">
        <v>10588</v>
      </c>
      <c r="B3970" t="s">
        <v>13</v>
      </c>
      <c r="C3970">
        <v>1441</v>
      </c>
      <c r="D3970">
        <v>29349377</v>
      </c>
      <c r="E3970" t="s">
        <v>13</v>
      </c>
      <c r="F3970" t="s">
        <v>10589</v>
      </c>
      <c r="G3970" t="s">
        <v>13</v>
      </c>
      <c r="H3970" t="s">
        <v>2010</v>
      </c>
      <c r="I3970" t="s">
        <v>5671</v>
      </c>
    </row>
    <row r="3971" spans="1:9" x14ac:dyDescent="0.3">
      <c r="A3971" t="s">
        <v>10590</v>
      </c>
      <c r="B3971" t="s">
        <v>13</v>
      </c>
      <c r="C3971">
        <v>238</v>
      </c>
      <c r="D3971">
        <v>29349378</v>
      </c>
      <c r="E3971" t="s">
        <v>13</v>
      </c>
      <c r="F3971" t="s">
        <v>10591</v>
      </c>
      <c r="G3971" t="s">
        <v>13</v>
      </c>
      <c r="H3971" t="s">
        <v>13</v>
      </c>
      <c r="I3971" t="s">
        <v>15</v>
      </c>
    </row>
    <row r="3972" spans="1:9" x14ac:dyDescent="0.3">
      <c r="A3972" t="s">
        <v>10592</v>
      </c>
      <c r="B3972" t="s">
        <v>12</v>
      </c>
      <c r="C3972">
        <v>180</v>
      </c>
      <c r="D3972">
        <v>29349379</v>
      </c>
      <c r="E3972" t="s">
        <v>13</v>
      </c>
      <c r="F3972" t="s">
        <v>10593</v>
      </c>
      <c r="G3972" t="s">
        <v>13</v>
      </c>
      <c r="H3972" t="s">
        <v>10594</v>
      </c>
      <c r="I3972" t="s">
        <v>10595</v>
      </c>
    </row>
    <row r="3973" spans="1:9" x14ac:dyDescent="0.3">
      <c r="A3973" t="s">
        <v>10596</v>
      </c>
      <c r="B3973" t="s">
        <v>13</v>
      </c>
      <c r="C3973">
        <v>180</v>
      </c>
      <c r="D3973">
        <v>29349380</v>
      </c>
      <c r="E3973" t="s">
        <v>13</v>
      </c>
      <c r="F3973" t="s">
        <v>10597</v>
      </c>
      <c r="G3973" t="s">
        <v>13</v>
      </c>
      <c r="H3973" t="s">
        <v>10598</v>
      </c>
      <c r="I3973" t="s">
        <v>10599</v>
      </c>
    </row>
    <row r="3974" spans="1:9" x14ac:dyDescent="0.3">
      <c r="A3974" t="s">
        <v>10600</v>
      </c>
      <c r="B3974" t="s">
        <v>13</v>
      </c>
      <c r="C3974">
        <v>406</v>
      </c>
      <c r="D3974">
        <v>29349381</v>
      </c>
      <c r="E3974" t="s">
        <v>13</v>
      </c>
      <c r="F3974" t="s">
        <v>10601</v>
      </c>
      <c r="G3974" t="s">
        <v>13</v>
      </c>
      <c r="H3974" t="s">
        <v>8656</v>
      </c>
      <c r="I3974" t="s">
        <v>8657</v>
      </c>
    </row>
    <row r="3975" spans="1:9" x14ac:dyDescent="0.3">
      <c r="A3975" t="s">
        <v>10602</v>
      </c>
      <c r="B3975" t="s">
        <v>12</v>
      </c>
      <c r="C3975">
        <v>264</v>
      </c>
      <c r="D3975">
        <v>29349382</v>
      </c>
      <c r="E3975" t="s">
        <v>13</v>
      </c>
      <c r="F3975" t="s">
        <v>10603</v>
      </c>
      <c r="G3975" t="s">
        <v>13</v>
      </c>
      <c r="H3975" t="s">
        <v>1640</v>
      </c>
      <c r="I3975" t="s">
        <v>15</v>
      </c>
    </row>
    <row r="3976" spans="1:9" x14ac:dyDescent="0.3">
      <c r="A3976" t="s">
        <v>10604</v>
      </c>
      <c r="B3976" t="s">
        <v>13</v>
      </c>
      <c r="C3976">
        <v>353</v>
      </c>
      <c r="D3976">
        <v>29349383</v>
      </c>
      <c r="E3976" t="s">
        <v>13</v>
      </c>
      <c r="F3976" t="s">
        <v>10605</v>
      </c>
      <c r="G3976" t="s">
        <v>13</v>
      </c>
      <c r="H3976" t="s">
        <v>10606</v>
      </c>
      <c r="I3976" t="s">
        <v>10607</v>
      </c>
    </row>
    <row r="3977" spans="1:9" x14ac:dyDescent="0.3">
      <c r="A3977" t="s">
        <v>10608</v>
      </c>
      <c r="B3977" t="s">
        <v>12</v>
      </c>
      <c r="C3977">
        <v>134</v>
      </c>
      <c r="D3977">
        <v>29349384</v>
      </c>
      <c r="E3977" t="s">
        <v>13</v>
      </c>
      <c r="F3977" t="s">
        <v>10609</v>
      </c>
      <c r="G3977" t="s">
        <v>13</v>
      </c>
      <c r="H3977" t="s">
        <v>13</v>
      </c>
      <c r="I3977" t="s">
        <v>15</v>
      </c>
    </row>
    <row r="3978" spans="1:9" x14ac:dyDescent="0.3">
      <c r="A3978" t="s">
        <v>10610</v>
      </c>
      <c r="B3978" t="s">
        <v>12</v>
      </c>
      <c r="C3978">
        <v>937</v>
      </c>
      <c r="D3978">
        <v>29349385</v>
      </c>
      <c r="E3978" t="s">
        <v>13</v>
      </c>
      <c r="F3978" t="s">
        <v>10611</v>
      </c>
      <c r="G3978" t="s">
        <v>13</v>
      </c>
      <c r="H3978" t="s">
        <v>418</v>
      </c>
      <c r="I3978" t="s">
        <v>15</v>
      </c>
    </row>
    <row r="3979" spans="1:9" x14ac:dyDescent="0.3">
      <c r="A3979" t="s">
        <v>10612</v>
      </c>
      <c r="B3979" t="s">
        <v>12</v>
      </c>
      <c r="C3979">
        <v>479</v>
      </c>
      <c r="D3979">
        <v>29349386</v>
      </c>
      <c r="E3979" t="s">
        <v>13</v>
      </c>
      <c r="F3979" t="s">
        <v>10613</v>
      </c>
      <c r="G3979" t="s">
        <v>13</v>
      </c>
      <c r="H3979" t="s">
        <v>5688</v>
      </c>
      <c r="I3979" t="s">
        <v>5689</v>
      </c>
    </row>
    <row r="3980" spans="1:9" x14ac:dyDescent="0.3">
      <c r="A3980" t="s">
        <v>10614</v>
      </c>
      <c r="B3980" t="s">
        <v>13</v>
      </c>
      <c r="C3980">
        <v>177</v>
      </c>
      <c r="D3980">
        <v>29349387</v>
      </c>
      <c r="E3980" t="s">
        <v>13</v>
      </c>
      <c r="F3980" t="s">
        <v>10615</v>
      </c>
      <c r="G3980" t="s">
        <v>13</v>
      </c>
      <c r="H3980" t="s">
        <v>10616</v>
      </c>
      <c r="I3980" t="s">
        <v>2507</v>
      </c>
    </row>
    <row r="3981" spans="1:9" x14ac:dyDescent="0.3">
      <c r="A3981" t="s">
        <v>10617</v>
      </c>
      <c r="B3981" t="s">
        <v>13</v>
      </c>
      <c r="C3981">
        <v>256</v>
      </c>
      <c r="D3981">
        <v>29349388</v>
      </c>
      <c r="E3981" t="s">
        <v>13</v>
      </c>
      <c r="F3981" t="s">
        <v>10618</v>
      </c>
      <c r="G3981" t="s">
        <v>13</v>
      </c>
      <c r="H3981" t="s">
        <v>13</v>
      </c>
      <c r="I3981" t="s">
        <v>15</v>
      </c>
    </row>
    <row r="3982" spans="1:9" x14ac:dyDescent="0.3">
      <c r="A3982" t="s">
        <v>10619</v>
      </c>
      <c r="B3982" t="s">
        <v>13</v>
      </c>
      <c r="C3982">
        <v>228</v>
      </c>
      <c r="D3982">
        <v>29349389</v>
      </c>
      <c r="E3982" t="s">
        <v>13</v>
      </c>
      <c r="F3982" t="s">
        <v>10620</v>
      </c>
      <c r="G3982" t="s">
        <v>13</v>
      </c>
      <c r="H3982" t="s">
        <v>13</v>
      </c>
      <c r="I3982" t="s">
        <v>15</v>
      </c>
    </row>
    <row r="3983" spans="1:9" x14ac:dyDescent="0.3">
      <c r="A3983" t="s">
        <v>10621</v>
      </c>
      <c r="B3983" t="s">
        <v>12</v>
      </c>
      <c r="C3983">
        <v>472</v>
      </c>
      <c r="D3983">
        <v>29349390</v>
      </c>
      <c r="E3983" t="s">
        <v>13</v>
      </c>
      <c r="F3983" t="s">
        <v>10622</v>
      </c>
      <c r="G3983" t="s">
        <v>13</v>
      </c>
      <c r="H3983" t="s">
        <v>2140</v>
      </c>
      <c r="I3983" t="s">
        <v>10623</v>
      </c>
    </row>
    <row r="3984" spans="1:9" x14ac:dyDescent="0.3">
      <c r="A3984" t="s">
        <v>10624</v>
      </c>
      <c r="B3984" t="s">
        <v>12</v>
      </c>
      <c r="C3984">
        <v>1135</v>
      </c>
      <c r="D3984">
        <v>29349391</v>
      </c>
      <c r="E3984" t="s">
        <v>13</v>
      </c>
      <c r="F3984" t="s">
        <v>10625</v>
      </c>
      <c r="G3984" t="s">
        <v>13</v>
      </c>
      <c r="H3984" t="s">
        <v>418</v>
      </c>
      <c r="I3984" t="s">
        <v>15</v>
      </c>
    </row>
    <row r="3985" spans="1:9" x14ac:dyDescent="0.3">
      <c r="A3985" t="s">
        <v>10626</v>
      </c>
      <c r="B3985" t="s">
        <v>12</v>
      </c>
      <c r="C3985">
        <v>537</v>
      </c>
      <c r="D3985">
        <v>29349392</v>
      </c>
      <c r="E3985" t="s">
        <v>13</v>
      </c>
      <c r="F3985" t="s">
        <v>10627</v>
      </c>
      <c r="G3985" t="s">
        <v>13</v>
      </c>
      <c r="H3985" t="s">
        <v>13</v>
      </c>
      <c r="I3985" t="s">
        <v>15</v>
      </c>
    </row>
    <row r="3986" spans="1:9" x14ac:dyDescent="0.3">
      <c r="A3986" t="s">
        <v>10628</v>
      </c>
      <c r="B3986" t="s">
        <v>12</v>
      </c>
      <c r="C3986">
        <v>358</v>
      </c>
      <c r="D3986">
        <v>29349393</v>
      </c>
      <c r="E3986" t="s">
        <v>13</v>
      </c>
      <c r="F3986" t="s">
        <v>10629</v>
      </c>
      <c r="G3986" t="s">
        <v>13</v>
      </c>
      <c r="H3986" t="s">
        <v>13</v>
      </c>
      <c r="I3986" t="s">
        <v>15</v>
      </c>
    </row>
    <row r="3987" spans="1:9" x14ac:dyDescent="0.3">
      <c r="A3987" t="s">
        <v>10630</v>
      </c>
      <c r="B3987" t="s">
        <v>12</v>
      </c>
      <c r="C3987">
        <v>384</v>
      </c>
      <c r="D3987">
        <v>29349394</v>
      </c>
      <c r="E3987" t="s">
        <v>13</v>
      </c>
      <c r="F3987" t="s">
        <v>10631</v>
      </c>
      <c r="G3987" t="s">
        <v>13</v>
      </c>
      <c r="H3987" t="s">
        <v>13</v>
      </c>
      <c r="I3987" t="s">
        <v>3007</v>
      </c>
    </row>
    <row r="3988" spans="1:9" x14ac:dyDescent="0.3">
      <c r="A3988" t="s">
        <v>10632</v>
      </c>
      <c r="B3988" t="s">
        <v>12</v>
      </c>
      <c r="C3988">
        <v>476</v>
      </c>
      <c r="D3988">
        <v>29349395</v>
      </c>
      <c r="E3988" t="s">
        <v>13</v>
      </c>
      <c r="F3988" t="s">
        <v>10633</v>
      </c>
      <c r="G3988" t="s">
        <v>13</v>
      </c>
      <c r="H3988" t="s">
        <v>13</v>
      </c>
      <c r="I3988" t="s">
        <v>3643</v>
      </c>
    </row>
    <row r="3989" spans="1:9" x14ac:dyDescent="0.3">
      <c r="A3989" t="s">
        <v>10634</v>
      </c>
      <c r="B3989" t="s">
        <v>12</v>
      </c>
      <c r="C3989">
        <v>444</v>
      </c>
      <c r="D3989">
        <v>29349396</v>
      </c>
      <c r="E3989" t="s">
        <v>13</v>
      </c>
      <c r="F3989" t="s">
        <v>10635</v>
      </c>
      <c r="G3989" t="s">
        <v>13</v>
      </c>
      <c r="H3989" t="s">
        <v>13</v>
      </c>
      <c r="I3989" t="s">
        <v>10636</v>
      </c>
    </row>
    <row r="3990" spans="1:9" x14ac:dyDescent="0.3">
      <c r="A3990" t="s">
        <v>10637</v>
      </c>
      <c r="B3990" t="s">
        <v>13</v>
      </c>
      <c r="C3990">
        <v>144</v>
      </c>
      <c r="D3990">
        <v>29349397</v>
      </c>
      <c r="E3990" t="s">
        <v>13</v>
      </c>
      <c r="F3990" t="s">
        <v>10638</v>
      </c>
      <c r="G3990" t="s">
        <v>13</v>
      </c>
      <c r="H3990" t="s">
        <v>13</v>
      </c>
      <c r="I3990" t="s">
        <v>15</v>
      </c>
    </row>
    <row r="3991" spans="1:9" x14ac:dyDescent="0.3">
      <c r="A3991" t="s">
        <v>10639</v>
      </c>
      <c r="B3991" t="s">
        <v>13</v>
      </c>
      <c r="C3991">
        <v>755</v>
      </c>
      <c r="D3991">
        <v>29349398</v>
      </c>
      <c r="E3991" t="s">
        <v>13</v>
      </c>
      <c r="F3991" t="s">
        <v>10640</v>
      </c>
      <c r="G3991" t="s">
        <v>13</v>
      </c>
      <c r="H3991" t="s">
        <v>2968</v>
      </c>
      <c r="I3991" t="s">
        <v>5858</v>
      </c>
    </row>
    <row r="3992" spans="1:9" x14ac:dyDescent="0.3">
      <c r="A3992" t="s">
        <v>10641</v>
      </c>
      <c r="B3992" t="s">
        <v>13</v>
      </c>
      <c r="C3992">
        <v>758</v>
      </c>
      <c r="D3992">
        <v>29349399</v>
      </c>
      <c r="E3992" t="s">
        <v>13</v>
      </c>
      <c r="F3992" t="s">
        <v>10642</v>
      </c>
      <c r="G3992" t="s">
        <v>13</v>
      </c>
      <c r="H3992" t="s">
        <v>2968</v>
      </c>
      <c r="I3992" t="s">
        <v>5858</v>
      </c>
    </row>
    <row r="3993" spans="1:9" x14ac:dyDescent="0.3">
      <c r="A3993" t="s">
        <v>10643</v>
      </c>
      <c r="B3993" t="s">
        <v>13</v>
      </c>
      <c r="C3993">
        <v>309</v>
      </c>
      <c r="D3993">
        <v>29349400</v>
      </c>
      <c r="E3993" t="s">
        <v>13</v>
      </c>
      <c r="F3993" t="s">
        <v>10644</v>
      </c>
      <c r="G3993" t="s">
        <v>13</v>
      </c>
      <c r="H3993" t="s">
        <v>538</v>
      </c>
      <c r="I3993" t="s">
        <v>539</v>
      </c>
    </row>
    <row r="3994" spans="1:9" x14ac:dyDescent="0.3">
      <c r="A3994" t="s">
        <v>10645</v>
      </c>
      <c r="B3994" t="s">
        <v>13</v>
      </c>
      <c r="C3994">
        <v>184</v>
      </c>
      <c r="D3994">
        <v>29349401</v>
      </c>
      <c r="E3994" t="s">
        <v>13</v>
      </c>
      <c r="F3994" t="s">
        <v>10646</v>
      </c>
      <c r="G3994" t="s">
        <v>13</v>
      </c>
      <c r="H3994" t="s">
        <v>383</v>
      </c>
      <c r="I3994" t="s">
        <v>384</v>
      </c>
    </row>
    <row r="3995" spans="1:9" x14ac:dyDescent="0.3">
      <c r="A3995" t="s">
        <v>10647</v>
      </c>
      <c r="B3995" t="s">
        <v>13</v>
      </c>
      <c r="C3995">
        <v>743</v>
      </c>
      <c r="D3995">
        <v>29349402</v>
      </c>
      <c r="E3995" t="s">
        <v>13</v>
      </c>
      <c r="F3995" t="s">
        <v>10648</v>
      </c>
      <c r="G3995" t="s">
        <v>13</v>
      </c>
      <c r="H3995" t="s">
        <v>2968</v>
      </c>
      <c r="I3995" t="s">
        <v>5858</v>
      </c>
    </row>
    <row r="3996" spans="1:9" x14ac:dyDescent="0.3">
      <c r="A3996" t="s">
        <v>10649</v>
      </c>
      <c r="B3996" t="s">
        <v>13</v>
      </c>
      <c r="C3996">
        <v>872</v>
      </c>
      <c r="D3996">
        <v>29349403</v>
      </c>
      <c r="E3996" t="s">
        <v>10650</v>
      </c>
      <c r="F3996" t="s">
        <v>10651</v>
      </c>
      <c r="G3996" t="s">
        <v>13</v>
      </c>
      <c r="H3996" t="s">
        <v>1662</v>
      </c>
      <c r="I3996" t="s">
        <v>1663</v>
      </c>
    </row>
    <row r="3997" spans="1:9" x14ac:dyDescent="0.3">
      <c r="A3997" t="s">
        <v>10652</v>
      </c>
      <c r="B3997" t="s">
        <v>12</v>
      </c>
      <c r="C3997">
        <v>322</v>
      </c>
      <c r="D3997">
        <v>29349404</v>
      </c>
      <c r="E3997" t="s">
        <v>13</v>
      </c>
      <c r="F3997" t="s">
        <v>10653</v>
      </c>
      <c r="G3997" t="s">
        <v>13</v>
      </c>
      <c r="H3997" t="s">
        <v>4384</v>
      </c>
      <c r="I3997" t="s">
        <v>415</v>
      </c>
    </row>
    <row r="3998" spans="1:9" x14ac:dyDescent="0.3">
      <c r="A3998" t="s">
        <v>10654</v>
      </c>
      <c r="B3998" t="s">
        <v>12</v>
      </c>
      <c r="C3998">
        <v>113</v>
      </c>
      <c r="D3998">
        <v>29349405</v>
      </c>
      <c r="E3998" t="s">
        <v>13</v>
      </c>
      <c r="F3998" t="s">
        <v>10655</v>
      </c>
      <c r="G3998" t="s">
        <v>13</v>
      </c>
      <c r="H3998" t="s">
        <v>7198</v>
      </c>
      <c r="I3998" t="s">
        <v>380</v>
      </c>
    </row>
    <row r="3999" spans="1:9" x14ac:dyDescent="0.3">
      <c r="A3999" t="s">
        <v>10656</v>
      </c>
      <c r="B3999" t="s">
        <v>13</v>
      </c>
      <c r="C3999">
        <v>747</v>
      </c>
      <c r="D3999">
        <v>29349406</v>
      </c>
      <c r="E3999" t="s">
        <v>13</v>
      </c>
      <c r="F3999" t="s">
        <v>10657</v>
      </c>
      <c r="G3999" t="s">
        <v>13</v>
      </c>
      <c r="H3999" t="s">
        <v>2074</v>
      </c>
      <c r="I3999" t="s">
        <v>2075</v>
      </c>
    </row>
    <row r="4000" spans="1:9" x14ac:dyDescent="0.3">
      <c r="A4000" t="s">
        <v>10658</v>
      </c>
      <c r="B4000" t="s">
        <v>13</v>
      </c>
      <c r="C4000">
        <v>431</v>
      </c>
      <c r="D4000">
        <v>29349407</v>
      </c>
      <c r="E4000" t="s">
        <v>13</v>
      </c>
      <c r="F4000" t="s">
        <v>10659</v>
      </c>
      <c r="G4000" t="s">
        <v>13</v>
      </c>
      <c r="H4000" t="s">
        <v>10660</v>
      </c>
      <c r="I4000" t="s">
        <v>10661</v>
      </c>
    </row>
    <row r="4001" spans="1:9" x14ac:dyDescent="0.3">
      <c r="A4001" t="s">
        <v>10662</v>
      </c>
      <c r="B4001" t="s">
        <v>13</v>
      </c>
      <c r="C4001">
        <v>295</v>
      </c>
      <c r="D4001">
        <v>29349408</v>
      </c>
      <c r="E4001" t="s">
        <v>13</v>
      </c>
      <c r="F4001" t="s">
        <v>10663</v>
      </c>
      <c r="G4001" t="s">
        <v>13</v>
      </c>
      <c r="H4001" t="s">
        <v>13</v>
      </c>
      <c r="I4001" t="s">
        <v>15</v>
      </c>
    </row>
    <row r="4002" spans="1:9" x14ac:dyDescent="0.3">
      <c r="A4002" t="s">
        <v>10664</v>
      </c>
      <c r="B4002" t="s">
        <v>13</v>
      </c>
      <c r="C4002">
        <v>296</v>
      </c>
      <c r="D4002">
        <v>29349409</v>
      </c>
      <c r="E4002" t="s">
        <v>13</v>
      </c>
      <c r="F4002" t="s">
        <v>10665</v>
      </c>
      <c r="G4002" t="s">
        <v>13</v>
      </c>
      <c r="H4002" t="s">
        <v>3053</v>
      </c>
      <c r="I4002" t="s">
        <v>10666</v>
      </c>
    </row>
    <row r="4003" spans="1:9" x14ac:dyDescent="0.3">
      <c r="A4003" t="s">
        <v>10667</v>
      </c>
      <c r="B4003" t="s">
        <v>13</v>
      </c>
      <c r="C4003">
        <v>315</v>
      </c>
      <c r="D4003">
        <v>29349410</v>
      </c>
      <c r="E4003" t="s">
        <v>13</v>
      </c>
      <c r="F4003" t="s">
        <v>10668</v>
      </c>
      <c r="G4003" t="s">
        <v>13</v>
      </c>
      <c r="H4003" t="s">
        <v>259</v>
      </c>
      <c r="I4003" t="s">
        <v>10669</v>
      </c>
    </row>
    <row r="4004" spans="1:9" x14ac:dyDescent="0.3">
      <c r="A4004" t="s">
        <v>10670</v>
      </c>
      <c r="B4004" t="s">
        <v>12</v>
      </c>
      <c r="C4004">
        <v>259</v>
      </c>
      <c r="D4004">
        <v>29349411</v>
      </c>
      <c r="E4004" t="s">
        <v>10671</v>
      </c>
      <c r="F4004" t="s">
        <v>10672</v>
      </c>
      <c r="G4004" t="s">
        <v>13</v>
      </c>
      <c r="H4004" t="s">
        <v>10673</v>
      </c>
      <c r="I4004" t="s">
        <v>10674</v>
      </c>
    </row>
    <row r="4005" spans="1:9" x14ac:dyDescent="0.3">
      <c r="A4005" t="s">
        <v>10675</v>
      </c>
      <c r="B4005" t="s">
        <v>12</v>
      </c>
      <c r="C4005">
        <v>378</v>
      </c>
      <c r="D4005">
        <v>29349412</v>
      </c>
      <c r="E4005" t="s">
        <v>13</v>
      </c>
      <c r="F4005" t="s">
        <v>10676</v>
      </c>
      <c r="G4005" t="s">
        <v>13</v>
      </c>
      <c r="H4005" t="s">
        <v>10677</v>
      </c>
      <c r="I4005" t="s">
        <v>10678</v>
      </c>
    </row>
    <row r="4006" spans="1:9" x14ac:dyDescent="0.3">
      <c r="A4006" t="s">
        <v>10679</v>
      </c>
      <c r="B4006" t="s">
        <v>12</v>
      </c>
      <c r="C4006">
        <v>258</v>
      </c>
      <c r="D4006">
        <v>29349413</v>
      </c>
      <c r="E4006" t="s">
        <v>13</v>
      </c>
      <c r="F4006" t="s">
        <v>10680</v>
      </c>
      <c r="G4006" t="s">
        <v>13</v>
      </c>
      <c r="H4006" t="s">
        <v>13</v>
      </c>
      <c r="I4006" t="s">
        <v>15</v>
      </c>
    </row>
    <row r="4007" spans="1:9" x14ac:dyDescent="0.3">
      <c r="A4007" t="s">
        <v>10681</v>
      </c>
      <c r="B4007" t="s">
        <v>13</v>
      </c>
      <c r="C4007">
        <v>280</v>
      </c>
      <c r="D4007">
        <v>29349414</v>
      </c>
      <c r="E4007" t="s">
        <v>13</v>
      </c>
      <c r="F4007" t="s">
        <v>10682</v>
      </c>
      <c r="G4007" t="s">
        <v>13</v>
      </c>
      <c r="H4007" t="s">
        <v>10683</v>
      </c>
      <c r="I4007" t="s">
        <v>10684</v>
      </c>
    </row>
    <row r="4008" spans="1:9" x14ac:dyDescent="0.3">
      <c r="A4008" t="s">
        <v>10685</v>
      </c>
      <c r="B4008" t="s">
        <v>13</v>
      </c>
      <c r="C4008">
        <v>696</v>
      </c>
      <c r="D4008">
        <v>29349415</v>
      </c>
      <c r="E4008" t="s">
        <v>13</v>
      </c>
      <c r="F4008" t="s">
        <v>10686</v>
      </c>
      <c r="G4008" t="s">
        <v>13</v>
      </c>
      <c r="H4008" t="s">
        <v>10687</v>
      </c>
      <c r="I4008" t="s">
        <v>10688</v>
      </c>
    </row>
    <row r="4009" spans="1:9" x14ac:dyDescent="0.3">
      <c r="A4009" t="s">
        <v>10689</v>
      </c>
      <c r="B4009" t="s">
        <v>13</v>
      </c>
      <c r="C4009">
        <v>119</v>
      </c>
      <c r="D4009">
        <v>29349416</v>
      </c>
      <c r="E4009" t="s">
        <v>13</v>
      </c>
      <c r="F4009" t="s">
        <v>10690</v>
      </c>
      <c r="G4009" t="s">
        <v>13</v>
      </c>
      <c r="H4009" t="s">
        <v>10691</v>
      </c>
      <c r="I4009" t="s">
        <v>15</v>
      </c>
    </row>
    <row r="4010" spans="1:9" x14ac:dyDescent="0.3">
      <c r="A4010" t="s">
        <v>10692</v>
      </c>
      <c r="B4010" t="s">
        <v>12</v>
      </c>
      <c r="C4010">
        <v>370</v>
      </c>
      <c r="D4010">
        <v>29349417</v>
      </c>
      <c r="E4010" t="s">
        <v>13</v>
      </c>
      <c r="F4010" t="s">
        <v>10693</v>
      </c>
      <c r="G4010" t="s">
        <v>13</v>
      </c>
      <c r="H4010" t="s">
        <v>103</v>
      </c>
      <c r="I4010" t="s">
        <v>104</v>
      </c>
    </row>
    <row r="4011" spans="1:9" x14ac:dyDescent="0.3">
      <c r="A4011" t="s">
        <v>10694</v>
      </c>
      <c r="B4011" t="s">
        <v>12</v>
      </c>
      <c r="C4011">
        <v>462</v>
      </c>
      <c r="D4011">
        <v>29349418</v>
      </c>
      <c r="E4011" t="s">
        <v>13</v>
      </c>
      <c r="F4011" t="s">
        <v>10695</v>
      </c>
      <c r="G4011" t="s">
        <v>13</v>
      </c>
      <c r="H4011" t="s">
        <v>13</v>
      </c>
      <c r="I4011" t="s">
        <v>15</v>
      </c>
    </row>
    <row r="4012" spans="1:9" x14ac:dyDescent="0.3">
      <c r="A4012" t="s">
        <v>10696</v>
      </c>
      <c r="B4012" t="s">
        <v>12</v>
      </c>
      <c r="C4012">
        <v>286</v>
      </c>
      <c r="D4012">
        <v>29349419</v>
      </c>
      <c r="E4012" t="s">
        <v>13</v>
      </c>
      <c r="F4012" t="s">
        <v>10697</v>
      </c>
      <c r="G4012" t="s">
        <v>13</v>
      </c>
      <c r="H4012" t="s">
        <v>10698</v>
      </c>
      <c r="I4012" t="s">
        <v>10699</v>
      </c>
    </row>
    <row r="4013" spans="1:9" x14ac:dyDescent="0.3">
      <c r="A4013" t="s">
        <v>10700</v>
      </c>
      <c r="B4013" t="s">
        <v>12</v>
      </c>
      <c r="C4013">
        <v>426</v>
      </c>
      <c r="D4013">
        <v>29349420</v>
      </c>
      <c r="E4013" t="s">
        <v>13</v>
      </c>
      <c r="F4013" t="s">
        <v>10701</v>
      </c>
      <c r="G4013" t="s">
        <v>13</v>
      </c>
      <c r="H4013" t="s">
        <v>10702</v>
      </c>
      <c r="I4013" t="s">
        <v>10703</v>
      </c>
    </row>
    <row r="4014" spans="1:9" x14ac:dyDescent="0.3">
      <c r="A4014" t="s">
        <v>10704</v>
      </c>
      <c r="B4014" t="s">
        <v>13</v>
      </c>
      <c r="C4014">
        <v>1332</v>
      </c>
      <c r="D4014">
        <v>29349421</v>
      </c>
      <c r="E4014" t="s">
        <v>13</v>
      </c>
      <c r="F4014" t="s">
        <v>10705</v>
      </c>
      <c r="G4014" t="s">
        <v>13</v>
      </c>
      <c r="H4014" t="s">
        <v>10706</v>
      </c>
      <c r="I4014" t="s">
        <v>10707</v>
      </c>
    </row>
    <row r="4015" spans="1:9" x14ac:dyDescent="0.3">
      <c r="A4015" t="s">
        <v>10708</v>
      </c>
      <c r="B4015" t="s">
        <v>13</v>
      </c>
      <c r="C4015">
        <v>338</v>
      </c>
      <c r="D4015">
        <v>29349422</v>
      </c>
      <c r="E4015" t="s">
        <v>13</v>
      </c>
      <c r="F4015" t="s">
        <v>10709</v>
      </c>
      <c r="G4015" t="s">
        <v>13</v>
      </c>
      <c r="H4015" t="s">
        <v>13</v>
      </c>
      <c r="I4015" t="s">
        <v>10710</v>
      </c>
    </row>
    <row r="4016" spans="1:9" x14ac:dyDescent="0.3">
      <c r="A4016" t="s">
        <v>10711</v>
      </c>
      <c r="B4016" t="s">
        <v>13</v>
      </c>
      <c r="C4016">
        <v>402</v>
      </c>
      <c r="D4016">
        <v>29349423</v>
      </c>
      <c r="E4016" t="s">
        <v>13</v>
      </c>
      <c r="F4016" t="s">
        <v>10712</v>
      </c>
      <c r="G4016" t="s">
        <v>13</v>
      </c>
      <c r="H4016" t="s">
        <v>103</v>
      </c>
      <c r="I4016" t="s">
        <v>69</v>
      </c>
    </row>
    <row r="4017" spans="1:9" x14ac:dyDescent="0.3">
      <c r="A4017" t="s">
        <v>10713</v>
      </c>
      <c r="B4017" t="s">
        <v>13</v>
      </c>
      <c r="C4017">
        <v>140</v>
      </c>
      <c r="D4017">
        <v>29349424</v>
      </c>
      <c r="E4017" t="s">
        <v>13</v>
      </c>
      <c r="F4017" t="s">
        <v>10714</v>
      </c>
      <c r="G4017" t="s">
        <v>13</v>
      </c>
      <c r="H4017" t="s">
        <v>13</v>
      </c>
      <c r="I4017" t="s">
        <v>15</v>
      </c>
    </row>
    <row r="4018" spans="1:9" x14ac:dyDescent="0.3">
      <c r="A4018" t="s">
        <v>10715</v>
      </c>
      <c r="B4018" t="s">
        <v>13</v>
      </c>
      <c r="C4018">
        <v>96</v>
      </c>
      <c r="D4018">
        <v>29349425</v>
      </c>
      <c r="E4018" t="s">
        <v>13</v>
      </c>
      <c r="F4018" t="s">
        <v>10716</v>
      </c>
      <c r="G4018" t="s">
        <v>13</v>
      </c>
      <c r="H4018" t="s">
        <v>13</v>
      </c>
      <c r="I4018" t="s">
        <v>15</v>
      </c>
    </row>
    <row r="4019" spans="1:9" x14ac:dyDescent="0.3">
      <c r="A4019" t="s">
        <v>10717</v>
      </c>
      <c r="B4019" t="s">
        <v>13</v>
      </c>
      <c r="C4019">
        <v>155</v>
      </c>
      <c r="D4019">
        <v>29349426</v>
      </c>
      <c r="E4019" t="s">
        <v>13</v>
      </c>
      <c r="F4019" t="s">
        <v>10718</v>
      </c>
      <c r="G4019" t="s">
        <v>13</v>
      </c>
      <c r="H4019" t="s">
        <v>13</v>
      </c>
      <c r="I4019" t="s">
        <v>15</v>
      </c>
    </row>
    <row r="4020" spans="1:9" x14ac:dyDescent="0.3">
      <c r="A4020" t="s">
        <v>10719</v>
      </c>
      <c r="B4020" t="s">
        <v>13</v>
      </c>
      <c r="C4020">
        <v>146</v>
      </c>
      <c r="D4020">
        <v>29349427</v>
      </c>
      <c r="E4020" t="s">
        <v>13</v>
      </c>
      <c r="F4020" t="s">
        <v>10720</v>
      </c>
      <c r="G4020" t="s">
        <v>13</v>
      </c>
      <c r="H4020" t="s">
        <v>13</v>
      </c>
      <c r="I4020" t="s">
        <v>15</v>
      </c>
    </row>
    <row r="4021" spans="1:9" x14ac:dyDescent="0.3">
      <c r="A4021" t="s">
        <v>10721</v>
      </c>
      <c r="B4021" t="s">
        <v>13</v>
      </c>
      <c r="C4021">
        <v>124</v>
      </c>
      <c r="D4021">
        <v>29349428</v>
      </c>
      <c r="E4021" t="s">
        <v>13</v>
      </c>
      <c r="F4021" t="s">
        <v>10722</v>
      </c>
      <c r="G4021" t="s">
        <v>13</v>
      </c>
      <c r="H4021" t="s">
        <v>6308</v>
      </c>
      <c r="I4021" t="s">
        <v>15</v>
      </c>
    </row>
    <row r="4022" spans="1:9" x14ac:dyDescent="0.3">
      <c r="A4022" t="s">
        <v>10723</v>
      </c>
      <c r="B4022" t="s">
        <v>13</v>
      </c>
      <c r="C4022">
        <v>403</v>
      </c>
      <c r="D4022">
        <v>29349429</v>
      </c>
      <c r="E4022" t="s">
        <v>13</v>
      </c>
      <c r="F4022" t="s">
        <v>10724</v>
      </c>
      <c r="G4022" t="s">
        <v>13</v>
      </c>
      <c r="H4022" t="s">
        <v>103</v>
      </c>
      <c r="I4022" t="s">
        <v>104</v>
      </c>
    </row>
    <row r="4023" spans="1:9" x14ac:dyDescent="0.3">
      <c r="A4023" t="s">
        <v>10725</v>
      </c>
      <c r="B4023" t="s">
        <v>13</v>
      </c>
      <c r="C4023">
        <v>409</v>
      </c>
      <c r="D4023">
        <v>29349430</v>
      </c>
      <c r="E4023" t="s">
        <v>13</v>
      </c>
      <c r="F4023" t="s">
        <v>10726</v>
      </c>
      <c r="G4023" t="s">
        <v>13</v>
      </c>
      <c r="H4023" t="s">
        <v>103</v>
      </c>
      <c r="I4023" t="s">
        <v>104</v>
      </c>
    </row>
    <row r="4024" spans="1:9" x14ac:dyDescent="0.3">
      <c r="A4024" t="s">
        <v>10727</v>
      </c>
      <c r="B4024" t="s">
        <v>12</v>
      </c>
      <c r="C4024">
        <v>118</v>
      </c>
      <c r="D4024">
        <v>29349431</v>
      </c>
      <c r="E4024" t="s">
        <v>13</v>
      </c>
      <c r="F4024" t="s">
        <v>10728</v>
      </c>
      <c r="G4024" t="s">
        <v>13</v>
      </c>
      <c r="H4024" t="s">
        <v>103</v>
      </c>
      <c r="I4024" t="s">
        <v>69</v>
      </c>
    </row>
    <row r="4025" spans="1:9" x14ac:dyDescent="0.3">
      <c r="A4025" t="s">
        <v>10729</v>
      </c>
      <c r="B4025" t="s">
        <v>12</v>
      </c>
      <c r="C4025">
        <v>86</v>
      </c>
      <c r="D4025">
        <v>29349432</v>
      </c>
      <c r="E4025" t="s">
        <v>13</v>
      </c>
      <c r="F4025" t="s">
        <v>10730</v>
      </c>
      <c r="G4025" t="s">
        <v>13</v>
      </c>
      <c r="H4025" t="s">
        <v>13</v>
      </c>
      <c r="I4025" t="s">
        <v>15</v>
      </c>
    </row>
    <row r="4026" spans="1:9" x14ac:dyDescent="0.3">
      <c r="A4026" t="s">
        <v>10731</v>
      </c>
      <c r="B4026" t="s">
        <v>12</v>
      </c>
      <c r="C4026">
        <v>98</v>
      </c>
      <c r="D4026">
        <v>29349433</v>
      </c>
      <c r="E4026" t="s">
        <v>13</v>
      </c>
      <c r="F4026" t="s">
        <v>10732</v>
      </c>
      <c r="G4026" t="s">
        <v>13</v>
      </c>
      <c r="H4026" t="s">
        <v>13</v>
      </c>
      <c r="I4026" t="s">
        <v>15</v>
      </c>
    </row>
    <row r="4027" spans="1:9" x14ac:dyDescent="0.3">
      <c r="A4027" t="s">
        <v>10733</v>
      </c>
      <c r="B4027" t="s">
        <v>12</v>
      </c>
      <c r="C4027">
        <v>332</v>
      </c>
      <c r="D4027">
        <v>29349434</v>
      </c>
      <c r="E4027" t="s">
        <v>13</v>
      </c>
      <c r="F4027" t="s">
        <v>10734</v>
      </c>
      <c r="G4027" t="s">
        <v>13</v>
      </c>
      <c r="H4027" t="s">
        <v>13</v>
      </c>
      <c r="I4027" t="s">
        <v>15</v>
      </c>
    </row>
    <row r="4028" spans="1:9" x14ac:dyDescent="0.3">
      <c r="A4028" t="s">
        <v>10735</v>
      </c>
      <c r="B4028" t="s">
        <v>12</v>
      </c>
      <c r="C4028">
        <v>75</v>
      </c>
      <c r="D4028">
        <v>29349435</v>
      </c>
      <c r="E4028" t="s">
        <v>13</v>
      </c>
      <c r="F4028" t="s">
        <v>10736</v>
      </c>
      <c r="G4028" t="s">
        <v>13</v>
      </c>
      <c r="H4028" t="s">
        <v>13</v>
      </c>
      <c r="I4028" t="s">
        <v>15</v>
      </c>
    </row>
    <row r="4029" spans="1:9" x14ac:dyDescent="0.3">
      <c r="A4029" t="s">
        <v>10737</v>
      </c>
      <c r="B4029" t="s">
        <v>12</v>
      </c>
      <c r="C4029">
        <v>90</v>
      </c>
      <c r="D4029">
        <v>29349436</v>
      </c>
      <c r="E4029" t="s">
        <v>13</v>
      </c>
      <c r="F4029" t="s">
        <v>10738</v>
      </c>
      <c r="G4029" t="s">
        <v>13</v>
      </c>
      <c r="H4029" t="s">
        <v>13</v>
      </c>
      <c r="I4029" t="s">
        <v>15</v>
      </c>
    </row>
    <row r="4030" spans="1:9" x14ac:dyDescent="0.3">
      <c r="A4030" t="s">
        <v>10739</v>
      </c>
      <c r="B4030" t="s">
        <v>12</v>
      </c>
      <c r="C4030">
        <v>246</v>
      </c>
      <c r="D4030">
        <v>29349437</v>
      </c>
      <c r="E4030" t="s">
        <v>13</v>
      </c>
      <c r="F4030" t="s">
        <v>10740</v>
      </c>
      <c r="G4030" t="s">
        <v>13</v>
      </c>
      <c r="H4030" t="s">
        <v>13</v>
      </c>
      <c r="I4030" t="s">
        <v>15</v>
      </c>
    </row>
    <row r="4031" spans="1:9" x14ac:dyDescent="0.3">
      <c r="A4031" t="s">
        <v>10741</v>
      </c>
      <c r="B4031" t="s">
        <v>12</v>
      </c>
      <c r="C4031">
        <v>84</v>
      </c>
      <c r="D4031">
        <v>29349438</v>
      </c>
      <c r="E4031" t="s">
        <v>13</v>
      </c>
      <c r="F4031" t="s">
        <v>10742</v>
      </c>
      <c r="G4031" t="s">
        <v>13</v>
      </c>
      <c r="H4031" t="s">
        <v>13</v>
      </c>
      <c r="I4031" t="s">
        <v>15</v>
      </c>
    </row>
    <row r="4032" spans="1:9" x14ac:dyDescent="0.3">
      <c r="A4032" t="s">
        <v>10743</v>
      </c>
      <c r="B4032" t="s">
        <v>12</v>
      </c>
      <c r="C4032">
        <v>167</v>
      </c>
      <c r="D4032">
        <v>29349439</v>
      </c>
      <c r="E4032" t="s">
        <v>13</v>
      </c>
      <c r="F4032" t="s">
        <v>10744</v>
      </c>
      <c r="G4032" t="s">
        <v>13</v>
      </c>
      <c r="H4032" t="s">
        <v>2093</v>
      </c>
      <c r="I4032" t="s">
        <v>2094</v>
      </c>
    </row>
    <row r="4033" spans="1:9" x14ac:dyDescent="0.3">
      <c r="A4033" t="s">
        <v>10745</v>
      </c>
      <c r="B4033" t="s">
        <v>12</v>
      </c>
      <c r="C4033">
        <v>158</v>
      </c>
      <c r="D4033">
        <v>29349440</v>
      </c>
      <c r="E4033" t="s">
        <v>13</v>
      </c>
      <c r="F4033" t="s">
        <v>10746</v>
      </c>
      <c r="G4033" t="s">
        <v>13</v>
      </c>
      <c r="H4033" t="s">
        <v>790</v>
      </c>
      <c r="I4033" t="s">
        <v>5631</v>
      </c>
    </row>
    <row r="4034" spans="1:9" x14ac:dyDescent="0.3">
      <c r="A4034" t="s">
        <v>10747</v>
      </c>
      <c r="B4034" t="s">
        <v>12</v>
      </c>
      <c r="C4034">
        <v>162</v>
      </c>
      <c r="D4034">
        <v>29349441</v>
      </c>
      <c r="E4034" t="s">
        <v>13</v>
      </c>
      <c r="F4034" t="s">
        <v>10748</v>
      </c>
      <c r="G4034" t="s">
        <v>13</v>
      </c>
      <c r="H4034" t="s">
        <v>13</v>
      </c>
      <c r="I4034" t="s">
        <v>15</v>
      </c>
    </row>
    <row r="4035" spans="1:9" x14ac:dyDescent="0.3">
      <c r="A4035" t="s">
        <v>10749</v>
      </c>
      <c r="B4035" t="s">
        <v>13</v>
      </c>
      <c r="C4035">
        <v>140</v>
      </c>
      <c r="D4035">
        <v>29349442</v>
      </c>
      <c r="E4035" t="s">
        <v>13</v>
      </c>
      <c r="F4035" t="s">
        <v>10750</v>
      </c>
      <c r="G4035" t="s">
        <v>13</v>
      </c>
      <c r="H4035" t="s">
        <v>13</v>
      </c>
      <c r="I4035" t="s">
        <v>15</v>
      </c>
    </row>
    <row r="4036" spans="1:9" x14ac:dyDescent="0.3">
      <c r="A4036" t="s">
        <v>10751</v>
      </c>
      <c r="B4036" t="s">
        <v>13</v>
      </c>
      <c r="C4036">
        <v>106</v>
      </c>
      <c r="D4036">
        <v>29349443</v>
      </c>
      <c r="E4036" t="s">
        <v>13</v>
      </c>
      <c r="F4036" t="s">
        <v>10752</v>
      </c>
      <c r="G4036" t="s">
        <v>13</v>
      </c>
      <c r="H4036" t="s">
        <v>10753</v>
      </c>
      <c r="I4036" t="s">
        <v>15</v>
      </c>
    </row>
    <row r="4037" spans="1:9" x14ac:dyDescent="0.3">
      <c r="A4037" t="s">
        <v>10754</v>
      </c>
      <c r="B4037" t="s">
        <v>13</v>
      </c>
      <c r="C4037">
        <v>182</v>
      </c>
      <c r="D4037">
        <v>29349444</v>
      </c>
      <c r="E4037" t="s">
        <v>13</v>
      </c>
      <c r="F4037" t="s">
        <v>10755</v>
      </c>
      <c r="G4037" t="s">
        <v>13</v>
      </c>
      <c r="H4037" t="s">
        <v>13</v>
      </c>
      <c r="I4037" t="s">
        <v>15</v>
      </c>
    </row>
    <row r="4038" spans="1:9" x14ac:dyDescent="0.3">
      <c r="A4038" t="s">
        <v>10756</v>
      </c>
      <c r="B4038" t="s">
        <v>13</v>
      </c>
      <c r="C4038">
        <v>85</v>
      </c>
      <c r="D4038">
        <v>29349445</v>
      </c>
      <c r="E4038" t="s">
        <v>13</v>
      </c>
      <c r="F4038" t="s">
        <v>10757</v>
      </c>
      <c r="G4038" t="s">
        <v>13</v>
      </c>
      <c r="H4038" t="s">
        <v>13</v>
      </c>
      <c r="I4038" t="s">
        <v>15</v>
      </c>
    </row>
    <row r="4039" spans="1:9" x14ac:dyDescent="0.3">
      <c r="A4039" t="s">
        <v>10758</v>
      </c>
      <c r="B4039" t="s">
        <v>13</v>
      </c>
      <c r="C4039">
        <v>613</v>
      </c>
      <c r="D4039">
        <v>29349446</v>
      </c>
      <c r="E4039" t="s">
        <v>13</v>
      </c>
      <c r="F4039" t="s">
        <v>10759</v>
      </c>
      <c r="G4039" t="s">
        <v>13</v>
      </c>
      <c r="H4039" t="s">
        <v>13</v>
      </c>
      <c r="I4039" t="s">
        <v>15</v>
      </c>
    </row>
    <row r="4040" spans="1:9" x14ac:dyDescent="0.3">
      <c r="A4040" t="s">
        <v>10760</v>
      </c>
      <c r="B4040" t="s">
        <v>13</v>
      </c>
      <c r="C4040">
        <v>1033</v>
      </c>
      <c r="D4040">
        <v>29349447</v>
      </c>
      <c r="E4040" t="s">
        <v>13</v>
      </c>
      <c r="F4040" t="s">
        <v>10761</v>
      </c>
      <c r="G4040" t="s">
        <v>13</v>
      </c>
      <c r="H4040" t="s">
        <v>387</v>
      </c>
      <c r="I4040" t="s">
        <v>15</v>
      </c>
    </row>
    <row r="4041" spans="1:9" x14ac:dyDescent="0.3">
      <c r="A4041" t="s">
        <v>10762</v>
      </c>
      <c r="B4041" t="s">
        <v>13</v>
      </c>
      <c r="C4041">
        <v>447</v>
      </c>
      <c r="D4041">
        <v>29349448</v>
      </c>
      <c r="E4041" t="s">
        <v>13</v>
      </c>
      <c r="F4041" t="s">
        <v>10763</v>
      </c>
      <c r="G4041" t="s">
        <v>13</v>
      </c>
      <c r="H4041" t="s">
        <v>13</v>
      </c>
      <c r="I4041" t="s">
        <v>10764</v>
      </c>
    </row>
    <row r="4042" spans="1:9" x14ac:dyDescent="0.3">
      <c r="A4042" t="s">
        <v>10765</v>
      </c>
      <c r="B4042" t="s">
        <v>13</v>
      </c>
      <c r="C4042">
        <v>624</v>
      </c>
      <c r="D4042">
        <v>29349449</v>
      </c>
      <c r="E4042" t="s">
        <v>13</v>
      </c>
      <c r="F4042" t="s">
        <v>10766</v>
      </c>
      <c r="G4042" t="s">
        <v>13</v>
      </c>
      <c r="H4042" t="s">
        <v>13</v>
      </c>
      <c r="I4042" t="s">
        <v>15</v>
      </c>
    </row>
    <row r="4043" spans="1:9" x14ac:dyDescent="0.3">
      <c r="A4043" t="s">
        <v>10767</v>
      </c>
      <c r="B4043" t="s">
        <v>13</v>
      </c>
      <c r="C4043">
        <v>446</v>
      </c>
      <c r="D4043">
        <v>29349450</v>
      </c>
      <c r="E4043" t="s">
        <v>13</v>
      </c>
      <c r="F4043" t="s">
        <v>10768</v>
      </c>
      <c r="G4043" t="s">
        <v>13</v>
      </c>
      <c r="H4043" t="s">
        <v>10769</v>
      </c>
      <c r="I4043" t="s">
        <v>10770</v>
      </c>
    </row>
    <row r="4044" spans="1:9" x14ac:dyDescent="0.3">
      <c r="A4044" t="s">
        <v>10771</v>
      </c>
      <c r="B4044" t="s">
        <v>13</v>
      </c>
      <c r="C4044">
        <v>267</v>
      </c>
      <c r="D4044">
        <v>29349451</v>
      </c>
      <c r="E4044" t="s">
        <v>10772</v>
      </c>
      <c r="F4044" t="s">
        <v>10773</v>
      </c>
      <c r="G4044" t="s">
        <v>13</v>
      </c>
      <c r="H4044" t="s">
        <v>10774</v>
      </c>
      <c r="I4044" t="s">
        <v>10775</v>
      </c>
    </row>
    <row r="4045" spans="1:9" x14ac:dyDescent="0.3">
      <c r="A4045" t="s">
        <v>10776</v>
      </c>
      <c r="B4045" t="s">
        <v>12</v>
      </c>
      <c r="C4045">
        <v>328</v>
      </c>
      <c r="D4045">
        <v>29349452</v>
      </c>
      <c r="E4045" t="s">
        <v>13</v>
      </c>
      <c r="F4045" t="s">
        <v>10777</v>
      </c>
      <c r="G4045" t="s">
        <v>13</v>
      </c>
      <c r="H4045" t="s">
        <v>10778</v>
      </c>
      <c r="I4045" t="s">
        <v>10779</v>
      </c>
    </row>
    <row r="4046" spans="1:9" x14ac:dyDescent="0.3">
      <c r="A4046" t="s">
        <v>10780</v>
      </c>
      <c r="B4046" t="s">
        <v>12</v>
      </c>
      <c r="C4046">
        <v>485</v>
      </c>
      <c r="D4046">
        <v>29349453</v>
      </c>
      <c r="E4046" t="s">
        <v>13</v>
      </c>
      <c r="F4046" t="s">
        <v>10781</v>
      </c>
      <c r="G4046" t="s">
        <v>13</v>
      </c>
      <c r="H4046" t="s">
        <v>4553</v>
      </c>
      <c r="I4046" t="s">
        <v>4554</v>
      </c>
    </row>
    <row r="4047" spans="1:9" x14ac:dyDescent="0.3">
      <c r="A4047" t="s">
        <v>10782</v>
      </c>
      <c r="B4047" t="s">
        <v>13</v>
      </c>
      <c r="C4047">
        <v>518</v>
      </c>
      <c r="D4047">
        <v>29349454</v>
      </c>
      <c r="E4047" t="s">
        <v>13</v>
      </c>
      <c r="F4047" t="s">
        <v>10783</v>
      </c>
      <c r="G4047" t="s">
        <v>13</v>
      </c>
      <c r="H4047" t="s">
        <v>13</v>
      </c>
      <c r="I4047" t="s">
        <v>15</v>
      </c>
    </row>
    <row r="4048" spans="1:9" x14ac:dyDescent="0.3">
      <c r="A4048" t="s">
        <v>10784</v>
      </c>
      <c r="B4048" t="s">
        <v>12</v>
      </c>
      <c r="C4048">
        <v>1915</v>
      </c>
      <c r="D4048">
        <v>29349455</v>
      </c>
      <c r="E4048" t="s">
        <v>13</v>
      </c>
      <c r="F4048" t="s">
        <v>10785</v>
      </c>
      <c r="G4048" t="s">
        <v>13</v>
      </c>
      <c r="H4048" t="s">
        <v>460</v>
      </c>
      <c r="I4048" t="s">
        <v>15</v>
      </c>
    </row>
    <row r="4049" spans="1:9" x14ac:dyDescent="0.3">
      <c r="A4049" t="s">
        <v>10786</v>
      </c>
      <c r="B4049" t="s">
        <v>12</v>
      </c>
      <c r="C4049">
        <v>373</v>
      </c>
      <c r="D4049">
        <v>29349456</v>
      </c>
      <c r="E4049" t="s">
        <v>13</v>
      </c>
      <c r="F4049" t="s">
        <v>10787</v>
      </c>
      <c r="G4049" t="s">
        <v>13</v>
      </c>
      <c r="H4049" t="s">
        <v>13</v>
      </c>
      <c r="I4049" t="s">
        <v>15</v>
      </c>
    </row>
    <row r="4050" spans="1:9" x14ac:dyDescent="0.3">
      <c r="A4050" t="s">
        <v>10788</v>
      </c>
      <c r="B4050" t="s">
        <v>12</v>
      </c>
      <c r="C4050">
        <v>364</v>
      </c>
      <c r="D4050">
        <v>29349457</v>
      </c>
      <c r="E4050" t="s">
        <v>13</v>
      </c>
      <c r="F4050" t="s">
        <v>10789</v>
      </c>
      <c r="G4050" t="s">
        <v>13</v>
      </c>
      <c r="H4050" t="s">
        <v>10790</v>
      </c>
      <c r="I4050" t="s">
        <v>10791</v>
      </c>
    </row>
    <row r="4051" spans="1:9" x14ac:dyDescent="0.3">
      <c r="A4051" t="s">
        <v>10792</v>
      </c>
      <c r="B4051" t="s">
        <v>12</v>
      </c>
      <c r="C4051">
        <v>1342</v>
      </c>
      <c r="D4051">
        <v>29349458</v>
      </c>
      <c r="E4051" t="s">
        <v>13</v>
      </c>
      <c r="F4051" t="s">
        <v>10793</v>
      </c>
      <c r="G4051" t="s">
        <v>13</v>
      </c>
      <c r="H4051" t="s">
        <v>1330</v>
      </c>
      <c r="I4051" t="s">
        <v>818</v>
      </c>
    </row>
    <row r="4052" spans="1:9" x14ac:dyDescent="0.3">
      <c r="A4052" t="s">
        <v>10794</v>
      </c>
      <c r="B4052" t="s">
        <v>13</v>
      </c>
      <c r="C4052">
        <v>305</v>
      </c>
      <c r="D4052">
        <v>29349459</v>
      </c>
      <c r="E4052" t="s">
        <v>13</v>
      </c>
      <c r="F4052" t="s">
        <v>10795</v>
      </c>
      <c r="G4052" t="s">
        <v>13</v>
      </c>
      <c r="H4052" t="s">
        <v>8861</v>
      </c>
      <c r="I4052" t="s">
        <v>15</v>
      </c>
    </row>
    <row r="4053" spans="1:9" x14ac:dyDescent="0.3">
      <c r="A4053" t="s">
        <v>10796</v>
      </c>
      <c r="B4053" t="s">
        <v>12</v>
      </c>
      <c r="C4053">
        <v>629</v>
      </c>
      <c r="D4053">
        <v>29349460</v>
      </c>
      <c r="E4053" t="s">
        <v>13</v>
      </c>
      <c r="F4053" t="s">
        <v>10797</v>
      </c>
      <c r="G4053" t="s">
        <v>13</v>
      </c>
      <c r="H4053" t="s">
        <v>10798</v>
      </c>
      <c r="I4053" t="s">
        <v>198</v>
      </c>
    </row>
    <row r="4054" spans="1:9" x14ac:dyDescent="0.3">
      <c r="A4054" t="s">
        <v>10799</v>
      </c>
      <c r="B4054" t="s">
        <v>12</v>
      </c>
      <c r="C4054">
        <v>443</v>
      </c>
      <c r="D4054">
        <v>29349461</v>
      </c>
      <c r="E4054" t="s">
        <v>13</v>
      </c>
      <c r="F4054" t="s">
        <v>10800</v>
      </c>
      <c r="G4054" t="s">
        <v>13</v>
      </c>
      <c r="H4054" t="s">
        <v>4573</v>
      </c>
      <c r="I4054" t="s">
        <v>10801</v>
      </c>
    </row>
    <row r="4055" spans="1:9" x14ac:dyDescent="0.3">
      <c r="A4055" t="s">
        <v>10802</v>
      </c>
      <c r="B4055" t="s">
        <v>12</v>
      </c>
      <c r="C4055">
        <v>298</v>
      </c>
      <c r="D4055">
        <v>29349462</v>
      </c>
      <c r="E4055" t="s">
        <v>13</v>
      </c>
      <c r="F4055" t="s">
        <v>10803</v>
      </c>
      <c r="G4055" t="s">
        <v>13</v>
      </c>
      <c r="H4055" t="s">
        <v>1640</v>
      </c>
      <c r="I4055" t="s">
        <v>380</v>
      </c>
    </row>
    <row r="4056" spans="1:9" x14ac:dyDescent="0.3">
      <c r="A4056" t="s">
        <v>10804</v>
      </c>
      <c r="B4056" t="s">
        <v>12</v>
      </c>
      <c r="C4056">
        <v>904</v>
      </c>
      <c r="D4056">
        <v>29349463</v>
      </c>
      <c r="E4056" t="s">
        <v>13</v>
      </c>
      <c r="F4056" t="s">
        <v>10805</v>
      </c>
      <c r="G4056" t="s">
        <v>13</v>
      </c>
      <c r="H4056" t="s">
        <v>418</v>
      </c>
      <c r="I4056" t="s">
        <v>1440</v>
      </c>
    </row>
    <row r="4057" spans="1:9" x14ac:dyDescent="0.3">
      <c r="A4057" t="s">
        <v>10806</v>
      </c>
      <c r="B4057" t="s">
        <v>12</v>
      </c>
      <c r="C4057">
        <v>403</v>
      </c>
      <c r="D4057">
        <v>29349464</v>
      </c>
      <c r="E4057" t="s">
        <v>13</v>
      </c>
      <c r="F4057" t="s">
        <v>10807</v>
      </c>
      <c r="G4057" t="s">
        <v>13</v>
      </c>
      <c r="H4057" t="s">
        <v>13</v>
      </c>
      <c r="I4057" t="s">
        <v>15</v>
      </c>
    </row>
    <row r="4058" spans="1:9" x14ac:dyDescent="0.3">
      <c r="A4058" t="s">
        <v>10808</v>
      </c>
      <c r="B4058" t="s">
        <v>12</v>
      </c>
      <c r="C4058">
        <v>921</v>
      </c>
      <c r="D4058">
        <v>29349465</v>
      </c>
      <c r="E4058" t="s">
        <v>13</v>
      </c>
      <c r="F4058" t="s">
        <v>10809</v>
      </c>
      <c r="G4058" t="s">
        <v>13</v>
      </c>
      <c r="H4058" t="s">
        <v>46</v>
      </c>
      <c r="I4058" t="s">
        <v>2014</v>
      </c>
    </row>
    <row r="4059" spans="1:9" x14ac:dyDescent="0.3">
      <c r="A4059" t="s">
        <v>10810</v>
      </c>
      <c r="B4059" t="s">
        <v>13</v>
      </c>
      <c r="C4059">
        <v>480</v>
      </c>
      <c r="D4059">
        <v>29349466</v>
      </c>
      <c r="E4059" t="s">
        <v>13</v>
      </c>
      <c r="F4059" t="s">
        <v>10811</v>
      </c>
      <c r="G4059" t="s">
        <v>13</v>
      </c>
      <c r="H4059" t="s">
        <v>10812</v>
      </c>
      <c r="I4059" t="s">
        <v>10813</v>
      </c>
    </row>
    <row r="4060" spans="1:9" x14ac:dyDescent="0.3">
      <c r="A4060" t="s">
        <v>10814</v>
      </c>
      <c r="B4060" t="s">
        <v>13</v>
      </c>
      <c r="C4060">
        <v>494</v>
      </c>
      <c r="D4060">
        <v>29349467</v>
      </c>
      <c r="E4060" t="s">
        <v>13</v>
      </c>
      <c r="F4060" t="s">
        <v>10815</v>
      </c>
      <c r="G4060" t="s">
        <v>13</v>
      </c>
      <c r="H4060" t="s">
        <v>10816</v>
      </c>
      <c r="I4060" t="s">
        <v>10817</v>
      </c>
    </row>
    <row r="4061" spans="1:9" x14ac:dyDescent="0.3">
      <c r="A4061" t="s">
        <v>10818</v>
      </c>
      <c r="B4061" t="s">
        <v>13</v>
      </c>
      <c r="C4061">
        <v>643</v>
      </c>
      <c r="D4061">
        <v>29349468</v>
      </c>
      <c r="E4061" t="s">
        <v>13</v>
      </c>
      <c r="F4061" t="s">
        <v>10819</v>
      </c>
      <c r="G4061" t="s">
        <v>13</v>
      </c>
      <c r="H4061" t="s">
        <v>298</v>
      </c>
      <c r="I4061" t="s">
        <v>10820</v>
      </c>
    </row>
    <row r="4062" spans="1:9" x14ac:dyDescent="0.3">
      <c r="A4062" t="s">
        <v>10821</v>
      </c>
      <c r="B4062" t="s">
        <v>13</v>
      </c>
      <c r="C4062">
        <v>102</v>
      </c>
      <c r="D4062">
        <v>29349469</v>
      </c>
      <c r="E4062" t="s">
        <v>13</v>
      </c>
      <c r="F4062" t="s">
        <v>10822</v>
      </c>
      <c r="G4062" t="s">
        <v>13</v>
      </c>
      <c r="H4062" t="s">
        <v>10823</v>
      </c>
      <c r="I4062" t="s">
        <v>10824</v>
      </c>
    </row>
    <row r="4063" spans="1:9" x14ac:dyDescent="0.3">
      <c r="A4063" t="s">
        <v>10825</v>
      </c>
      <c r="B4063" t="s">
        <v>13</v>
      </c>
      <c r="C4063">
        <v>170</v>
      </c>
      <c r="D4063">
        <v>29349470</v>
      </c>
      <c r="E4063" t="s">
        <v>13</v>
      </c>
      <c r="F4063" t="s">
        <v>10826</v>
      </c>
      <c r="G4063" t="s">
        <v>13</v>
      </c>
      <c r="H4063" t="s">
        <v>10827</v>
      </c>
      <c r="I4063" t="s">
        <v>10828</v>
      </c>
    </row>
    <row r="4064" spans="1:9" x14ac:dyDescent="0.3">
      <c r="A4064" t="s">
        <v>10829</v>
      </c>
      <c r="B4064" t="s">
        <v>13</v>
      </c>
      <c r="C4064">
        <v>162</v>
      </c>
      <c r="D4064">
        <v>29349471</v>
      </c>
      <c r="E4064" t="s">
        <v>13</v>
      </c>
      <c r="F4064" t="s">
        <v>10830</v>
      </c>
      <c r="G4064" t="s">
        <v>13</v>
      </c>
      <c r="H4064" t="s">
        <v>10831</v>
      </c>
      <c r="I4064" t="s">
        <v>10832</v>
      </c>
    </row>
    <row r="4065" spans="1:9" x14ac:dyDescent="0.3">
      <c r="A4065" t="s">
        <v>10833</v>
      </c>
      <c r="B4065" t="s">
        <v>13</v>
      </c>
      <c r="C4065">
        <v>358</v>
      </c>
      <c r="D4065">
        <v>29349472</v>
      </c>
      <c r="E4065" t="s">
        <v>13</v>
      </c>
      <c r="F4065" t="s">
        <v>10834</v>
      </c>
      <c r="G4065" t="s">
        <v>13</v>
      </c>
      <c r="H4065" t="s">
        <v>10835</v>
      </c>
      <c r="I4065" t="s">
        <v>10836</v>
      </c>
    </row>
    <row r="4066" spans="1:9" x14ac:dyDescent="0.3">
      <c r="A4066" t="s">
        <v>10837</v>
      </c>
      <c r="B4066" t="s">
        <v>13</v>
      </c>
      <c r="C4066">
        <v>538</v>
      </c>
      <c r="D4066">
        <v>29349473</v>
      </c>
      <c r="E4066" t="s">
        <v>13</v>
      </c>
      <c r="F4066" t="s">
        <v>10838</v>
      </c>
      <c r="G4066" t="s">
        <v>13</v>
      </c>
      <c r="H4066" t="s">
        <v>10839</v>
      </c>
      <c r="I4066" t="s">
        <v>10840</v>
      </c>
    </row>
    <row r="4067" spans="1:9" x14ac:dyDescent="0.3">
      <c r="A4067" t="s">
        <v>10841</v>
      </c>
      <c r="B4067" t="s">
        <v>13</v>
      </c>
      <c r="C4067">
        <v>197</v>
      </c>
      <c r="D4067">
        <v>29349474</v>
      </c>
      <c r="E4067" t="s">
        <v>13</v>
      </c>
      <c r="F4067" t="s">
        <v>10842</v>
      </c>
      <c r="G4067" t="s">
        <v>13</v>
      </c>
      <c r="H4067" t="s">
        <v>10843</v>
      </c>
      <c r="I4067" t="s">
        <v>10844</v>
      </c>
    </row>
    <row r="4068" spans="1:9" x14ac:dyDescent="0.3">
      <c r="A4068" t="s">
        <v>10845</v>
      </c>
      <c r="B4068" t="s">
        <v>13</v>
      </c>
      <c r="C4068">
        <v>116</v>
      </c>
      <c r="D4068">
        <v>29349475</v>
      </c>
      <c r="E4068" t="s">
        <v>13</v>
      </c>
      <c r="F4068" t="s">
        <v>10846</v>
      </c>
      <c r="G4068" t="s">
        <v>13</v>
      </c>
      <c r="H4068" t="s">
        <v>10847</v>
      </c>
      <c r="I4068" t="s">
        <v>10848</v>
      </c>
    </row>
    <row r="4069" spans="1:9" x14ac:dyDescent="0.3">
      <c r="A4069" t="s">
        <v>10849</v>
      </c>
      <c r="B4069" t="s">
        <v>13</v>
      </c>
      <c r="C4069">
        <v>125</v>
      </c>
      <c r="D4069">
        <v>29349476</v>
      </c>
      <c r="E4069" t="s">
        <v>13</v>
      </c>
      <c r="F4069" t="s">
        <v>10850</v>
      </c>
      <c r="G4069" t="s">
        <v>13</v>
      </c>
      <c r="H4069" t="s">
        <v>13</v>
      </c>
      <c r="I4069" t="s">
        <v>15</v>
      </c>
    </row>
    <row r="4070" spans="1:9" x14ac:dyDescent="0.3">
      <c r="A4070" t="s">
        <v>10851</v>
      </c>
      <c r="B4070" t="s">
        <v>12</v>
      </c>
      <c r="C4070">
        <v>534</v>
      </c>
      <c r="D4070">
        <v>29349477</v>
      </c>
      <c r="E4070" t="s">
        <v>13</v>
      </c>
      <c r="F4070" t="s">
        <v>10852</v>
      </c>
      <c r="G4070" t="s">
        <v>13</v>
      </c>
      <c r="H4070" t="s">
        <v>13</v>
      </c>
      <c r="I4070" t="s">
        <v>289</v>
      </c>
    </row>
    <row r="4071" spans="1:9" x14ac:dyDescent="0.3">
      <c r="A4071" t="s">
        <v>10853</v>
      </c>
      <c r="B4071" t="s">
        <v>12</v>
      </c>
      <c r="C4071">
        <v>174</v>
      </c>
      <c r="D4071">
        <v>29349478</v>
      </c>
      <c r="E4071" t="s">
        <v>13</v>
      </c>
      <c r="F4071" t="s">
        <v>10854</v>
      </c>
      <c r="G4071" t="s">
        <v>13</v>
      </c>
      <c r="H4071" t="s">
        <v>383</v>
      </c>
      <c r="I4071" t="s">
        <v>384</v>
      </c>
    </row>
    <row r="4072" spans="1:9" x14ac:dyDescent="0.3">
      <c r="A4072" t="s">
        <v>10855</v>
      </c>
      <c r="B4072" t="s">
        <v>12</v>
      </c>
      <c r="C4072">
        <v>76</v>
      </c>
      <c r="D4072">
        <v>29349479</v>
      </c>
      <c r="E4072" t="s">
        <v>13</v>
      </c>
      <c r="F4072" t="s">
        <v>10856</v>
      </c>
      <c r="G4072" t="s">
        <v>13</v>
      </c>
      <c r="H4072" t="s">
        <v>13</v>
      </c>
      <c r="I4072" t="s">
        <v>15</v>
      </c>
    </row>
    <row r="4073" spans="1:9" x14ac:dyDescent="0.3">
      <c r="A4073" t="s">
        <v>10857</v>
      </c>
      <c r="B4073" t="s">
        <v>12</v>
      </c>
      <c r="C4073">
        <v>849</v>
      </c>
      <c r="D4073">
        <v>29349480</v>
      </c>
      <c r="E4073" t="s">
        <v>13</v>
      </c>
      <c r="F4073" t="s">
        <v>10858</v>
      </c>
      <c r="G4073" t="s">
        <v>13</v>
      </c>
      <c r="H4073" t="s">
        <v>10062</v>
      </c>
      <c r="I4073" t="s">
        <v>10063</v>
      </c>
    </row>
    <row r="4074" spans="1:9" x14ac:dyDescent="0.3">
      <c r="A4074" t="s">
        <v>10859</v>
      </c>
      <c r="B4074" t="s">
        <v>12</v>
      </c>
      <c r="C4074">
        <v>782</v>
      </c>
      <c r="D4074">
        <v>29349481</v>
      </c>
      <c r="E4074" t="s">
        <v>13</v>
      </c>
      <c r="F4074" t="s">
        <v>10860</v>
      </c>
      <c r="G4074" t="s">
        <v>13</v>
      </c>
      <c r="H4074" t="s">
        <v>2968</v>
      </c>
      <c r="I4074" t="s">
        <v>15</v>
      </c>
    </row>
    <row r="4075" spans="1:9" x14ac:dyDescent="0.3">
      <c r="A4075" t="s">
        <v>10861</v>
      </c>
      <c r="B4075" t="s">
        <v>12</v>
      </c>
      <c r="C4075">
        <v>1027</v>
      </c>
      <c r="D4075">
        <v>29349482</v>
      </c>
      <c r="E4075" t="s">
        <v>13</v>
      </c>
      <c r="F4075" t="s">
        <v>10862</v>
      </c>
      <c r="G4075" t="s">
        <v>13</v>
      </c>
      <c r="H4075" t="s">
        <v>1330</v>
      </c>
      <c r="I4075" t="s">
        <v>1331</v>
      </c>
    </row>
    <row r="4076" spans="1:9" x14ac:dyDescent="0.3">
      <c r="A4076" t="s">
        <v>10863</v>
      </c>
      <c r="B4076" t="s">
        <v>12</v>
      </c>
      <c r="C4076">
        <v>467</v>
      </c>
      <c r="D4076">
        <v>29349483</v>
      </c>
      <c r="E4076" t="s">
        <v>13</v>
      </c>
      <c r="F4076" t="s">
        <v>10864</v>
      </c>
      <c r="G4076" t="s">
        <v>13</v>
      </c>
      <c r="H4076" t="s">
        <v>1292</v>
      </c>
      <c r="I4076" t="s">
        <v>15</v>
      </c>
    </row>
    <row r="4077" spans="1:9" x14ac:dyDescent="0.3">
      <c r="A4077" t="s">
        <v>10865</v>
      </c>
      <c r="B4077" t="s">
        <v>12</v>
      </c>
      <c r="C4077">
        <v>892</v>
      </c>
      <c r="D4077">
        <v>29349484</v>
      </c>
      <c r="E4077" t="s">
        <v>13</v>
      </c>
      <c r="F4077" t="s">
        <v>10866</v>
      </c>
      <c r="G4077" t="s">
        <v>13</v>
      </c>
      <c r="H4077" t="s">
        <v>13</v>
      </c>
      <c r="I4077" t="s">
        <v>2893</v>
      </c>
    </row>
    <row r="4078" spans="1:9" x14ac:dyDescent="0.3">
      <c r="A4078" t="s">
        <v>10867</v>
      </c>
      <c r="B4078" t="s">
        <v>12</v>
      </c>
      <c r="C4078">
        <v>288</v>
      </c>
      <c r="D4078">
        <v>29349485</v>
      </c>
      <c r="E4078" t="s">
        <v>13</v>
      </c>
      <c r="F4078" t="s">
        <v>10868</v>
      </c>
      <c r="G4078" t="s">
        <v>13</v>
      </c>
      <c r="H4078" t="s">
        <v>10869</v>
      </c>
      <c r="I4078" t="s">
        <v>10870</v>
      </c>
    </row>
    <row r="4079" spans="1:9" x14ac:dyDescent="0.3">
      <c r="A4079" t="s">
        <v>10871</v>
      </c>
      <c r="B4079" t="s">
        <v>12</v>
      </c>
      <c r="C4079">
        <v>230</v>
      </c>
      <c r="D4079">
        <v>29349486</v>
      </c>
      <c r="E4079" t="s">
        <v>13</v>
      </c>
      <c r="F4079" t="s">
        <v>10872</v>
      </c>
      <c r="G4079" t="s">
        <v>13</v>
      </c>
      <c r="H4079" t="s">
        <v>1292</v>
      </c>
      <c r="I4079" t="s">
        <v>15</v>
      </c>
    </row>
    <row r="4080" spans="1:9" x14ac:dyDescent="0.3">
      <c r="A4080" t="s">
        <v>10873</v>
      </c>
      <c r="B4080" t="s">
        <v>12</v>
      </c>
      <c r="C4080">
        <v>586</v>
      </c>
      <c r="D4080">
        <v>29349487</v>
      </c>
      <c r="E4080" t="s">
        <v>13</v>
      </c>
      <c r="F4080" t="s">
        <v>10874</v>
      </c>
      <c r="G4080" t="s">
        <v>13</v>
      </c>
      <c r="H4080" t="s">
        <v>13</v>
      </c>
      <c r="I4080" t="s">
        <v>15</v>
      </c>
    </row>
    <row r="4081" spans="1:9" x14ac:dyDescent="0.3">
      <c r="A4081" t="s">
        <v>10875</v>
      </c>
      <c r="B4081" t="s">
        <v>12</v>
      </c>
      <c r="C4081">
        <v>456</v>
      </c>
      <c r="D4081">
        <v>29349488</v>
      </c>
      <c r="E4081" t="s">
        <v>13</v>
      </c>
      <c r="F4081" t="s">
        <v>10876</v>
      </c>
      <c r="G4081" t="s">
        <v>13</v>
      </c>
      <c r="H4081" t="s">
        <v>7910</v>
      </c>
      <c r="I4081" t="s">
        <v>15</v>
      </c>
    </row>
    <row r="4082" spans="1:9" x14ac:dyDescent="0.3">
      <c r="A4082" t="s">
        <v>10877</v>
      </c>
      <c r="B4082" t="s">
        <v>12</v>
      </c>
      <c r="C4082">
        <v>1033</v>
      </c>
      <c r="D4082">
        <v>29349489</v>
      </c>
      <c r="E4082" t="s">
        <v>13</v>
      </c>
      <c r="F4082" t="s">
        <v>10878</v>
      </c>
      <c r="G4082" t="s">
        <v>13</v>
      </c>
      <c r="H4082" t="s">
        <v>387</v>
      </c>
      <c r="I4082" t="s">
        <v>15</v>
      </c>
    </row>
    <row r="4083" spans="1:9" x14ac:dyDescent="0.3">
      <c r="A4083" t="s">
        <v>10879</v>
      </c>
      <c r="B4083" t="s">
        <v>12</v>
      </c>
      <c r="C4083">
        <v>683</v>
      </c>
      <c r="D4083">
        <v>29349490</v>
      </c>
      <c r="E4083" t="s">
        <v>13</v>
      </c>
      <c r="F4083" t="s">
        <v>10880</v>
      </c>
      <c r="G4083" t="s">
        <v>13</v>
      </c>
      <c r="H4083" t="s">
        <v>13</v>
      </c>
      <c r="I4083" t="s">
        <v>15</v>
      </c>
    </row>
    <row r="4084" spans="1:9" x14ac:dyDescent="0.3">
      <c r="A4084" t="s">
        <v>10881</v>
      </c>
      <c r="B4084" t="s">
        <v>12</v>
      </c>
      <c r="C4084">
        <v>342</v>
      </c>
      <c r="D4084">
        <v>29349491</v>
      </c>
      <c r="E4084" t="s">
        <v>13</v>
      </c>
      <c r="F4084" t="s">
        <v>10882</v>
      </c>
      <c r="G4084" t="s">
        <v>13</v>
      </c>
      <c r="H4084" t="s">
        <v>13</v>
      </c>
      <c r="I4084" t="s">
        <v>15</v>
      </c>
    </row>
    <row r="4085" spans="1:9" x14ac:dyDescent="0.3">
      <c r="A4085" t="s">
        <v>10883</v>
      </c>
      <c r="B4085" t="s">
        <v>12</v>
      </c>
      <c r="C4085">
        <v>443</v>
      </c>
      <c r="D4085">
        <v>29349492</v>
      </c>
      <c r="E4085" t="s">
        <v>13</v>
      </c>
      <c r="F4085" t="s">
        <v>10884</v>
      </c>
      <c r="G4085" t="s">
        <v>13</v>
      </c>
      <c r="H4085" t="s">
        <v>397</v>
      </c>
      <c r="I4085" t="s">
        <v>15</v>
      </c>
    </row>
    <row r="4086" spans="1:9" x14ac:dyDescent="0.3">
      <c r="A4086" t="s">
        <v>10885</v>
      </c>
      <c r="B4086" t="s">
        <v>12</v>
      </c>
      <c r="C4086">
        <v>618</v>
      </c>
      <c r="D4086">
        <v>29349493</v>
      </c>
      <c r="E4086" t="s">
        <v>13</v>
      </c>
      <c r="F4086" t="s">
        <v>10886</v>
      </c>
      <c r="G4086" t="s">
        <v>13</v>
      </c>
      <c r="H4086" t="s">
        <v>13</v>
      </c>
      <c r="I4086" t="s">
        <v>15</v>
      </c>
    </row>
    <row r="4087" spans="1:9" x14ac:dyDescent="0.3">
      <c r="A4087" t="s">
        <v>10887</v>
      </c>
      <c r="B4087" t="s">
        <v>12</v>
      </c>
      <c r="C4087">
        <v>150</v>
      </c>
      <c r="D4087">
        <v>29349494</v>
      </c>
      <c r="E4087" t="s">
        <v>13</v>
      </c>
      <c r="F4087" t="s">
        <v>10888</v>
      </c>
      <c r="G4087" t="s">
        <v>13</v>
      </c>
      <c r="H4087" t="s">
        <v>13</v>
      </c>
      <c r="I4087" t="s">
        <v>15</v>
      </c>
    </row>
    <row r="4088" spans="1:9" x14ac:dyDescent="0.3">
      <c r="A4088" t="s">
        <v>10889</v>
      </c>
      <c r="B4088" t="s">
        <v>12</v>
      </c>
      <c r="C4088">
        <v>350</v>
      </c>
      <c r="D4088">
        <v>29349495</v>
      </c>
      <c r="E4088" t="s">
        <v>13</v>
      </c>
      <c r="F4088" t="s">
        <v>10890</v>
      </c>
      <c r="G4088" t="s">
        <v>13</v>
      </c>
      <c r="H4088" t="s">
        <v>13</v>
      </c>
      <c r="I4088" t="s">
        <v>15</v>
      </c>
    </row>
    <row r="4089" spans="1:9" x14ac:dyDescent="0.3">
      <c r="A4089" t="s">
        <v>10891</v>
      </c>
      <c r="B4089" t="s">
        <v>12</v>
      </c>
      <c r="C4089">
        <v>1044</v>
      </c>
      <c r="D4089">
        <v>29349496</v>
      </c>
      <c r="E4089" t="s">
        <v>13</v>
      </c>
      <c r="F4089" t="s">
        <v>10892</v>
      </c>
      <c r="G4089" t="s">
        <v>13</v>
      </c>
      <c r="H4089" t="s">
        <v>13</v>
      </c>
      <c r="I4089" t="s">
        <v>15</v>
      </c>
    </row>
    <row r="4090" spans="1:9" x14ac:dyDescent="0.3">
      <c r="A4090" t="s">
        <v>10893</v>
      </c>
      <c r="B4090" t="s">
        <v>12</v>
      </c>
      <c r="C4090">
        <v>598</v>
      </c>
      <c r="D4090">
        <v>29349497</v>
      </c>
      <c r="E4090" t="s">
        <v>13</v>
      </c>
      <c r="F4090" t="s">
        <v>10894</v>
      </c>
      <c r="G4090" t="s">
        <v>13</v>
      </c>
      <c r="H4090" t="s">
        <v>13</v>
      </c>
      <c r="I4090" t="s">
        <v>15</v>
      </c>
    </row>
    <row r="4091" spans="1:9" x14ac:dyDescent="0.3">
      <c r="A4091" t="s">
        <v>10895</v>
      </c>
      <c r="B4091" t="s">
        <v>12</v>
      </c>
      <c r="C4091">
        <v>1026</v>
      </c>
      <c r="D4091">
        <v>29349498</v>
      </c>
      <c r="E4091" t="s">
        <v>13</v>
      </c>
      <c r="F4091" t="s">
        <v>10896</v>
      </c>
      <c r="G4091" t="s">
        <v>13</v>
      </c>
      <c r="H4091" t="s">
        <v>418</v>
      </c>
      <c r="I4091" t="s">
        <v>15</v>
      </c>
    </row>
    <row r="4092" spans="1:9" x14ac:dyDescent="0.3">
      <c r="A4092" t="s">
        <v>10897</v>
      </c>
      <c r="B4092" t="s">
        <v>12</v>
      </c>
      <c r="C4092">
        <v>662</v>
      </c>
      <c r="D4092">
        <v>29349499</v>
      </c>
      <c r="E4092" t="s">
        <v>13</v>
      </c>
      <c r="F4092" t="s">
        <v>10898</v>
      </c>
      <c r="G4092" t="s">
        <v>13</v>
      </c>
      <c r="H4092" t="s">
        <v>13</v>
      </c>
      <c r="I4092" t="s">
        <v>1300</v>
      </c>
    </row>
    <row r="4093" spans="1:9" x14ac:dyDescent="0.3">
      <c r="A4093" t="s">
        <v>10899</v>
      </c>
      <c r="B4093" t="s">
        <v>12</v>
      </c>
      <c r="C4093">
        <v>757</v>
      </c>
      <c r="D4093">
        <v>29349500</v>
      </c>
      <c r="E4093" t="s">
        <v>13</v>
      </c>
      <c r="F4093" t="s">
        <v>10900</v>
      </c>
      <c r="G4093" t="s">
        <v>13</v>
      </c>
      <c r="H4093" t="s">
        <v>2968</v>
      </c>
      <c r="I4093" t="s">
        <v>5858</v>
      </c>
    </row>
    <row r="4094" spans="1:9" x14ac:dyDescent="0.3">
      <c r="A4094" t="s">
        <v>10901</v>
      </c>
      <c r="B4094" t="s">
        <v>12</v>
      </c>
      <c r="C4094">
        <v>717</v>
      </c>
      <c r="D4094">
        <v>29349501</v>
      </c>
      <c r="E4094" t="s">
        <v>13</v>
      </c>
      <c r="F4094" t="s">
        <v>10902</v>
      </c>
      <c r="G4094" t="s">
        <v>13</v>
      </c>
      <c r="H4094" t="s">
        <v>2968</v>
      </c>
      <c r="I4094" t="s">
        <v>15</v>
      </c>
    </row>
    <row r="4095" spans="1:9" x14ac:dyDescent="0.3">
      <c r="A4095" t="s">
        <v>10903</v>
      </c>
      <c r="B4095" t="s">
        <v>12</v>
      </c>
      <c r="C4095">
        <v>377</v>
      </c>
      <c r="D4095">
        <v>29349502</v>
      </c>
      <c r="E4095" t="s">
        <v>13</v>
      </c>
      <c r="F4095" t="s">
        <v>10904</v>
      </c>
      <c r="G4095" t="s">
        <v>13</v>
      </c>
      <c r="H4095" t="s">
        <v>2971</v>
      </c>
      <c r="I4095" t="s">
        <v>15</v>
      </c>
    </row>
    <row r="4096" spans="1:9" x14ac:dyDescent="0.3">
      <c r="A4096" t="s">
        <v>10905</v>
      </c>
      <c r="B4096" t="s">
        <v>12</v>
      </c>
      <c r="C4096">
        <v>512</v>
      </c>
      <c r="D4096">
        <v>29349503</v>
      </c>
      <c r="E4096" t="s">
        <v>13</v>
      </c>
      <c r="F4096" t="s">
        <v>10906</v>
      </c>
      <c r="G4096" t="s">
        <v>13</v>
      </c>
      <c r="H4096" t="s">
        <v>397</v>
      </c>
      <c r="I4096" t="s">
        <v>398</v>
      </c>
    </row>
    <row r="4097" spans="1:9" x14ac:dyDescent="0.3">
      <c r="A4097" t="s">
        <v>10907</v>
      </c>
      <c r="B4097" t="s">
        <v>12</v>
      </c>
      <c r="C4097">
        <v>460</v>
      </c>
      <c r="D4097">
        <v>29349504</v>
      </c>
      <c r="E4097" t="s">
        <v>13</v>
      </c>
      <c r="F4097" t="s">
        <v>10908</v>
      </c>
      <c r="G4097" t="s">
        <v>13</v>
      </c>
      <c r="H4097" t="s">
        <v>1292</v>
      </c>
      <c r="I4097" t="s">
        <v>15</v>
      </c>
    </row>
    <row r="4098" spans="1:9" x14ac:dyDescent="0.3">
      <c r="A4098" t="s">
        <v>10909</v>
      </c>
      <c r="B4098" t="s">
        <v>13</v>
      </c>
      <c r="C4098">
        <v>483</v>
      </c>
      <c r="D4098">
        <v>29349505</v>
      </c>
      <c r="E4098" t="s">
        <v>13</v>
      </c>
      <c r="F4098" t="s">
        <v>10910</v>
      </c>
      <c r="G4098" t="s">
        <v>13</v>
      </c>
      <c r="H4098" t="s">
        <v>10911</v>
      </c>
      <c r="I4098" t="s">
        <v>10912</v>
      </c>
    </row>
    <row r="4099" spans="1:9" x14ac:dyDescent="0.3">
      <c r="A4099" t="s">
        <v>10913</v>
      </c>
      <c r="B4099" t="s">
        <v>13</v>
      </c>
      <c r="C4099">
        <v>446</v>
      </c>
      <c r="D4099">
        <v>29349506</v>
      </c>
      <c r="E4099" t="s">
        <v>10914</v>
      </c>
      <c r="F4099" t="s">
        <v>10915</v>
      </c>
      <c r="G4099" t="s">
        <v>13</v>
      </c>
      <c r="H4099" t="s">
        <v>10916</v>
      </c>
      <c r="I4099" t="s">
        <v>10917</v>
      </c>
    </row>
    <row r="4100" spans="1:9" x14ac:dyDescent="0.3">
      <c r="A4100" t="s">
        <v>10918</v>
      </c>
      <c r="B4100" t="s">
        <v>13</v>
      </c>
      <c r="C4100">
        <v>647</v>
      </c>
      <c r="D4100">
        <v>29349507</v>
      </c>
      <c r="E4100" t="s">
        <v>13</v>
      </c>
      <c r="F4100" t="s">
        <v>10919</v>
      </c>
      <c r="G4100" t="s">
        <v>13</v>
      </c>
      <c r="H4100" t="s">
        <v>3994</v>
      </c>
      <c r="I4100" t="s">
        <v>3995</v>
      </c>
    </row>
    <row r="4101" spans="1:9" x14ac:dyDescent="0.3">
      <c r="A4101" t="s">
        <v>10920</v>
      </c>
      <c r="B4101" t="s">
        <v>12</v>
      </c>
      <c r="C4101">
        <v>329</v>
      </c>
      <c r="D4101">
        <v>29349508</v>
      </c>
      <c r="E4101" t="s">
        <v>13</v>
      </c>
      <c r="F4101" t="s">
        <v>10921</v>
      </c>
      <c r="G4101" t="s">
        <v>13</v>
      </c>
      <c r="H4101" t="s">
        <v>13</v>
      </c>
      <c r="I4101" t="s">
        <v>15</v>
      </c>
    </row>
    <row r="4102" spans="1:9" x14ac:dyDescent="0.3">
      <c r="A4102" t="s">
        <v>10922</v>
      </c>
      <c r="B4102" t="s">
        <v>12</v>
      </c>
      <c r="C4102">
        <v>849</v>
      </c>
      <c r="D4102">
        <v>161511189</v>
      </c>
      <c r="E4102" t="s">
        <v>13</v>
      </c>
      <c r="F4102" t="s">
        <v>10923</v>
      </c>
      <c r="G4102" t="s">
        <v>13</v>
      </c>
      <c r="H4102" t="s">
        <v>10924</v>
      </c>
      <c r="I4102" t="s">
        <v>10925</v>
      </c>
    </row>
    <row r="4103" spans="1:9" x14ac:dyDescent="0.3">
      <c r="A4103" t="s">
        <v>10926</v>
      </c>
      <c r="B4103" t="s">
        <v>12</v>
      </c>
      <c r="C4103">
        <v>73</v>
      </c>
      <c r="D4103">
        <v>29349510</v>
      </c>
      <c r="E4103" t="s">
        <v>13</v>
      </c>
      <c r="F4103" t="s">
        <v>10927</v>
      </c>
      <c r="G4103" t="s">
        <v>13</v>
      </c>
      <c r="H4103" t="s">
        <v>10928</v>
      </c>
      <c r="I4103" t="s">
        <v>10929</v>
      </c>
    </row>
    <row r="4104" spans="1:9" x14ac:dyDescent="0.3">
      <c r="A4104" t="s">
        <v>10930</v>
      </c>
      <c r="B4104" t="s">
        <v>12</v>
      </c>
      <c r="C4104">
        <v>273</v>
      </c>
      <c r="D4104">
        <v>29349511</v>
      </c>
      <c r="E4104" t="s">
        <v>13</v>
      </c>
      <c r="F4104" t="s">
        <v>10931</v>
      </c>
      <c r="G4104" t="s">
        <v>13</v>
      </c>
      <c r="H4104" t="s">
        <v>10932</v>
      </c>
      <c r="I4104" t="s">
        <v>10929</v>
      </c>
    </row>
    <row r="4105" spans="1:9" x14ac:dyDescent="0.3">
      <c r="A4105" t="s">
        <v>10933</v>
      </c>
      <c r="B4105" t="s">
        <v>12</v>
      </c>
      <c r="C4105">
        <v>1124</v>
      </c>
      <c r="D4105">
        <v>29349512</v>
      </c>
      <c r="E4105" t="s">
        <v>13</v>
      </c>
      <c r="F4105" t="s">
        <v>10934</v>
      </c>
      <c r="G4105" t="s">
        <v>13</v>
      </c>
      <c r="H4105" t="s">
        <v>5770</v>
      </c>
      <c r="I4105" t="s">
        <v>1837</v>
      </c>
    </row>
    <row r="4106" spans="1:9" x14ac:dyDescent="0.3">
      <c r="A4106" t="s">
        <v>10935</v>
      </c>
      <c r="B4106" t="s">
        <v>13</v>
      </c>
      <c r="C4106">
        <v>495</v>
      </c>
      <c r="D4106">
        <v>29349513</v>
      </c>
      <c r="E4106" t="s">
        <v>13</v>
      </c>
      <c r="F4106" t="s">
        <v>10936</v>
      </c>
      <c r="G4106" t="s">
        <v>13</v>
      </c>
      <c r="H4106" t="s">
        <v>10937</v>
      </c>
      <c r="I4106" t="s">
        <v>10938</v>
      </c>
    </row>
    <row r="4107" spans="1:9" x14ac:dyDescent="0.3">
      <c r="A4107" t="s">
        <v>10939</v>
      </c>
      <c r="B4107" t="s">
        <v>13</v>
      </c>
      <c r="C4107">
        <v>306</v>
      </c>
      <c r="D4107">
        <v>29349514</v>
      </c>
      <c r="E4107" t="s">
        <v>13</v>
      </c>
      <c r="F4107" t="s">
        <v>10940</v>
      </c>
      <c r="G4107" t="s">
        <v>13</v>
      </c>
      <c r="H4107" t="s">
        <v>8704</v>
      </c>
      <c r="I4107" t="s">
        <v>8705</v>
      </c>
    </row>
    <row r="4108" spans="1:9" x14ac:dyDescent="0.3">
      <c r="A4108" t="s">
        <v>10941</v>
      </c>
      <c r="B4108" t="s">
        <v>13</v>
      </c>
      <c r="C4108">
        <v>465</v>
      </c>
      <c r="D4108">
        <v>29349515</v>
      </c>
      <c r="E4108" t="s">
        <v>13</v>
      </c>
      <c r="F4108" t="s">
        <v>10942</v>
      </c>
      <c r="G4108" t="s">
        <v>13</v>
      </c>
      <c r="H4108" t="s">
        <v>10943</v>
      </c>
      <c r="I4108" t="s">
        <v>10944</v>
      </c>
    </row>
    <row r="4109" spans="1:9" x14ac:dyDescent="0.3">
      <c r="A4109" t="s">
        <v>10945</v>
      </c>
      <c r="B4109" t="s">
        <v>12</v>
      </c>
      <c r="C4109">
        <v>399</v>
      </c>
      <c r="D4109">
        <v>29349516</v>
      </c>
      <c r="E4109" t="s">
        <v>13</v>
      </c>
      <c r="F4109" t="s">
        <v>10946</v>
      </c>
      <c r="G4109" t="s">
        <v>13</v>
      </c>
      <c r="H4109" t="s">
        <v>2920</v>
      </c>
      <c r="I4109" t="s">
        <v>15</v>
      </c>
    </row>
    <row r="4110" spans="1:9" x14ac:dyDescent="0.3">
      <c r="A4110" t="s">
        <v>10947</v>
      </c>
      <c r="B4110" t="s">
        <v>12</v>
      </c>
      <c r="C4110">
        <v>322</v>
      </c>
      <c r="D4110">
        <v>29349517</v>
      </c>
      <c r="E4110" t="s">
        <v>13</v>
      </c>
      <c r="F4110" t="s">
        <v>10948</v>
      </c>
      <c r="G4110" t="s">
        <v>13</v>
      </c>
      <c r="H4110" t="s">
        <v>10949</v>
      </c>
      <c r="I4110" t="s">
        <v>10950</v>
      </c>
    </row>
    <row r="4111" spans="1:9" x14ac:dyDescent="0.3">
      <c r="A4111" t="s">
        <v>10951</v>
      </c>
      <c r="B4111" t="s">
        <v>12</v>
      </c>
      <c r="C4111">
        <v>536</v>
      </c>
      <c r="D4111">
        <v>29349518</v>
      </c>
      <c r="E4111" t="s">
        <v>13</v>
      </c>
      <c r="F4111" t="s">
        <v>10952</v>
      </c>
      <c r="G4111" t="s">
        <v>13</v>
      </c>
      <c r="H4111" t="s">
        <v>10949</v>
      </c>
      <c r="I4111" t="s">
        <v>10950</v>
      </c>
    </row>
    <row r="4112" spans="1:9" x14ac:dyDescent="0.3">
      <c r="A4112" t="s">
        <v>10953</v>
      </c>
      <c r="B4112" t="s">
        <v>12</v>
      </c>
      <c r="C4112">
        <v>1511</v>
      </c>
      <c r="D4112">
        <v>29349519</v>
      </c>
      <c r="E4112" t="s">
        <v>13</v>
      </c>
      <c r="F4112" t="s">
        <v>10954</v>
      </c>
      <c r="G4112" t="s">
        <v>13</v>
      </c>
      <c r="H4112" t="s">
        <v>46</v>
      </c>
      <c r="I4112" t="s">
        <v>759</v>
      </c>
    </row>
    <row r="4113" spans="1:9" x14ac:dyDescent="0.3">
      <c r="A4113" t="s">
        <v>10955</v>
      </c>
      <c r="B4113" t="s">
        <v>13</v>
      </c>
      <c r="C4113">
        <v>527</v>
      </c>
      <c r="D4113">
        <v>29349520</v>
      </c>
      <c r="E4113" t="s">
        <v>13</v>
      </c>
      <c r="F4113" t="s">
        <v>10956</v>
      </c>
      <c r="G4113" t="s">
        <v>13</v>
      </c>
      <c r="H4113" t="s">
        <v>13</v>
      </c>
      <c r="I4113" t="s">
        <v>15</v>
      </c>
    </row>
    <row r="4114" spans="1:9" x14ac:dyDescent="0.3">
      <c r="A4114" t="s">
        <v>10957</v>
      </c>
      <c r="B4114" t="s">
        <v>13</v>
      </c>
      <c r="C4114">
        <v>619</v>
      </c>
      <c r="D4114">
        <v>29349521</v>
      </c>
      <c r="E4114" t="s">
        <v>13</v>
      </c>
      <c r="F4114" t="s">
        <v>10958</v>
      </c>
      <c r="G4114" t="s">
        <v>13</v>
      </c>
      <c r="H4114" t="s">
        <v>13</v>
      </c>
      <c r="I4114" t="s">
        <v>15</v>
      </c>
    </row>
    <row r="4115" spans="1:9" x14ac:dyDescent="0.3">
      <c r="A4115" t="s">
        <v>10959</v>
      </c>
      <c r="B4115" t="s">
        <v>13</v>
      </c>
      <c r="C4115">
        <v>1071</v>
      </c>
      <c r="D4115">
        <v>29349522</v>
      </c>
      <c r="E4115" t="s">
        <v>13</v>
      </c>
      <c r="F4115" t="s">
        <v>10960</v>
      </c>
      <c r="G4115" t="s">
        <v>13</v>
      </c>
      <c r="H4115" t="s">
        <v>418</v>
      </c>
      <c r="I4115" t="s">
        <v>15</v>
      </c>
    </row>
    <row r="4116" spans="1:9" x14ac:dyDescent="0.3">
      <c r="A4116" t="s">
        <v>10961</v>
      </c>
      <c r="B4116" t="s">
        <v>13</v>
      </c>
      <c r="C4116">
        <v>497</v>
      </c>
      <c r="D4116">
        <v>29349523</v>
      </c>
      <c r="E4116" t="s">
        <v>13</v>
      </c>
      <c r="F4116" t="s">
        <v>10962</v>
      </c>
      <c r="G4116" t="s">
        <v>13</v>
      </c>
      <c r="H4116" t="s">
        <v>2842</v>
      </c>
      <c r="I4116" t="s">
        <v>15</v>
      </c>
    </row>
    <row r="4117" spans="1:9" x14ac:dyDescent="0.3">
      <c r="A4117" t="s">
        <v>10963</v>
      </c>
      <c r="B4117" t="s">
        <v>13</v>
      </c>
      <c r="C4117">
        <v>523</v>
      </c>
      <c r="D4117">
        <v>29349524</v>
      </c>
      <c r="E4117" t="s">
        <v>13</v>
      </c>
      <c r="F4117" t="s">
        <v>10964</v>
      </c>
      <c r="G4117" t="s">
        <v>13</v>
      </c>
      <c r="H4117" t="s">
        <v>2842</v>
      </c>
      <c r="I4117" t="s">
        <v>15</v>
      </c>
    </row>
    <row r="4118" spans="1:9" x14ac:dyDescent="0.3">
      <c r="A4118" t="s">
        <v>10965</v>
      </c>
      <c r="B4118" t="s">
        <v>12</v>
      </c>
      <c r="C4118">
        <v>264</v>
      </c>
      <c r="D4118">
        <v>29349525</v>
      </c>
      <c r="E4118" t="s">
        <v>13</v>
      </c>
      <c r="F4118" t="s">
        <v>10966</v>
      </c>
      <c r="G4118" t="s">
        <v>13</v>
      </c>
      <c r="H4118" t="s">
        <v>10967</v>
      </c>
      <c r="I4118" t="s">
        <v>15</v>
      </c>
    </row>
    <row r="4119" spans="1:9" x14ac:dyDescent="0.3">
      <c r="A4119" t="s">
        <v>10968</v>
      </c>
      <c r="B4119" t="s">
        <v>12</v>
      </c>
      <c r="C4119">
        <v>270</v>
      </c>
      <c r="D4119">
        <v>29349526</v>
      </c>
      <c r="E4119" t="s">
        <v>13</v>
      </c>
      <c r="F4119" t="s">
        <v>10969</v>
      </c>
      <c r="G4119" t="s">
        <v>13</v>
      </c>
      <c r="H4119" t="s">
        <v>642</v>
      </c>
      <c r="I4119" t="s">
        <v>643</v>
      </c>
    </row>
    <row r="4120" spans="1:9" x14ac:dyDescent="0.3">
      <c r="A4120" t="s">
        <v>10970</v>
      </c>
      <c r="B4120" t="s">
        <v>12</v>
      </c>
      <c r="C4120">
        <v>559</v>
      </c>
      <c r="D4120">
        <v>29349527</v>
      </c>
      <c r="E4120" t="s">
        <v>13</v>
      </c>
      <c r="F4120" t="s">
        <v>10971</v>
      </c>
      <c r="G4120" t="s">
        <v>13</v>
      </c>
      <c r="H4120" t="s">
        <v>2842</v>
      </c>
      <c r="I4120" t="s">
        <v>15</v>
      </c>
    </row>
    <row r="4121" spans="1:9" x14ac:dyDescent="0.3">
      <c r="A4121" t="s">
        <v>10972</v>
      </c>
      <c r="B4121" t="s">
        <v>12</v>
      </c>
      <c r="C4121">
        <v>555</v>
      </c>
      <c r="D4121">
        <v>29349528</v>
      </c>
      <c r="E4121" t="s">
        <v>13</v>
      </c>
      <c r="F4121" t="s">
        <v>10973</v>
      </c>
      <c r="G4121" t="s">
        <v>13</v>
      </c>
      <c r="H4121" t="s">
        <v>13</v>
      </c>
      <c r="I4121" t="s">
        <v>15</v>
      </c>
    </row>
    <row r="4122" spans="1:9" x14ac:dyDescent="0.3">
      <c r="A4122" t="s">
        <v>10974</v>
      </c>
      <c r="B4122" t="s">
        <v>12</v>
      </c>
      <c r="C4122">
        <v>1142</v>
      </c>
      <c r="D4122">
        <v>29349529</v>
      </c>
      <c r="E4122" t="s">
        <v>13</v>
      </c>
      <c r="F4122" t="s">
        <v>10975</v>
      </c>
      <c r="G4122" t="s">
        <v>13</v>
      </c>
      <c r="H4122" t="s">
        <v>86</v>
      </c>
      <c r="I4122" t="s">
        <v>15</v>
      </c>
    </row>
    <row r="4123" spans="1:9" x14ac:dyDescent="0.3">
      <c r="A4123" t="s">
        <v>10976</v>
      </c>
      <c r="B4123" t="s">
        <v>12</v>
      </c>
      <c r="C4123">
        <v>691</v>
      </c>
      <c r="D4123">
        <v>29349530</v>
      </c>
      <c r="E4123" t="s">
        <v>13</v>
      </c>
      <c r="F4123" t="s">
        <v>10977</v>
      </c>
      <c r="G4123" t="s">
        <v>13</v>
      </c>
      <c r="H4123" t="s">
        <v>13</v>
      </c>
      <c r="I4123" t="s">
        <v>15</v>
      </c>
    </row>
    <row r="4124" spans="1:9" x14ac:dyDescent="0.3">
      <c r="A4124" t="s">
        <v>10978</v>
      </c>
      <c r="B4124" t="s">
        <v>12</v>
      </c>
      <c r="C4124">
        <v>528</v>
      </c>
      <c r="D4124">
        <v>29349531</v>
      </c>
      <c r="E4124" t="s">
        <v>13</v>
      </c>
      <c r="F4124" t="s">
        <v>10979</v>
      </c>
      <c r="G4124" t="s">
        <v>13</v>
      </c>
      <c r="H4124" t="s">
        <v>345</v>
      </c>
      <c r="I4124" t="s">
        <v>10980</v>
      </c>
    </row>
    <row r="4125" spans="1:9" x14ac:dyDescent="0.3">
      <c r="A4125" t="s">
        <v>10981</v>
      </c>
      <c r="B4125" t="s">
        <v>13</v>
      </c>
      <c r="C4125">
        <v>1450</v>
      </c>
      <c r="D4125">
        <v>29349532</v>
      </c>
      <c r="E4125" t="s">
        <v>13</v>
      </c>
      <c r="F4125" t="s">
        <v>10982</v>
      </c>
      <c r="G4125" t="s">
        <v>13</v>
      </c>
      <c r="H4125" t="s">
        <v>46</v>
      </c>
      <c r="I4125" t="s">
        <v>759</v>
      </c>
    </row>
    <row r="4126" spans="1:9" x14ac:dyDescent="0.3">
      <c r="A4126" t="s">
        <v>10983</v>
      </c>
      <c r="B4126" t="s">
        <v>12</v>
      </c>
      <c r="C4126">
        <v>324</v>
      </c>
      <c r="D4126">
        <v>29349533</v>
      </c>
      <c r="E4126" t="s">
        <v>13</v>
      </c>
      <c r="F4126" t="s">
        <v>10984</v>
      </c>
      <c r="G4126" t="s">
        <v>13</v>
      </c>
      <c r="H4126" t="s">
        <v>10985</v>
      </c>
      <c r="I4126" t="s">
        <v>15</v>
      </c>
    </row>
    <row r="4127" spans="1:9" x14ac:dyDescent="0.3">
      <c r="A4127" t="s">
        <v>10986</v>
      </c>
      <c r="B4127" t="s">
        <v>12</v>
      </c>
      <c r="C4127">
        <v>398</v>
      </c>
      <c r="D4127">
        <v>29349534</v>
      </c>
      <c r="E4127" t="s">
        <v>13</v>
      </c>
      <c r="F4127" t="s">
        <v>10987</v>
      </c>
      <c r="G4127" t="s">
        <v>13</v>
      </c>
      <c r="H4127" t="s">
        <v>10988</v>
      </c>
      <c r="I4127" t="s">
        <v>3870</v>
      </c>
    </row>
    <row r="4128" spans="1:9" x14ac:dyDescent="0.3">
      <c r="A4128" t="s">
        <v>10989</v>
      </c>
      <c r="B4128" t="s">
        <v>12</v>
      </c>
      <c r="C4128">
        <v>270</v>
      </c>
      <c r="D4128">
        <v>29349535</v>
      </c>
      <c r="E4128" t="s">
        <v>9575</v>
      </c>
      <c r="F4128" t="s">
        <v>10990</v>
      </c>
      <c r="G4128" t="s">
        <v>13</v>
      </c>
      <c r="H4128" t="s">
        <v>736</v>
      </c>
      <c r="I4128" t="s">
        <v>737</v>
      </c>
    </row>
    <row r="4129" spans="1:9" x14ac:dyDescent="0.3">
      <c r="A4129" t="s">
        <v>10991</v>
      </c>
      <c r="B4129" t="s">
        <v>13</v>
      </c>
      <c r="C4129">
        <v>204</v>
      </c>
      <c r="D4129">
        <v>29349536</v>
      </c>
      <c r="E4129" t="s">
        <v>13</v>
      </c>
      <c r="F4129" t="s">
        <v>10992</v>
      </c>
      <c r="G4129" t="s">
        <v>13</v>
      </c>
      <c r="H4129" t="s">
        <v>10522</v>
      </c>
      <c r="I4129" t="s">
        <v>15</v>
      </c>
    </row>
    <row r="4130" spans="1:9" x14ac:dyDescent="0.3">
      <c r="A4130" t="s">
        <v>10993</v>
      </c>
      <c r="B4130" t="s">
        <v>13</v>
      </c>
      <c r="C4130">
        <v>838</v>
      </c>
      <c r="D4130">
        <v>29349537</v>
      </c>
      <c r="E4130" t="s">
        <v>13</v>
      </c>
      <c r="F4130" t="s">
        <v>10994</v>
      </c>
      <c r="G4130" t="s">
        <v>13</v>
      </c>
      <c r="H4130" t="s">
        <v>10995</v>
      </c>
      <c r="I4130" t="s">
        <v>10996</v>
      </c>
    </row>
    <row r="4131" spans="1:9" x14ac:dyDescent="0.3">
      <c r="A4131" t="s">
        <v>10997</v>
      </c>
      <c r="B4131" t="s">
        <v>13</v>
      </c>
      <c r="C4131">
        <v>665</v>
      </c>
      <c r="D4131">
        <v>29349538</v>
      </c>
      <c r="E4131" t="s">
        <v>13</v>
      </c>
      <c r="F4131" t="s">
        <v>10998</v>
      </c>
      <c r="G4131" t="s">
        <v>13</v>
      </c>
      <c r="H4131" t="s">
        <v>2140</v>
      </c>
      <c r="I4131" t="s">
        <v>5771</v>
      </c>
    </row>
    <row r="4132" spans="1:9" x14ac:dyDescent="0.3">
      <c r="A4132" t="s">
        <v>10999</v>
      </c>
      <c r="B4132" t="s">
        <v>13</v>
      </c>
      <c r="C4132">
        <v>261</v>
      </c>
      <c r="D4132">
        <v>29349539</v>
      </c>
      <c r="E4132" t="s">
        <v>13</v>
      </c>
      <c r="F4132" t="s">
        <v>11000</v>
      </c>
      <c r="G4132" t="s">
        <v>13</v>
      </c>
      <c r="H4132" t="s">
        <v>112</v>
      </c>
      <c r="I4132" t="s">
        <v>15</v>
      </c>
    </row>
    <row r="4133" spans="1:9" x14ac:dyDescent="0.3">
      <c r="A4133" t="s">
        <v>11001</v>
      </c>
      <c r="B4133" t="s">
        <v>13</v>
      </c>
      <c r="C4133">
        <v>392</v>
      </c>
      <c r="D4133">
        <v>29349540</v>
      </c>
      <c r="E4133" t="s">
        <v>13</v>
      </c>
      <c r="F4133" t="s">
        <v>11002</v>
      </c>
      <c r="G4133" t="s">
        <v>13</v>
      </c>
      <c r="H4133" t="s">
        <v>13</v>
      </c>
      <c r="I4133" t="s">
        <v>2534</v>
      </c>
    </row>
    <row r="4134" spans="1:9" x14ac:dyDescent="0.3">
      <c r="A4134" t="s">
        <v>11003</v>
      </c>
      <c r="B4134" t="s">
        <v>13</v>
      </c>
      <c r="C4134">
        <v>420</v>
      </c>
      <c r="D4134">
        <v>29349541</v>
      </c>
      <c r="E4134" t="s">
        <v>13</v>
      </c>
      <c r="F4134" t="s">
        <v>11004</v>
      </c>
      <c r="G4134" t="s">
        <v>13</v>
      </c>
      <c r="H4134" t="s">
        <v>13</v>
      </c>
      <c r="I4134" t="s">
        <v>15</v>
      </c>
    </row>
    <row r="4135" spans="1:9" x14ac:dyDescent="0.3">
      <c r="A4135" t="s">
        <v>11005</v>
      </c>
      <c r="B4135" t="s">
        <v>13</v>
      </c>
      <c r="C4135">
        <v>640</v>
      </c>
      <c r="D4135">
        <v>29349542</v>
      </c>
      <c r="E4135" t="s">
        <v>13</v>
      </c>
      <c r="F4135" t="s">
        <v>11006</v>
      </c>
      <c r="G4135" t="s">
        <v>13</v>
      </c>
      <c r="H4135" t="s">
        <v>13</v>
      </c>
      <c r="I4135" t="s">
        <v>15</v>
      </c>
    </row>
    <row r="4136" spans="1:9" x14ac:dyDescent="0.3">
      <c r="A4136" t="s">
        <v>11007</v>
      </c>
      <c r="B4136" t="s">
        <v>13</v>
      </c>
      <c r="C4136">
        <v>1048</v>
      </c>
      <c r="D4136">
        <v>29349543</v>
      </c>
      <c r="E4136" t="s">
        <v>13</v>
      </c>
      <c r="F4136" t="s">
        <v>11008</v>
      </c>
      <c r="G4136" t="s">
        <v>13</v>
      </c>
      <c r="H4136" t="s">
        <v>387</v>
      </c>
      <c r="I4136" t="s">
        <v>15</v>
      </c>
    </row>
    <row r="4137" spans="1:9" x14ac:dyDescent="0.3">
      <c r="A4137" t="s">
        <v>11009</v>
      </c>
      <c r="B4137" t="s">
        <v>13</v>
      </c>
      <c r="C4137">
        <v>605</v>
      </c>
      <c r="D4137">
        <v>29349544</v>
      </c>
      <c r="E4137" t="s">
        <v>13</v>
      </c>
      <c r="F4137" t="s">
        <v>11010</v>
      </c>
      <c r="G4137" t="s">
        <v>13</v>
      </c>
      <c r="H4137" t="s">
        <v>4579</v>
      </c>
      <c r="I4137" t="s">
        <v>15</v>
      </c>
    </row>
    <row r="4138" spans="1:9" x14ac:dyDescent="0.3">
      <c r="A4138" t="s">
        <v>11011</v>
      </c>
      <c r="B4138" t="s">
        <v>12</v>
      </c>
      <c r="C4138">
        <v>1310</v>
      </c>
      <c r="D4138">
        <v>29349545</v>
      </c>
      <c r="E4138" t="s">
        <v>13</v>
      </c>
      <c r="F4138" t="s">
        <v>11012</v>
      </c>
      <c r="G4138" t="s">
        <v>13</v>
      </c>
      <c r="H4138" t="s">
        <v>46</v>
      </c>
      <c r="I4138" t="s">
        <v>759</v>
      </c>
    </row>
    <row r="4139" spans="1:9" x14ac:dyDescent="0.3">
      <c r="A4139" t="s">
        <v>11013</v>
      </c>
      <c r="B4139" t="s">
        <v>12</v>
      </c>
      <c r="C4139">
        <v>389</v>
      </c>
      <c r="D4139">
        <v>29349546</v>
      </c>
      <c r="E4139" t="s">
        <v>13</v>
      </c>
      <c r="F4139" t="s">
        <v>11014</v>
      </c>
      <c r="G4139" t="s">
        <v>13</v>
      </c>
      <c r="H4139" t="s">
        <v>3980</v>
      </c>
      <c r="I4139" t="s">
        <v>1790</v>
      </c>
    </row>
    <row r="4140" spans="1:9" x14ac:dyDescent="0.3">
      <c r="A4140" t="s">
        <v>11015</v>
      </c>
      <c r="B4140" t="s">
        <v>12</v>
      </c>
      <c r="C4140">
        <v>363</v>
      </c>
      <c r="D4140">
        <v>29349547</v>
      </c>
      <c r="E4140" t="s">
        <v>13</v>
      </c>
      <c r="F4140" t="s">
        <v>11016</v>
      </c>
      <c r="G4140" t="s">
        <v>13</v>
      </c>
      <c r="H4140" t="s">
        <v>702</v>
      </c>
      <c r="I4140" t="s">
        <v>15</v>
      </c>
    </row>
    <row r="4141" spans="1:9" x14ac:dyDescent="0.3">
      <c r="A4141" t="s">
        <v>11017</v>
      </c>
      <c r="B4141" t="s">
        <v>12</v>
      </c>
      <c r="C4141">
        <v>104</v>
      </c>
      <c r="D4141">
        <v>29349548</v>
      </c>
      <c r="E4141" t="s">
        <v>13</v>
      </c>
      <c r="F4141" t="s">
        <v>11018</v>
      </c>
      <c r="G4141" t="s">
        <v>13</v>
      </c>
      <c r="H4141" t="s">
        <v>476</v>
      </c>
      <c r="I4141" t="s">
        <v>15</v>
      </c>
    </row>
    <row r="4142" spans="1:9" x14ac:dyDescent="0.3">
      <c r="A4142" t="s">
        <v>11019</v>
      </c>
      <c r="B4142" t="s">
        <v>12</v>
      </c>
      <c r="C4142">
        <v>110</v>
      </c>
      <c r="D4142">
        <v>29349549</v>
      </c>
      <c r="E4142" t="s">
        <v>13</v>
      </c>
      <c r="F4142" t="s">
        <v>11020</v>
      </c>
      <c r="G4142" t="s">
        <v>13</v>
      </c>
      <c r="H4142" t="s">
        <v>13</v>
      </c>
      <c r="I4142" t="s">
        <v>15</v>
      </c>
    </row>
    <row r="4143" spans="1:9" x14ac:dyDescent="0.3">
      <c r="A4143" t="s">
        <v>11021</v>
      </c>
      <c r="B4143" t="s">
        <v>12</v>
      </c>
      <c r="C4143">
        <v>375</v>
      </c>
      <c r="D4143">
        <v>29349550</v>
      </c>
      <c r="E4143" t="s">
        <v>13</v>
      </c>
      <c r="F4143" t="s">
        <v>11022</v>
      </c>
      <c r="G4143" t="s">
        <v>13</v>
      </c>
      <c r="H4143" t="s">
        <v>3379</v>
      </c>
      <c r="I4143" t="s">
        <v>15</v>
      </c>
    </row>
    <row r="4144" spans="1:9" x14ac:dyDescent="0.3">
      <c r="A4144" t="s">
        <v>11023</v>
      </c>
      <c r="B4144" t="s">
        <v>12</v>
      </c>
      <c r="C4144">
        <v>226</v>
      </c>
      <c r="D4144">
        <v>29349551</v>
      </c>
      <c r="E4144" t="s">
        <v>13</v>
      </c>
      <c r="F4144" t="s">
        <v>11024</v>
      </c>
      <c r="G4144" t="s">
        <v>13</v>
      </c>
      <c r="H4144" t="s">
        <v>6455</v>
      </c>
      <c r="I4144" t="s">
        <v>11025</v>
      </c>
    </row>
    <row r="4145" spans="1:9" x14ac:dyDescent="0.3">
      <c r="A4145" t="s">
        <v>11026</v>
      </c>
      <c r="B4145" t="s">
        <v>13</v>
      </c>
      <c r="C4145">
        <v>369</v>
      </c>
      <c r="D4145">
        <v>29349552</v>
      </c>
      <c r="E4145" t="s">
        <v>13</v>
      </c>
      <c r="F4145" t="s">
        <v>11027</v>
      </c>
      <c r="G4145" t="s">
        <v>13</v>
      </c>
      <c r="H4145" t="s">
        <v>13</v>
      </c>
      <c r="I4145" t="s">
        <v>69</v>
      </c>
    </row>
    <row r="4146" spans="1:9" x14ac:dyDescent="0.3">
      <c r="A4146" t="s">
        <v>11028</v>
      </c>
      <c r="B4146" t="s">
        <v>13</v>
      </c>
      <c r="C4146">
        <v>924</v>
      </c>
      <c r="D4146">
        <v>29349553</v>
      </c>
      <c r="E4146" t="s">
        <v>13</v>
      </c>
      <c r="F4146" t="s">
        <v>11029</v>
      </c>
      <c r="G4146" t="s">
        <v>13</v>
      </c>
      <c r="H4146" t="s">
        <v>13</v>
      </c>
      <c r="I4146" t="s">
        <v>15</v>
      </c>
    </row>
    <row r="4147" spans="1:9" x14ac:dyDescent="0.3">
      <c r="A4147" t="s">
        <v>11030</v>
      </c>
      <c r="B4147" t="s">
        <v>13</v>
      </c>
      <c r="C4147">
        <v>467</v>
      </c>
      <c r="D4147">
        <v>29349554</v>
      </c>
      <c r="E4147" t="s">
        <v>13</v>
      </c>
      <c r="F4147" t="s">
        <v>11031</v>
      </c>
      <c r="G4147" t="s">
        <v>13</v>
      </c>
      <c r="H4147" t="s">
        <v>345</v>
      </c>
      <c r="I4147" t="s">
        <v>10980</v>
      </c>
    </row>
    <row r="4148" spans="1:9" x14ac:dyDescent="0.3">
      <c r="A4148" t="s">
        <v>11032</v>
      </c>
      <c r="B4148" t="s">
        <v>13</v>
      </c>
      <c r="C4148">
        <v>196</v>
      </c>
      <c r="D4148">
        <v>29349555</v>
      </c>
      <c r="E4148" t="s">
        <v>13</v>
      </c>
      <c r="F4148" t="s">
        <v>11033</v>
      </c>
      <c r="G4148" t="s">
        <v>13</v>
      </c>
      <c r="H4148" t="s">
        <v>13</v>
      </c>
      <c r="I4148" t="s">
        <v>15</v>
      </c>
    </row>
    <row r="4149" spans="1:9" x14ac:dyDescent="0.3">
      <c r="A4149" t="s">
        <v>11034</v>
      </c>
      <c r="B4149" t="s">
        <v>13</v>
      </c>
      <c r="C4149">
        <v>71</v>
      </c>
      <c r="D4149">
        <v>29349556</v>
      </c>
      <c r="E4149" t="s">
        <v>13</v>
      </c>
      <c r="F4149" t="s">
        <v>11035</v>
      </c>
      <c r="G4149" t="s">
        <v>13</v>
      </c>
      <c r="H4149" t="s">
        <v>13</v>
      </c>
      <c r="I4149" t="s">
        <v>15</v>
      </c>
    </row>
    <row r="4150" spans="1:9" x14ac:dyDescent="0.3">
      <c r="A4150" t="s">
        <v>11036</v>
      </c>
      <c r="B4150" t="s">
        <v>13</v>
      </c>
      <c r="C4150">
        <v>352</v>
      </c>
      <c r="D4150">
        <v>29349557</v>
      </c>
      <c r="E4150" t="s">
        <v>13</v>
      </c>
      <c r="F4150" t="s">
        <v>11037</v>
      </c>
      <c r="G4150" t="s">
        <v>13</v>
      </c>
      <c r="H4150" t="s">
        <v>345</v>
      </c>
      <c r="I4150" t="s">
        <v>10980</v>
      </c>
    </row>
    <row r="4151" spans="1:9" x14ac:dyDescent="0.3">
      <c r="A4151" t="s">
        <v>11038</v>
      </c>
      <c r="B4151" t="s">
        <v>13</v>
      </c>
      <c r="C4151">
        <v>412</v>
      </c>
      <c r="D4151">
        <v>29349558</v>
      </c>
      <c r="E4151" t="s">
        <v>13</v>
      </c>
      <c r="F4151" t="s">
        <v>11039</v>
      </c>
      <c r="G4151" t="s">
        <v>13</v>
      </c>
      <c r="H4151" t="s">
        <v>1292</v>
      </c>
      <c r="I4151" t="s">
        <v>11040</v>
      </c>
    </row>
    <row r="4152" spans="1:9" x14ac:dyDescent="0.3">
      <c r="A4152" t="s">
        <v>11041</v>
      </c>
      <c r="B4152" t="s">
        <v>13</v>
      </c>
      <c r="C4152">
        <v>958</v>
      </c>
      <c r="D4152">
        <v>29349559</v>
      </c>
      <c r="E4152" t="s">
        <v>13</v>
      </c>
      <c r="F4152" t="s">
        <v>11042</v>
      </c>
      <c r="G4152" t="s">
        <v>13</v>
      </c>
      <c r="H4152" t="s">
        <v>1330</v>
      </c>
      <c r="I4152" t="s">
        <v>8866</v>
      </c>
    </row>
    <row r="4153" spans="1:9" x14ac:dyDescent="0.3">
      <c r="A4153" t="s">
        <v>11043</v>
      </c>
      <c r="B4153" t="s">
        <v>12</v>
      </c>
      <c r="C4153">
        <v>986</v>
      </c>
      <c r="D4153">
        <v>29349560</v>
      </c>
      <c r="E4153" t="s">
        <v>13</v>
      </c>
      <c r="F4153" t="s">
        <v>11044</v>
      </c>
      <c r="G4153" t="s">
        <v>13</v>
      </c>
      <c r="H4153" t="s">
        <v>817</v>
      </c>
      <c r="I4153" t="s">
        <v>11045</v>
      </c>
    </row>
    <row r="4154" spans="1:9" x14ac:dyDescent="0.3">
      <c r="A4154" t="s">
        <v>11046</v>
      </c>
      <c r="B4154" t="s">
        <v>12</v>
      </c>
      <c r="C4154">
        <v>432</v>
      </c>
      <c r="D4154">
        <v>29349561</v>
      </c>
      <c r="E4154" t="s">
        <v>13</v>
      </c>
      <c r="F4154" t="s">
        <v>11047</v>
      </c>
      <c r="G4154" t="s">
        <v>13</v>
      </c>
      <c r="H4154" t="s">
        <v>345</v>
      </c>
      <c r="I4154" t="s">
        <v>11048</v>
      </c>
    </row>
    <row r="4155" spans="1:9" x14ac:dyDescent="0.3">
      <c r="A4155" t="s">
        <v>11049</v>
      </c>
      <c r="B4155" t="s">
        <v>12</v>
      </c>
      <c r="C4155">
        <v>322</v>
      </c>
      <c r="D4155">
        <v>29349562</v>
      </c>
      <c r="E4155" t="s">
        <v>13</v>
      </c>
      <c r="F4155" t="s">
        <v>11050</v>
      </c>
      <c r="G4155" t="s">
        <v>13</v>
      </c>
      <c r="H4155" t="s">
        <v>8739</v>
      </c>
      <c r="I4155" t="s">
        <v>11051</v>
      </c>
    </row>
    <row r="4156" spans="1:9" x14ac:dyDescent="0.3">
      <c r="A4156" t="s">
        <v>11052</v>
      </c>
      <c r="B4156" t="s">
        <v>12</v>
      </c>
      <c r="C4156">
        <v>448</v>
      </c>
      <c r="D4156">
        <v>29349563</v>
      </c>
      <c r="E4156" t="s">
        <v>13</v>
      </c>
      <c r="F4156" t="s">
        <v>11053</v>
      </c>
      <c r="G4156" t="s">
        <v>13</v>
      </c>
      <c r="H4156" t="s">
        <v>345</v>
      </c>
      <c r="I4156" t="s">
        <v>15</v>
      </c>
    </row>
    <row r="4157" spans="1:9" x14ac:dyDescent="0.3">
      <c r="A4157" t="s">
        <v>11054</v>
      </c>
      <c r="B4157" t="s">
        <v>13</v>
      </c>
      <c r="C4157">
        <v>961</v>
      </c>
      <c r="D4157">
        <v>29349564</v>
      </c>
      <c r="E4157" t="s">
        <v>13</v>
      </c>
      <c r="F4157" t="s">
        <v>11055</v>
      </c>
      <c r="G4157" t="s">
        <v>13</v>
      </c>
      <c r="H4157" t="s">
        <v>1330</v>
      </c>
      <c r="I4157" t="s">
        <v>818</v>
      </c>
    </row>
    <row r="4158" spans="1:9" x14ac:dyDescent="0.3">
      <c r="A4158" t="s">
        <v>11056</v>
      </c>
      <c r="B4158" t="s">
        <v>13</v>
      </c>
      <c r="C4158">
        <v>606</v>
      </c>
      <c r="D4158">
        <v>29349565</v>
      </c>
      <c r="E4158" t="s">
        <v>13</v>
      </c>
      <c r="F4158" t="s">
        <v>11057</v>
      </c>
      <c r="G4158" t="s">
        <v>13</v>
      </c>
      <c r="H4158" t="s">
        <v>179</v>
      </c>
      <c r="I4158" t="s">
        <v>180</v>
      </c>
    </row>
    <row r="4159" spans="1:9" x14ac:dyDescent="0.3">
      <c r="A4159" t="s">
        <v>11058</v>
      </c>
      <c r="B4159" t="s">
        <v>12</v>
      </c>
      <c r="C4159">
        <v>230</v>
      </c>
      <c r="D4159">
        <v>29349566</v>
      </c>
      <c r="E4159" t="s">
        <v>13</v>
      </c>
      <c r="F4159" t="s">
        <v>11059</v>
      </c>
      <c r="G4159" t="s">
        <v>13</v>
      </c>
      <c r="H4159" t="s">
        <v>1292</v>
      </c>
      <c r="I4159" t="s">
        <v>15</v>
      </c>
    </row>
    <row r="4160" spans="1:9" x14ac:dyDescent="0.3">
      <c r="A4160" t="s">
        <v>11060</v>
      </c>
      <c r="B4160" t="s">
        <v>12</v>
      </c>
      <c r="C4160">
        <v>543</v>
      </c>
      <c r="D4160">
        <v>29349567</v>
      </c>
      <c r="E4160" t="s">
        <v>13</v>
      </c>
      <c r="F4160" t="s">
        <v>11061</v>
      </c>
      <c r="G4160" t="s">
        <v>13</v>
      </c>
      <c r="H4160" t="s">
        <v>13</v>
      </c>
      <c r="I4160" t="s">
        <v>15</v>
      </c>
    </row>
    <row r="4161" spans="1:9" x14ac:dyDescent="0.3">
      <c r="A4161" t="s">
        <v>11062</v>
      </c>
      <c r="B4161" t="s">
        <v>12</v>
      </c>
      <c r="C4161">
        <v>698</v>
      </c>
      <c r="D4161">
        <v>29349568</v>
      </c>
      <c r="E4161" t="s">
        <v>13</v>
      </c>
      <c r="F4161" t="s">
        <v>11063</v>
      </c>
      <c r="G4161" t="s">
        <v>13</v>
      </c>
      <c r="H4161" t="s">
        <v>817</v>
      </c>
      <c r="I4161" t="s">
        <v>818</v>
      </c>
    </row>
    <row r="4162" spans="1:9" x14ac:dyDescent="0.3">
      <c r="A4162" t="s">
        <v>11064</v>
      </c>
      <c r="B4162" t="s">
        <v>13</v>
      </c>
      <c r="C4162">
        <v>200</v>
      </c>
      <c r="D4162">
        <v>29349569</v>
      </c>
      <c r="E4162" t="s">
        <v>13</v>
      </c>
      <c r="F4162" t="s">
        <v>11065</v>
      </c>
      <c r="G4162" t="s">
        <v>13</v>
      </c>
      <c r="H4162" t="s">
        <v>13</v>
      </c>
      <c r="I4162" t="s">
        <v>15</v>
      </c>
    </row>
    <row r="4163" spans="1:9" x14ac:dyDescent="0.3">
      <c r="A4163" t="s">
        <v>11066</v>
      </c>
      <c r="B4163" t="s">
        <v>12</v>
      </c>
      <c r="C4163">
        <v>692</v>
      </c>
      <c r="D4163">
        <v>29349570</v>
      </c>
      <c r="E4163" t="s">
        <v>13</v>
      </c>
      <c r="F4163" t="s">
        <v>11067</v>
      </c>
      <c r="G4163" t="s">
        <v>13</v>
      </c>
      <c r="H4163" t="s">
        <v>794</v>
      </c>
      <c r="I4163" t="s">
        <v>15</v>
      </c>
    </row>
    <row r="4164" spans="1:9" x14ac:dyDescent="0.3">
      <c r="A4164" t="s">
        <v>11068</v>
      </c>
      <c r="B4164" t="s">
        <v>12</v>
      </c>
      <c r="C4164">
        <v>750</v>
      </c>
      <c r="D4164">
        <v>29349571</v>
      </c>
      <c r="E4164" t="s">
        <v>13</v>
      </c>
      <c r="F4164" t="s">
        <v>11069</v>
      </c>
      <c r="G4164" t="s">
        <v>13</v>
      </c>
      <c r="H4164" t="s">
        <v>11070</v>
      </c>
      <c r="I4164" t="s">
        <v>15</v>
      </c>
    </row>
    <row r="4165" spans="1:9" x14ac:dyDescent="0.3">
      <c r="A4165" t="s">
        <v>11071</v>
      </c>
      <c r="B4165" t="s">
        <v>12</v>
      </c>
      <c r="C4165">
        <v>1088</v>
      </c>
      <c r="D4165">
        <v>29349572</v>
      </c>
      <c r="E4165" t="s">
        <v>13</v>
      </c>
      <c r="F4165" t="s">
        <v>11072</v>
      </c>
      <c r="G4165" t="s">
        <v>13</v>
      </c>
      <c r="H4165" t="s">
        <v>387</v>
      </c>
      <c r="I4165" t="s">
        <v>15</v>
      </c>
    </row>
    <row r="4166" spans="1:9" x14ac:dyDescent="0.3">
      <c r="A4166" t="s">
        <v>11073</v>
      </c>
      <c r="B4166" t="s">
        <v>12</v>
      </c>
      <c r="C4166">
        <v>519</v>
      </c>
      <c r="D4166">
        <v>29349573</v>
      </c>
      <c r="E4166" t="s">
        <v>13</v>
      </c>
      <c r="F4166" t="s">
        <v>11074</v>
      </c>
      <c r="G4166" t="s">
        <v>13</v>
      </c>
      <c r="H4166" t="s">
        <v>13</v>
      </c>
      <c r="I4166" t="s">
        <v>15</v>
      </c>
    </row>
    <row r="4167" spans="1:9" x14ac:dyDescent="0.3">
      <c r="A4167" t="s">
        <v>11075</v>
      </c>
      <c r="B4167" t="s">
        <v>12</v>
      </c>
      <c r="C4167">
        <v>581</v>
      </c>
      <c r="D4167">
        <v>29349574</v>
      </c>
      <c r="E4167" t="s">
        <v>13</v>
      </c>
      <c r="F4167" t="s">
        <v>11076</v>
      </c>
      <c r="G4167" t="s">
        <v>13</v>
      </c>
      <c r="H4167" t="s">
        <v>11070</v>
      </c>
      <c r="I4167" t="s">
        <v>2414</v>
      </c>
    </row>
    <row r="4168" spans="1:9" x14ac:dyDescent="0.3">
      <c r="A4168" t="s">
        <v>11077</v>
      </c>
      <c r="B4168" t="s">
        <v>12</v>
      </c>
      <c r="C4168">
        <v>580</v>
      </c>
      <c r="D4168">
        <v>29349575</v>
      </c>
      <c r="E4168" t="s">
        <v>13</v>
      </c>
      <c r="F4168" t="s">
        <v>11078</v>
      </c>
      <c r="G4168" t="s">
        <v>13</v>
      </c>
      <c r="H4168" t="s">
        <v>13</v>
      </c>
      <c r="I4168" t="s">
        <v>15</v>
      </c>
    </row>
    <row r="4169" spans="1:9" x14ac:dyDescent="0.3">
      <c r="A4169" t="s">
        <v>11079</v>
      </c>
      <c r="B4169" t="s">
        <v>12</v>
      </c>
      <c r="C4169">
        <v>1050</v>
      </c>
      <c r="D4169">
        <v>29349576</v>
      </c>
      <c r="E4169" t="s">
        <v>13</v>
      </c>
      <c r="F4169" t="s">
        <v>11080</v>
      </c>
      <c r="G4169" t="s">
        <v>13</v>
      </c>
      <c r="H4169" t="s">
        <v>418</v>
      </c>
      <c r="I4169" t="s">
        <v>15</v>
      </c>
    </row>
    <row r="4170" spans="1:9" x14ac:dyDescent="0.3">
      <c r="A4170" t="s">
        <v>11081</v>
      </c>
      <c r="B4170" t="s">
        <v>12</v>
      </c>
      <c r="C4170">
        <v>583</v>
      </c>
      <c r="D4170">
        <v>29349577</v>
      </c>
      <c r="E4170" t="s">
        <v>13</v>
      </c>
      <c r="F4170" t="s">
        <v>11082</v>
      </c>
      <c r="G4170" t="s">
        <v>13</v>
      </c>
      <c r="H4170" t="s">
        <v>13</v>
      </c>
      <c r="I4170" t="s">
        <v>15</v>
      </c>
    </row>
    <row r="4171" spans="1:9" x14ac:dyDescent="0.3">
      <c r="A4171" t="s">
        <v>11083</v>
      </c>
      <c r="B4171" t="s">
        <v>12</v>
      </c>
      <c r="C4171">
        <v>535</v>
      </c>
      <c r="D4171">
        <v>29349578</v>
      </c>
      <c r="E4171" t="s">
        <v>13</v>
      </c>
      <c r="F4171" t="s">
        <v>11084</v>
      </c>
      <c r="G4171" t="s">
        <v>13</v>
      </c>
      <c r="H4171" t="s">
        <v>13</v>
      </c>
      <c r="I4171" t="s">
        <v>11085</v>
      </c>
    </row>
    <row r="4172" spans="1:9" x14ac:dyDescent="0.3">
      <c r="A4172" t="s">
        <v>11086</v>
      </c>
      <c r="B4172" t="s">
        <v>12</v>
      </c>
      <c r="C4172">
        <v>217</v>
      </c>
      <c r="D4172">
        <v>29349579</v>
      </c>
      <c r="E4172" t="s">
        <v>13</v>
      </c>
      <c r="F4172" t="s">
        <v>11087</v>
      </c>
      <c r="G4172" t="s">
        <v>13</v>
      </c>
      <c r="H4172" t="s">
        <v>13</v>
      </c>
      <c r="I4172" t="s">
        <v>15</v>
      </c>
    </row>
    <row r="4173" spans="1:9" x14ac:dyDescent="0.3">
      <c r="A4173" t="s">
        <v>11088</v>
      </c>
      <c r="B4173" t="s">
        <v>12</v>
      </c>
      <c r="C4173">
        <v>1098</v>
      </c>
      <c r="D4173">
        <v>29349580</v>
      </c>
      <c r="E4173" t="s">
        <v>13</v>
      </c>
      <c r="F4173" t="s">
        <v>11089</v>
      </c>
      <c r="G4173" t="s">
        <v>13</v>
      </c>
      <c r="H4173" t="s">
        <v>11090</v>
      </c>
      <c r="I4173" t="s">
        <v>15</v>
      </c>
    </row>
    <row r="4174" spans="1:9" x14ac:dyDescent="0.3">
      <c r="A4174" t="s">
        <v>11091</v>
      </c>
      <c r="B4174" t="s">
        <v>13</v>
      </c>
      <c r="C4174">
        <v>524</v>
      </c>
      <c r="D4174">
        <v>29349581</v>
      </c>
      <c r="E4174" t="s">
        <v>13</v>
      </c>
      <c r="F4174" t="s">
        <v>11092</v>
      </c>
      <c r="G4174" t="s">
        <v>13</v>
      </c>
      <c r="H4174" t="s">
        <v>1292</v>
      </c>
      <c r="I4174" t="s">
        <v>11040</v>
      </c>
    </row>
    <row r="4175" spans="1:9" x14ac:dyDescent="0.3">
      <c r="A4175" t="s">
        <v>11093</v>
      </c>
      <c r="B4175" t="s">
        <v>13</v>
      </c>
      <c r="C4175">
        <v>386</v>
      </c>
      <c r="D4175">
        <v>29349582</v>
      </c>
      <c r="E4175" t="s">
        <v>13</v>
      </c>
      <c r="F4175" t="s">
        <v>11094</v>
      </c>
      <c r="G4175" t="s">
        <v>13</v>
      </c>
      <c r="H4175" t="s">
        <v>2920</v>
      </c>
      <c r="I4175" t="s">
        <v>15</v>
      </c>
    </row>
    <row r="4176" spans="1:9" x14ac:dyDescent="0.3">
      <c r="A4176" t="s">
        <v>11095</v>
      </c>
      <c r="B4176" t="s">
        <v>12</v>
      </c>
      <c r="C4176">
        <v>613</v>
      </c>
      <c r="D4176">
        <v>29349583</v>
      </c>
      <c r="E4176" t="s">
        <v>13</v>
      </c>
      <c r="F4176" t="s">
        <v>11096</v>
      </c>
      <c r="G4176" t="s">
        <v>13</v>
      </c>
      <c r="H4176" t="s">
        <v>13</v>
      </c>
      <c r="I4176" t="s">
        <v>15</v>
      </c>
    </row>
    <row r="4177" spans="1:9" x14ac:dyDescent="0.3">
      <c r="A4177" t="s">
        <v>11097</v>
      </c>
      <c r="B4177" t="s">
        <v>12</v>
      </c>
      <c r="C4177">
        <v>465</v>
      </c>
      <c r="D4177">
        <v>29349584</v>
      </c>
      <c r="E4177" t="s">
        <v>13</v>
      </c>
      <c r="F4177" t="s">
        <v>11098</v>
      </c>
      <c r="G4177" t="s">
        <v>13</v>
      </c>
      <c r="H4177" t="s">
        <v>2920</v>
      </c>
      <c r="I4177" t="s">
        <v>15</v>
      </c>
    </row>
    <row r="4178" spans="1:9" x14ac:dyDescent="0.3">
      <c r="A4178" t="s">
        <v>11099</v>
      </c>
      <c r="B4178" t="s">
        <v>12</v>
      </c>
      <c r="C4178">
        <v>104</v>
      </c>
      <c r="D4178">
        <v>29349585</v>
      </c>
      <c r="E4178" t="s">
        <v>13</v>
      </c>
      <c r="F4178" t="s">
        <v>11100</v>
      </c>
      <c r="G4178" t="s">
        <v>13</v>
      </c>
      <c r="H4178" t="s">
        <v>3625</v>
      </c>
      <c r="I4178" t="s">
        <v>15</v>
      </c>
    </row>
    <row r="4179" spans="1:9" x14ac:dyDescent="0.3">
      <c r="A4179" t="s">
        <v>11101</v>
      </c>
      <c r="B4179" t="s">
        <v>12</v>
      </c>
      <c r="C4179">
        <v>1433</v>
      </c>
      <c r="D4179">
        <v>29349586</v>
      </c>
      <c r="E4179" t="s">
        <v>13</v>
      </c>
      <c r="F4179" t="s">
        <v>11102</v>
      </c>
      <c r="G4179" t="s">
        <v>13</v>
      </c>
      <c r="H4179" t="s">
        <v>46</v>
      </c>
      <c r="I4179" t="s">
        <v>759</v>
      </c>
    </row>
    <row r="4180" spans="1:9" x14ac:dyDescent="0.3">
      <c r="A4180" t="s">
        <v>11103</v>
      </c>
      <c r="B4180" t="s">
        <v>12</v>
      </c>
      <c r="C4180">
        <v>541</v>
      </c>
      <c r="D4180">
        <v>29349587</v>
      </c>
      <c r="E4180" t="s">
        <v>13</v>
      </c>
      <c r="F4180" t="s">
        <v>11104</v>
      </c>
      <c r="G4180" t="s">
        <v>13</v>
      </c>
      <c r="H4180" t="s">
        <v>8739</v>
      </c>
      <c r="I4180" t="s">
        <v>687</v>
      </c>
    </row>
    <row r="4181" spans="1:9" x14ac:dyDescent="0.3">
      <c r="A4181" t="s">
        <v>11105</v>
      </c>
      <c r="B4181" t="s">
        <v>12</v>
      </c>
      <c r="C4181">
        <v>267</v>
      </c>
      <c r="D4181">
        <v>29349588</v>
      </c>
      <c r="E4181" t="s">
        <v>13</v>
      </c>
      <c r="F4181" t="s">
        <v>11106</v>
      </c>
      <c r="G4181" t="s">
        <v>13</v>
      </c>
      <c r="H4181" t="s">
        <v>13</v>
      </c>
      <c r="I4181" t="s">
        <v>11107</v>
      </c>
    </row>
    <row r="4182" spans="1:9" x14ac:dyDescent="0.3">
      <c r="A4182" t="s">
        <v>11108</v>
      </c>
      <c r="B4182" t="s">
        <v>13</v>
      </c>
      <c r="C4182">
        <v>989</v>
      </c>
      <c r="D4182">
        <v>29349589</v>
      </c>
      <c r="E4182" t="s">
        <v>13</v>
      </c>
      <c r="F4182" t="s">
        <v>11109</v>
      </c>
      <c r="G4182" t="s">
        <v>13</v>
      </c>
      <c r="H4182" t="s">
        <v>1330</v>
      </c>
      <c r="I4182" t="s">
        <v>818</v>
      </c>
    </row>
    <row r="4183" spans="1:9" x14ac:dyDescent="0.3">
      <c r="A4183" t="s">
        <v>11110</v>
      </c>
      <c r="B4183" t="s">
        <v>13</v>
      </c>
      <c r="C4183">
        <v>1431</v>
      </c>
      <c r="D4183">
        <v>29349590</v>
      </c>
      <c r="E4183" t="s">
        <v>13</v>
      </c>
      <c r="F4183" t="s">
        <v>11111</v>
      </c>
      <c r="G4183" t="s">
        <v>13</v>
      </c>
      <c r="H4183" t="s">
        <v>46</v>
      </c>
      <c r="I4183" t="s">
        <v>759</v>
      </c>
    </row>
    <row r="4184" spans="1:9" x14ac:dyDescent="0.3">
      <c r="A4184" t="s">
        <v>11112</v>
      </c>
      <c r="B4184" t="s">
        <v>12</v>
      </c>
      <c r="C4184">
        <v>437</v>
      </c>
      <c r="D4184">
        <v>29349591</v>
      </c>
      <c r="E4184" t="s">
        <v>13</v>
      </c>
      <c r="F4184" t="s">
        <v>11113</v>
      </c>
      <c r="G4184" t="s">
        <v>13</v>
      </c>
      <c r="H4184" t="s">
        <v>13</v>
      </c>
      <c r="I4184" t="s">
        <v>11085</v>
      </c>
    </row>
    <row r="4185" spans="1:9" x14ac:dyDescent="0.3">
      <c r="A4185" t="s">
        <v>11114</v>
      </c>
      <c r="B4185" t="s">
        <v>13</v>
      </c>
      <c r="C4185">
        <v>216</v>
      </c>
      <c r="D4185">
        <v>29349592</v>
      </c>
      <c r="E4185" t="s">
        <v>13</v>
      </c>
      <c r="F4185" t="s">
        <v>11115</v>
      </c>
      <c r="G4185" t="s">
        <v>13</v>
      </c>
      <c r="H4185" t="s">
        <v>11116</v>
      </c>
      <c r="I4185" t="s">
        <v>11117</v>
      </c>
    </row>
    <row r="4186" spans="1:9" x14ac:dyDescent="0.3">
      <c r="A4186" t="s">
        <v>11118</v>
      </c>
      <c r="B4186" t="s">
        <v>13</v>
      </c>
      <c r="C4186">
        <v>558</v>
      </c>
      <c r="D4186">
        <v>29349593</v>
      </c>
      <c r="E4186" t="s">
        <v>13</v>
      </c>
      <c r="F4186" t="s">
        <v>11119</v>
      </c>
      <c r="G4186" t="s">
        <v>13</v>
      </c>
      <c r="H4186" t="s">
        <v>397</v>
      </c>
      <c r="I4186" t="s">
        <v>4986</v>
      </c>
    </row>
    <row r="4187" spans="1:9" x14ac:dyDescent="0.3">
      <c r="A4187" t="s">
        <v>11120</v>
      </c>
      <c r="B4187" t="s">
        <v>13</v>
      </c>
      <c r="C4187">
        <v>410</v>
      </c>
      <c r="D4187">
        <v>29349594</v>
      </c>
      <c r="E4187" t="s">
        <v>13</v>
      </c>
      <c r="F4187" t="s">
        <v>11121</v>
      </c>
      <c r="G4187" t="s">
        <v>13</v>
      </c>
      <c r="H4187" t="s">
        <v>13</v>
      </c>
      <c r="I4187" t="s">
        <v>15</v>
      </c>
    </row>
    <row r="4188" spans="1:9" x14ac:dyDescent="0.3">
      <c r="A4188" t="s">
        <v>11122</v>
      </c>
      <c r="B4188" t="s">
        <v>13</v>
      </c>
      <c r="C4188">
        <v>538</v>
      </c>
      <c r="D4188">
        <v>29349595</v>
      </c>
      <c r="E4188" t="s">
        <v>13</v>
      </c>
      <c r="F4188" t="s">
        <v>11123</v>
      </c>
      <c r="G4188" t="s">
        <v>13</v>
      </c>
      <c r="H4188" t="s">
        <v>345</v>
      </c>
      <c r="I4188" t="s">
        <v>10980</v>
      </c>
    </row>
    <row r="4189" spans="1:9" x14ac:dyDescent="0.3">
      <c r="A4189" t="s">
        <v>11124</v>
      </c>
      <c r="B4189" t="s">
        <v>12</v>
      </c>
      <c r="C4189">
        <v>285</v>
      </c>
      <c r="D4189">
        <v>29349596</v>
      </c>
      <c r="E4189" t="s">
        <v>13</v>
      </c>
      <c r="F4189" t="s">
        <v>11125</v>
      </c>
      <c r="G4189" t="s">
        <v>13</v>
      </c>
      <c r="H4189" t="s">
        <v>11126</v>
      </c>
      <c r="I4189" t="s">
        <v>11127</v>
      </c>
    </row>
    <row r="4190" spans="1:9" x14ac:dyDescent="0.3">
      <c r="A4190" t="s">
        <v>11128</v>
      </c>
      <c r="B4190" t="s">
        <v>12</v>
      </c>
      <c r="C4190">
        <v>335</v>
      </c>
      <c r="D4190">
        <v>29349597</v>
      </c>
      <c r="E4190" t="s">
        <v>13</v>
      </c>
      <c r="F4190" t="s">
        <v>11129</v>
      </c>
      <c r="G4190" t="s">
        <v>13</v>
      </c>
      <c r="H4190" t="s">
        <v>13</v>
      </c>
      <c r="I4190" t="s">
        <v>15</v>
      </c>
    </row>
    <row r="4191" spans="1:9" x14ac:dyDescent="0.3">
      <c r="A4191" t="s">
        <v>11130</v>
      </c>
      <c r="B4191" t="s">
        <v>12</v>
      </c>
      <c r="C4191">
        <v>234</v>
      </c>
      <c r="D4191">
        <v>29349598</v>
      </c>
      <c r="E4191" t="s">
        <v>13</v>
      </c>
      <c r="F4191" t="s">
        <v>11131</v>
      </c>
      <c r="G4191" t="s">
        <v>13</v>
      </c>
      <c r="H4191" t="s">
        <v>6295</v>
      </c>
      <c r="I4191" t="s">
        <v>11132</v>
      </c>
    </row>
    <row r="4192" spans="1:9" x14ac:dyDescent="0.3">
      <c r="A4192" t="s">
        <v>11133</v>
      </c>
      <c r="B4192" t="s">
        <v>13</v>
      </c>
      <c r="C4192">
        <v>373</v>
      </c>
      <c r="D4192">
        <v>29349599</v>
      </c>
      <c r="E4192" t="s">
        <v>13</v>
      </c>
      <c r="F4192" t="s">
        <v>11134</v>
      </c>
      <c r="G4192" t="s">
        <v>13</v>
      </c>
      <c r="H4192" t="s">
        <v>13</v>
      </c>
      <c r="I4192" t="s">
        <v>15</v>
      </c>
    </row>
    <row r="4193" spans="1:9" x14ac:dyDescent="0.3">
      <c r="A4193" t="s">
        <v>11135</v>
      </c>
      <c r="B4193" t="s">
        <v>13</v>
      </c>
      <c r="C4193">
        <v>282</v>
      </c>
      <c r="D4193">
        <v>29349600</v>
      </c>
      <c r="E4193" t="s">
        <v>13</v>
      </c>
      <c r="F4193" t="s">
        <v>11136</v>
      </c>
      <c r="G4193" t="s">
        <v>13</v>
      </c>
      <c r="H4193" t="s">
        <v>11137</v>
      </c>
      <c r="I4193" t="s">
        <v>11138</v>
      </c>
    </row>
    <row r="4194" spans="1:9" x14ac:dyDescent="0.3">
      <c r="A4194" t="s">
        <v>11139</v>
      </c>
      <c r="B4194" t="s">
        <v>13</v>
      </c>
      <c r="C4194">
        <v>736</v>
      </c>
      <c r="D4194">
        <v>29349601</v>
      </c>
      <c r="E4194" t="s">
        <v>13</v>
      </c>
      <c r="F4194" t="s">
        <v>11140</v>
      </c>
      <c r="G4194" t="s">
        <v>13</v>
      </c>
      <c r="H4194" t="s">
        <v>1724</v>
      </c>
      <c r="I4194" t="s">
        <v>8765</v>
      </c>
    </row>
    <row r="4195" spans="1:9" x14ac:dyDescent="0.3">
      <c r="A4195" t="s">
        <v>11141</v>
      </c>
      <c r="B4195" t="s">
        <v>12</v>
      </c>
      <c r="C4195">
        <v>315</v>
      </c>
      <c r="D4195">
        <v>29349602</v>
      </c>
      <c r="E4195" t="s">
        <v>13</v>
      </c>
      <c r="F4195" t="s">
        <v>11142</v>
      </c>
      <c r="G4195" t="s">
        <v>13</v>
      </c>
      <c r="H4195" t="s">
        <v>11143</v>
      </c>
      <c r="I4195" t="s">
        <v>15</v>
      </c>
    </row>
    <row r="4196" spans="1:9" x14ac:dyDescent="0.3">
      <c r="A4196" t="s">
        <v>11144</v>
      </c>
      <c r="B4196" t="s">
        <v>12</v>
      </c>
      <c r="C4196">
        <v>70</v>
      </c>
      <c r="D4196">
        <v>29349603</v>
      </c>
      <c r="E4196" t="s">
        <v>13</v>
      </c>
      <c r="F4196" t="s">
        <v>11145</v>
      </c>
      <c r="G4196" t="s">
        <v>13</v>
      </c>
      <c r="H4196" t="s">
        <v>11146</v>
      </c>
      <c r="I4196" t="s">
        <v>15</v>
      </c>
    </row>
    <row r="4197" spans="1:9" x14ac:dyDescent="0.3">
      <c r="A4197" t="s">
        <v>11147</v>
      </c>
      <c r="B4197" t="s">
        <v>12</v>
      </c>
      <c r="C4197">
        <v>100</v>
      </c>
      <c r="D4197">
        <v>29349604</v>
      </c>
      <c r="E4197" t="s">
        <v>13</v>
      </c>
      <c r="F4197" t="s">
        <v>11148</v>
      </c>
      <c r="G4197" t="s">
        <v>13</v>
      </c>
      <c r="H4197" t="s">
        <v>13</v>
      </c>
      <c r="I4197" t="s">
        <v>15</v>
      </c>
    </row>
    <row r="4198" spans="1:9" x14ac:dyDescent="0.3">
      <c r="A4198" t="s">
        <v>11149</v>
      </c>
      <c r="B4198" t="s">
        <v>13</v>
      </c>
      <c r="C4198">
        <v>101</v>
      </c>
      <c r="D4198">
        <v>29349605</v>
      </c>
      <c r="E4198" t="s">
        <v>13</v>
      </c>
      <c r="F4198" t="s">
        <v>11150</v>
      </c>
      <c r="G4198" t="s">
        <v>13</v>
      </c>
      <c r="H4198" t="s">
        <v>13</v>
      </c>
      <c r="I4198" t="s">
        <v>15</v>
      </c>
    </row>
    <row r="4199" spans="1:9" x14ac:dyDescent="0.3">
      <c r="A4199" t="s">
        <v>11151</v>
      </c>
      <c r="B4199" t="s">
        <v>12</v>
      </c>
      <c r="C4199">
        <v>121</v>
      </c>
      <c r="D4199">
        <v>29349606</v>
      </c>
      <c r="E4199" t="s">
        <v>13</v>
      </c>
      <c r="F4199" t="s">
        <v>11152</v>
      </c>
      <c r="G4199" t="s">
        <v>13</v>
      </c>
      <c r="H4199" t="s">
        <v>1870</v>
      </c>
      <c r="I4199" t="s">
        <v>15</v>
      </c>
    </row>
    <row r="4200" spans="1:9" x14ac:dyDescent="0.3">
      <c r="A4200" t="s">
        <v>11153</v>
      </c>
      <c r="B4200" t="s">
        <v>12</v>
      </c>
      <c r="C4200">
        <v>538</v>
      </c>
      <c r="D4200">
        <v>29349607</v>
      </c>
      <c r="E4200" t="s">
        <v>13</v>
      </c>
      <c r="F4200" t="s">
        <v>11154</v>
      </c>
      <c r="G4200" t="s">
        <v>13</v>
      </c>
      <c r="H4200" t="s">
        <v>1873</v>
      </c>
      <c r="I4200" t="s">
        <v>15</v>
      </c>
    </row>
    <row r="4201" spans="1:9" x14ac:dyDescent="0.3">
      <c r="A4201" t="s">
        <v>11155</v>
      </c>
      <c r="B4201" t="s">
        <v>12</v>
      </c>
      <c r="C4201">
        <v>710</v>
      </c>
      <c r="D4201">
        <v>29349608</v>
      </c>
      <c r="E4201" t="s">
        <v>13</v>
      </c>
      <c r="F4201" t="s">
        <v>11156</v>
      </c>
      <c r="G4201" t="s">
        <v>13</v>
      </c>
      <c r="H4201" t="s">
        <v>1873</v>
      </c>
      <c r="I4201" t="s">
        <v>15</v>
      </c>
    </row>
    <row r="4202" spans="1:9" x14ac:dyDescent="0.3">
      <c r="A4202" t="s">
        <v>11157</v>
      </c>
      <c r="B4202" t="s">
        <v>12</v>
      </c>
      <c r="C4202">
        <v>813</v>
      </c>
      <c r="D4202">
        <v>29349609</v>
      </c>
      <c r="E4202" t="s">
        <v>13</v>
      </c>
      <c r="F4202" t="s">
        <v>11158</v>
      </c>
      <c r="G4202" t="s">
        <v>13</v>
      </c>
      <c r="H4202" t="s">
        <v>1873</v>
      </c>
      <c r="I4202" t="s">
        <v>15</v>
      </c>
    </row>
    <row r="4203" spans="1:9" x14ac:dyDescent="0.3">
      <c r="A4203" t="s">
        <v>11159</v>
      </c>
      <c r="B4203" t="s">
        <v>12</v>
      </c>
      <c r="C4203">
        <v>147</v>
      </c>
      <c r="D4203">
        <v>29349610</v>
      </c>
      <c r="E4203" t="s">
        <v>13</v>
      </c>
      <c r="F4203" t="s">
        <v>11160</v>
      </c>
      <c r="G4203" t="s">
        <v>13</v>
      </c>
      <c r="H4203" t="s">
        <v>13</v>
      </c>
      <c r="I4203" t="s">
        <v>15</v>
      </c>
    </row>
    <row r="4204" spans="1:9" x14ac:dyDescent="0.3">
      <c r="A4204" t="s">
        <v>11161</v>
      </c>
      <c r="B4204" t="s">
        <v>13</v>
      </c>
      <c r="C4204">
        <v>308</v>
      </c>
      <c r="D4204">
        <v>29349611</v>
      </c>
      <c r="E4204" t="s">
        <v>11162</v>
      </c>
      <c r="F4204" t="s">
        <v>11163</v>
      </c>
      <c r="G4204" t="s">
        <v>13</v>
      </c>
      <c r="H4204" t="s">
        <v>11164</v>
      </c>
      <c r="I4204" t="s">
        <v>11165</v>
      </c>
    </row>
    <row r="4205" spans="1:9" x14ac:dyDescent="0.3">
      <c r="A4205" t="s">
        <v>11166</v>
      </c>
      <c r="B4205" t="s">
        <v>13</v>
      </c>
      <c r="C4205">
        <v>184</v>
      </c>
      <c r="D4205">
        <v>29349612</v>
      </c>
      <c r="E4205" t="s">
        <v>13</v>
      </c>
      <c r="F4205" t="s">
        <v>11167</v>
      </c>
      <c r="G4205" t="s">
        <v>13</v>
      </c>
      <c r="H4205" t="s">
        <v>13</v>
      </c>
      <c r="I4205" t="s">
        <v>15</v>
      </c>
    </row>
    <row r="4206" spans="1:9" x14ac:dyDescent="0.3">
      <c r="A4206" t="s">
        <v>11168</v>
      </c>
      <c r="B4206" t="s">
        <v>13</v>
      </c>
      <c r="C4206">
        <v>255</v>
      </c>
      <c r="D4206">
        <v>29349613</v>
      </c>
      <c r="E4206" t="s">
        <v>13</v>
      </c>
      <c r="F4206" t="s">
        <v>11169</v>
      </c>
      <c r="G4206" t="s">
        <v>13</v>
      </c>
      <c r="H4206" t="s">
        <v>8965</v>
      </c>
      <c r="I4206" t="s">
        <v>8966</v>
      </c>
    </row>
    <row r="4207" spans="1:9" x14ac:dyDescent="0.3">
      <c r="A4207" t="s">
        <v>11170</v>
      </c>
      <c r="B4207" t="s">
        <v>13</v>
      </c>
      <c r="C4207">
        <v>461</v>
      </c>
      <c r="D4207">
        <v>29349614</v>
      </c>
      <c r="E4207" t="s">
        <v>13</v>
      </c>
      <c r="F4207" t="s">
        <v>11171</v>
      </c>
      <c r="G4207" t="s">
        <v>13</v>
      </c>
      <c r="H4207" t="s">
        <v>11172</v>
      </c>
      <c r="I4207" t="s">
        <v>11173</v>
      </c>
    </row>
    <row r="4208" spans="1:9" x14ac:dyDescent="0.3">
      <c r="A4208" t="s">
        <v>11174</v>
      </c>
      <c r="B4208" t="s">
        <v>13</v>
      </c>
      <c r="C4208">
        <v>346</v>
      </c>
      <c r="D4208">
        <v>29349615</v>
      </c>
      <c r="E4208" t="s">
        <v>11175</v>
      </c>
      <c r="F4208" t="s">
        <v>11176</v>
      </c>
      <c r="G4208" t="s">
        <v>13</v>
      </c>
      <c r="H4208" t="s">
        <v>11177</v>
      </c>
      <c r="I4208" t="s">
        <v>11178</v>
      </c>
    </row>
    <row r="4209" spans="1:9" x14ac:dyDescent="0.3">
      <c r="A4209" t="s">
        <v>11179</v>
      </c>
      <c r="B4209" t="s">
        <v>13</v>
      </c>
      <c r="C4209">
        <v>409</v>
      </c>
      <c r="D4209">
        <v>29349616</v>
      </c>
      <c r="E4209" t="s">
        <v>13</v>
      </c>
      <c r="F4209" t="s">
        <v>11180</v>
      </c>
      <c r="G4209" t="s">
        <v>13</v>
      </c>
      <c r="H4209" t="s">
        <v>11181</v>
      </c>
      <c r="I4209" t="s">
        <v>5608</v>
      </c>
    </row>
    <row r="4210" spans="1:9" x14ac:dyDescent="0.3">
      <c r="A4210" t="s">
        <v>11182</v>
      </c>
      <c r="B4210" t="s">
        <v>13</v>
      </c>
      <c r="C4210">
        <v>274</v>
      </c>
      <c r="D4210">
        <v>29349617</v>
      </c>
      <c r="E4210" t="s">
        <v>13</v>
      </c>
      <c r="F4210" t="s">
        <v>11183</v>
      </c>
      <c r="G4210" t="s">
        <v>13</v>
      </c>
      <c r="H4210" t="s">
        <v>11184</v>
      </c>
      <c r="I4210" t="s">
        <v>11185</v>
      </c>
    </row>
    <row r="4211" spans="1:9" x14ac:dyDescent="0.3">
      <c r="A4211" t="s">
        <v>11186</v>
      </c>
      <c r="B4211" t="s">
        <v>13</v>
      </c>
      <c r="C4211">
        <v>370</v>
      </c>
      <c r="D4211">
        <v>29349618</v>
      </c>
      <c r="E4211" t="s">
        <v>11187</v>
      </c>
      <c r="F4211" t="s">
        <v>11188</v>
      </c>
      <c r="G4211" t="s">
        <v>13</v>
      </c>
      <c r="H4211" t="s">
        <v>11189</v>
      </c>
      <c r="I4211" t="s">
        <v>11190</v>
      </c>
    </row>
    <row r="4212" spans="1:9" x14ac:dyDescent="0.3">
      <c r="A4212" t="s">
        <v>11191</v>
      </c>
      <c r="B4212" t="s">
        <v>13</v>
      </c>
      <c r="C4212">
        <v>388</v>
      </c>
      <c r="D4212">
        <v>29349619</v>
      </c>
      <c r="E4212" t="s">
        <v>13</v>
      </c>
      <c r="F4212" t="s">
        <v>11192</v>
      </c>
      <c r="G4212" t="s">
        <v>13</v>
      </c>
      <c r="H4212" t="s">
        <v>11193</v>
      </c>
      <c r="I4212" t="s">
        <v>11194</v>
      </c>
    </row>
    <row r="4213" spans="1:9" x14ac:dyDescent="0.3">
      <c r="A4213" t="s">
        <v>11195</v>
      </c>
      <c r="B4213" t="s">
        <v>13</v>
      </c>
      <c r="C4213">
        <v>193</v>
      </c>
      <c r="D4213">
        <v>29349620</v>
      </c>
      <c r="E4213" t="s">
        <v>13</v>
      </c>
      <c r="F4213" t="s">
        <v>11196</v>
      </c>
      <c r="G4213" t="s">
        <v>13</v>
      </c>
      <c r="H4213" t="s">
        <v>3409</v>
      </c>
      <c r="I4213" t="s">
        <v>15</v>
      </c>
    </row>
    <row r="4214" spans="1:9" x14ac:dyDescent="0.3">
      <c r="A4214" t="s">
        <v>11197</v>
      </c>
      <c r="B4214" t="s">
        <v>13</v>
      </c>
      <c r="C4214">
        <v>300</v>
      </c>
      <c r="D4214">
        <v>29349621</v>
      </c>
      <c r="E4214" t="s">
        <v>13</v>
      </c>
      <c r="F4214" t="s">
        <v>11198</v>
      </c>
      <c r="G4214" t="s">
        <v>13</v>
      </c>
      <c r="H4214" t="s">
        <v>11199</v>
      </c>
      <c r="I4214" t="s">
        <v>15</v>
      </c>
    </row>
    <row r="4215" spans="1:9" x14ac:dyDescent="0.3">
      <c r="A4215" t="s">
        <v>11200</v>
      </c>
      <c r="B4215" t="s">
        <v>13</v>
      </c>
      <c r="C4215">
        <v>290</v>
      </c>
      <c r="D4215">
        <v>29349622</v>
      </c>
      <c r="E4215" t="s">
        <v>13</v>
      </c>
      <c r="F4215" t="s">
        <v>11201</v>
      </c>
      <c r="G4215" t="s">
        <v>13</v>
      </c>
      <c r="H4215" t="s">
        <v>3201</v>
      </c>
      <c r="I4215" t="s">
        <v>15</v>
      </c>
    </row>
    <row r="4216" spans="1:9" x14ac:dyDescent="0.3">
      <c r="A4216" t="s">
        <v>11202</v>
      </c>
      <c r="B4216" t="s">
        <v>13</v>
      </c>
      <c r="C4216">
        <v>248</v>
      </c>
      <c r="D4216">
        <v>29349623</v>
      </c>
      <c r="E4216" t="s">
        <v>13</v>
      </c>
      <c r="F4216" t="s">
        <v>11203</v>
      </c>
      <c r="G4216" t="s">
        <v>13</v>
      </c>
      <c r="H4216" t="s">
        <v>11204</v>
      </c>
      <c r="I4216" t="s">
        <v>11205</v>
      </c>
    </row>
    <row r="4217" spans="1:9" x14ac:dyDescent="0.3">
      <c r="A4217" t="s">
        <v>11206</v>
      </c>
      <c r="B4217" t="s">
        <v>13</v>
      </c>
      <c r="C4217">
        <v>245</v>
      </c>
      <c r="D4217">
        <v>29349624</v>
      </c>
      <c r="E4217" t="s">
        <v>11207</v>
      </c>
      <c r="F4217" t="s">
        <v>11208</v>
      </c>
      <c r="G4217" t="s">
        <v>13</v>
      </c>
      <c r="H4217" t="s">
        <v>4109</v>
      </c>
      <c r="I4217" t="s">
        <v>11209</v>
      </c>
    </row>
    <row r="4218" spans="1:9" x14ac:dyDescent="0.3">
      <c r="A4218" t="s">
        <v>11210</v>
      </c>
      <c r="B4218" t="s">
        <v>13</v>
      </c>
      <c r="C4218">
        <v>314</v>
      </c>
      <c r="D4218">
        <v>29349625</v>
      </c>
      <c r="E4218" t="s">
        <v>11211</v>
      </c>
      <c r="F4218" t="s">
        <v>11212</v>
      </c>
      <c r="G4218" t="s">
        <v>13</v>
      </c>
      <c r="H4218" t="s">
        <v>11213</v>
      </c>
      <c r="I4218" t="s">
        <v>11214</v>
      </c>
    </row>
    <row r="4219" spans="1:9" x14ac:dyDescent="0.3">
      <c r="A4219" t="s">
        <v>11215</v>
      </c>
      <c r="B4219" t="s">
        <v>13</v>
      </c>
      <c r="C4219">
        <v>338</v>
      </c>
      <c r="D4219">
        <v>29349626</v>
      </c>
      <c r="E4219" t="s">
        <v>13</v>
      </c>
      <c r="F4219" t="s">
        <v>11216</v>
      </c>
      <c r="G4219" t="s">
        <v>13</v>
      </c>
      <c r="H4219" t="s">
        <v>11217</v>
      </c>
      <c r="I4219" t="s">
        <v>11218</v>
      </c>
    </row>
    <row r="4220" spans="1:9" x14ac:dyDescent="0.3">
      <c r="A4220" t="s">
        <v>11219</v>
      </c>
      <c r="B4220" t="s">
        <v>13</v>
      </c>
      <c r="C4220">
        <v>225</v>
      </c>
      <c r="D4220">
        <v>29349627</v>
      </c>
      <c r="E4220" t="s">
        <v>13</v>
      </c>
      <c r="F4220" t="s">
        <v>11220</v>
      </c>
      <c r="G4220" t="s">
        <v>13</v>
      </c>
      <c r="H4220" t="s">
        <v>13</v>
      </c>
      <c r="I4220" t="s">
        <v>15</v>
      </c>
    </row>
    <row r="4221" spans="1:9" x14ac:dyDescent="0.3">
      <c r="A4221" t="s">
        <v>11221</v>
      </c>
      <c r="B4221" t="s">
        <v>13</v>
      </c>
      <c r="C4221">
        <v>552</v>
      </c>
      <c r="D4221">
        <v>29349628</v>
      </c>
      <c r="E4221" t="s">
        <v>13</v>
      </c>
      <c r="F4221" t="s">
        <v>11222</v>
      </c>
      <c r="G4221" t="s">
        <v>13</v>
      </c>
      <c r="H4221" t="s">
        <v>11223</v>
      </c>
      <c r="I4221" t="s">
        <v>11224</v>
      </c>
    </row>
    <row r="4222" spans="1:9" x14ac:dyDescent="0.3">
      <c r="A4222" t="s">
        <v>11225</v>
      </c>
      <c r="B4222" t="s">
        <v>13</v>
      </c>
      <c r="C4222">
        <v>165</v>
      </c>
      <c r="D4222">
        <v>29349629</v>
      </c>
      <c r="E4222" t="s">
        <v>13</v>
      </c>
      <c r="F4222" t="s">
        <v>11226</v>
      </c>
      <c r="G4222" t="s">
        <v>13</v>
      </c>
      <c r="H4222" t="s">
        <v>13</v>
      </c>
      <c r="I4222" t="s">
        <v>15</v>
      </c>
    </row>
    <row r="4223" spans="1:9" x14ac:dyDescent="0.3">
      <c r="A4223" t="s">
        <v>11227</v>
      </c>
      <c r="B4223" t="s">
        <v>13</v>
      </c>
      <c r="C4223">
        <v>357</v>
      </c>
      <c r="D4223">
        <v>29349630</v>
      </c>
      <c r="E4223" t="s">
        <v>13</v>
      </c>
      <c r="F4223" t="s">
        <v>11228</v>
      </c>
      <c r="G4223" t="s">
        <v>13</v>
      </c>
      <c r="H4223" t="s">
        <v>11229</v>
      </c>
      <c r="I4223" t="s">
        <v>15</v>
      </c>
    </row>
    <row r="4224" spans="1:9" x14ac:dyDescent="0.3">
      <c r="A4224" t="s">
        <v>11230</v>
      </c>
      <c r="B4224" t="s">
        <v>12</v>
      </c>
      <c r="C4224">
        <v>152</v>
      </c>
      <c r="D4224">
        <v>29349631</v>
      </c>
      <c r="E4224" t="s">
        <v>13</v>
      </c>
      <c r="F4224" t="s">
        <v>11231</v>
      </c>
      <c r="G4224" t="s">
        <v>13</v>
      </c>
      <c r="H4224" t="s">
        <v>13</v>
      </c>
      <c r="I4224" t="s">
        <v>15</v>
      </c>
    </row>
    <row r="4225" spans="1:9" x14ac:dyDescent="0.3">
      <c r="A4225" t="s">
        <v>11232</v>
      </c>
      <c r="B4225" t="s">
        <v>13</v>
      </c>
      <c r="C4225">
        <v>958</v>
      </c>
      <c r="D4225">
        <v>29349632</v>
      </c>
      <c r="E4225" t="s">
        <v>13</v>
      </c>
      <c r="F4225" t="s">
        <v>11233</v>
      </c>
      <c r="G4225" t="s">
        <v>13</v>
      </c>
      <c r="H4225" t="s">
        <v>13</v>
      </c>
      <c r="I4225" t="s">
        <v>15</v>
      </c>
    </row>
    <row r="4226" spans="1:9" x14ac:dyDescent="0.3">
      <c r="A4226" t="s">
        <v>11234</v>
      </c>
      <c r="B4226" t="s">
        <v>13</v>
      </c>
      <c r="C4226">
        <v>347</v>
      </c>
      <c r="D4226">
        <v>29349633</v>
      </c>
      <c r="E4226" t="s">
        <v>13</v>
      </c>
      <c r="F4226" t="s">
        <v>11235</v>
      </c>
      <c r="G4226" t="s">
        <v>13</v>
      </c>
      <c r="H4226" t="s">
        <v>13</v>
      </c>
      <c r="I4226" t="s">
        <v>15</v>
      </c>
    </row>
    <row r="4227" spans="1:9" x14ac:dyDescent="0.3">
      <c r="A4227" t="s">
        <v>11236</v>
      </c>
      <c r="B4227" t="s">
        <v>13</v>
      </c>
      <c r="C4227">
        <v>360</v>
      </c>
      <c r="D4227">
        <v>29349634</v>
      </c>
      <c r="E4227" t="s">
        <v>13</v>
      </c>
      <c r="F4227" t="s">
        <v>11237</v>
      </c>
      <c r="G4227" t="s">
        <v>13</v>
      </c>
      <c r="H4227" t="s">
        <v>13</v>
      </c>
      <c r="I4227" t="s">
        <v>15</v>
      </c>
    </row>
    <row r="4228" spans="1:9" x14ac:dyDescent="0.3">
      <c r="A4228" t="s">
        <v>11238</v>
      </c>
      <c r="B4228" t="s">
        <v>13</v>
      </c>
      <c r="C4228">
        <v>426</v>
      </c>
      <c r="D4228">
        <v>29349635</v>
      </c>
      <c r="E4228" t="s">
        <v>13</v>
      </c>
      <c r="F4228" t="s">
        <v>11239</v>
      </c>
      <c r="G4228" t="s">
        <v>13</v>
      </c>
      <c r="H4228" t="s">
        <v>13</v>
      </c>
      <c r="I4228" t="s">
        <v>15</v>
      </c>
    </row>
    <row r="4229" spans="1:9" x14ac:dyDescent="0.3">
      <c r="A4229" t="s">
        <v>11240</v>
      </c>
      <c r="B4229" t="s">
        <v>13</v>
      </c>
      <c r="C4229">
        <v>92</v>
      </c>
      <c r="D4229">
        <v>29349636</v>
      </c>
      <c r="E4229" t="s">
        <v>13</v>
      </c>
      <c r="F4229" t="s">
        <v>11241</v>
      </c>
      <c r="G4229" t="s">
        <v>13</v>
      </c>
      <c r="H4229" t="s">
        <v>13</v>
      </c>
      <c r="I4229" t="s">
        <v>15</v>
      </c>
    </row>
    <row r="4230" spans="1:9" x14ac:dyDescent="0.3">
      <c r="A4230" t="s">
        <v>11242</v>
      </c>
      <c r="B4230" t="s">
        <v>12</v>
      </c>
      <c r="C4230">
        <v>493</v>
      </c>
      <c r="D4230">
        <v>29349637</v>
      </c>
      <c r="E4230" t="s">
        <v>13</v>
      </c>
      <c r="F4230" t="s">
        <v>11243</v>
      </c>
      <c r="G4230" t="s">
        <v>13</v>
      </c>
      <c r="H4230" t="s">
        <v>4299</v>
      </c>
      <c r="I4230" t="s">
        <v>15</v>
      </c>
    </row>
    <row r="4231" spans="1:9" x14ac:dyDescent="0.3">
      <c r="A4231" t="s">
        <v>11244</v>
      </c>
      <c r="B4231" t="s">
        <v>13</v>
      </c>
      <c r="C4231">
        <v>419</v>
      </c>
      <c r="D4231">
        <v>29349638</v>
      </c>
      <c r="E4231" t="s">
        <v>13</v>
      </c>
      <c r="F4231" t="s">
        <v>11245</v>
      </c>
      <c r="G4231" t="s">
        <v>13</v>
      </c>
      <c r="H4231" t="s">
        <v>794</v>
      </c>
      <c r="I4231" t="s">
        <v>15</v>
      </c>
    </row>
    <row r="4232" spans="1:9" x14ac:dyDescent="0.3">
      <c r="A4232" t="s">
        <v>11246</v>
      </c>
      <c r="B4232" t="s">
        <v>12</v>
      </c>
      <c r="C4232">
        <v>212</v>
      </c>
      <c r="D4232">
        <v>29349639</v>
      </c>
      <c r="E4232" t="s">
        <v>13</v>
      </c>
      <c r="F4232" t="s">
        <v>11247</v>
      </c>
      <c r="G4232" t="s">
        <v>13</v>
      </c>
      <c r="H4232" t="s">
        <v>790</v>
      </c>
      <c r="I4232" t="s">
        <v>15</v>
      </c>
    </row>
    <row r="4233" spans="1:9" x14ac:dyDescent="0.3">
      <c r="A4233" t="s">
        <v>11248</v>
      </c>
      <c r="B4233" t="s">
        <v>12</v>
      </c>
      <c r="C4233">
        <v>64</v>
      </c>
      <c r="D4233">
        <v>29349640</v>
      </c>
      <c r="E4233" t="s">
        <v>13</v>
      </c>
      <c r="F4233" t="s">
        <v>11249</v>
      </c>
      <c r="G4233" t="s">
        <v>13</v>
      </c>
      <c r="H4233" t="s">
        <v>13</v>
      </c>
      <c r="I4233" t="s">
        <v>15</v>
      </c>
    </row>
    <row r="4234" spans="1:9" x14ac:dyDescent="0.3">
      <c r="A4234" t="s">
        <v>11250</v>
      </c>
      <c r="B4234" t="s">
        <v>13</v>
      </c>
      <c r="C4234">
        <v>484</v>
      </c>
      <c r="D4234">
        <v>29349641</v>
      </c>
      <c r="E4234" t="s">
        <v>13</v>
      </c>
      <c r="F4234" t="s">
        <v>11251</v>
      </c>
      <c r="G4234" t="s">
        <v>13</v>
      </c>
      <c r="H4234" t="s">
        <v>183</v>
      </c>
      <c r="I4234" t="s">
        <v>15</v>
      </c>
    </row>
    <row r="4235" spans="1:9" x14ac:dyDescent="0.3">
      <c r="A4235" t="s">
        <v>11252</v>
      </c>
      <c r="B4235" t="s">
        <v>13</v>
      </c>
      <c r="C4235">
        <v>189</v>
      </c>
      <c r="D4235">
        <v>29349642</v>
      </c>
      <c r="E4235" t="s">
        <v>13</v>
      </c>
      <c r="F4235" t="s">
        <v>11253</v>
      </c>
      <c r="G4235" t="s">
        <v>13</v>
      </c>
      <c r="H4235" t="s">
        <v>13</v>
      </c>
      <c r="I4235" t="s">
        <v>15</v>
      </c>
    </row>
    <row r="4236" spans="1:9" x14ac:dyDescent="0.3">
      <c r="A4236" t="s">
        <v>11254</v>
      </c>
      <c r="B4236" t="s">
        <v>12</v>
      </c>
      <c r="C4236">
        <v>211</v>
      </c>
      <c r="D4236">
        <v>29349643</v>
      </c>
      <c r="E4236" t="s">
        <v>13</v>
      </c>
      <c r="F4236" t="s">
        <v>11255</v>
      </c>
      <c r="G4236" t="s">
        <v>13</v>
      </c>
      <c r="H4236" t="s">
        <v>13</v>
      </c>
      <c r="I4236" t="s">
        <v>15</v>
      </c>
    </row>
    <row r="4237" spans="1:9" x14ac:dyDescent="0.3">
      <c r="A4237" t="s">
        <v>11256</v>
      </c>
      <c r="B4237" t="s">
        <v>12</v>
      </c>
      <c r="C4237">
        <v>1385</v>
      </c>
      <c r="D4237">
        <v>29349644</v>
      </c>
      <c r="E4237" t="s">
        <v>13</v>
      </c>
      <c r="F4237" t="s">
        <v>11257</v>
      </c>
      <c r="G4237" t="s">
        <v>13</v>
      </c>
      <c r="H4237" t="s">
        <v>1513</v>
      </c>
      <c r="I4237" t="s">
        <v>759</v>
      </c>
    </row>
    <row r="4238" spans="1:9" x14ac:dyDescent="0.3">
      <c r="A4238" t="s">
        <v>11258</v>
      </c>
      <c r="B4238" t="s">
        <v>12</v>
      </c>
      <c r="C4238">
        <v>269</v>
      </c>
      <c r="D4238">
        <v>29349645</v>
      </c>
      <c r="E4238" t="s">
        <v>11259</v>
      </c>
      <c r="F4238" t="s">
        <v>11260</v>
      </c>
      <c r="G4238" t="s">
        <v>13</v>
      </c>
      <c r="H4238" t="s">
        <v>11261</v>
      </c>
      <c r="I4238" t="s">
        <v>11262</v>
      </c>
    </row>
    <row r="4239" spans="1:9" x14ac:dyDescent="0.3">
      <c r="A4239" t="s">
        <v>11263</v>
      </c>
      <c r="B4239" t="s">
        <v>12</v>
      </c>
      <c r="C4239">
        <v>299</v>
      </c>
      <c r="D4239">
        <v>29349646</v>
      </c>
      <c r="E4239" t="s">
        <v>13</v>
      </c>
      <c r="F4239" t="s">
        <v>11264</v>
      </c>
      <c r="G4239" t="s">
        <v>13</v>
      </c>
      <c r="H4239" t="s">
        <v>11265</v>
      </c>
      <c r="I4239" t="s">
        <v>295</v>
      </c>
    </row>
    <row r="4240" spans="1:9" x14ac:dyDescent="0.3">
      <c r="A4240" t="s">
        <v>11266</v>
      </c>
      <c r="B4240" t="s">
        <v>12</v>
      </c>
      <c r="C4240">
        <v>216</v>
      </c>
      <c r="D4240">
        <v>29349647</v>
      </c>
      <c r="E4240" t="s">
        <v>13</v>
      </c>
      <c r="F4240" t="s">
        <v>11267</v>
      </c>
      <c r="G4240" t="s">
        <v>13</v>
      </c>
      <c r="H4240" t="s">
        <v>13</v>
      </c>
      <c r="I4240" t="s">
        <v>15</v>
      </c>
    </row>
    <row r="4241" spans="1:9" x14ac:dyDescent="0.3">
      <c r="A4241" t="s">
        <v>11268</v>
      </c>
      <c r="B4241" t="s">
        <v>13</v>
      </c>
      <c r="C4241">
        <v>363</v>
      </c>
      <c r="D4241">
        <v>29349648</v>
      </c>
      <c r="E4241" t="s">
        <v>13</v>
      </c>
      <c r="F4241" t="s">
        <v>11269</v>
      </c>
      <c r="G4241" t="s">
        <v>13</v>
      </c>
      <c r="H4241" t="s">
        <v>11270</v>
      </c>
      <c r="I4241" t="s">
        <v>15</v>
      </c>
    </row>
    <row r="4242" spans="1:9" x14ac:dyDescent="0.3">
      <c r="A4242" t="s">
        <v>11271</v>
      </c>
      <c r="B4242" t="s">
        <v>13</v>
      </c>
      <c r="C4242">
        <v>1103</v>
      </c>
      <c r="D4242">
        <v>29349649</v>
      </c>
      <c r="E4242" t="s">
        <v>13</v>
      </c>
      <c r="F4242" t="s">
        <v>11272</v>
      </c>
      <c r="G4242" t="s">
        <v>13</v>
      </c>
      <c r="H4242" t="s">
        <v>1330</v>
      </c>
      <c r="I4242" t="s">
        <v>818</v>
      </c>
    </row>
    <row r="4243" spans="1:9" x14ac:dyDescent="0.3">
      <c r="A4243" t="s">
        <v>11273</v>
      </c>
      <c r="B4243" t="s">
        <v>13</v>
      </c>
      <c r="C4243">
        <v>296</v>
      </c>
      <c r="D4243">
        <v>29349650</v>
      </c>
      <c r="E4243" t="s">
        <v>13</v>
      </c>
      <c r="F4243" t="s">
        <v>11274</v>
      </c>
      <c r="G4243" t="s">
        <v>13</v>
      </c>
      <c r="H4243" t="s">
        <v>8454</v>
      </c>
      <c r="I4243" t="s">
        <v>1452</v>
      </c>
    </row>
    <row r="4244" spans="1:9" x14ac:dyDescent="0.3">
      <c r="A4244" t="s">
        <v>11275</v>
      </c>
      <c r="B4244" t="s">
        <v>13</v>
      </c>
      <c r="C4244">
        <v>467</v>
      </c>
      <c r="D4244">
        <v>29349651</v>
      </c>
      <c r="E4244" t="s">
        <v>13</v>
      </c>
      <c r="F4244" t="s">
        <v>11276</v>
      </c>
      <c r="G4244" t="s">
        <v>13</v>
      </c>
      <c r="H4244" t="s">
        <v>919</v>
      </c>
      <c r="I4244" t="s">
        <v>920</v>
      </c>
    </row>
    <row r="4245" spans="1:9" x14ac:dyDescent="0.3">
      <c r="A4245" t="s">
        <v>11277</v>
      </c>
      <c r="B4245" t="s">
        <v>13</v>
      </c>
      <c r="C4245">
        <v>857</v>
      </c>
      <c r="D4245">
        <v>29349652</v>
      </c>
      <c r="E4245" t="s">
        <v>13</v>
      </c>
      <c r="F4245" t="s">
        <v>11278</v>
      </c>
      <c r="G4245" t="s">
        <v>13</v>
      </c>
      <c r="H4245" t="s">
        <v>13</v>
      </c>
      <c r="I4245" t="s">
        <v>15</v>
      </c>
    </row>
    <row r="4246" spans="1:9" x14ac:dyDescent="0.3">
      <c r="A4246" t="s">
        <v>11279</v>
      </c>
      <c r="B4246" t="s">
        <v>13</v>
      </c>
      <c r="C4246">
        <v>430</v>
      </c>
      <c r="D4246">
        <v>29349653</v>
      </c>
      <c r="E4246" t="s">
        <v>13</v>
      </c>
      <c r="F4246" t="s">
        <v>11280</v>
      </c>
      <c r="G4246" t="s">
        <v>13</v>
      </c>
      <c r="H4246" t="s">
        <v>13</v>
      </c>
      <c r="I4246" t="s">
        <v>15</v>
      </c>
    </row>
    <row r="4247" spans="1:9" x14ac:dyDescent="0.3">
      <c r="A4247" t="s">
        <v>11281</v>
      </c>
      <c r="B4247" t="s">
        <v>13</v>
      </c>
      <c r="C4247">
        <v>642</v>
      </c>
      <c r="D4247">
        <v>29349654</v>
      </c>
      <c r="E4247" t="s">
        <v>13</v>
      </c>
      <c r="F4247" t="s">
        <v>11282</v>
      </c>
      <c r="G4247" t="s">
        <v>13</v>
      </c>
      <c r="H4247" t="s">
        <v>13</v>
      </c>
      <c r="I4247" t="s">
        <v>15</v>
      </c>
    </row>
    <row r="4248" spans="1:9" x14ac:dyDescent="0.3">
      <c r="A4248" t="s">
        <v>11283</v>
      </c>
      <c r="B4248" t="s">
        <v>13</v>
      </c>
      <c r="C4248">
        <v>1117</v>
      </c>
      <c r="D4248">
        <v>29349655</v>
      </c>
      <c r="E4248" t="s">
        <v>13</v>
      </c>
      <c r="F4248" t="s">
        <v>11284</v>
      </c>
      <c r="G4248" t="s">
        <v>13</v>
      </c>
      <c r="H4248" t="s">
        <v>387</v>
      </c>
      <c r="I4248" t="s">
        <v>15</v>
      </c>
    </row>
    <row r="4249" spans="1:9" x14ac:dyDescent="0.3">
      <c r="A4249" t="s">
        <v>11285</v>
      </c>
      <c r="B4249" t="s">
        <v>13</v>
      </c>
      <c r="C4249">
        <v>217</v>
      </c>
      <c r="D4249">
        <v>29349656</v>
      </c>
      <c r="E4249" t="s">
        <v>13</v>
      </c>
      <c r="F4249" t="s">
        <v>11286</v>
      </c>
      <c r="G4249" t="s">
        <v>13</v>
      </c>
      <c r="H4249" t="s">
        <v>538</v>
      </c>
      <c r="I4249" t="s">
        <v>539</v>
      </c>
    </row>
    <row r="4250" spans="1:9" x14ac:dyDescent="0.3">
      <c r="A4250" t="s">
        <v>11287</v>
      </c>
      <c r="B4250" t="s">
        <v>12</v>
      </c>
      <c r="C4250">
        <v>77</v>
      </c>
      <c r="D4250">
        <v>29349657</v>
      </c>
      <c r="E4250" t="s">
        <v>13</v>
      </c>
      <c r="F4250" t="s">
        <v>11288</v>
      </c>
      <c r="G4250" t="s">
        <v>13</v>
      </c>
      <c r="H4250" t="s">
        <v>13</v>
      </c>
      <c r="I4250" t="s">
        <v>15</v>
      </c>
    </row>
    <row r="4251" spans="1:9" x14ac:dyDescent="0.3">
      <c r="A4251" t="s">
        <v>11289</v>
      </c>
      <c r="B4251" t="s">
        <v>12</v>
      </c>
      <c r="C4251">
        <v>181</v>
      </c>
      <c r="D4251">
        <v>29349658</v>
      </c>
      <c r="E4251" t="s">
        <v>13</v>
      </c>
      <c r="F4251" t="s">
        <v>11290</v>
      </c>
      <c r="G4251" t="s">
        <v>13</v>
      </c>
      <c r="H4251" t="s">
        <v>383</v>
      </c>
      <c r="I4251" t="s">
        <v>384</v>
      </c>
    </row>
    <row r="4252" spans="1:9" x14ac:dyDescent="0.3">
      <c r="A4252" t="s">
        <v>11291</v>
      </c>
      <c r="B4252" t="s">
        <v>13</v>
      </c>
      <c r="C4252">
        <v>615</v>
      </c>
      <c r="D4252">
        <v>29349659</v>
      </c>
      <c r="E4252" t="s">
        <v>13</v>
      </c>
      <c r="F4252" t="s">
        <v>11292</v>
      </c>
      <c r="G4252" t="s">
        <v>13</v>
      </c>
      <c r="H4252" t="s">
        <v>345</v>
      </c>
      <c r="I4252" t="s">
        <v>15</v>
      </c>
    </row>
    <row r="4253" spans="1:9" x14ac:dyDescent="0.3">
      <c r="A4253" t="s">
        <v>11293</v>
      </c>
      <c r="B4253" t="s">
        <v>13</v>
      </c>
      <c r="C4253">
        <v>419</v>
      </c>
      <c r="D4253">
        <v>29349660</v>
      </c>
      <c r="E4253" t="s">
        <v>13</v>
      </c>
      <c r="F4253" t="s">
        <v>11294</v>
      </c>
      <c r="G4253" t="s">
        <v>13</v>
      </c>
      <c r="H4253" t="s">
        <v>919</v>
      </c>
      <c r="I4253" t="s">
        <v>920</v>
      </c>
    </row>
    <row r="4254" spans="1:9" x14ac:dyDescent="0.3">
      <c r="A4254" t="s">
        <v>11295</v>
      </c>
      <c r="B4254" t="s">
        <v>13</v>
      </c>
      <c r="C4254">
        <v>164</v>
      </c>
      <c r="D4254">
        <v>161511188</v>
      </c>
      <c r="E4254" t="s">
        <v>11296</v>
      </c>
      <c r="F4254" t="s">
        <v>11297</v>
      </c>
      <c r="G4254" t="s">
        <v>13</v>
      </c>
      <c r="H4254" t="s">
        <v>11298</v>
      </c>
      <c r="I4254" t="s">
        <v>11299</v>
      </c>
    </row>
    <row r="4255" spans="1:9" x14ac:dyDescent="0.3">
      <c r="A4255" t="s">
        <v>11300</v>
      </c>
      <c r="B4255" t="s">
        <v>13</v>
      </c>
      <c r="C4255">
        <v>227</v>
      </c>
      <c r="D4255">
        <v>29349662</v>
      </c>
      <c r="E4255" t="s">
        <v>13</v>
      </c>
      <c r="F4255" t="s">
        <v>11301</v>
      </c>
      <c r="G4255" t="s">
        <v>13</v>
      </c>
      <c r="H4255" t="s">
        <v>4713</v>
      </c>
      <c r="I4255" t="s">
        <v>15</v>
      </c>
    </row>
    <row r="4256" spans="1:9" x14ac:dyDescent="0.3">
      <c r="A4256" t="s">
        <v>11302</v>
      </c>
      <c r="B4256" t="s">
        <v>12</v>
      </c>
      <c r="C4256">
        <v>369</v>
      </c>
      <c r="D4256">
        <v>29349663</v>
      </c>
      <c r="E4256" t="s">
        <v>13</v>
      </c>
      <c r="F4256" t="s">
        <v>11303</v>
      </c>
      <c r="G4256" t="s">
        <v>13</v>
      </c>
      <c r="H4256" t="s">
        <v>11304</v>
      </c>
      <c r="I4256" t="s">
        <v>11305</v>
      </c>
    </row>
    <row r="4257" spans="1:9" x14ac:dyDescent="0.3">
      <c r="A4257" t="s">
        <v>11306</v>
      </c>
      <c r="B4257" t="s">
        <v>12</v>
      </c>
      <c r="C4257">
        <v>95</v>
      </c>
      <c r="D4257">
        <v>29349664</v>
      </c>
      <c r="E4257" t="s">
        <v>13</v>
      </c>
      <c r="F4257" t="s">
        <v>11307</v>
      </c>
      <c r="G4257" t="s">
        <v>13</v>
      </c>
      <c r="H4257" t="s">
        <v>13</v>
      </c>
      <c r="I4257" t="s">
        <v>15</v>
      </c>
    </row>
    <row r="4258" spans="1:9" x14ac:dyDescent="0.3">
      <c r="A4258" t="s">
        <v>11308</v>
      </c>
      <c r="B4258" t="s">
        <v>13</v>
      </c>
      <c r="C4258">
        <v>263</v>
      </c>
      <c r="D4258">
        <v>29349665</v>
      </c>
      <c r="E4258" t="s">
        <v>13</v>
      </c>
      <c r="F4258" t="s">
        <v>11309</v>
      </c>
      <c r="G4258" t="s">
        <v>13</v>
      </c>
      <c r="H4258" t="s">
        <v>91</v>
      </c>
      <c r="I4258" t="s">
        <v>4195</v>
      </c>
    </row>
    <row r="4259" spans="1:9" x14ac:dyDescent="0.3">
      <c r="A4259" t="s">
        <v>11310</v>
      </c>
      <c r="B4259" t="s">
        <v>13</v>
      </c>
      <c r="C4259">
        <v>196</v>
      </c>
      <c r="D4259">
        <v>29349666</v>
      </c>
      <c r="E4259" t="s">
        <v>13</v>
      </c>
      <c r="F4259" t="s">
        <v>11311</v>
      </c>
      <c r="G4259" t="s">
        <v>13</v>
      </c>
      <c r="H4259" t="s">
        <v>11312</v>
      </c>
      <c r="I4259" t="s">
        <v>11313</v>
      </c>
    </row>
    <row r="4260" spans="1:9" x14ac:dyDescent="0.3">
      <c r="A4260" t="s">
        <v>11314</v>
      </c>
      <c r="B4260" t="s">
        <v>13</v>
      </c>
      <c r="C4260">
        <v>582</v>
      </c>
      <c r="D4260">
        <v>29349667</v>
      </c>
      <c r="E4260" t="s">
        <v>13</v>
      </c>
      <c r="F4260" t="s">
        <v>11315</v>
      </c>
      <c r="G4260" t="s">
        <v>13</v>
      </c>
      <c r="H4260" t="s">
        <v>430</v>
      </c>
      <c r="I4260" t="s">
        <v>7664</v>
      </c>
    </row>
    <row r="4261" spans="1:9" x14ac:dyDescent="0.3">
      <c r="A4261" t="s">
        <v>11316</v>
      </c>
      <c r="B4261" t="s">
        <v>13</v>
      </c>
      <c r="C4261">
        <v>149</v>
      </c>
      <c r="D4261">
        <v>29349668</v>
      </c>
      <c r="E4261" t="s">
        <v>13</v>
      </c>
      <c r="F4261" t="s">
        <v>11317</v>
      </c>
      <c r="G4261" t="s">
        <v>13</v>
      </c>
      <c r="H4261" t="s">
        <v>11318</v>
      </c>
      <c r="I4261" t="s">
        <v>11319</v>
      </c>
    </row>
    <row r="4262" spans="1:9" x14ac:dyDescent="0.3">
      <c r="A4262" t="s">
        <v>11320</v>
      </c>
      <c r="B4262" t="s">
        <v>13</v>
      </c>
      <c r="C4262">
        <v>169</v>
      </c>
      <c r="D4262">
        <v>29349669</v>
      </c>
      <c r="E4262" t="s">
        <v>13</v>
      </c>
      <c r="F4262" t="s">
        <v>11321</v>
      </c>
      <c r="G4262" t="s">
        <v>13</v>
      </c>
      <c r="H4262" t="s">
        <v>13</v>
      </c>
      <c r="I4262" t="s">
        <v>15</v>
      </c>
    </row>
    <row r="4263" spans="1:9" x14ac:dyDescent="0.3">
      <c r="A4263" t="s">
        <v>11322</v>
      </c>
      <c r="B4263" t="s">
        <v>13</v>
      </c>
      <c r="C4263">
        <v>689</v>
      </c>
      <c r="D4263">
        <v>29349670</v>
      </c>
      <c r="E4263" t="s">
        <v>13</v>
      </c>
      <c r="F4263" t="s">
        <v>11323</v>
      </c>
      <c r="G4263" t="s">
        <v>13</v>
      </c>
      <c r="H4263" t="s">
        <v>7754</v>
      </c>
      <c r="I4263" t="s">
        <v>7755</v>
      </c>
    </row>
    <row r="4264" spans="1:9" x14ac:dyDescent="0.3">
      <c r="A4264" t="s">
        <v>11324</v>
      </c>
      <c r="B4264" t="s">
        <v>13</v>
      </c>
      <c r="C4264">
        <v>336</v>
      </c>
      <c r="D4264">
        <v>29349671</v>
      </c>
      <c r="E4264" t="s">
        <v>13</v>
      </c>
      <c r="F4264" t="s">
        <v>11325</v>
      </c>
      <c r="G4264" t="s">
        <v>13</v>
      </c>
      <c r="H4264" t="s">
        <v>11326</v>
      </c>
      <c r="I4264" t="s">
        <v>11327</v>
      </c>
    </row>
    <row r="4265" spans="1:9" x14ac:dyDescent="0.3">
      <c r="A4265" t="s">
        <v>11328</v>
      </c>
      <c r="B4265" t="s">
        <v>12</v>
      </c>
      <c r="C4265">
        <v>148</v>
      </c>
      <c r="D4265">
        <v>29349672</v>
      </c>
      <c r="E4265" t="s">
        <v>11329</v>
      </c>
      <c r="F4265" t="s">
        <v>11330</v>
      </c>
      <c r="G4265" t="s">
        <v>13</v>
      </c>
      <c r="H4265" t="s">
        <v>11331</v>
      </c>
      <c r="I4265" t="s">
        <v>11332</v>
      </c>
    </row>
    <row r="4266" spans="1:9" x14ac:dyDescent="0.3">
      <c r="A4266" t="s">
        <v>11333</v>
      </c>
      <c r="B4266" t="s">
        <v>12</v>
      </c>
      <c r="C4266">
        <v>507</v>
      </c>
      <c r="D4266">
        <v>29349673</v>
      </c>
      <c r="E4266" t="s">
        <v>11334</v>
      </c>
      <c r="F4266" t="s">
        <v>11335</v>
      </c>
      <c r="G4266" t="s">
        <v>13</v>
      </c>
      <c r="H4266" t="s">
        <v>6640</v>
      </c>
      <c r="I4266" t="s">
        <v>6641</v>
      </c>
    </row>
    <row r="4267" spans="1:9" x14ac:dyDescent="0.3">
      <c r="A4267" t="s">
        <v>11336</v>
      </c>
      <c r="B4267" t="s">
        <v>12</v>
      </c>
      <c r="C4267">
        <v>490</v>
      </c>
      <c r="D4267">
        <v>29349674</v>
      </c>
      <c r="E4267" t="s">
        <v>13</v>
      </c>
      <c r="F4267" t="s">
        <v>11337</v>
      </c>
      <c r="G4267" t="s">
        <v>13</v>
      </c>
      <c r="H4267" t="s">
        <v>4222</v>
      </c>
      <c r="I4267" t="s">
        <v>15</v>
      </c>
    </row>
    <row r="4268" spans="1:9" x14ac:dyDescent="0.3">
      <c r="A4268" t="s">
        <v>11338</v>
      </c>
      <c r="B4268" t="s">
        <v>12</v>
      </c>
      <c r="C4268">
        <v>1039</v>
      </c>
      <c r="D4268">
        <v>29349675</v>
      </c>
      <c r="E4268" t="s">
        <v>13</v>
      </c>
      <c r="F4268" t="s">
        <v>11339</v>
      </c>
      <c r="G4268" t="s">
        <v>13</v>
      </c>
      <c r="H4268" t="s">
        <v>387</v>
      </c>
      <c r="I4268" t="s">
        <v>15</v>
      </c>
    </row>
    <row r="4269" spans="1:9" x14ac:dyDescent="0.3">
      <c r="A4269" t="s">
        <v>11340</v>
      </c>
      <c r="B4269" t="s">
        <v>12</v>
      </c>
      <c r="C4269">
        <v>683</v>
      </c>
      <c r="D4269">
        <v>29349676</v>
      </c>
      <c r="E4269" t="s">
        <v>13</v>
      </c>
      <c r="F4269" t="s">
        <v>11341</v>
      </c>
      <c r="G4269" t="s">
        <v>13</v>
      </c>
      <c r="H4269" t="s">
        <v>13</v>
      </c>
      <c r="I4269" t="s">
        <v>15</v>
      </c>
    </row>
    <row r="4270" spans="1:9" x14ac:dyDescent="0.3">
      <c r="A4270" t="s">
        <v>11342</v>
      </c>
      <c r="B4270" t="s">
        <v>12</v>
      </c>
      <c r="C4270">
        <v>331</v>
      </c>
      <c r="D4270">
        <v>29349677</v>
      </c>
      <c r="E4270" t="s">
        <v>13</v>
      </c>
      <c r="F4270" t="s">
        <v>11343</v>
      </c>
      <c r="G4270" t="s">
        <v>13</v>
      </c>
      <c r="H4270" t="s">
        <v>13</v>
      </c>
      <c r="I4270" t="s">
        <v>15</v>
      </c>
    </row>
    <row r="4271" spans="1:9" x14ac:dyDescent="0.3">
      <c r="A4271" t="s">
        <v>11344</v>
      </c>
      <c r="B4271" t="s">
        <v>12</v>
      </c>
      <c r="C4271">
        <v>605</v>
      </c>
      <c r="D4271">
        <v>29349678</v>
      </c>
      <c r="E4271" t="s">
        <v>13</v>
      </c>
      <c r="F4271" t="s">
        <v>11345</v>
      </c>
      <c r="G4271" t="s">
        <v>13</v>
      </c>
      <c r="H4271" t="s">
        <v>13</v>
      </c>
      <c r="I4271" t="s">
        <v>15</v>
      </c>
    </row>
    <row r="4272" spans="1:9" x14ac:dyDescent="0.3">
      <c r="A4272" t="s">
        <v>11346</v>
      </c>
      <c r="B4272" t="s">
        <v>12</v>
      </c>
      <c r="C4272">
        <v>235</v>
      </c>
      <c r="D4272">
        <v>29349679</v>
      </c>
      <c r="E4272" t="s">
        <v>13</v>
      </c>
      <c r="F4272" t="s">
        <v>11347</v>
      </c>
      <c r="G4272" t="s">
        <v>13</v>
      </c>
      <c r="H4272" t="s">
        <v>13</v>
      </c>
      <c r="I4272" t="s">
        <v>15</v>
      </c>
    </row>
    <row r="4273" spans="1:9" x14ac:dyDescent="0.3">
      <c r="A4273" t="s">
        <v>11348</v>
      </c>
      <c r="B4273" t="s">
        <v>12</v>
      </c>
      <c r="C4273">
        <v>996</v>
      </c>
      <c r="D4273">
        <v>29349680</v>
      </c>
      <c r="E4273" t="s">
        <v>13</v>
      </c>
      <c r="F4273" t="s">
        <v>11349</v>
      </c>
      <c r="G4273" t="s">
        <v>13</v>
      </c>
      <c r="H4273" t="s">
        <v>13</v>
      </c>
      <c r="I4273" t="s">
        <v>15</v>
      </c>
    </row>
    <row r="4274" spans="1:9" x14ac:dyDescent="0.3">
      <c r="A4274" t="s">
        <v>11350</v>
      </c>
      <c r="B4274" t="s">
        <v>13</v>
      </c>
      <c r="C4274">
        <v>519</v>
      </c>
      <c r="D4274">
        <v>29349681</v>
      </c>
      <c r="E4274" t="s">
        <v>13</v>
      </c>
      <c r="F4274" t="s">
        <v>11351</v>
      </c>
      <c r="G4274" t="s">
        <v>13</v>
      </c>
      <c r="H4274" t="s">
        <v>11352</v>
      </c>
      <c r="I4274" t="s">
        <v>15</v>
      </c>
    </row>
    <row r="4275" spans="1:9" x14ac:dyDescent="0.3">
      <c r="A4275" t="s">
        <v>11353</v>
      </c>
      <c r="B4275" t="s">
        <v>13</v>
      </c>
      <c r="C4275">
        <v>263</v>
      </c>
      <c r="D4275">
        <v>29349682</v>
      </c>
      <c r="E4275" t="s">
        <v>13</v>
      </c>
      <c r="F4275" t="s">
        <v>11354</v>
      </c>
      <c r="G4275" t="s">
        <v>13</v>
      </c>
      <c r="H4275" t="s">
        <v>13</v>
      </c>
      <c r="I4275" t="s">
        <v>15</v>
      </c>
    </row>
    <row r="4276" spans="1:9" x14ac:dyDescent="0.3">
      <c r="A4276" t="s">
        <v>11355</v>
      </c>
      <c r="B4276" t="s">
        <v>13</v>
      </c>
      <c r="C4276">
        <v>252</v>
      </c>
      <c r="D4276">
        <v>29349683</v>
      </c>
      <c r="E4276" t="s">
        <v>13</v>
      </c>
      <c r="F4276" t="s">
        <v>11356</v>
      </c>
      <c r="G4276" t="s">
        <v>13</v>
      </c>
      <c r="H4276" t="s">
        <v>13</v>
      </c>
      <c r="I4276" t="s">
        <v>15</v>
      </c>
    </row>
    <row r="4277" spans="1:9" x14ac:dyDescent="0.3">
      <c r="A4277" t="s">
        <v>11357</v>
      </c>
      <c r="B4277" t="s">
        <v>12</v>
      </c>
      <c r="C4277">
        <v>123</v>
      </c>
      <c r="D4277">
        <v>29349684</v>
      </c>
      <c r="E4277" t="s">
        <v>13</v>
      </c>
      <c r="F4277" t="s">
        <v>11358</v>
      </c>
      <c r="G4277" t="s">
        <v>13</v>
      </c>
      <c r="H4277" t="s">
        <v>13</v>
      </c>
      <c r="I4277" t="s">
        <v>69</v>
      </c>
    </row>
    <row r="4278" spans="1:9" x14ac:dyDescent="0.3">
      <c r="A4278" t="s">
        <v>11359</v>
      </c>
      <c r="B4278" t="s">
        <v>12</v>
      </c>
      <c r="C4278">
        <v>116</v>
      </c>
      <c r="D4278">
        <v>29349685</v>
      </c>
      <c r="E4278" t="s">
        <v>13</v>
      </c>
      <c r="F4278" t="s">
        <v>11360</v>
      </c>
      <c r="G4278" t="s">
        <v>13</v>
      </c>
      <c r="H4278" t="s">
        <v>6461</v>
      </c>
      <c r="I4278" t="s">
        <v>15</v>
      </c>
    </row>
    <row r="4279" spans="1:9" x14ac:dyDescent="0.3">
      <c r="A4279" t="s">
        <v>11361</v>
      </c>
      <c r="B4279" t="s">
        <v>12</v>
      </c>
      <c r="C4279">
        <v>523</v>
      </c>
      <c r="D4279">
        <v>29349686</v>
      </c>
      <c r="E4279" t="s">
        <v>13</v>
      </c>
      <c r="F4279" t="s">
        <v>11362</v>
      </c>
      <c r="G4279" t="s">
        <v>13</v>
      </c>
      <c r="H4279" t="s">
        <v>6461</v>
      </c>
      <c r="I4279" t="s">
        <v>69</v>
      </c>
    </row>
    <row r="4280" spans="1:9" x14ac:dyDescent="0.3">
      <c r="A4280" t="s">
        <v>11363</v>
      </c>
      <c r="B4280" t="s">
        <v>13</v>
      </c>
      <c r="C4280">
        <v>277</v>
      </c>
      <c r="D4280">
        <v>29349687</v>
      </c>
      <c r="E4280" t="s">
        <v>13</v>
      </c>
      <c r="F4280" t="s">
        <v>11364</v>
      </c>
      <c r="G4280" t="s">
        <v>13</v>
      </c>
      <c r="H4280" t="s">
        <v>10774</v>
      </c>
      <c r="I4280" t="s">
        <v>15</v>
      </c>
    </row>
    <row r="4281" spans="1:9" x14ac:dyDescent="0.3">
      <c r="A4281" t="s">
        <v>11365</v>
      </c>
      <c r="B4281" t="s">
        <v>13</v>
      </c>
      <c r="C4281">
        <v>577</v>
      </c>
      <c r="D4281">
        <v>29349688</v>
      </c>
      <c r="E4281" t="s">
        <v>13</v>
      </c>
      <c r="F4281" t="s">
        <v>11366</v>
      </c>
      <c r="G4281" t="s">
        <v>13</v>
      </c>
      <c r="H4281" t="s">
        <v>148</v>
      </c>
      <c r="I4281" t="s">
        <v>126</v>
      </c>
    </row>
    <row r="4282" spans="1:9" x14ac:dyDescent="0.3">
      <c r="A4282" t="s">
        <v>11367</v>
      </c>
      <c r="B4282" t="s">
        <v>13</v>
      </c>
      <c r="C4282">
        <v>277</v>
      </c>
      <c r="D4282">
        <v>29349689</v>
      </c>
      <c r="E4282" t="s">
        <v>13</v>
      </c>
      <c r="F4282" t="s">
        <v>11368</v>
      </c>
      <c r="G4282" t="s">
        <v>13</v>
      </c>
      <c r="H4282" t="s">
        <v>125</v>
      </c>
      <c r="I4282" t="s">
        <v>126</v>
      </c>
    </row>
    <row r="4283" spans="1:9" x14ac:dyDescent="0.3">
      <c r="A4283" t="s">
        <v>11369</v>
      </c>
      <c r="B4283" t="s">
        <v>13</v>
      </c>
      <c r="C4283">
        <v>408</v>
      </c>
      <c r="D4283">
        <v>29349690</v>
      </c>
      <c r="E4283" t="s">
        <v>13</v>
      </c>
      <c r="F4283" t="s">
        <v>11370</v>
      </c>
      <c r="G4283" t="s">
        <v>13</v>
      </c>
      <c r="H4283" t="s">
        <v>148</v>
      </c>
      <c r="I4283" t="s">
        <v>126</v>
      </c>
    </row>
    <row r="4284" spans="1:9" x14ac:dyDescent="0.3">
      <c r="A4284" t="s">
        <v>11371</v>
      </c>
      <c r="B4284" t="s">
        <v>13</v>
      </c>
      <c r="C4284">
        <v>329</v>
      </c>
      <c r="D4284">
        <v>29349691</v>
      </c>
      <c r="E4284" t="s">
        <v>13</v>
      </c>
      <c r="F4284" t="s">
        <v>11372</v>
      </c>
      <c r="G4284" t="s">
        <v>13</v>
      </c>
      <c r="H4284" t="s">
        <v>13</v>
      </c>
      <c r="I4284" t="s">
        <v>15</v>
      </c>
    </row>
    <row r="4285" spans="1:9" x14ac:dyDescent="0.3">
      <c r="A4285" t="s">
        <v>11373</v>
      </c>
      <c r="B4285" t="s">
        <v>13</v>
      </c>
      <c r="C4285">
        <v>316</v>
      </c>
      <c r="D4285">
        <v>29349692</v>
      </c>
      <c r="E4285" t="s">
        <v>13</v>
      </c>
      <c r="F4285" t="s">
        <v>11374</v>
      </c>
      <c r="G4285" t="s">
        <v>13</v>
      </c>
      <c r="H4285" t="s">
        <v>13</v>
      </c>
      <c r="I4285" t="s">
        <v>15</v>
      </c>
    </row>
    <row r="4286" spans="1:9" x14ac:dyDescent="0.3">
      <c r="A4286" t="s">
        <v>11375</v>
      </c>
      <c r="B4286" t="s">
        <v>13</v>
      </c>
      <c r="C4286">
        <v>181</v>
      </c>
      <c r="D4286">
        <v>29349693</v>
      </c>
      <c r="E4286" t="s">
        <v>13</v>
      </c>
      <c r="F4286" t="s">
        <v>11376</v>
      </c>
      <c r="G4286" t="s">
        <v>13</v>
      </c>
      <c r="H4286" t="s">
        <v>13</v>
      </c>
      <c r="I4286" t="s">
        <v>15</v>
      </c>
    </row>
    <row r="4287" spans="1:9" x14ac:dyDescent="0.3">
      <c r="A4287" t="s">
        <v>11377</v>
      </c>
      <c r="B4287" t="s">
        <v>13</v>
      </c>
      <c r="C4287">
        <v>259</v>
      </c>
      <c r="D4287">
        <v>29349694</v>
      </c>
      <c r="E4287" t="s">
        <v>13</v>
      </c>
      <c r="F4287" t="s">
        <v>11378</v>
      </c>
      <c r="G4287" t="s">
        <v>13</v>
      </c>
      <c r="H4287" t="s">
        <v>13</v>
      </c>
      <c r="I4287" t="s">
        <v>15</v>
      </c>
    </row>
    <row r="4288" spans="1:9" x14ac:dyDescent="0.3">
      <c r="A4288" t="s">
        <v>11379</v>
      </c>
      <c r="B4288" t="s">
        <v>13</v>
      </c>
      <c r="C4288">
        <v>222</v>
      </c>
      <c r="D4288">
        <v>29349695</v>
      </c>
      <c r="E4288" t="s">
        <v>13</v>
      </c>
      <c r="F4288" t="s">
        <v>11380</v>
      </c>
      <c r="G4288" t="s">
        <v>13</v>
      </c>
      <c r="H4288" t="s">
        <v>13</v>
      </c>
      <c r="I4288" t="s">
        <v>15</v>
      </c>
    </row>
    <row r="4289" spans="1:9" x14ac:dyDescent="0.3">
      <c r="A4289" t="s">
        <v>11381</v>
      </c>
      <c r="B4289" t="s">
        <v>12</v>
      </c>
      <c r="C4289">
        <v>741</v>
      </c>
      <c r="D4289">
        <v>29349696</v>
      </c>
      <c r="E4289" t="s">
        <v>13</v>
      </c>
      <c r="F4289" t="s">
        <v>11382</v>
      </c>
      <c r="G4289" t="s">
        <v>13</v>
      </c>
      <c r="H4289" t="s">
        <v>11383</v>
      </c>
      <c r="I4289" t="s">
        <v>198</v>
      </c>
    </row>
    <row r="4290" spans="1:9" x14ac:dyDescent="0.3">
      <c r="A4290" t="s">
        <v>11384</v>
      </c>
      <c r="B4290" t="s">
        <v>12</v>
      </c>
      <c r="C4290">
        <v>416</v>
      </c>
      <c r="D4290">
        <v>29349697</v>
      </c>
      <c r="E4290" t="s">
        <v>13</v>
      </c>
      <c r="F4290" t="s">
        <v>11385</v>
      </c>
      <c r="G4290" t="s">
        <v>13</v>
      </c>
      <c r="H4290" t="s">
        <v>1646</v>
      </c>
      <c r="I4290" t="s">
        <v>11386</v>
      </c>
    </row>
    <row r="4291" spans="1:9" x14ac:dyDescent="0.3">
      <c r="A4291" t="s">
        <v>11387</v>
      </c>
      <c r="B4291" t="s">
        <v>13</v>
      </c>
      <c r="C4291">
        <v>239</v>
      </c>
      <c r="D4291">
        <v>29349698</v>
      </c>
      <c r="E4291" t="s">
        <v>13</v>
      </c>
      <c r="F4291" t="s">
        <v>11388</v>
      </c>
      <c r="G4291" t="s">
        <v>13</v>
      </c>
      <c r="H4291" t="s">
        <v>1029</v>
      </c>
      <c r="I4291" t="s">
        <v>69</v>
      </c>
    </row>
    <row r="4292" spans="1:9" x14ac:dyDescent="0.3">
      <c r="A4292" t="s">
        <v>11389</v>
      </c>
      <c r="B4292" t="s">
        <v>13</v>
      </c>
      <c r="C4292">
        <v>127</v>
      </c>
      <c r="D4292">
        <v>29349699</v>
      </c>
      <c r="E4292" t="s">
        <v>13</v>
      </c>
      <c r="F4292" t="s">
        <v>11390</v>
      </c>
      <c r="G4292" t="s">
        <v>13</v>
      </c>
      <c r="H4292" t="s">
        <v>13</v>
      </c>
      <c r="I4292" t="s">
        <v>15</v>
      </c>
    </row>
    <row r="4293" spans="1:9" x14ac:dyDescent="0.3">
      <c r="A4293" t="s">
        <v>11391</v>
      </c>
      <c r="B4293" t="s">
        <v>12</v>
      </c>
      <c r="C4293">
        <v>697</v>
      </c>
      <c r="D4293">
        <v>29349700</v>
      </c>
      <c r="E4293" t="s">
        <v>13</v>
      </c>
      <c r="F4293" t="s">
        <v>11392</v>
      </c>
      <c r="G4293" t="s">
        <v>13</v>
      </c>
      <c r="H4293" t="s">
        <v>794</v>
      </c>
      <c r="I4293" t="s">
        <v>15</v>
      </c>
    </row>
    <row r="4294" spans="1:9" x14ac:dyDescent="0.3">
      <c r="A4294" t="s">
        <v>11393</v>
      </c>
      <c r="B4294" t="s">
        <v>13</v>
      </c>
      <c r="C4294">
        <v>581</v>
      </c>
      <c r="D4294">
        <v>29349701</v>
      </c>
      <c r="E4294" t="s">
        <v>13</v>
      </c>
      <c r="F4294" t="s">
        <v>11394</v>
      </c>
      <c r="G4294" t="s">
        <v>13</v>
      </c>
      <c r="H4294" t="s">
        <v>13</v>
      </c>
      <c r="I4294" t="s">
        <v>15</v>
      </c>
    </row>
    <row r="4295" spans="1:9" x14ac:dyDescent="0.3">
      <c r="A4295" t="s">
        <v>11395</v>
      </c>
      <c r="B4295" t="s">
        <v>13</v>
      </c>
      <c r="C4295">
        <v>233</v>
      </c>
      <c r="D4295">
        <v>29349702</v>
      </c>
      <c r="E4295" t="s">
        <v>13</v>
      </c>
      <c r="F4295" t="s">
        <v>11396</v>
      </c>
      <c r="G4295" t="s">
        <v>13</v>
      </c>
      <c r="H4295" t="s">
        <v>13</v>
      </c>
      <c r="I4295" t="s">
        <v>15</v>
      </c>
    </row>
    <row r="4296" spans="1:9" x14ac:dyDescent="0.3">
      <c r="A4296" t="s">
        <v>11397</v>
      </c>
      <c r="B4296" t="s">
        <v>13</v>
      </c>
      <c r="C4296">
        <v>614</v>
      </c>
      <c r="D4296">
        <v>29349703</v>
      </c>
      <c r="E4296" t="s">
        <v>13</v>
      </c>
      <c r="F4296" t="s">
        <v>11398</v>
      </c>
      <c r="G4296" t="s">
        <v>13</v>
      </c>
      <c r="H4296" t="s">
        <v>13</v>
      </c>
      <c r="I4296" t="s">
        <v>2534</v>
      </c>
    </row>
    <row r="4297" spans="1:9" x14ac:dyDescent="0.3">
      <c r="A4297" t="s">
        <v>11399</v>
      </c>
      <c r="B4297" t="s">
        <v>13</v>
      </c>
      <c r="C4297">
        <v>345</v>
      </c>
      <c r="D4297">
        <v>29349704</v>
      </c>
      <c r="E4297" t="s">
        <v>13</v>
      </c>
      <c r="F4297" t="s">
        <v>11400</v>
      </c>
      <c r="G4297" t="s">
        <v>13</v>
      </c>
      <c r="H4297" t="s">
        <v>13</v>
      </c>
      <c r="I4297" t="s">
        <v>15</v>
      </c>
    </row>
    <row r="4298" spans="1:9" x14ac:dyDescent="0.3">
      <c r="A4298" t="s">
        <v>11401</v>
      </c>
      <c r="B4298" t="s">
        <v>13</v>
      </c>
      <c r="C4298">
        <v>683</v>
      </c>
      <c r="D4298">
        <v>29349705</v>
      </c>
      <c r="E4298" t="s">
        <v>13</v>
      </c>
      <c r="F4298" t="s">
        <v>11402</v>
      </c>
      <c r="G4298" t="s">
        <v>13</v>
      </c>
      <c r="H4298" t="s">
        <v>13</v>
      </c>
      <c r="I4298" t="s">
        <v>15</v>
      </c>
    </row>
    <row r="4299" spans="1:9" x14ac:dyDescent="0.3">
      <c r="A4299" t="s">
        <v>11403</v>
      </c>
      <c r="B4299" t="s">
        <v>13</v>
      </c>
      <c r="C4299">
        <v>1029</v>
      </c>
      <c r="D4299">
        <v>29349706</v>
      </c>
      <c r="E4299" t="s">
        <v>13</v>
      </c>
      <c r="F4299" t="s">
        <v>11404</v>
      </c>
      <c r="G4299" t="s">
        <v>13</v>
      </c>
      <c r="H4299" t="s">
        <v>387</v>
      </c>
      <c r="I4299" t="s">
        <v>15</v>
      </c>
    </row>
    <row r="4300" spans="1:9" x14ac:dyDescent="0.3">
      <c r="A4300" t="s">
        <v>11405</v>
      </c>
      <c r="B4300" t="s">
        <v>13</v>
      </c>
      <c r="C4300">
        <v>495</v>
      </c>
      <c r="D4300">
        <v>29349707</v>
      </c>
      <c r="E4300" t="s">
        <v>13</v>
      </c>
      <c r="F4300" t="s">
        <v>11406</v>
      </c>
      <c r="G4300" t="s">
        <v>13</v>
      </c>
      <c r="H4300" t="s">
        <v>13</v>
      </c>
      <c r="I4300" t="s">
        <v>15</v>
      </c>
    </row>
    <row r="4301" spans="1:9" x14ac:dyDescent="0.3">
      <c r="A4301" t="s">
        <v>11407</v>
      </c>
      <c r="B4301" t="s">
        <v>13</v>
      </c>
      <c r="C4301">
        <v>220</v>
      </c>
      <c r="D4301">
        <v>29349708</v>
      </c>
      <c r="E4301" t="s">
        <v>13</v>
      </c>
      <c r="F4301" t="s">
        <v>11408</v>
      </c>
      <c r="G4301" t="s">
        <v>13</v>
      </c>
      <c r="H4301" t="s">
        <v>2037</v>
      </c>
      <c r="I4301" t="s">
        <v>11409</v>
      </c>
    </row>
    <row r="4302" spans="1:9" x14ac:dyDescent="0.3">
      <c r="A4302" t="s">
        <v>11410</v>
      </c>
      <c r="B4302" t="s">
        <v>12</v>
      </c>
      <c r="C4302">
        <v>199</v>
      </c>
      <c r="D4302">
        <v>29349709</v>
      </c>
      <c r="E4302" t="s">
        <v>13</v>
      </c>
      <c r="F4302" t="s">
        <v>11411</v>
      </c>
      <c r="G4302" t="s">
        <v>13</v>
      </c>
      <c r="H4302" t="s">
        <v>3170</v>
      </c>
      <c r="I4302" t="s">
        <v>15</v>
      </c>
    </row>
    <row r="4303" spans="1:9" x14ac:dyDescent="0.3">
      <c r="A4303" t="s">
        <v>11412</v>
      </c>
      <c r="B4303" t="s">
        <v>13</v>
      </c>
      <c r="C4303">
        <v>221</v>
      </c>
      <c r="D4303">
        <v>29349710</v>
      </c>
      <c r="E4303" t="s">
        <v>13</v>
      </c>
      <c r="F4303" t="s">
        <v>11413</v>
      </c>
      <c r="G4303" t="s">
        <v>13</v>
      </c>
      <c r="H4303" t="s">
        <v>5052</v>
      </c>
      <c r="I4303" t="s">
        <v>15</v>
      </c>
    </row>
    <row r="4304" spans="1:9" x14ac:dyDescent="0.3">
      <c r="A4304" t="s">
        <v>11414</v>
      </c>
      <c r="B4304" t="s">
        <v>12</v>
      </c>
      <c r="C4304">
        <v>645</v>
      </c>
      <c r="D4304">
        <v>29349711</v>
      </c>
      <c r="E4304" t="s">
        <v>13</v>
      </c>
      <c r="F4304" t="s">
        <v>11415</v>
      </c>
      <c r="G4304" t="s">
        <v>13</v>
      </c>
      <c r="H4304" t="s">
        <v>2892</v>
      </c>
      <c r="I4304" t="s">
        <v>5971</v>
      </c>
    </row>
    <row r="4305" spans="1:9" x14ac:dyDescent="0.3">
      <c r="A4305" t="s">
        <v>11416</v>
      </c>
      <c r="B4305" t="s">
        <v>12</v>
      </c>
      <c r="C4305">
        <v>424</v>
      </c>
      <c r="D4305">
        <v>29349712</v>
      </c>
      <c r="E4305" t="s">
        <v>13</v>
      </c>
      <c r="F4305" t="s">
        <v>11417</v>
      </c>
      <c r="G4305" t="s">
        <v>13</v>
      </c>
      <c r="H4305" t="s">
        <v>148</v>
      </c>
      <c r="I4305" t="s">
        <v>126</v>
      </c>
    </row>
    <row r="4306" spans="1:9" x14ac:dyDescent="0.3">
      <c r="A4306" t="s">
        <v>11418</v>
      </c>
      <c r="B4306" t="s">
        <v>12</v>
      </c>
      <c r="C4306">
        <v>460</v>
      </c>
      <c r="D4306">
        <v>29349713</v>
      </c>
      <c r="E4306" t="s">
        <v>13</v>
      </c>
      <c r="F4306" t="s">
        <v>11419</v>
      </c>
      <c r="G4306" t="s">
        <v>13</v>
      </c>
      <c r="H4306" t="s">
        <v>11420</v>
      </c>
      <c r="I4306" t="s">
        <v>2289</v>
      </c>
    </row>
    <row r="4307" spans="1:9" x14ac:dyDescent="0.3">
      <c r="A4307" t="s">
        <v>11421</v>
      </c>
      <c r="B4307" t="s">
        <v>13</v>
      </c>
      <c r="C4307">
        <v>542</v>
      </c>
      <c r="D4307">
        <v>29349714</v>
      </c>
      <c r="E4307" t="s">
        <v>13</v>
      </c>
      <c r="F4307" t="s">
        <v>11422</v>
      </c>
      <c r="G4307" t="s">
        <v>13</v>
      </c>
      <c r="H4307" t="s">
        <v>13</v>
      </c>
      <c r="I4307" t="s">
        <v>15</v>
      </c>
    </row>
    <row r="4308" spans="1:9" x14ac:dyDescent="0.3">
      <c r="A4308" t="s">
        <v>11423</v>
      </c>
      <c r="B4308" t="s">
        <v>13</v>
      </c>
      <c r="C4308">
        <v>234</v>
      </c>
      <c r="D4308">
        <v>29349715</v>
      </c>
      <c r="E4308" t="s">
        <v>13</v>
      </c>
      <c r="F4308" t="s">
        <v>11424</v>
      </c>
      <c r="G4308" t="s">
        <v>13</v>
      </c>
      <c r="H4308" t="s">
        <v>11425</v>
      </c>
      <c r="I4308" t="s">
        <v>11426</v>
      </c>
    </row>
    <row r="4309" spans="1:9" x14ac:dyDescent="0.3">
      <c r="A4309" t="s">
        <v>11427</v>
      </c>
      <c r="B4309" t="s">
        <v>12</v>
      </c>
      <c r="C4309">
        <v>282</v>
      </c>
      <c r="D4309">
        <v>29349716</v>
      </c>
      <c r="E4309" t="s">
        <v>11428</v>
      </c>
      <c r="F4309" t="s">
        <v>11429</v>
      </c>
      <c r="G4309" t="s">
        <v>13</v>
      </c>
      <c r="H4309" t="s">
        <v>11430</v>
      </c>
      <c r="I4309" t="s">
        <v>11431</v>
      </c>
    </row>
    <row r="4310" spans="1:9" x14ac:dyDescent="0.3">
      <c r="A4310" t="s">
        <v>11432</v>
      </c>
      <c r="B4310" t="s">
        <v>12</v>
      </c>
      <c r="C4310">
        <v>117</v>
      </c>
      <c r="D4310">
        <v>29349717</v>
      </c>
      <c r="E4310" t="s">
        <v>13</v>
      </c>
      <c r="F4310" t="s">
        <v>11433</v>
      </c>
      <c r="G4310" t="s">
        <v>13</v>
      </c>
      <c r="H4310" t="s">
        <v>11434</v>
      </c>
      <c r="I4310" t="s">
        <v>11435</v>
      </c>
    </row>
    <row r="4311" spans="1:9" x14ac:dyDescent="0.3">
      <c r="A4311" t="s">
        <v>11436</v>
      </c>
      <c r="B4311" t="s">
        <v>13</v>
      </c>
      <c r="C4311">
        <v>763</v>
      </c>
      <c r="D4311">
        <v>29349718</v>
      </c>
      <c r="E4311" t="s">
        <v>13</v>
      </c>
      <c r="F4311" t="s">
        <v>11437</v>
      </c>
      <c r="G4311" t="s">
        <v>13</v>
      </c>
      <c r="H4311" t="s">
        <v>1612</v>
      </c>
      <c r="I4311" t="s">
        <v>11438</v>
      </c>
    </row>
    <row r="4312" spans="1:9" x14ac:dyDescent="0.3">
      <c r="A4312" t="s">
        <v>11439</v>
      </c>
      <c r="B4312" t="s">
        <v>13</v>
      </c>
      <c r="C4312">
        <v>386</v>
      </c>
      <c r="D4312">
        <v>29349719</v>
      </c>
      <c r="E4312" t="s">
        <v>13</v>
      </c>
      <c r="F4312" t="s">
        <v>11440</v>
      </c>
      <c r="G4312" t="s">
        <v>13</v>
      </c>
      <c r="H4312" t="s">
        <v>1061</v>
      </c>
      <c r="I4312" t="s">
        <v>1062</v>
      </c>
    </row>
    <row r="4313" spans="1:9" x14ac:dyDescent="0.3">
      <c r="A4313" t="s">
        <v>11441</v>
      </c>
      <c r="B4313" t="s">
        <v>13</v>
      </c>
      <c r="C4313">
        <v>424</v>
      </c>
      <c r="D4313">
        <v>29349720</v>
      </c>
      <c r="E4313" t="s">
        <v>13</v>
      </c>
      <c r="F4313" t="s">
        <v>11442</v>
      </c>
      <c r="G4313" t="s">
        <v>13</v>
      </c>
      <c r="H4313" t="s">
        <v>11443</v>
      </c>
      <c r="I4313" t="s">
        <v>11444</v>
      </c>
    </row>
    <row r="4314" spans="1:9" x14ac:dyDescent="0.3">
      <c r="A4314" t="s">
        <v>11445</v>
      </c>
      <c r="B4314" t="s">
        <v>13</v>
      </c>
      <c r="C4314">
        <v>89</v>
      </c>
      <c r="D4314">
        <v>29349721</v>
      </c>
      <c r="E4314" t="s">
        <v>11446</v>
      </c>
      <c r="F4314" t="s">
        <v>11447</v>
      </c>
      <c r="G4314" t="s">
        <v>13</v>
      </c>
      <c r="H4314" t="s">
        <v>11448</v>
      </c>
      <c r="I4314" t="s">
        <v>11449</v>
      </c>
    </row>
    <row r="4315" spans="1:9" x14ac:dyDescent="0.3">
      <c r="A4315" t="s">
        <v>11450</v>
      </c>
      <c r="B4315" t="s">
        <v>13</v>
      </c>
      <c r="C4315">
        <v>105</v>
      </c>
      <c r="D4315">
        <v>29349722</v>
      </c>
      <c r="E4315" t="s">
        <v>11451</v>
      </c>
      <c r="F4315" t="s">
        <v>11452</v>
      </c>
      <c r="G4315" t="s">
        <v>13</v>
      </c>
      <c r="H4315" t="s">
        <v>11453</v>
      </c>
      <c r="I4315" t="s">
        <v>11454</v>
      </c>
    </row>
    <row r="4316" spans="1:9" x14ac:dyDescent="0.3">
      <c r="A4316" t="s">
        <v>11455</v>
      </c>
      <c r="B4316" t="s">
        <v>13</v>
      </c>
      <c r="C4316">
        <v>213</v>
      </c>
      <c r="D4316">
        <v>29349723</v>
      </c>
      <c r="E4316" t="s">
        <v>13</v>
      </c>
      <c r="F4316" t="s">
        <v>11456</v>
      </c>
      <c r="G4316" t="s">
        <v>13</v>
      </c>
      <c r="H4316" t="s">
        <v>11116</v>
      </c>
      <c r="I4316" t="s">
        <v>11457</v>
      </c>
    </row>
    <row r="4317" spans="1:9" x14ac:dyDescent="0.3">
      <c r="A4317" t="s">
        <v>11458</v>
      </c>
      <c r="B4317" t="s">
        <v>13</v>
      </c>
      <c r="C4317">
        <v>294</v>
      </c>
      <c r="D4317">
        <v>29349724</v>
      </c>
      <c r="E4317" t="s">
        <v>13</v>
      </c>
      <c r="F4317" t="s">
        <v>11459</v>
      </c>
      <c r="G4317" t="s">
        <v>13</v>
      </c>
      <c r="H4317" t="s">
        <v>11460</v>
      </c>
      <c r="I4317" t="s">
        <v>15</v>
      </c>
    </row>
    <row r="4318" spans="1:9" x14ac:dyDescent="0.3">
      <c r="A4318" t="s">
        <v>11461</v>
      </c>
      <c r="B4318" t="s">
        <v>13</v>
      </c>
      <c r="C4318">
        <v>170</v>
      </c>
      <c r="D4318">
        <v>29349725</v>
      </c>
      <c r="E4318" t="s">
        <v>13</v>
      </c>
      <c r="F4318" t="s">
        <v>11462</v>
      </c>
      <c r="G4318" t="s">
        <v>13</v>
      </c>
      <c r="H4318" t="s">
        <v>3734</v>
      </c>
      <c r="I4318" t="s">
        <v>2414</v>
      </c>
    </row>
    <row r="4319" spans="1:9" x14ac:dyDescent="0.3">
      <c r="A4319" t="s">
        <v>11463</v>
      </c>
      <c r="B4319" t="s">
        <v>13</v>
      </c>
      <c r="C4319">
        <v>234</v>
      </c>
      <c r="D4319">
        <v>29349726</v>
      </c>
      <c r="E4319" t="s">
        <v>13</v>
      </c>
      <c r="F4319" t="s">
        <v>11464</v>
      </c>
      <c r="G4319" t="s">
        <v>13</v>
      </c>
      <c r="H4319" t="s">
        <v>829</v>
      </c>
      <c r="I4319" t="s">
        <v>11465</v>
      </c>
    </row>
    <row r="4320" spans="1:9" x14ac:dyDescent="0.3">
      <c r="A4320" t="s">
        <v>11466</v>
      </c>
      <c r="B4320" t="s">
        <v>13</v>
      </c>
      <c r="C4320">
        <v>496</v>
      </c>
      <c r="D4320">
        <v>29349727</v>
      </c>
      <c r="E4320" t="s">
        <v>13</v>
      </c>
      <c r="F4320" t="s">
        <v>11467</v>
      </c>
      <c r="G4320" t="s">
        <v>13</v>
      </c>
      <c r="H4320" t="s">
        <v>11468</v>
      </c>
      <c r="I4320" t="s">
        <v>15</v>
      </c>
    </row>
    <row r="4321" spans="1:9" x14ac:dyDescent="0.3">
      <c r="A4321" t="s">
        <v>11469</v>
      </c>
      <c r="B4321" t="s">
        <v>13</v>
      </c>
      <c r="C4321">
        <v>946</v>
      </c>
      <c r="D4321">
        <v>29349728</v>
      </c>
      <c r="E4321" t="s">
        <v>13</v>
      </c>
      <c r="F4321" t="s">
        <v>11470</v>
      </c>
      <c r="G4321" t="s">
        <v>13</v>
      </c>
      <c r="H4321" t="s">
        <v>2214</v>
      </c>
      <c r="I4321" t="s">
        <v>2215</v>
      </c>
    </row>
    <row r="4322" spans="1:9" x14ac:dyDescent="0.3">
      <c r="A4322" t="s">
        <v>11471</v>
      </c>
      <c r="B4322" t="s">
        <v>13</v>
      </c>
      <c r="C4322">
        <v>266</v>
      </c>
      <c r="D4322">
        <v>29349729</v>
      </c>
      <c r="E4322" t="s">
        <v>13</v>
      </c>
      <c r="F4322" t="s">
        <v>11472</v>
      </c>
      <c r="G4322" t="s">
        <v>13</v>
      </c>
      <c r="H4322" t="s">
        <v>11473</v>
      </c>
      <c r="I4322" t="s">
        <v>11474</v>
      </c>
    </row>
    <row r="4323" spans="1:9" x14ac:dyDescent="0.3">
      <c r="A4323" t="s">
        <v>11475</v>
      </c>
      <c r="B4323" t="s">
        <v>13</v>
      </c>
      <c r="C4323">
        <v>308</v>
      </c>
      <c r="D4323">
        <v>29349730</v>
      </c>
      <c r="E4323" t="s">
        <v>13</v>
      </c>
      <c r="F4323" t="s">
        <v>11476</v>
      </c>
      <c r="G4323" t="s">
        <v>13</v>
      </c>
      <c r="H4323" t="s">
        <v>2549</v>
      </c>
      <c r="I4323" t="s">
        <v>15</v>
      </c>
    </row>
    <row r="4324" spans="1:9" x14ac:dyDescent="0.3">
      <c r="A4324" t="s">
        <v>11477</v>
      </c>
      <c r="B4324" t="s">
        <v>13</v>
      </c>
      <c r="C4324">
        <v>306</v>
      </c>
      <c r="D4324">
        <v>29349731</v>
      </c>
      <c r="E4324" t="s">
        <v>11162</v>
      </c>
      <c r="F4324" t="s">
        <v>11478</v>
      </c>
      <c r="G4324" t="s">
        <v>13</v>
      </c>
      <c r="H4324" t="s">
        <v>11164</v>
      </c>
      <c r="I4324" t="s">
        <v>11165</v>
      </c>
    </row>
    <row r="4325" spans="1:9" x14ac:dyDescent="0.3">
      <c r="A4325" t="s">
        <v>11479</v>
      </c>
      <c r="B4325" t="s">
        <v>13</v>
      </c>
      <c r="C4325">
        <v>880</v>
      </c>
      <c r="D4325">
        <v>29349732</v>
      </c>
      <c r="E4325" t="s">
        <v>13</v>
      </c>
      <c r="F4325" t="s">
        <v>11480</v>
      </c>
      <c r="G4325" t="s">
        <v>13</v>
      </c>
      <c r="H4325" t="s">
        <v>387</v>
      </c>
      <c r="I4325" t="s">
        <v>15</v>
      </c>
    </row>
    <row r="4326" spans="1:9" x14ac:dyDescent="0.3">
      <c r="A4326" t="s">
        <v>11481</v>
      </c>
      <c r="B4326" t="s">
        <v>13</v>
      </c>
      <c r="C4326">
        <v>401</v>
      </c>
      <c r="D4326">
        <v>29349733</v>
      </c>
      <c r="E4326" t="s">
        <v>13</v>
      </c>
      <c r="F4326" t="s">
        <v>11482</v>
      </c>
      <c r="G4326" t="s">
        <v>13</v>
      </c>
      <c r="H4326" t="s">
        <v>8641</v>
      </c>
      <c r="I4326" t="s">
        <v>15</v>
      </c>
    </row>
    <row r="4327" spans="1:9" x14ac:dyDescent="0.3">
      <c r="A4327" t="s">
        <v>11483</v>
      </c>
      <c r="B4327" t="s">
        <v>13</v>
      </c>
      <c r="C4327">
        <v>217</v>
      </c>
      <c r="D4327">
        <v>29349734</v>
      </c>
      <c r="E4327" t="s">
        <v>13</v>
      </c>
      <c r="F4327" t="s">
        <v>11484</v>
      </c>
      <c r="G4327" t="s">
        <v>13</v>
      </c>
      <c r="H4327" t="s">
        <v>2054</v>
      </c>
      <c r="I4327" t="s">
        <v>198</v>
      </c>
    </row>
    <row r="4328" spans="1:9" x14ac:dyDescent="0.3">
      <c r="A4328" t="s">
        <v>11485</v>
      </c>
      <c r="B4328" t="s">
        <v>13</v>
      </c>
      <c r="C4328">
        <v>515</v>
      </c>
      <c r="D4328">
        <v>29349735</v>
      </c>
      <c r="E4328" t="s">
        <v>13</v>
      </c>
      <c r="F4328" t="s">
        <v>11486</v>
      </c>
      <c r="G4328" t="s">
        <v>13</v>
      </c>
      <c r="H4328" t="s">
        <v>13</v>
      </c>
      <c r="I4328" t="s">
        <v>15</v>
      </c>
    </row>
    <row r="4329" spans="1:9" x14ac:dyDescent="0.3">
      <c r="A4329" t="s">
        <v>11487</v>
      </c>
      <c r="B4329" t="s">
        <v>13</v>
      </c>
      <c r="C4329">
        <v>232</v>
      </c>
      <c r="D4329">
        <v>29349736</v>
      </c>
      <c r="E4329" t="s">
        <v>13</v>
      </c>
      <c r="F4329" t="s">
        <v>11488</v>
      </c>
      <c r="G4329" t="s">
        <v>13</v>
      </c>
      <c r="H4329" t="s">
        <v>11489</v>
      </c>
      <c r="I4329" t="s">
        <v>11490</v>
      </c>
    </row>
    <row r="4330" spans="1:9" x14ac:dyDescent="0.3">
      <c r="A4330" t="s">
        <v>11491</v>
      </c>
      <c r="B4330" t="s">
        <v>13</v>
      </c>
      <c r="C4330">
        <v>198</v>
      </c>
      <c r="D4330">
        <v>29349737</v>
      </c>
      <c r="E4330" t="s">
        <v>13</v>
      </c>
      <c r="F4330" t="s">
        <v>11492</v>
      </c>
      <c r="G4330" t="s">
        <v>13</v>
      </c>
      <c r="H4330" t="s">
        <v>11493</v>
      </c>
      <c r="I4330" t="s">
        <v>15</v>
      </c>
    </row>
    <row r="4331" spans="1:9" x14ac:dyDescent="0.3">
      <c r="A4331" t="s">
        <v>11494</v>
      </c>
      <c r="B4331" t="s">
        <v>13</v>
      </c>
      <c r="C4331">
        <v>416</v>
      </c>
      <c r="D4331">
        <v>29349738</v>
      </c>
      <c r="E4331" t="s">
        <v>13</v>
      </c>
      <c r="F4331" t="s">
        <v>11495</v>
      </c>
      <c r="G4331" t="s">
        <v>13</v>
      </c>
      <c r="H4331" t="s">
        <v>9652</v>
      </c>
      <c r="I4331" t="s">
        <v>11496</v>
      </c>
    </row>
    <row r="4332" spans="1:9" x14ac:dyDescent="0.3">
      <c r="A4332" t="s">
        <v>11497</v>
      </c>
      <c r="B4332" t="s">
        <v>13</v>
      </c>
      <c r="C4332">
        <v>392</v>
      </c>
      <c r="D4332">
        <v>29349739</v>
      </c>
      <c r="E4332" t="s">
        <v>13</v>
      </c>
      <c r="F4332" t="s">
        <v>11498</v>
      </c>
      <c r="G4332" t="s">
        <v>13</v>
      </c>
      <c r="H4332" t="s">
        <v>11499</v>
      </c>
      <c r="I4332" t="s">
        <v>15</v>
      </c>
    </row>
    <row r="4333" spans="1:9" x14ac:dyDescent="0.3">
      <c r="A4333" t="s">
        <v>11500</v>
      </c>
      <c r="B4333" t="s">
        <v>13</v>
      </c>
      <c r="C4333">
        <v>216</v>
      </c>
      <c r="D4333">
        <v>29349740</v>
      </c>
      <c r="E4333" t="s">
        <v>13</v>
      </c>
      <c r="F4333" t="s">
        <v>11501</v>
      </c>
      <c r="G4333" t="s">
        <v>13</v>
      </c>
      <c r="H4333" t="s">
        <v>11502</v>
      </c>
      <c r="I4333" t="s">
        <v>15</v>
      </c>
    </row>
    <row r="4334" spans="1:9" x14ac:dyDescent="0.3">
      <c r="A4334" t="s">
        <v>11503</v>
      </c>
      <c r="B4334" t="s">
        <v>13</v>
      </c>
      <c r="C4334">
        <v>219</v>
      </c>
      <c r="D4334">
        <v>29349741</v>
      </c>
      <c r="E4334" t="s">
        <v>13</v>
      </c>
      <c r="F4334" t="s">
        <v>11504</v>
      </c>
      <c r="G4334" t="s">
        <v>13</v>
      </c>
      <c r="H4334" t="s">
        <v>13</v>
      </c>
      <c r="I4334" t="s">
        <v>15</v>
      </c>
    </row>
    <row r="4335" spans="1:9" x14ac:dyDescent="0.3">
      <c r="A4335" t="s">
        <v>11505</v>
      </c>
      <c r="B4335" t="s">
        <v>12</v>
      </c>
      <c r="C4335">
        <v>831</v>
      </c>
      <c r="D4335">
        <v>29349742</v>
      </c>
      <c r="E4335" t="s">
        <v>13</v>
      </c>
      <c r="F4335" t="s">
        <v>11506</v>
      </c>
      <c r="G4335" t="s">
        <v>13</v>
      </c>
      <c r="H4335" t="s">
        <v>11507</v>
      </c>
      <c r="I4335" t="s">
        <v>11508</v>
      </c>
    </row>
    <row r="4336" spans="1:9" x14ac:dyDescent="0.3">
      <c r="A4336" t="s">
        <v>11509</v>
      </c>
      <c r="B4336" t="s">
        <v>12</v>
      </c>
      <c r="C4336">
        <v>215</v>
      </c>
      <c r="D4336">
        <v>29349743</v>
      </c>
      <c r="E4336" t="s">
        <v>13</v>
      </c>
      <c r="F4336" t="s">
        <v>11510</v>
      </c>
      <c r="G4336" t="s">
        <v>13</v>
      </c>
      <c r="H4336" t="s">
        <v>13</v>
      </c>
      <c r="I4336" t="s">
        <v>15</v>
      </c>
    </row>
    <row r="4337" spans="1:9" x14ac:dyDescent="0.3">
      <c r="A4337" t="s">
        <v>11511</v>
      </c>
      <c r="B4337" t="s">
        <v>12</v>
      </c>
      <c r="C4337">
        <v>316</v>
      </c>
      <c r="D4337">
        <v>29349744</v>
      </c>
      <c r="E4337" t="s">
        <v>13</v>
      </c>
      <c r="F4337" t="s">
        <v>11512</v>
      </c>
      <c r="G4337" t="s">
        <v>13</v>
      </c>
      <c r="H4337" t="s">
        <v>11513</v>
      </c>
      <c r="I4337" t="s">
        <v>11514</v>
      </c>
    </row>
    <row r="4338" spans="1:9" x14ac:dyDescent="0.3">
      <c r="A4338" t="s">
        <v>11515</v>
      </c>
      <c r="B4338" t="s">
        <v>13</v>
      </c>
      <c r="C4338">
        <v>844</v>
      </c>
      <c r="D4338">
        <v>29349745</v>
      </c>
      <c r="E4338" t="s">
        <v>13</v>
      </c>
      <c r="F4338" t="s">
        <v>11516</v>
      </c>
      <c r="G4338" t="s">
        <v>13</v>
      </c>
      <c r="H4338" t="s">
        <v>1324</v>
      </c>
      <c r="I4338" t="s">
        <v>1325</v>
      </c>
    </row>
    <row r="4339" spans="1:9" x14ac:dyDescent="0.3">
      <c r="A4339" t="s">
        <v>11517</v>
      </c>
      <c r="B4339" t="s">
        <v>13</v>
      </c>
      <c r="C4339">
        <v>233</v>
      </c>
      <c r="D4339">
        <v>29349746</v>
      </c>
      <c r="E4339" t="s">
        <v>13</v>
      </c>
      <c r="F4339" t="s">
        <v>11518</v>
      </c>
      <c r="G4339" t="s">
        <v>13</v>
      </c>
      <c r="H4339" t="s">
        <v>2037</v>
      </c>
      <c r="I4339" t="s">
        <v>11409</v>
      </c>
    </row>
    <row r="4340" spans="1:9" x14ac:dyDescent="0.3">
      <c r="A4340" t="s">
        <v>11519</v>
      </c>
      <c r="B4340" t="s">
        <v>13</v>
      </c>
      <c r="C4340">
        <v>729</v>
      </c>
      <c r="D4340">
        <v>29349747</v>
      </c>
      <c r="E4340" t="s">
        <v>13</v>
      </c>
      <c r="F4340" t="s">
        <v>11520</v>
      </c>
      <c r="G4340" t="s">
        <v>13</v>
      </c>
      <c r="H4340" t="s">
        <v>1579</v>
      </c>
      <c r="I4340" t="s">
        <v>1580</v>
      </c>
    </row>
    <row r="4341" spans="1:9" x14ac:dyDescent="0.3">
      <c r="A4341" t="s">
        <v>11521</v>
      </c>
      <c r="B4341" t="s">
        <v>13</v>
      </c>
      <c r="C4341">
        <v>66</v>
      </c>
      <c r="D4341">
        <v>29349748</v>
      </c>
      <c r="E4341" t="s">
        <v>13</v>
      </c>
      <c r="F4341" t="s">
        <v>11522</v>
      </c>
      <c r="G4341" t="s">
        <v>13</v>
      </c>
      <c r="H4341" t="s">
        <v>13</v>
      </c>
      <c r="I4341" t="s">
        <v>15</v>
      </c>
    </row>
    <row r="4342" spans="1:9" x14ac:dyDescent="0.3">
      <c r="A4342" t="s">
        <v>11523</v>
      </c>
      <c r="B4342" t="s">
        <v>12</v>
      </c>
      <c r="C4342">
        <v>719</v>
      </c>
      <c r="D4342">
        <v>29349749</v>
      </c>
      <c r="E4342" t="s">
        <v>13</v>
      </c>
      <c r="F4342" t="s">
        <v>11524</v>
      </c>
      <c r="G4342" t="s">
        <v>13</v>
      </c>
      <c r="H4342" t="s">
        <v>13</v>
      </c>
      <c r="I4342" t="s">
        <v>15</v>
      </c>
    </row>
    <row r="4343" spans="1:9" x14ac:dyDescent="0.3">
      <c r="A4343" t="s">
        <v>11525</v>
      </c>
      <c r="B4343" t="s">
        <v>12</v>
      </c>
      <c r="C4343">
        <v>377</v>
      </c>
      <c r="D4343">
        <v>29349750</v>
      </c>
      <c r="E4343" t="s">
        <v>13</v>
      </c>
      <c r="F4343" t="s">
        <v>11526</v>
      </c>
      <c r="G4343" t="s">
        <v>13</v>
      </c>
      <c r="H4343" t="s">
        <v>13</v>
      </c>
      <c r="I4343" t="s">
        <v>11527</v>
      </c>
    </row>
    <row r="4344" spans="1:9" x14ac:dyDescent="0.3">
      <c r="A4344" t="s">
        <v>11528</v>
      </c>
      <c r="B4344" t="s">
        <v>13</v>
      </c>
      <c r="C4344">
        <v>312</v>
      </c>
      <c r="D4344">
        <v>29349751</v>
      </c>
      <c r="E4344" t="s">
        <v>13</v>
      </c>
      <c r="F4344" t="s">
        <v>11529</v>
      </c>
      <c r="G4344" t="s">
        <v>13</v>
      </c>
      <c r="H4344" t="s">
        <v>13</v>
      </c>
      <c r="I4344" t="s">
        <v>15</v>
      </c>
    </row>
    <row r="4345" spans="1:9" x14ac:dyDescent="0.3">
      <c r="A4345" t="s">
        <v>11530</v>
      </c>
      <c r="B4345" t="s">
        <v>13</v>
      </c>
      <c r="C4345">
        <v>1605</v>
      </c>
      <c r="D4345">
        <v>29349752</v>
      </c>
      <c r="E4345" t="s">
        <v>13</v>
      </c>
      <c r="F4345" t="s">
        <v>11531</v>
      </c>
      <c r="G4345" t="s">
        <v>13</v>
      </c>
      <c r="H4345" t="s">
        <v>5770</v>
      </c>
      <c r="I4345" t="s">
        <v>1837</v>
      </c>
    </row>
    <row r="4346" spans="1:9" x14ac:dyDescent="0.3">
      <c r="A4346" t="s">
        <v>11532</v>
      </c>
      <c r="B4346" t="s">
        <v>12</v>
      </c>
      <c r="C4346">
        <v>599</v>
      </c>
      <c r="D4346">
        <v>29349753</v>
      </c>
      <c r="E4346" t="s">
        <v>11533</v>
      </c>
      <c r="F4346" t="s">
        <v>11534</v>
      </c>
      <c r="G4346" t="s">
        <v>13</v>
      </c>
      <c r="H4346" t="s">
        <v>11535</v>
      </c>
      <c r="I4346" t="s">
        <v>11536</v>
      </c>
    </row>
    <row r="4347" spans="1:9" x14ac:dyDescent="0.3">
      <c r="A4347" t="s">
        <v>11537</v>
      </c>
      <c r="B4347" t="s">
        <v>12</v>
      </c>
      <c r="C4347">
        <v>316</v>
      </c>
      <c r="D4347">
        <v>29349754</v>
      </c>
      <c r="E4347" t="s">
        <v>13</v>
      </c>
      <c r="F4347" t="s">
        <v>11538</v>
      </c>
      <c r="G4347" t="s">
        <v>13</v>
      </c>
      <c r="H4347" t="s">
        <v>11539</v>
      </c>
      <c r="I4347" t="s">
        <v>11540</v>
      </c>
    </row>
    <row r="4348" spans="1:9" x14ac:dyDescent="0.3">
      <c r="A4348" t="s">
        <v>11541</v>
      </c>
      <c r="B4348" t="s">
        <v>12</v>
      </c>
      <c r="C4348">
        <v>183</v>
      </c>
      <c r="D4348">
        <v>29349755</v>
      </c>
      <c r="E4348" t="s">
        <v>13</v>
      </c>
      <c r="F4348" t="s">
        <v>11542</v>
      </c>
      <c r="G4348" t="s">
        <v>13</v>
      </c>
      <c r="H4348" t="s">
        <v>383</v>
      </c>
      <c r="I4348" t="s">
        <v>384</v>
      </c>
    </row>
    <row r="4349" spans="1:9" x14ac:dyDescent="0.3">
      <c r="A4349" t="s">
        <v>11543</v>
      </c>
      <c r="B4349" t="s">
        <v>12</v>
      </c>
      <c r="C4349">
        <v>128</v>
      </c>
      <c r="D4349">
        <v>29349756</v>
      </c>
      <c r="E4349" t="s">
        <v>13</v>
      </c>
      <c r="F4349" t="s">
        <v>11544</v>
      </c>
      <c r="G4349" t="s">
        <v>13</v>
      </c>
      <c r="H4349" t="s">
        <v>13</v>
      </c>
      <c r="I4349" t="s">
        <v>15</v>
      </c>
    </row>
    <row r="4350" spans="1:9" x14ac:dyDescent="0.3">
      <c r="A4350" t="s">
        <v>11545</v>
      </c>
      <c r="B4350" t="s">
        <v>12</v>
      </c>
      <c r="C4350">
        <v>155</v>
      </c>
      <c r="D4350">
        <v>29349757</v>
      </c>
      <c r="E4350" t="s">
        <v>13</v>
      </c>
      <c r="F4350" t="s">
        <v>11546</v>
      </c>
      <c r="G4350" t="s">
        <v>13</v>
      </c>
      <c r="H4350" t="s">
        <v>13</v>
      </c>
      <c r="I4350" t="s">
        <v>15</v>
      </c>
    </row>
    <row r="4351" spans="1:9" x14ac:dyDescent="0.3">
      <c r="A4351" t="s">
        <v>11547</v>
      </c>
      <c r="B4351" t="s">
        <v>13</v>
      </c>
      <c r="C4351">
        <v>262</v>
      </c>
      <c r="D4351">
        <v>29349758</v>
      </c>
      <c r="E4351" t="s">
        <v>11548</v>
      </c>
      <c r="F4351" t="s">
        <v>11549</v>
      </c>
      <c r="G4351" t="s">
        <v>13</v>
      </c>
      <c r="H4351" t="s">
        <v>11550</v>
      </c>
      <c r="I4351" t="s">
        <v>11551</v>
      </c>
    </row>
    <row r="4352" spans="1:9" x14ac:dyDescent="0.3">
      <c r="A4352" t="s">
        <v>11552</v>
      </c>
      <c r="B4352" t="s">
        <v>13</v>
      </c>
      <c r="C4352">
        <v>355</v>
      </c>
      <c r="D4352">
        <v>29349759</v>
      </c>
      <c r="E4352" t="s">
        <v>13</v>
      </c>
      <c r="F4352" t="s">
        <v>11553</v>
      </c>
      <c r="G4352" t="s">
        <v>13</v>
      </c>
      <c r="H4352" t="s">
        <v>11554</v>
      </c>
      <c r="I4352" t="s">
        <v>15</v>
      </c>
    </row>
    <row r="4353" spans="1:9" x14ac:dyDescent="0.3">
      <c r="A4353" t="s">
        <v>11555</v>
      </c>
      <c r="B4353" t="s">
        <v>12</v>
      </c>
      <c r="C4353">
        <v>212</v>
      </c>
      <c r="D4353">
        <v>29349760</v>
      </c>
      <c r="E4353" t="s">
        <v>13</v>
      </c>
      <c r="F4353" t="s">
        <v>11556</v>
      </c>
      <c r="G4353" t="s">
        <v>13</v>
      </c>
      <c r="H4353" t="s">
        <v>13</v>
      </c>
      <c r="I4353" t="s">
        <v>15</v>
      </c>
    </row>
    <row r="4354" spans="1:9" x14ac:dyDescent="0.3">
      <c r="A4354" t="s">
        <v>11557</v>
      </c>
      <c r="B4354" t="s">
        <v>12</v>
      </c>
      <c r="C4354">
        <v>879</v>
      </c>
      <c r="D4354">
        <v>29349761</v>
      </c>
      <c r="E4354" t="s">
        <v>11558</v>
      </c>
      <c r="F4354" t="s">
        <v>11559</v>
      </c>
      <c r="G4354" t="s">
        <v>13</v>
      </c>
      <c r="H4354" t="s">
        <v>11560</v>
      </c>
      <c r="I4354" t="s">
        <v>11561</v>
      </c>
    </row>
    <row r="4355" spans="1:9" x14ac:dyDescent="0.3">
      <c r="A4355" t="s">
        <v>11562</v>
      </c>
      <c r="B4355" t="s">
        <v>12</v>
      </c>
      <c r="C4355">
        <v>631</v>
      </c>
      <c r="D4355">
        <v>29349762</v>
      </c>
      <c r="E4355" t="s">
        <v>13</v>
      </c>
      <c r="F4355" t="s">
        <v>11563</v>
      </c>
      <c r="G4355" t="s">
        <v>13</v>
      </c>
      <c r="H4355" t="s">
        <v>46</v>
      </c>
      <c r="I4355" t="s">
        <v>2014</v>
      </c>
    </row>
    <row r="4356" spans="1:9" x14ac:dyDescent="0.3">
      <c r="A4356" t="s">
        <v>11564</v>
      </c>
      <c r="B4356" t="s">
        <v>13</v>
      </c>
      <c r="C4356">
        <v>191</v>
      </c>
      <c r="D4356">
        <v>29349763</v>
      </c>
      <c r="E4356" t="s">
        <v>13</v>
      </c>
      <c r="F4356" t="s">
        <v>11565</v>
      </c>
      <c r="G4356" t="s">
        <v>13</v>
      </c>
      <c r="H4356" t="s">
        <v>383</v>
      </c>
      <c r="I4356" t="s">
        <v>384</v>
      </c>
    </row>
    <row r="4357" spans="1:9" x14ac:dyDescent="0.3">
      <c r="A4357" t="s">
        <v>11566</v>
      </c>
      <c r="B4357" t="s">
        <v>12</v>
      </c>
      <c r="C4357">
        <v>342</v>
      </c>
      <c r="D4357">
        <v>29349764</v>
      </c>
      <c r="E4357" t="s">
        <v>13</v>
      </c>
      <c r="F4357" t="s">
        <v>11567</v>
      </c>
      <c r="G4357" t="s">
        <v>13</v>
      </c>
      <c r="H4357" t="s">
        <v>538</v>
      </c>
      <c r="I4357" t="s">
        <v>539</v>
      </c>
    </row>
    <row r="4358" spans="1:9" x14ac:dyDescent="0.3">
      <c r="A4358" t="s">
        <v>11568</v>
      </c>
      <c r="B4358" t="s">
        <v>12</v>
      </c>
      <c r="C4358">
        <v>1178</v>
      </c>
      <c r="D4358">
        <v>29349765</v>
      </c>
      <c r="E4358" t="s">
        <v>13</v>
      </c>
      <c r="F4358" t="s">
        <v>11569</v>
      </c>
      <c r="G4358" t="s">
        <v>13</v>
      </c>
      <c r="H4358" t="s">
        <v>86</v>
      </c>
      <c r="I4358" t="s">
        <v>15</v>
      </c>
    </row>
    <row r="4359" spans="1:9" x14ac:dyDescent="0.3">
      <c r="A4359" t="s">
        <v>11570</v>
      </c>
      <c r="B4359" t="s">
        <v>12</v>
      </c>
      <c r="C4359">
        <v>628</v>
      </c>
      <c r="D4359">
        <v>29349766</v>
      </c>
      <c r="E4359" t="s">
        <v>13</v>
      </c>
      <c r="F4359" t="s">
        <v>11571</v>
      </c>
      <c r="G4359" t="s">
        <v>13</v>
      </c>
      <c r="H4359" t="s">
        <v>13</v>
      </c>
      <c r="I4359" t="s">
        <v>15</v>
      </c>
    </row>
    <row r="4360" spans="1:9" x14ac:dyDescent="0.3">
      <c r="A4360" t="s">
        <v>11572</v>
      </c>
      <c r="B4360" t="s">
        <v>12</v>
      </c>
      <c r="C4360">
        <v>744</v>
      </c>
      <c r="D4360">
        <v>29349767</v>
      </c>
      <c r="E4360" t="s">
        <v>13</v>
      </c>
      <c r="F4360" t="s">
        <v>11573</v>
      </c>
      <c r="G4360" t="s">
        <v>13</v>
      </c>
      <c r="H4360" t="s">
        <v>13</v>
      </c>
      <c r="I4360" t="s">
        <v>1276</v>
      </c>
    </row>
    <row r="4361" spans="1:9" x14ac:dyDescent="0.3">
      <c r="A4361" t="s">
        <v>11574</v>
      </c>
      <c r="B4361" t="s">
        <v>13</v>
      </c>
      <c r="C4361">
        <v>148</v>
      </c>
      <c r="D4361">
        <v>29349768</v>
      </c>
      <c r="E4361" t="s">
        <v>13</v>
      </c>
      <c r="F4361" t="s">
        <v>11575</v>
      </c>
      <c r="G4361" t="s">
        <v>13</v>
      </c>
      <c r="H4361" t="s">
        <v>13</v>
      </c>
      <c r="I4361" t="s">
        <v>15</v>
      </c>
    </row>
    <row r="4362" spans="1:9" x14ac:dyDescent="0.3">
      <c r="A4362" t="s">
        <v>11576</v>
      </c>
      <c r="B4362" t="s">
        <v>13</v>
      </c>
      <c r="C4362">
        <v>369</v>
      </c>
      <c r="D4362">
        <v>29349769</v>
      </c>
      <c r="E4362" t="s">
        <v>13</v>
      </c>
      <c r="F4362" t="s">
        <v>11577</v>
      </c>
      <c r="G4362" t="s">
        <v>13</v>
      </c>
      <c r="H4362" t="s">
        <v>13</v>
      </c>
      <c r="I4362" t="s">
        <v>15</v>
      </c>
    </row>
    <row r="4363" spans="1:9" x14ac:dyDescent="0.3">
      <c r="A4363" t="s">
        <v>11578</v>
      </c>
      <c r="B4363" t="s">
        <v>13</v>
      </c>
      <c r="C4363">
        <v>1106</v>
      </c>
      <c r="D4363">
        <v>29349770</v>
      </c>
      <c r="E4363" t="s">
        <v>11579</v>
      </c>
      <c r="F4363" t="s">
        <v>11580</v>
      </c>
      <c r="G4363" t="s">
        <v>13</v>
      </c>
      <c r="H4363" t="s">
        <v>11581</v>
      </c>
      <c r="I4363" t="s">
        <v>11582</v>
      </c>
    </row>
    <row r="4364" spans="1:9" x14ac:dyDescent="0.3">
      <c r="A4364" t="s">
        <v>11583</v>
      </c>
      <c r="B4364" t="s">
        <v>13</v>
      </c>
      <c r="C4364">
        <v>524</v>
      </c>
      <c r="D4364">
        <v>29349771</v>
      </c>
      <c r="E4364" t="s">
        <v>13</v>
      </c>
      <c r="F4364" t="s">
        <v>11584</v>
      </c>
      <c r="G4364" t="s">
        <v>13</v>
      </c>
      <c r="H4364" t="s">
        <v>2242</v>
      </c>
      <c r="I4364" t="s">
        <v>83</v>
      </c>
    </row>
    <row r="4365" spans="1:9" x14ac:dyDescent="0.3">
      <c r="A4365" t="s">
        <v>11585</v>
      </c>
      <c r="B4365" t="s">
        <v>13</v>
      </c>
      <c r="C4365">
        <v>395</v>
      </c>
      <c r="D4365">
        <v>29349772</v>
      </c>
      <c r="E4365" t="s">
        <v>13</v>
      </c>
      <c r="F4365" t="s">
        <v>11586</v>
      </c>
      <c r="G4365" t="s">
        <v>13</v>
      </c>
      <c r="H4365" t="s">
        <v>13</v>
      </c>
      <c r="I4365" t="s">
        <v>15</v>
      </c>
    </row>
    <row r="4366" spans="1:9" x14ac:dyDescent="0.3">
      <c r="A4366" t="s">
        <v>11587</v>
      </c>
      <c r="B4366" t="s">
        <v>12</v>
      </c>
      <c r="C4366">
        <v>68</v>
      </c>
      <c r="D4366">
        <v>29349773</v>
      </c>
      <c r="E4366" t="s">
        <v>13</v>
      </c>
      <c r="F4366" t="s">
        <v>11588</v>
      </c>
      <c r="G4366" t="s">
        <v>13</v>
      </c>
      <c r="H4366" t="s">
        <v>13</v>
      </c>
      <c r="I4366" t="s">
        <v>15</v>
      </c>
    </row>
    <row r="4367" spans="1:9" x14ac:dyDescent="0.3">
      <c r="A4367" t="s">
        <v>11589</v>
      </c>
      <c r="B4367" t="s">
        <v>12</v>
      </c>
      <c r="C4367">
        <v>243</v>
      </c>
      <c r="D4367">
        <v>161511187</v>
      </c>
      <c r="E4367" t="s">
        <v>13</v>
      </c>
      <c r="F4367" t="s">
        <v>11590</v>
      </c>
      <c r="G4367" t="s">
        <v>13</v>
      </c>
      <c r="H4367" t="s">
        <v>11591</v>
      </c>
      <c r="I4367" t="s">
        <v>11592</v>
      </c>
    </row>
    <row r="4368" spans="1:9" x14ac:dyDescent="0.3">
      <c r="A4368" t="s">
        <v>11593</v>
      </c>
      <c r="B4368" t="s">
        <v>12</v>
      </c>
      <c r="C4368">
        <v>431</v>
      </c>
      <c r="D4368">
        <v>29349775</v>
      </c>
      <c r="E4368" t="s">
        <v>13</v>
      </c>
      <c r="F4368" t="s">
        <v>11594</v>
      </c>
      <c r="G4368" t="s">
        <v>13</v>
      </c>
      <c r="H4368" t="s">
        <v>4447</v>
      </c>
      <c r="I4368" t="s">
        <v>15</v>
      </c>
    </row>
    <row r="4369" spans="1:9" x14ac:dyDescent="0.3">
      <c r="A4369" t="s">
        <v>11595</v>
      </c>
      <c r="B4369" t="s">
        <v>12</v>
      </c>
      <c r="C4369">
        <v>433</v>
      </c>
      <c r="D4369">
        <v>29349776</v>
      </c>
      <c r="E4369" t="s">
        <v>13</v>
      </c>
      <c r="F4369" t="s">
        <v>11596</v>
      </c>
      <c r="G4369" t="s">
        <v>13</v>
      </c>
      <c r="H4369" t="s">
        <v>13</v>
      </c>
      <c r="I4369" t="s">
        <v>15</v>
      </c>
    </row>
    <row r="4370" spans="1:9" x14ac:dyDescent="0.3">
      <c r="A4370" t="s">
        <v>11597</v>
      </c>
      <c r="B4370" t="s">
        <v>12</v>
      </c>
      <c r="C4370">
        <v>193</v>
      </c>
      <c r="D4370">
        <v>29349777</v>
      </c>
      <c r="E4370" t="s">
        <v>13</v>
      </c>
      <c r="F4370" t="s">
        <v>11598</v>
      </c>
      <c r="G4370" t="s">
        <v>13</v>
      </c>
      <c r="H4370" t="s">
        <v>13</v>
      </c>
      <c r="I4370" t="s">
        <v>15</v>
      </c>
    </row>
    <row r="4371" spans="1:9" x14ac:dyDescent="0.3">
      <c r="A4371" t="s">
        <v>11599</v>
      </c>
      <c r="B4371" t="s">
        <v>12</v>
      </c>
      <c r="C4371">
        <v>418</v>
      </c>
      <c r="D4371">
        <v>29349778</v>
      </c>
      <c r="E4371" t="s">
        <v>13</v>
      </c>
      <c r="F4371" t="s">
        <v>11600</v>
      </c>
      <c r="G4371" t="s">
        <v>13</v>
      </c>
      <c r="H4371" t="s">
        <v>410</v>
      </c>
      <c r="I4371" t="s">
        <v>411</v>
      </c>
    </row>
    <row r="4372" spans="1:9" x14ac:dyDescent="0.3">
      <c r="A4372" t="s">
        <v>11601</v>
      </c>
      <c r="B4372" t="s">
        <v>12</v>
      </c>
      <c r="C4372">
        <v>712</v>
      </c>
      <c r="D4372">
        <v>29349779</v>
      </c>
      <c r="E4372" t="s">
        <v>13</v>
      </c>
      <c r="F4372" t="s">
        <v>11602</v>
      </c>
      <c r="G4372" t="s">
        <v>13</v>
      </c>
      <c r="H4372" t="s">
        <v>13</v>
      </c>
      <c r="I4372" t="s">
        <v>466</v>
      </c>
    </row>
    <row r="4373" spans="1:9" x14ac:dyDescent="0.3">
      <c r="A4373" t="s">
        <v>11603</v>
      </c>
      <c r="B4373" t="s">
        <v>12</v>
      </c>
      <c r="C4373">
        <v>345</v>
      </c>
      <c r="D4373">
        <v>29349780</v>
      </c>
      <c r="E4373" t="s">
        <v>13</v>
      </c>
      <c r="F4373" t="s">
        <v>11604</v>
      </c>
      <c r="G4373" t="s">
        <v>13</v>
      </c>
      <c r="H4373" t="s">
        <v>11605</v>
      </c>
      <c r="I4373" t="s">
        <v>11606</v>
      </c>
    </row>
    <row r="4374" spans="1:9" x14ac:dyDescent="0.3">
      <c r="A4374" t="s">
        <v>11607</v>
      </c>
      <c r="B4374" t="s">
        <v>12</v>
      </c>
      <c r="C4374">
        <v>345</v>
      </c>
      <c r="D4374">
        <v>29349781</v>
      </c>
      <c r="E4374" t="s">
        <v>13</v>
      </c>
      <c r="F4374" t="s">
        <v>11608</v>
      </c>
      <c r="G4374" t="s">
        <v>13</v>
      </c>
      <c r="H4374" t="s">
        <v>13</v>
      </c>
      <c r="I4374" t="s">
        <v>15</v>
      </c>
    </row>
    <row r="4375" spans="1:9" x14ac:dyDescent="0.3">
      <c r="A4375" t="s">
        <v>11609</v>
      </c>
      <c r="B4375" t="s">
        <v>12</v>
      </c>
      <c r="C4375">
        <v>364</v>
      </c>
      <c r="D4375">
        <v>29349782</v>
      </c>
      <c r="E4375" t="s">
        <v>13</v>
      </c>
      <c r="F4375" t="s">
        <v>11610</v>
      </c>
      <c r="G4375" t="s">
        <v>13</v>
      </c>
      <c r="H4375" t="s">
        <v>11611</v>
      </c>
      <c r="I4375" t="s">
        <v>11612</v>
      </c>
    </row>
    <row r="4376" spans="1:9" x14ac:dyDescent="0.3">
      <c r="A4376" t="s">
        <v>11613</v>
      </c>
      <c r="B4376" t="s">
        <v>12</v>
      </c>
      <c r="C4376">
        <v>413</v>
      </c>
      <c r="D4376">
        <v>29349783</v>
      </c>
      <c r="E4376" t="s">
        <v>13</v>
      </c>
      <c r="F4376" t="s">
        <v>11614</v>
      </c>
      <c r="G4376" t="s">
        <v>13</v>
      </c>
      <c r="H4376" t="s">
        <v>11615</v>
      </c>
      <c r="I4376" t="s">
        <v>380</v>
      </c>
    </row>
    <row r="4377" spans="1:9" x14ac:dyDescent="0.3">
      <c r="A4377" t="s">
        <v>11616</v>
      </c>
      <c r="B4377" t="s">
        <v>12</v>
      </c>
      <c r="C4377">
        <v>175</v>
      </c>
      <c r="D4377">
        <v>29349784</v>
      </c>
      <c r="E4377" t="s">
        <v>13</v>
      </c>
      <c r="F4377" t="s">
        <v>11617</v>
      </c>
      <c r="G4377" t="s">
        <v>13</v>
      </c>
      <c r="H4377" t="s">
        <v>13</v>
      </c>
      <c r="I4377" t="s">
        <v>15</v>
      </c>
    </row>
    <row r="4378" spans="1:9" x14ac:dyDescent="0.3">
      <c r="A4378" t="s">
        <v>11618</v>
      </c>
      <c r="B4378" t="s">
        <v>12</v>
      </c>
      <c r="C4378">
        <v>264</v>
      </c>
      <c r="D4378">
        <v>29349785</v>
      </c>
      <c r="E4378" t="s">
        <v>13</v>
      </c>
      <c r="F4378" t="s">
        <v>11619</v>
      </c>
      <c r="G4378" t="s">
        <v>13</v>
      </c>
      <c r="H4378" t="s">
        <v>13</v>
      </c>
      <c r="I4378" t="s">
        <v>15</v>
      </c>
    </row>
    <row r="4379" spans="1:9" x14ac:dyDescent="0.3">
      <c r="A4379" t="s">
        <v>11620</v>
      </c>
      <c r="B4379" t="s">
        <v>12</v>
      </c>
      <c r="C4379">
        <v>131</v>
      </c>
      <c r="D4379">
        <v>29349786</v>
      </c>
      <c r="E4379" t="s">
        <v>11621</v>
      </c>
      <c r="F4379" t="s">
        <v>11622</v>
      </c>
      <c r="G4379" t="s">
        <v>13</v>
      </c>
      <c r="H4379" t="s">
        <v>11623</v>
      </c>
      <c r="I4379" t="s">
        <v>11624</v>
      </c>
    </row>
    <row r="4380" spans="1:9" x14ac:dyDescent="0.3">
      <c r="A4380" t="s">
        <v>11625</v>
      </c>
      <c r="B4380" t="s">
        <v>12</v>
      </c>
      <c r="C4380">
        <v>462</v>
      </c>
      <c r="D4380">
        <v>29349787</v>
      </c>
      <c r="E4380" t="s">
        <v>13</v>
      </c>
      <c r="F4380" t="s">
        <v>11626</v>
      </c>
      <c r="G4380" t="s">
        <v>13</v>
      </c>
      <c r="H4380" t="s">
        <v>559</v>
      </c>
      <c r="I4380" t="s">
        <v>11627</v>
      </c>
    </row>
    <row r="4381" spans="1:9" x14ac:dyDescent="0.3">
      <c r="A4381" t="s">
        <v>11628</v>
      </c>
      <c r="B4381" t="s">
        <v>12</v>
      </c>
      <c r="C4381">
        <v>115</v>
      </c>
      <c r="D4381">
        <v>29349788</v>
      </c>
      <c r="E4381" t="s">
        <v>13</v>
      </c>
      <c r="F4381" t="s">
        <v>11629</v>
      </c>
      <c r="G4381" t="s">
        <v>13</v>
      </c>
      <c r="H4381" t="s">
        <v>13</v>
      </c>
      <c r="I4381" t="s">
        <v>15</v>
      </c>
    </row>
    <row r="4382" spans="1:9" x14ac:dyDescent="0.3">
      <c r="A4382" t="s">
        <v>11630</v>
      </c>
      <c r="B4382" t="s">
        <v>13</v>
      </c>
      <c r="C4382">
        <v>95</v>
      </c>
      <c r="D4382">
        <v>29349789</v>
      </c>
      <c r="E4382" t="s">
        <v>13</v>
      </c>
      <c r="F4382" t="s">
        <v>11631</v>
      </c>
      <c r="G4382" t="s">
        <v>13</v>
      </c>
      <c r="H4382" t="s">
        <v>13</v>
      </c>
      <c r="I4382" t="s">
        <v>15</v>
      </c>
    </row>
    <row r="4383" spans="1:9" x14ac:dyDescent="0.3">
      <c r="A4383" t="s">
        <v>11632</v>
      </c>
      <c r="B4383" t="s">
        <v>13</v>
      </c>
      <c r="C4383">
        <v>354</v>
      </c>
      <c r="D4383">
        <v>29349790</v>
      </c>
      <c r="E4383" t="s">
        <v>13</v>
      </c>
      <c r="F4383" t="s">
        <v>11633</v>
      </c>
      <c r="G4383" t="s">
        <v>13</v>
      </c>
      <c r="H4383" t="s">
        <v>13</v>
      </c>
      <c r="I4383" t="s">
        <v>15</v>
      </c>
    </row>
    <row r="4384" spans="1:9" x14ac:dyDescent="0.3">
      <c r="A4384" t="s">
        <v>11634</v>
      </c>
      <c r="B4384" t="s">
        <v>13</v>
      </c>
      <c r="C4384">
        <v>503</v>
      </c>
      <c r="D4384">
        <v>29349791</v>
      </c>
      <c r="E4384" t="s">
        <v>13</v>
      </c>
      <c r="F4384" t="s">
        <v>11635</v>
      </c>
      <c r="G4384" t="s">
        <v>13</v>
      </c>
      <c r="H4384" t="s">
        <v>11636</v>
      </c>
      <c r="I4384" t="s">
        <v>11637</v>
      </c>
    </row>
    <row r="4385" spans="1:9" x14ac:dyDescent="0.3">
      <c r="A4385" t="s">
        <v>11638</v>
      </c>
      <c r="B4385" t="s">
        <v>12</v>
      </c>
      <c r="C4385">
        <v>74</v>
      </c>
      <c r="D4385">
        <v>29349792</v>
      </c>
      <c r="E4385" t="s">
        <v>13</v>
      </c>
      <c r="F4385" t="s">
        <v>11639</v>
      </c>
      <c r="G4385" t="s">
        <v>13</v>
      </c>
      <c r="H4385" t="s">
        <v>13</v>
      </c>
      <c r="I4385" t="s">
        <v>15</v>
      </c>
    </row>
    <row r="4386" spans="1:9" x14ac:dyDescent="0.3">
      <c r="A4386" t="s">
        <v>11640</v>
      </c>
      <c r="B4386" t="s">
        <v>12</v>
      </c>
      <c r="C4386">
        <v>514</v>
      </c>
      <c r="D4386">
        <v>29349793</v>
      </c>
      <c r="E4386" t="s">
        <v>13</v>
      </c>
      <c r="F4386" t="s">
        <v>11641</v>
      </c>
      <c r="G4386" t="s">
        <v>13</v>
      </c>
      <c r="H4386" t="s">
        <v>1702</v>
      </c>
      <c r="I4386" t="s">
        <v>11642</v>
      </c>
    </row>
    <row r="4387" spans="1:9" x14ac:dyDescent="0.3">
      <c r="A4387" t="s">
        <v>11643</v>
      </c>
      <c r="B4387" t="s">
        <v>12</v>
      </c>
      <c r="C4387">
        <v>178</v>
      </c>
      <c r="D4387">
        <v>29349794</v>
      </c>
      <c r="E4387" t="s">
        <v>13</v>
      </c>
      <c r="F4387" t="s">
        <v>11644</v>
      </c>
      <c r="G4387" t="s">
        <v>13</v>
      </c>
      <c r="H4387" t="s">
        <v>11645</v>
      </c>
      <c r="I4387" t="s">
        <v>11646</v>
      </c>
    </row>
    <row r="4388" spans="1:9" x14ac:dyDescent="0.3">
      <c r="A4388" t="s">
        <v>11647</v>
      </c>
      <c r="B4388" t="s">
        <v>12</v>
      </c>
      <c r="C4388">
        <v>189</v>
      </c>
      <c r="D4388">
        <v>29349795</v>
      </c>
      <c r="E4388" t="s">
        <v>11648</v>
      </c>
      <c r="F4388" t="s">
        <v>11649</v>
      </c>
      <c r="G4388" t="s">
        <v>13</v>
      </c>
      <c r="H4388" t="s">
        <v>11650</v>
      </c>
      <c r="I4388" t="s">
        <v>11651</v>
      </c>
    </row>
    <row r="4389" spans="1:9" x14ac:dyDescent="0.3">
      <c r="A4389" t="s">
        <v>11652</v>
      </c>
      <c r="B4389" t="s">
        <v>12</v>
      </c>
      <c r="C4389">
        <v>388</v>
      </c>
      <c r="D4389">
        <v>29349796</v>
      </c>
      <c r="E4389" t="s">
        <v>11653</v>
      </c>
      <c r="F4389" t="s">
        <v>11654</v>
      </c>
      <c r="G4389" t="s">
        <v>13</v>
      </c>
      <c r="H4389" t="s">
        <v>11655</v>
      </c>
      <c r="I4389" t="s">
        <v>11656</v>
      </c>
    </row>
    <row r="4390" spans="1:9" x14ac:dyDescent="0.3">
      <c r="A4390" t="s">
        <v>11657</v>
      </c>
      <c r="B4390" t="s">
        <v>12</v>
      </c>
      <c r="C4390">
        <v>270</v>
      </c>
      <c r="D4390">
        <v>29349797</v>
      </c>
      <c r="E4390" t="s">
        <v>13</v>
      </c>
      <c r="F4390" t="s">
        <v>11658</v>
      </c>
      <c r="G4390" t="s">
        <v>13</v>
      </c>
      <c r="H4390" t="s">
        <v>11659</v>
      </c>
      <c r="I4390" t="s">
        <v>15</v>
      </c>
    </row>
    <row r="4391" spans="1:9" x14ac:dyDescent="0.3">
      <c r="A4391" t="s">
        <v>11660</v>
      </c>
      <c r="B4391" t="s">
        <v>12</v>
      </c>
      <c r="C4391">
        <v>221</v>
      </c>
      <c r="D4391">
        <v>29349798</v>
      </c>
      <c r="E4391" t="s">
        <v>13</v>
      </c>
      <c r="F4391" t="s">
        <v>11661</v>
      </c>
      <c r="G4391" t="s">
        <v>13</v>
      </c>
      <c r="H4391" t="s">
        <v>11662</v>
      </c>
      <c r="I4391" t="s">
        <v>15</v>
      </c>
    </row>
    <row r="4392" spans="1:9" x14ac:dyDescent="0.3">
      <c r="A4392" t="s">
        <v>11663</v>
      </c>
      <c r="B4392" t="s">
        <v>12</v>
      </c>
      <c r="C4392">
        <v>212</v>
      </c>
      <c r="D4392">
        <v>29349799</v>
      </c>
      <c r="E4392" t="s">
        <v>13</v>
      </c>
      <c r="F4392" t="s">
        <v>11664</v>
      </c>
      <c r="G4392" t="s">
        <v>13</v>
      </c>
      <c r="H4392" t="s">
        <v>4384</v>
      </c>
      <c r="I4392" t="s">
        <v>11665</v>
      </c>
    </row>
    <row r="4393" spans="1:9" x14ac:dyDescent="0.3">
      <c r="A4393" t="s">
        <v>11666</v>
      </c>
      <c r="B4393" t="s">
        <v>13</v>
      </c>
      <c r="C4393">
        <v>421</v>
      </c>
      <c r="D4393">
        <v>29349800</v>
      </c>
      <c r="E4393" t="s">
        <v>13</v>
      </c>
      <c r="F4393" t="s">
        <v>11667</v>
      </c>
      <c r="G4393" t="s">
        <v>13</v>
      </c>
      <c r="H4393" t="s">
        <v>13</v>
      </c>
      <c r="I4393" t="s">
        <v>11668</v>
      </c>
    </row>
    <row r="4394" spans="1:9" x14ac:dyDescent="0.3">
      <c r="A4394" t="s">
        <v>11669</v>
      </c>
      <c r="B4394" t="s">
        <v>13</v>
      </c>
      <c r="C4394">
        <v>61</v>
      </c>
      <c r="D4394">
        <v>29349801</v>
      </c>
      <c r="E4394" t="s">
        <v>13</v>
      </c>
      <c r="F4394" t="s">
        <v>11670</v>
      </c>
      <c r="G4394" t="s">
        <v>13</v>
      </c>
      <c r="H4394" t="s">
        <v>13</v>
      </c>
      <c r="I4394" t="s">
        <v>15</v>
      </c>
    </row>
    <row r="4395" spans="1:9" x14ac:dyDescent="0.3">
      <c r="A4395" t="s">
        <v>11671</v>
      </c>
      <c r="B4395" t="s">
        <v>13</v>
      </c>
      <c r="C4395">
        <v>546</v>
      </c>
      <c r="D4395">
        <v>29349802</v>
      </c>
      <c r="E4395" t="s">
        <v>13</v>
      </c>
      <c r="F4395" t="s">
        <v>11672</v>
      </c>
      <c r="G4395" t="s">
        <v>13</v>
      </c>
      <c r="H4395" t="s">
        <v>1324</v>
      </c>
      <c r="I4395" t="s">
        <v>1325</v>
      </c>
    </row>
    <row r="4396" spans="1:9" x14ac:dyDescent="0.3">
      <c r="A4396" t="s">
        <v>11673</v>
      </c>
      <c r="B4396" t="s">
        <v>12</v>
      </c>
      <c r="C4396">
        <v>737</v>
      </c>
      <c r="D4396">
        <v>29349803</v>
      </c>
      <c r="E4396" t="s">
        <v>13</v>
      </c>
      <c r="F4396" t="s">
        <v>11674</v>
      </c>
      <c r="G4396" t="s">
        <v>13</v>
      </c>
      <c r="H4396" t="s">
        <v>1324</v>
      </c>
      <c r="I4396" t="s">
        <v>11675</v>
      </c>
    </row>
    <row r="4397" spans="1:9" x14ac:dyDescent="0.3">
      <c r="A4397" t="s">
        <v>11676</v>
      </c>
      <c r="B4397" t="s">
        <v>13</v>
      </c>
      <c r="C4397">
        <v>295</v>
      </c>
      <c r="D4397">
        <v>29349804</v>
      </c>
      <c r="E4397" t="s">
        <v>13</v>
      </c>
      <c r="F4397" t="s">
        <v>11677</v>
      </c>
      <c r="G4397" t="s">
        <v>13</v>
      </c>
      <c r="H4397" t="s">
        <v>1640</v>
      </c>
      <c r="I4397" t="s">
        <v>380</v>
      </c>
    </row>
    <row r="4398" spans="1:9" x14ac:dyDescent="0.3">
      <c r="A4398" t="s">
        <v>11678</v>
      </c>
      <c r="B4398" t="s">
        <v>12</v>
      </c>
      <c r="C4398">
        <v>460</v>
      </c>
      <c r="D4398">
        <v>29349805</v>
      </c>
      <c r="E4398" t="s">
        <v>13</v>
      </c>
      <c r="F4398" t="s">
        <v>11679</v>
      </c>
      <c r="G4398" t="s">
        <v>13</v>
      </c>
      <c r="H4398" t="s">
        <v>453</v>
      </c>
      <c r="I4398" t="s">
        <v>11680</v>
      </c>
    </row>
    <row r="4399" spans="1:9" x14ac:dyDescent="0.3">
      <c r="A4399" t="s">
        <v>11681</v>
      </c>
      <c r="B4399" t="s">
        <v>12</v>
      </c>
      <c r="C4399">
        <v>1093</v>
      </c>
      <c r="D4399">
        <v>29349806</v>
      </c>
      <c r="E4399" t="s">
        <v>13</v>
      </c>
      <c r="F4399" t="s">
        <v>11682</v>
      </c>
      <c r="G4399" t="s">
        <v>13</v>
      </c>
      <c r="H4399" t="s">
        <v>11683</v>
      </c>
      <c r="I4399" t="s">
        <v>15</v>
      </c>
    </row>
    <row r="4400" spans="1:9" x14ac:dyDescent="0.3">
      <c r="A4400" t="s">
        <v>11684</v>
      </c>
      <c r="B4400" t="s">
        <v>13</v>
      </c>
      <c r="C4400">
        <v>383</v>
      </c>
      <c r="D4400">
        <v>29349807</v>
      </c>
      <c r="E4400" t="s">
        <v>13</v>
      </c>
      <c r="F4400" t="s">
        <v>11685</v>
      </c>
      <c r="G4400" t="s">
        <v>13</v>
      </c>
      <c r="H4400" t="s">
        <v>3204</v>
      </c>
      <c r="I4400" t="s">
        <v>15</v>
      </c>
    </row>
    <row r="4401" spans="1:9" x14ac:dyDescent="0.3">
      <c r="A4401" t="s">
        <v>11686</v>
      </c>
      <c r="B4401" t="s">
        <v>13</v>
      </c>
      <c r="C4401">
        <v>100</v>
      </c>
      <c r="D4401">
        <v>29349808</v>
      </c>
      <c r="E4401" t="s">
        <v>13</v>
      </c>
      <c r="F4401" t="s">
        <v>11687</v>
      </c>
      <c r="G4401" t="s">
        <v>13</v>
      </c>
      <c r="H4401" t="s">
        <v>13</v>
      </c>
      <c r="I4401" t="s">
        <v>15</v>
      </c>
    </row>
    <row r="4402" spans="1:9" x14ac:dyDescent="0.3">
      <c r="A4402" t="s">
        <v>11688</v>
      </c>
      <c r="B4402" t="s">
        <v>12</v>
      </c>
      <c r="C4402">
        <v>85</v>
      </c>
      <c r="D4402">
        <v>29349809</v>
      </c>
      <c r="E4402" t="s">
        <v>13</v>
      </c>
      <c r="F4402" t="s">
        <v>11689</v>
      </c>
      <c r="G4402" t="s">
        <v>13</v>
      </c>
      <c r="H4402" t="s">
        <v>13</v>
      </c>
      <c r="I4402" t="s">
        <v>15</v>
      </c>
    </row>
    <row r="4403" spans="1:9" x14ac:dyDescent="0.3">
      <c r="A4403" t="s">
        <v>11690</v>
      </c>
      <c r="B4403" t="s">
        <v>12</v>
      </c>
      <c r="C4403">
        <v>183</v>
      </c>
      <c r="D4403">
        <v>29349810</v>
      </c>
      <c r="E4403" t="s">
        <v>13</v>
      </c>
      <c r="F4403" t="s">
        <v>11691</v>
      </c>
      <c r="G4403" t="s">
        <v>13</v>
      </c>
      <c r="H4403" t="s">
        <v>383</v>
      </c>
      <c r="I4403" t="s">
        <v>384</v>
      </c>
    </row>
    <row r="4404" spans="1:9" x14ac:dyDescent="0.3">
      <c r="A4404" t="s">
        <v>11692</v>
      </c>
      <c r="B4404" t="s">
        <v>12</v>
      </c>
      <c r="C4404">
        <v>329</v>
      </c>
      <c r="D4404">
        <v>29349811</v>
      </c>
      <c r="E4404" t="s">
        <v>13</v>
      </c>
      <c r="F4404" t="s">
        <v>11693</v>
      </c>
      <c r="G4404" t="s">
        <v>13</v>
      </c>
      <c r="H4404" t="s">
        <v>538</v>
      </c>
      <c r="I4404" t="s">
        <v>539</v>
      </c>
    </row>
    <row r="4405" spans="1:9" x14ac:dyDescent="0.3">
      <c r="A4405" t="s">
        <v>11694</v>
      </c>
      <c r="B4405" t="s">
        <v>12</v>
      </c>
      <c r="C4405">
        <v>1106</v>
      </c>
      <c r="D4405">
        <v>29349812</v>
      </c>
      <c r="E4405" t="s">
        <v>13</v>
      </c>
      <c r="F4405" t="s">
        <v>11695</v>
      </c>
      <c r="G4405" t="s">
        <v>13</v>
      </c>
      <c r="H4405" t="s">
        <v>418</v>
      </c>
      <c r="I4405" t="s">
        <v>15</v>
      </c>
    </row>
    <row r="4406" spans="1:9" x14ac:dyDescent="0.3">
      <c r="A4406" t="s">
        <v>11696</v>
      </c>
      <c r="B4406" t="s">
        <v>12</v>
      </c>
      <c r="C4406">
        <v>542</v>
      </c>
      <c r="D4406">
        <v>29349813</v>
      </c>
      <c r="E4406" t="s">
        <v>13</v>
      </c>
      <c r="F4406" t="s">
        <v>11697</v>
      </c>
      <c r="G4406" t="s">
        <v>13</v>
      </c>
      <c r="H4406" t="s">
        <v>13</v>
      </c>
      <c r="I4406" t="s">
        <v>15</v>
      </c>
    </row>
    <row r="4407" spans="1:9" x14ac:dyDescent="0.3">
      <c r="A4407" t="s">
        <v>11698</v>
      </c>
      <c r="B4407" t="s">
        <v>12</v>
      </c>
      <c r="C4407">
        <v>388</v>
      </c>
      <c r="D4407">
        <v>29349814</v>
      </c>
      <c r="E4407" t="s">
        <v>13</v>
      </c>
      <c r="F4407" t="s">
        <v>11699</v>
      </c>
      <c r="G4407" t="s">
        <v>13</v>
      </c>
      <c r="H4407" t="s">
        <v>3003</v>
      </c>
      <c r="I4407" t="s">
        <v>15</v>
      </c>
    </row>
    <row r="4408" spans="1:9" x14ac:dyDescent="0.3">
      <c r="A4408" t="s">
        <v>11700</v>
      </c>
      <c r="B4408" t="s">
        <v>12</v>
      </c>
      <c r="C4408">
        <v>391</v>
      </c>
      <c r="D4408">
        <v>29349815</v>
      </c>
      <c r="E4408" t="s">
        <v>13</v>
      </c>
      <c r="F4408" t="s">
        <v>11701</v>
      </c>
      <c r="G4408" t="s">
        <v>13</v>
      </c>
      <c r="H4408" t="s">
        <v>13</v>
      </c>
      <c r="I4408" t="s">
        <v>15</v>
      </c>
    </row>
    <row r="4409" spans="1:9" x14ac:dyDescent="0.3">
      <c r="A4409" t="s">
        <v>11702</v>
      </c>
      <c r="B4409" t="s">
        <v>13</v>
      </c>
      <c r="C4409">
        <v>463</v>
      </c>
      <c r="D4409">
        <v>29349816</v>
      </c>
      <c r="E4409" t="s">
        <v>13</v>
      </c>
      <c r="F4409" t="s">
        <v>11703</v>
      </c>
      <c r="G4409" t="s">
        <v>13</v>
      </c>
      <c r="H4409" t="s">
        <v>13</v>
      </c>
      <c r="I4409" t="s">
        <v>15</v>
      </c>
    </row>
    <row r="4410" spans="1:9" x14ac:dyDescent="0.3">
      <c r="A4410" t="s">
        <v>11704</v>
      </c>
      <c r="B4410" t="s">
        <v>12</v>
      </c>
      <c r="C4410">
        <v>353</v>
      </c>
      <c r="D4410">
        <v>29349817</v>
      </c>
      <c r="E4410" t="s">
        <v>13</v>
      </c>
      <c r="F4410" t="s">
        <v>11705</v>
      </c>
      <c r="G4410" t="s">
        <v>13</v>
      </c>
      <c r="H4410" t="s">
        <v>11706</v>
      </c>
      <c r="I4410" t="s">
        <v>11707</v>
      </c>
    </row>
    <row r="4411" spans="1:9" x14ac:dyDescent="0.3">
      <c r="A4411" t="s">
        <v>11708</v>
      </c>
      <c r="B4411" t="s">
        <v>12</v>
      </c>
      <c r="C4411">
        <v>644</v>
      </c>
      <c r="D4411">
        <v>29349818</v>
      </c>
      <c r="E4411" t="s">
        <v>13</v>
      </c>
      <c r="F4411" t="s">
        <v>11709</v>
      </c>
      <c r="G4411" t="s">
        <v>13</v>
      </c>
      <c r="H4411" t="s">
        <v>13</v>
      </c>
      <c r="I4411" t="s">
        <v>15</v>
      </c>
    </row>
    <row r="4412" spans="1:9" x14ac:dyDescent="0.3">
      <c r="A4412" t="s">
        <v>11710</v>
      </c>
      <c r="B4412" t="s">
        <v>12</v>
      </c>
      <c r="C4412">
        <v>233</v>
      </c>
      <c r="D4412">
        <v>29349819</v>
      </c>
      <c r="E4412" t="s">
        <v>13</v>
      </c>
      <c r="F4412" t="s">
        <v>11711</v>
      </c>
      <c r="G4412" t="s">
        <v>13</v>
      </c>
      <c r="H4412" t="s">
        <v>13</v>
      </c>
      <c r="I4412" t="s">
        <v>15</v>
      </c>
    </row>
    <row r="4413" spans="1:9" x14ac:dyDescent="0.3">
      <c r="A4413" t="s">
        <v>11712</v>
      </c>
      <c r="B4413" t="s">
        <v>12</v>
      </c>
      <c r="C4413">
        <v>905</v>
      </c>
      <c r="D4413">
        <v>29349820</v>
      </c>
      <c r="E4413" t="s">
        <v>13</v>
      </c>
      <c r="F4413" t="s">
        <v>11713</v>
      </c>
      <c r="G4413" t="s">
        <v>13</v>
      </c>
      <c r="H4413" t="s">
        <v>6519</v>
      </c>
      <c r="I4413" t="s">
        <v>15</v>
      </c>
    </row>
    <row r="4414" spans="1:9" x14ac:dyDescent="0.3">
      <c r="A4414" t="s">
        <v>11714</v>
      </c>
      <c r="B4414" t="s">
        <v>12</v>
      </c>
      <c r="C4414">
        <v>145</v>
      </c>
      <c r="D4414">
        <v>29349821</v>
      </c>
      <c r="E4414" t="s">
        <v>13</v>
      </c>
      <c r="F4414" t="s">
        <v>11715</v>
      </c>
      <c r="G4414" t="s">
        <v>13</v>
      </c>
      <c r="H4414" t="s">
        <v>13</v>
      </c>
      <c r="I4414" t="s">
        <v>15</v>
      </c>
    </row>
    <row r="4415" spans="1:9" x14ac:dyDescent="0.3">
      <c r="A4415" t="s">
        <v>11716</v>
      </c>
      <c r="B4415" t="s">
        <v>12</v>
      </c>
      <c r="C4415">
        <v>183</v>
      </c>
      <c r="D4415">
        <v>29349822</v>
      </c>
      <c r="E4415" t="s">
        <v>13</v>
      </c>
      <c r="F4415" t="s">
        <v>11717</v>
      </c>
      <c r="G4415" t="s">
        <v>13</v>
      </c>
      <c r="H4415" t="s">
        <v>13</v>
      </c>
      <c r="I4415" t="s">
        <v>15</v>
      </c>
    </row>
    <row r="4416" spans="1:9" x14ac:dyDescent="0.3">
      <c r="A4416" t="s">
        <v>11718</v>
      </c>
      <c r="B4416" t="s">
        <v>12</v>
      </c>
      <c r="C4416">
        <v>404</v>
      </c>
      <c r="D4416">
        <v>29349823</v>
      </c>
      <c r="E4416" t="s">
        <v>13</v>
      </c>
      <c r="F4416" t="s">
        <v>11719</v>
      </c>
      <c r="G4416" t="s">
        <v>13</v>
      </c>
      <c r="H4416" t="s">
        <v>4752</v>
      </c>
      <c r="I4416" t="s">
        <v>11720</v>
      </c>
    </row>
    <row r="4417" spans="1:9" x14ac:dyDescent="0.3">
      <c r="A4417" t="s">
        <v>11721</v>
      </c>
      <c r="B4417" t="s">
        <v>13</v>
      </c>
      <c r="C4417">
        <v>249</v>
      </c>
      <c r="D4417">
        <v>29349824</v>
      </c>
      <c r="E4417" t="s">
        <v>13</v>
      </c>
      <c r="F4417" t="s">
        <v>11722</v>
      </c>
      <c r="G4417" t="s">
        <v>13</v>
      </c>
      <c r="H4417" t="s">
        <v>11723</v>
      </c>
      <c r="I4417" t="s">
        <v>11724</v>
      </c>
    </row>
    <row r="4418" spans="1:9" x14ac:dyDescent="0.3">
      <c r="A4418" t="s">
        <v>11725</v>
      </c>
      <c r="B4418" t="s">
        <v>13</v>
      </c>
      <c r="C4418">
        <v>511</v>
      </c>
      <c r="D4418">
        <v>29349825</v>
      </c>
      <c r="E4418" t="s">
        <v>13</v>
      </c>
      <c r="F4418" t="s">
        <v>11726</v>
      </c>
      <c r="G4418" t="s">
        <v>13</v>
      </c>
      <c r="H4418" t="s">
        <v>11727</v>
      </c>
      <c r="I4418" t="s">
        <v>11728</v>
      </c>
    </row>
    <row r="4419" spans="1:9" x14ac:dyDescent="0.3">
      <c r="A4419" t="s">
        <v>11729</v>
      </c>
      <c r="B4419" t="s">
        <v>13</v>
      </c>
      <c r="C4419">
        <v>96</v>
      </c>
      <c r="D4419">
        <v>29349826</v>
      </c>
      <c r="E4419" t="s">
        <v>13</v>
      </c>
      <c r="F4419" t="s">
        <v>11730</v>
      </c>
      <c r="G4419" t="s">
        <v>13</v>
      </c>
      <c r="H4419" t="s">
        <v>13</v>
      </c>
      <c r="I4419" t="s">
        <v>15</v>
      </c>
    </row>
    <row r="4420" spans="1:9" x14ac:dyDescent="0.3">
      <c r="A4420" t="s">
        <v>11731</v>
      </c>
      <c r="B4420" t="s">
        <v>13</v>
      </c>
      <c r="C4420">
        <v>97</v>
      </c>
      <c r="D4420">
        <v>29349827</v>
      </c>
      <c r="E4420" t="s">
        <v>13</v>
      </c>
      <c r="F4420" t="s">
        <v>11732</v>
      </c>
      <c r="G4420" t="s">
        <v>13</v>
      </c>
      <c r="H4420" t="s">
        <v>13</v>
      </c>
      <c r="I4420" t="s">
        <v>15</v>
      </c>
    </row>
    <row r="4421" spans="1:9" x14ac:dyDescent="0.3">
      <c r="A4421" t="s">
        <v>11733</v>
      </c>
      <c r="B4421" t="s">
        <v>12</v>
      </c>
      <c r="C4421">
        <v>362</v>
      </c>
      <c r="D4421">
        <v>29349828</v>
      </c>
      <c r="E4421" t="s">
        <v>13</v>
      </c>
      <c r="F4421" t="s">
        <v>11734</v>
      </c>
      <c r="G4421" t="s">
        <v>13</v>
      </c>
      <c r="H4421" t="s">
        <v>7910</v>
      </c>
      <c r="I4421" t="s">
        <v>15</v>
      </c>
    </row>
    <row r="4422" spans="1:9" x14ac:dyDescent="0.3">
      <c r="A4422" t="s">
        <v>11735</v>
      </c>
      <c r="B4422" t="s">
        <v>12</v>
      </c>
      <c r="C4422">
        <v>123</v>
      </c>
      <c r="D4422">
        <v>29349829</v>
      </c>
      <c r="E4422" t="s">
        <v>13</v>
      </c>
      <c r="F4422" t="s">
        <v>11736</v>
      </c>
      <c r="G4422" t="s">
        <v>13</v>
      </c>
      <c r="H4422" t="s">
        <v>13</v>
      </c>
      <c r="I4422" t="s">
        <v>15</v>
      </c>
    </row>
    <row r="4423" spans="1:9" x14ac:dyDescent="0.3">
      <c r="A4423" t="s">
        <v>11737</v>
      </c>
      <c r="B4423" t="s">
        <v>12</v>
      </c>
      <c r="C4423">
        <v>159</v>
      </c>
      <c r="D4423">
        <v>29349830</v>
      </c>
      <c r="E4423" t="s">
        <v>13</v>
      </c>
      <c r="F4423" t="s">
        <v>11738</v>
      </c>
      <c r="G4423" t="s">
        <v>13</v>
      </c>
      <c r="H4423" t="s">
        <v>13</v>
      </c>
      <c r="I4423" t="s">
        <v>15</v>
      </c>
    </row>
    <row r="4424" spans="1:9" x14ac:dyDescent="0.3">
      <c r="A4424" t="s">
        <v>11739</v>
      </c>
      <c r="B4424" t="s">
        <v>12</v>
      </c>
      <c r="C4424">
        <v>505</v>
      </c>
      <c r="D4424">
        <v>29349831</v>
      </c>
      <c r="E4424" t="s">
        <v>13</v>
      </c>
      <c r="F4424" t="s">
        <v>11740</v>
      </c>
      <c r="G4424" t="s">
        <v>13</v>
      </c>
      <c r="H4424" t="s">
        <v>1003</v>
      </c>
      <c r="I4424" t="s">
        <v>1004</v>
      </c>
    </row>
    <row r="4425" spans="1:9" x14ac:dyDescent="0.3">
      <c r="A4425" t="s">
        <v>11741</v>
      </c>
      <c r="B4425" t="s">
        <v>12</v>
      </c>
      <c r="C4425">
        <v>344</v>
      </c>
      <c r="D4425">
        <v>29349832</v>
      </c>
      <c r="E4425" t="s">
        <v>13</v>
      </c>
      <c r="F4425" t="s">
        <v>11742</v>
      </c>
      <c r="G4425" t="s">
        <v>13</v>
      </c>
      <c r="H4425" t="s">
        <v>11743</v>
      </c>
      <c r="I4425" t="s">
        <v>9644</v>
      </c>
    </row>
    <row r="4426" spans="1:9" x14ac:dyDescent="0.3">
      <c r="A4426" t="s">
        <v>11744</v>
      </c>
      <c r="B4426" t="s">
        <v>12</v>
      </c>
      <c r="C4426">
        <v>238</v>
      </c>
      <c r="D4426">
        <v>29349833</v>
      </c>
      <c r="E4426" t="s">
        <v>13</v>
      </c>
      <c r="F4426" t="s">
        <v>11745</v>
      </c>
      <c r="G4426" t="s">
        <v>13</v>
      </c>
      <c r="H4426" t="s">
        <v>8789</v>
      </c>
      <c r="I4426" t="s">
        <v>8790</v>
      </c>
    </row>
    <row r="4427" spans="1:9" x14ac:dyDescent="0.3">
      <c r="A4427" t="s">
        <v>11746</v>
      </c>
      <c r="B4427" t="s">
        <v>12</v>
      </c>
      <c r="C4427">
        <v>844</v>
      </c>
      <c r="D4427">
        <v>29349834</v>
      </c>
      <c r="E4427" t="s">
        <v>13</v>
      </c>
      <c r="F4427" t="s">
        <v>11747</v>
      </c>
      <c r="G4427" t="s">
        <v>13</v>
      </c>
      <c r="H4427" t="s">
        <v>8993</v>
      </c>
      <c r="I4427" t="s">
        <v>15</v>
      </c>
    </row>
    <row r="4428" spans="1:9" x14ac:dyDescent="0.3">
      <c r="A4428" t="s">
        <v>11748</v>
      </c>
      <c r="B4428" t="s">
        <v>12</v>
      </c>
      <c r="C4428">
        <v>599</v>
      </c>
      <c r="D4428">
        <v>29349835</v>
      </c>
      <c r="E4428" t="s">
        <v>13</v>
      </c>
      <c r="F4428" t="s">
        <v>11749</v>
      </c>
      <c r="G4428" t="s">
        <v>13</v>
      </c>
      <c r="H4428" t="s">
        <v>4222</v>
      </c>
      <c r="I4428" t="s">
        <v>5440</v>
      </c>
    </row>
    <row r="4429" spans="1:9" x14ac:dyDescent="0.3">
      <c r="A4429" t="s">
        <v>11750</v>
      </c>
      <c r="B4429" t="s">
        <v>12</v>
      </c>
      <c r="C4429">
        <v>296</v>
      </c>
      <c r="D4429">
        <v>29349836</v>
      </c>
      <c r="E4429" t="s">
        <v>13</v>
      </c>
      <c r="F4429" t="s">
        <v>11751</v>
      </c>
      <c r="G4429" t="s">
        <v>13</v>
      </c>
      <c r="H4429" t="s">
        <v>13</v>
      </c>
      <c r="I4429" t="s">
        <v>15</v>
      </c>
    </row>
    <row r="4430" spans="1:9" x14ac:dyDescent="0.3">
      <c r="A4430" t="s">
        <v>11752</v>
      </c>
      <c r="B4430" t="s">
        <v>12</v>
      </c>
      <c r="C4430">
        <v>381</v>
      </c>
      <c r="D4430">
        <v>29349837</v>
      </c>
      <c r="E4430" t="s">
        <v>13</v>
      </c>
      <c r="F4430" t="s">
        <v>11753</v>
      </c>
      <c r="G4430" t="s">
        <v>13</v>
      </c>
      <c r="H4430" t="s">
        <v>3803</v>
      </c>
      <c r="I4430" t="s">
        <v>11754</v>
      </c>
    </row>
    <row r="4431" spans="1:9" x14ac:dyDescent="0.3">
      <c r="A4431" t="s">
        <v>11755</v>
      </c>
      <c r="B4431" t="s">
        <v>12</v>
      </c>
      <c r="C4431">
        <v>811</v>
      </c>
      <c r="D4431">
        <v>29349838</v>
      </c>
      <c r="E4431" t="s">
        <v>13</v>
      </c>
      <c r="F4431" t="s">
        <v>11756</v>
      </c>
      <c r="G4431" t="s">
        <v>13</v>
      </c>
      <c r="H4431" t="s">
        <v>4526</v>
      </c>
      <c r="I4431" t="s">
        <v>4029</v>
      </c>
    </row>
    <row r="4432" spans="1:9" x14ac:dyDescent="0.3">
      <c r="A4432" t="s">
        <v>11757</v>
      </c>
      <c r="B4432" t="s">
        <v>13</v>
      </c>
      <c r="C4432">
        <v>599</v>
      </c>
      <c r="D4432">
        <v>29349839</v>
      </c>
      <c r="E4432" t="s">
        <v>13</v>
      </c>
      <c r="F4432" t="s">
        <v>11758</v>
      </c>
      <c r="G4432" t="s">
        <v>13</v>
      </c>
      <c r="H4432" t="s">
        <v>13</v>
      </c>
      <c r="I4432" t="s">
        <v>15</v>
      </c>
    </row>
    <row r="4433" spans="1:9" x14ac:dyDescent="0.3">
      <c r="A4433" t="s">
        <v>11759</v>
      </c>
      <c r="B4433" t="s">
        <v>13</v>
      </c>
      <c r="C4433">
        <v>137</v>
      </c>
      <c r="D4433">
        <v>29349840</v>
      </c>
      <c r="E4433" t="s">
        <v>13</v>
      </c>
      <c r="F4433" t="s">
        <v>11760</v>
      </c>
      <c r="G4433" t="s">
        <v>13</v>
      </c>
      <c r="H4433" t="s">
        <v>790</v>
      </c>
      <c r="I4433" t="s">
        <v>11761</v>
      </c>
    </row>
    <row r="4434" spans="1:9" x14ac:dyDescent="0.3">
      <c r="A4434" t="s">
        <v>11762</v>
      </c>
      <c r="B4434" t="s">
        <v>12</v>
      </c>
      <c r="C4434">
        <v>149</v>
      </c>
      <c r="D4434">
        <v>29349841</v>
      </c>
      <c r="E4434" t="s">
        <v>13</v>
      </c>
      <c r="F4434" t="s">
        <v>11763</v>
      </c>
      <c r="G4434" t="s">
        <v>13</v>
      </c>
      <c r="H4434" t="s">
        <v>13</v>
      </c>
      <c r="I4434" t="s">
        <v>15</v>
      </c>
    </row>
    <row r="4435" spans="1:9" x14ac:dyDescent="0.3">
      <c r="A4435" t="s">
        <v>11764</v>
      </c>
      <c r="B4435" t="s">
        <v>12</v>
      </c>
      <c r="C4435">
        <v>153</v>
      </c>
      <c r="D4435">
        <v>29349842</v>
      </c>
      <c r="E4435" t="s">
        <v>13</v>
      </c>
      <c r="F4435" t="s">
        <v>11765</v>
      </c>
      <c r="G4435" t="s">
        <v>13</v>
      </c>
      <c r="H4435" t="s">
        <v>13</v>
      </c>
      <c r="I4435" t="s">
        <v>15</v>
      </c>
    </row>
    <row r="4436" spans="1:9" x14ac:dyDescent="0.3">
      <c r="A4436" t="s">
        <v>11766</v>
      </c>
      <c r="B4436" t="s">
        <v>12</v>
      </c>
      <c r="C4436">
        <v>235</v>
      </c>
      <c r="D4436">
        <v>29349843</v>
      </c>
      <c r="E4436" t="s">
        <v>13</v>
      </c>
      <c r="F4436" t="s">
        <v>11767</v>
      </c>
      <c r="G4436" t="s">
        <v>13</v>
      </c>
      <c r="H4436" t="s">
        <v>13</v>
      </c>
      <c r="I4436" t="s">
        <v>15</v>
      </c>
    </row>
    <row r="4437" spans="1:9" x14ac:dyDescent="0.3">
      <c r="A4437" t="s">
        <v>11768</v>
      </c>
      <c r="B4437" t="s">
        <v>12</v>
      </c>
      <c r="C4437">
        <v>234</v>
      </c>
      <c r="D4437">
        <v>29349844</v>
      </c>
      <c r="E4437" t="s">
        <v>13</v>
      </c>
      <c r="F4437" t="s">
        <v>11769</v>
      </c>
      <c r="G4437" t="s">
        <v>13</v>
      </c>
      <c r="H4437" t="s">
        <v>1464</v>
      </c>
      <c r="I4437" t="s">
        <v>15</v>
      </c>
    </row>
    <row r="4438" spans="1:9" x14ac:dyDescent="0.3">
      <c r="A4438" t="s">
        <v>11770</v>
      </c>
      <c r="B4438" t="s">
        <v>13</v>
      </c>
      <c r="C4438">
        <v>404</v>
      </c>
      <c r="D4438">
        <v>29349845</v>
      </c>
      <c r="E4438" t="s">
        <v>13</v>
      </c>
      <c r="F4438" t="s">
        <v>11771</v>
      </c>
      <c r="G4438" t="s">
        <v>13</v>
      </c>
      <c r="H4438" t="s">
        <v>68</v>
      </c>
      <c r="I4438" t="s">
        <v>69</v>
      </c>
    </row>
    <row r="4439" spans="1:9" x14ac:dyDescent="0.3">
      <c r="A4439" t="s">
        <v>11772</v>
      </c>
      <c r="B4439" t="s">
        <v>12</v>
      </c>
      <c r="C4439">
        <v>449</v>
      </c>
      <c r="D4439">
        <v>29349846</v>
      </c>
      <c r="E4439" t="s">
        <v>13</v>
      </c>
      <c r="F4439" t="s">
        <v>11773</v>
      </c>
      <c r="G4439" t="s">
        <v>13</v>
      </c>
      <c r="H4439" t="s">
        <v>13</v>
      </c>
      <c r="I4439" t="s">
        <v>15</v>
      </c>
    </row>
    <row r="4440" spans="1:9" x14ac:dyDescent="0.3">
      <c r="A4440" t="s">
        <v>11774</v>
      </c>
      <c r="B4440" t="s">
        <v>12</v>
      </c>
      <c r="C4440">
        <v>90</v>
      </c>
      <c r="D4440">
        <v>29349847</v>
      </c>
      <c r="E4440" t="s">
        <v>13</v>
      </c>
      <c r="F4440" t="s">
        <v>11775</v>
      </c>
      <c r="G4440" t="s">
        <v>13</v>
      </c>
      <c r="H4440" t="s">
        <v>13</v>
      </c>
      <c r="I4440" t="s">
        <v>15</v>
      </c>
    </row>
    <row r="4441" spans="1:9" x14ac:dyDescent="0.3">
      <c r="A4441" t="s">
        <v>11776</v>
      </c>
      <c r="B4441" t="s">
        <v>12</v>
      </c>
      <c r="C4441">
        <v>2183</v>
      </c>
      <c r="D4441">
        <v>29349848</v>
      </c>
      <c r="E4441" t="s">
        <v>13</v>
      </c>
      <c r="F4441" t="s">
        <v>11777</v>
      </c>
      <c r="G4441" t="s">
        <v>13</v>
      </c>
      <c r="H4441" t="s">
        <v>13</v>
      </c>
      <c r="I4441" t="s">
        <v>547</v>
      </c>
    </row>
    <row r="4442" spans="1:9" x14ac:dyDescent="0.3">
      <c r="A4442" t="s">
        <v>11778</v>
      </c>
      <c r="B4442" t="s">
        <v>13</v>
      </c>
      <c r="C4442">
        <v>241</v>
      </c>
      <c r="D4442">
        <v>29349849</v>
      </c>
      <c r="E4442" t="s">
        <v>13</v>
      </c>
      <c r="F4442" t="s">
        <v>11779</v>
      </c>
      <c r="G4442" t="s">
        <v>13</v>
      </c>
      <c r="H4442" t="s">
        <v>13</v>
      </c>
      <c r="I4442" t="s">
        <v>547</v>
      </c>
    </row>
    <row r="4443" spans="1:9" x14ac:dyDescent="0.3">
      <c r="A4443" t="s">
        <v>11780</v>
      </c>
      <c r="B4443" t="s">
        <v>12</v>
      </c>
      <c r="C4443">
        <v>116</v>
      </c>
      <c r="D4443">
        <v>29349850</v>
      </c>
      <c r="E4443" t="s">
        <v>13</v>
      </c>
      <c r="F4443" t="s">
        <v>11781</v>
      </c>
      <c r="G4443" t="s">
        <v>13</v>
      </c>
      <c r="H4443" t="s">
        <v>13</v>
      </c>
      <c r="I4443" t="s">
        <v>15</v>
      </c>
    </row>
    <row r="4444" spans="1:9" x14ac:dyDescent="0.3">
      <c r="A4444" t="s">
        <v>11782</v>
      </c>
      <c r="B4444" t="s">
        <v>12</v>
      </c>
      <c r="C4444">
        <v>218</v>
      </c>
      <c r="D4444">
        <v>29349851</v>
      </c>
      <c r="E4444" t="s">
        <v>13</v>
      </c>
      <c r="F4444" t="s">
        <v>11783</v>
      </c>
      <c r="G4444" t="s">
        <v>13</v>
      </c>
      <c r="H4444" t="s">
        <v>732</v>
      </c>
      <c r="I4444" t="s">
        <v>11784</v>
      </c>
    </row>
    <row r="4445" spans="1:9" x14ac:dyDescent="0.3">
      <c r="A4445" t="s">
        <v>11785</v>
      </c>
      <c r="B4445" t="s">
        <v>12</v>
      </c>
      <c r="C4445">
        <v>132</v>
      </c>
      <c r="D4445">
        <v>29349852</v>
      </c>
      <c r="E4445" t="s">
        <v>13</v>
      </c>
      <c r="F4445" t="s">
        <v>11786</v>
      </c>
      <c r="G4445" t="s">
        <v>13</v>
      </c>
      <c r="H4445" t="s">
        <v>13</v>
      </c>
      <c r="I4445" t="s">
        <v>15</v>
      </c>
    </row>
    <row r="4446" spans="1:9" x14ac:dyDescent="0.3">
      <c r="A4446" t="s">
        <v>11787</v>
      </c>
      <c r="B4446" t="s">
        <v>12</v>
      </c>
      <c r="C4446">
        <v>571</v>
      </c>
      <c r="D4446">
        <v>29349853</v>
      </c>
      <c r="E4446" t="s">
        <v>13</v>
      </c>
      <c r="F4446" t="s">
        <v>11788</v>
      </c>
      <c r="G4446" t="s">
        <v>13</v>
      </c>
      <c r="H4446" t="s">
        <v>3795</v>
      </c>
      <c r="I4446" t="s">
        <v>15</v>
      </c>
    </row>
    <row r="4447" spans="1:9" x14ac:dyDescent="0.3">
      <c r="A4447" t="s">
        <v>11789</v>
      </c>
      <c r="B4447" t="s">
        <v>13</v>
      </c>
      <c r="C4447">
        <v>295</v>
      </c>
      <c r="D4447">
        <v>29349854</v>
      </c>
      <c r="E4447" t="s">
        <v>13</v>
      </c>
      <c r="F4447" t="s">
        <v>11790</v>
      </c>
      <c r="G4447" t="s">
        <v>13</v>
      </c>
      <c r="H4447" t="s">
        <v>550</v>
      </c>
      <c r="I4447" t="s">
        <v>5997</v>
      </c>
    </row>
    <row r="4448" spans="1:9" x14ac:dyDescent="0.3">
      <c r="A4448" t="s">
        <v>11791</v>
      </c>
      <c r="B4448" t="s">
        <v>13</v>
      </c>
      <c r="C4448">
        <v>240</v>
      </c>
      <c r="D4448">
        <v>29349855</v>
      </c>
      <c r="E4448" t="s">
        <v>13</v>
      </c>
      <c r="F4448" t="s">
        <v>11792</v>
      </c>
      <c r="G4448" t="s">
        <v>13</v>
      </c>
      <c r="H4448" t="s">
        <v>13</v>
      </c>
      <c r="I4448" t="s">
        <v>15</v>
      </c>
    </row>
    <row r="4449" spans="1:9" x14ac:dyDescent="0.3">
      <c r="A4449" t="s">
        <v>11793</v>
      </c>
      <c r="B4449" t="s">
        <v>13</v>
      </c>
      <c r="C4449">
        <v>491</v>
      </c>
      <c r="D4449">
        <v>29349856</v>
      </c>
      <c r="E4449" t="s">
        <v>13</v>
      </c>
      <c r="F4449" t="s">
        <v>11794</v>
      </c>
      <c r="G4449" t="s">
        <v>13</v>
      </c>
      <c r="H4449" t="s">
        <v>919</v>
      </c>
      <c r="I4449" t="s">
        <v>6002</v>
      </c>
    </row>
    <row r="4450" spans="1:9" x14ac:dyDescent="0.3">
      <c r="A4450" t="s">
        <v>11795</v>
      </c>
      <c r="B4450" t="s">
        <v>13</v>
      </c>
      <c r="C4450">
        <v>355</v>
      </c>
      <c r="D4450">
        <v>29349857</v>
      </c>
      <c r="E4450" t="s">
        <v>13</v>
      </c>
      <c r="F4450" t="s">
        <v>11796</v>
      </c>
      <c r="G4450" t="s">
        <v>13</v>
      </c>
      <c r="H4450" t="s">
        <v>919</v>
      </c>
      <c r="I4450" t="s">
        <v>6002</v>
      </c>
    </row>
    <row r="4451" spans="1:9" x14ac:dyDescent="0.3">
      <c r="A4451" t="s">
        <v>11797</v>
      </c>
      <c r="B4451" t="s">
        <v>13</v>
      </c>
      <c r="C4451">
        <v>411</v>
      </c>
      <c r="D4451">
        <v>29349858</v>
      </c>
      <c r="E4451" t="s">
        <v>13</v>
      </c>
      <c r="F4451" t="s">
        <v>11798</v>
      </c>
      <c r="G4451" t="s">
        <v>13</v>
      </c>
      <c r="H4451" t="s">
        <v>5173</v>
      </c>
      <c r="I4451" t="s">
        <v>15</v>
      </c>
    </row>
    <row r="4452" spans="1:9" x14ac:dyDescent="0.3">
      <c r="A4452" t="s">
        <v>11799</v>
      </c>
      <c r="B4452" t="s">
        <v>12</v>
      </c>
      <c r="C4452">
        <v>188</v>
      </c>
      <c r="D4452">
        <v>29349859</v>
      </c>
      <c r="E4452" t="s">
        <v>13</v>
      </c>
      <c r="F4452" t="s">
        <v>11800</v>
      </c>
      <c r="G4452" t="s">
        <v>13</v>
      </c>
      <c r="H4452" t="s">
        <v>2599</v>
      </c>
      <c r="I4452" t="s">
        <v>11801</v>
      </c>
    </row>
    <row r="4453" spans="1:9" x14ac:dyDescent="0.3">
      <c r="A4453" t="s">
        <v>11802</v>
      </c>
      <c r="B4453" t="s">
        <v>13</v>
      </c>
      <c r="C4453">
        <v>119</v>
      </c>
      <c r="D4453">
        <v>29349860</v>
      </c>
      <c r="E4453" t="s">
        <v>13</v>
      </c>
      <c r="F4453" t="s">
        <v>11803</v>
      </c>
      <c r="G4453" t="s">
        <v>13</v>
      </c>
      <c r="H4453" t="s">
        <v>11804</v>
      </c>
      <c r="I4453" t="s">
        <v>15</v>
      </c>
    </row>
    <row r="4454" spans="1:9" x14ac:dyDescent="0.3">
      <c r="A4454" t="s">
        <v>11805</v>
      </c>
      <c r="B4454" t="s">
        <v>12</v>
      </c>
      <c r="C4454">
        <v>124</v>
      </c>
      <c r="D4454">
        <v>29349861</v>
      </c>
      <c r="E4454" t="s">
        <v>13</v>
      </c>
      <c r="F4454" t="s">
        <v>11806</v>
      </c>
      <c r="G4454" t="s">
        <v>13</v>
      </c>
      <c r="H4454" t="s">
        <v>11807</v>
      </c>
      <c r="I4454" t="s">
        <v>11808</v>
      </c>
    </row>
    <row r="4455" spans="1:9" x14ac:dyDescent="0.3">
      <c r="A4455" t="s">
        <v>11809</v>
      </c>
      <c r="B4455" t="s">
        <v>12</v>
      </c>
      <c r="C4455">
        <v>182</v>
      </c>
      <c r="D4455">
        <v>29349862</v>
      </c>
      <c r="E4455" t="s">
        <v>13</v>
      </c>
      <c r="F4455" t="s">
        <v>11810</v>
      </c>
      <c r="G4455" t="s">
        <v>13</v>
      </c>
      <c r="H4455" t="s">
        <v>5559</v>
      </c>
      <c r="I4455" t="s">
        <v>15</v>
      </c>
    </row>
    <row r="4456" spans="1:9" x14ac:dyDescent="0.3">
      <c r="A4456" t="s">
        <v>11811</v>
      </c>
      <c r="B4456" t="s">
        <v>12</v>
      </c>
      <c r="C4456">
        <v>246</v>
      </c>
      <c r="D4456">
        <v>29349863</v>
      </c>
      <c r="E4456" t="s">
        <v>13</v>
      </c>
      <c r="F4456" t="s">
        <v>11812</v>
      </c>
      <c r="G4456" t="s">
        <v>13</v>
      </c>
      <c r="H4456" t="s">
        <v>11813</v>
      </c>
      <c r="I4456" t="s">
        <v>11814</v>
      </c>
    </row>
    <row r="4457" spans="1:9" x14ac:dyDescent="0.3">
      <c r="A4457" t="s">
        <v>11815</v>
      </c>
      <c r="B4457" t="s">
        <v>12</v>
      </c>
      <c r="C4457">
        <v>461</v>
      </c>
      <c r="D4457">
        <v>29349864</v>
      </c>
      <c r="E4457" t="s">
        <v>13</v>
      </c>
      <c r="F4457" t="s">
        <v>11816</v>
      </c>
      <c r="G4457" t="s">
        <v>13</v>
      </c>
      <c r="H4457" t="s">
        <v>11817</v>
      </c>
      <c r="I4457" t="s">
        <v>11818</v>
      </c>
    </row>
    <row r="4458" spans="1:9" x14ac:dyDescent="0.3">
      <c r="A4458" t="s">
        <v>11819</v>
      </c>
      <c r="B4458" t="s">
        <v>12</v>
      </c>
      <c r="C4458">
        <v>193</v>
      </c>
      <c r="D4458">
        <v>29349865</v>
      </c>
      <c r="E4458" t="s">
        <v>13</v>
      </c>
      <c r="F4458" t="s">
        <v>11820</v>
      </c>
      <c r="G4458" t="s">
        <v>13</v>
      </c>
      <c r="H4458" t="s">
        <v>11821</v>
      </c>
      <c r="I4458" t="s">
        <v>15</v>
      </c>
    </row>
    <row r="4459" spans="1:9" x14ac:dyDescent="0.3">
      <c r="A4459" t="s">
        <v>11822</v>
      </c>
      <c r="B4459" t="s">
        <v>12</v>
      </c>
      <c r="C4459">
        <v>290</v>
      </c>
      <c r="D4459">
        <v>29349866</v>
      </c>
      <c r="E4459" t="s">
        <v>13</v>
      </c>
      <c r="F4459" t="s">
        <v>11823</v>
      </c>
      <c r="G4459" t="s">
        <v>13</v>
      </c>
      <c r="H4459" t="s">
        <v>11824</v>
      </c>
      <c r="I4459" t="s">
        <v>11825</v>
      </c>
    </row>
    <row r="4460" spans="1:9" x14ac:dyDescent="0.3">
      <c r="A4460" t="s">
        <v>11826</v>
      </c>
      <c r="B4460" t="s">
        <v>12</v>
      </c>
      <c r="C4460">
        <v>390</v>
      </c>
      <c r="D4460">
        <v>29349867</v>
      </c>
      <c r="E4460" t="s">
        <v>13</v>
      </c>
      <c r="F4460" t="s">
        <v>11827</v>
      </c>
      <c r="G4460" t="s">
        <v>13</v>
      </c>
      <c r="H4460" t="s">
        <v>4373</v>
      </c>
      <c r="I4460" t="s">
        <v>1452</v>
      </c>
    </row>
    <row r="4461" spans="1:9" x14ac:dyDescent="0.3">
      <c r="A4461" t="s">
        <v>11828</v>
      </c>
      <c r="B4461" t="s">
        <v>13</v>
      </c>
      <c r="C4461">
        <v>449</v>
      </c>
      <c r="D4461">
        <v>29349868</v>
      </c>
      <c r="E4461" t="s">
        <v>13</v>
      </c>
      <c r="F4461" t="s">
        <v>11829</v>
      </c>
      <c r="G4461" t="s">
        <v>13</v>
      </c>
      <c r="H4461" t="s">
        <v>13</v>
      </c>
      <c r="I4461" t="s">
        <v>15</v>
      </c>
    </row>
    <row r="4462" spans="1:9" x14ac:dyDescent="0.3">
      <c r="A4462" t="s">
        <v>11830</v>
      </c>
      <c r="B4462" t="s">
        <v>13</v>
      </c>
      <c r="C4462">
        <v>190</v>
      </c>
      <c r="D4462">
        <v>29349869</v>
      </c>
      <c r="E4462" t="s">
        <v>13</v>
      </c>
      <c r="F4462" t="s">
        <v>11831</v>
      </c>
      <c r="G4462" t="s">
        <v>13</v>
      </c>
      <c r="H4462" t="s">
        <v>383</v>
      </c>
      <c r="I4462" t="s">
        <v>384</v>
      </c>
    </row>
    <row r="4463" spans="1:9" x14ac:dyDescent="0.3">
      <c r="A4463" t="s">
        <v>11832</v>
      </c>
      <c r="B4463" t="s">
        <v>13</v>
      </c>
      <c r="C4463">
        <v>217</v>
      </c>
      <c r="D4463">
        <v>29349870</v>
      </c>
      <c r="E4463" t="s">
        <v>13</v>
      </c>
      <c r="F4463" t="s">
        <v>11833</v>
      </c>
      <c r="G4463" t="s">
        <v>13</v>
      </c>
      <c r="H4463" t="s">
        <v>690</v>
      </c>
      <c r="I4463" t="s">
        <v>15</v>
      </c>
    </row>
    <row r="4464" spans="1:9" x14ac:dyDescent="0.3">
      <c r="A4464" t="s">
        <v>11834</v>
      </c>
      <c r="B4464" t="s">
        <v>13</v>
      </c>
      <c r="C4464">
        <v>318</v>
      </c>
      <c r="D4464">
        <v>29349871</v>
      </c>
      <c r="E4464" t="s">
        <v>13</v>
      </c>
      <c r="F4464" t="s">
        <v>11835</v>
      </c>
      <c r="G4464" t="s">
        <v>13</v>
      </c>
      <c r="H4464" t="s">
        <v>11836</v>
      </c>
      <c r="I4464" t="s">
        <v>10684</v>
      </c>
    </row>
    <row r="4465" spans="1:9" x14ac:dyDescent="0.3">
      <c r="A4465" t="s">
        <v>11837</v>
      </c>
      <c r="B4465" t="s">
        <v>13</v>
      </c>
      <c r="C4465">
        <v>217</v>
      </c>
      <c r="D4465">
        <v>29349872</v>
      </c>
      <c r="E4465" t="s">
        <v>13</v>
      </c>
      <c r="F4465" t="s">
        <v>11838</v>
      </c>
      <c r="G4465" t="s">
        <v>13</v>
      </c>
      <c r="H4465" t="s">
        <v>4307</v>
      </c>
      <c r="I4465" t="s">
        <v>11839</v>
      </c>
    </row>
    <row r="4466" spans="1:9" x14ac:dyDescent="0.3">
      <c r="A4466" t="s">
        <v>11840</v>
      </c>
      <c r="B4466" t="s">
        <v>12</v>
      </c>
      <c r="C4466">
        <v>621</v>
      </c>
      <c r="D4466">
        <v>29349873</v>
      </c>
      <c r="E4466" t="s">
        <v>13</v>
      </c>
      <c r="F4466" t="s">
        <v>11841</v>
      </c>
      <c r="G4466" t="s">
        <v>13</v>
      </c>
      <c r="H4466" t="s">
        <v>11842</v>
      </c>
      <c r="I4466" t="s">
        <v>15</v>
      </c>
    </row>
    <row r="4467" spans="1:9" x14ac:dyDescent="0.3">
      <c r="A4467" t="s">
        <v>11843</v>
      </c>
      <c r="B4467" t="s">
        <v>12</v>
      </c>
      <c r="C4467">
        <v>75</v>
      </c>
      <c r="D4467">
        <v>29349874</v>
      </c>
      <c r="E4467" t="s">
        <v>13</v>
      </c>
      <c r="F4467" t="s">
        <v>11844</v>
      </c>
      <c r="G4467" t="s">
        <v>13</v>
      </c>
      <c r="H4467" t="s">
        <v>13</v>
      </c>
      <c r="I4467" t="s">
        <v>15</v>
      </c>
    </row>
    <row r="4468" spans="1:9" x14ac:dyDescent="0.3">
      <c r="A4468" t="s">
        <v>11845</v>
      </c>
      <c r="B4468" t="s">
        <v>12</v>
      </c>
      <c r="C4468">
        <v>144</v>
      </c>
      <c r="D4468">
        <v>29349875</v>
      </c>
      <c r="E4468" t="s">
        <v>13</v>
      </c>
      <c r="F4468" t="s">
        <v>11846</v>
      </c>
      <c r="G4468" t="s">
        <v>13</v>
      </c>
      <c r="H4468" t="s">
        <v>7994</v>
      </c>
      <c r="I4468" t="s">
        <v>15</v>
      </c>
    </row>
    <row r="4469" spans="1:9" x14ac:dyDescent="0.3">
      <c r="A4469" t="s">
        <v>11847</v>
      </c>
      <c r="B4469" t="s">
        <v>13</v>
      </c>
      <c r="C4469">
        <v>117</v>
      </c>
      <c r="D4469">
        <v>29349876</v>
      </c>
      <c r="E4469" t="s">
        <v>13</v>
      </c>
      <c r="F4469" t="s">
        <v>11848</v>
      </c>
      <c r="G4469" t="s">
        <v>13</v>
      </c>
      <c r="H4469" t="s">
        <v>11849</v>
      </c>
      <c r="I4469" t="s">
        <v>15</v>
      </c>
    </row>
    <row r="4470" spans="1:9" x14ac:dyDescent="0.3">
      <c r="A4470" t="s">
        <v>11850</v>
      </c>
      <c r="B4470" t="s">
        <v>13</v>
      </c>
      <c r="C4470">
        <v>160</v>
      </c>
      <c r="D4470">
        <v>29349877</v>
      </c>
      <c r="E4470" t="s">
        <v>13</v>
      </c>
      <c r="F4470" t="s">
        <v>11851</v>
      </c>
      <c r="G4470" t="s">
        <v>13</v>
      </c>
      <c r="H4470" t="s">
        <v>11852</v>
      </c>
      <c r="I4470" t="s">
        <v>15</v>
      </c>
    </row>
    <row r="4471" spans="1:9" x14ac:dyDescent="0.3">
      <c r="A4471" t="s">
        <v>11853</v>
      </c>
      <c r="B4471" t="s">
        <v>12</v>
      </c>
      <c r="C4471">
        <v>1035</v>
      </c>
      <c r="D4471">
        <v>29349878</v>
      </c>
      <c r="E4471" t="s">
        <v>13</v>
      </c>
      <c r="F4471" t="s">
        <v>11854</v>
      </c>
      <c r="G4471" t="s">
        <v>13</v>
      </c>
      <c r="H4471" t="s">
        <v>418</v>
      </c>
      <c r="I4471" t="s">
        <v>15</v>
      </c>
    </row>
    <row r="4472" spans="1:9" x14ac:dyDescent="0.3">
      <c r="A4472" t="s">
        <v>11855</v>
      </c>
      <c r="B4472" t="s">
        <v>12</v>
      </c>
      <c r="C4472">
        <v>531</v>
      </c>
      <c r="D4472">
        <v>29349879</v>
      </c>
      <c r="E4472" t="s">
        <v>13</v>
      </c>
      <c r="F4472" t="s">
        <v>11856</v>
      </c>
      <c r="G4472" t="s">
        <v>13</v>
      </c>
      <c r="H4472" t="s">
        <v>13</v>
      </c>
      <c r="I4472" t="s">
        <v>15</v>
      </c>
    </row>
    <row r="4473" spans="1:9" x14ac:dyDescent="0.3">
      <c r="A4473" t="s">
        <v>11857</v>
      </c>
      <c r="B4473" t="s">
        <v>12</v>
      </c>
      <c r="C4473">
        <v>235</v>
      </c>
      <c r="D4473">
        <v>29349880</v>
      </c>
      <c r="E4473" t="s">
        <v>13</v>
      </c>
      <c r="F4473" t="s">
        <v>11858</v>
      </c>
      <c r="G4473" t="s">
        <v>13</v>
      </c>
      <c r="H4473" t="s">
        <v>13</v>
      </c>
      <c r="I4473" t="s">
        <v>15</v>
      </c>
    </row>
    <row r="4474" spans="1:9" x14ac:dyDescent="0.3">
      <c r="A4474" t="s">
        <v>11859</v>
      </c>
      <c r="B4474" t="s">
        <v>12</v>
      </c>
      <c r="C4474">
        <v>436</v>
      </c>
      <c r="D4474">
        <v>29349881</v>
      </c>
      <c r="E4474" t="s">
        <v>13</v>
      </c>
      <c r="F4474" t="s">
        <v>11860</v>
      </c>
      <c r="G4474" t="s">
        <v>13</v>
      </c>
      <c r="H4474" t="s">
        <v>2029</v>
      </c>
      <c r="I4474" t="s">
        <v>11861</v>
      </c>
    </row>
    <row r="4475" spans="1:9" x14ac:dyDescent="0.3">
      <c r="A4475" t="s">
        <v>11862</v>
      </c>
      <c r="B4475" t="s">
        <v>13</v>
      </c>
      <c r="C4475">
        <v>720</v>
      </c>
      <c r="D4475">
        <v>29349882</v>
      </c>
      <c r="E4475" t="s">
        <v>13</v>
      </c>
      <c r="F4475" t="s">
        <v>11863</v>
      </c>
      <c r="G4475" t="s">
        <v>13</v>
      </c>
      <c r="H4475" t="s">
        <v>11864</v>
      </c>
      <c r="I4475" t="s">
        <v>15</v>
      </c>
    </row>
    <row r="4476" spans="1:9" x14ac:dyDescent="0.3">
      <c r="A4476" t="s">
        <v>11865</v>
      </c>
      <c r="B4476" t="s">
        <v>13</v>
      </c>
      <c r="C4476">
        <v>210</v>
      </c>
      <c r="D4476">
        <v>29349883</v>
      </c>
      <c r="E4476" t="s">
        <v>13</v>
      </c>
      <c r="F4476" t="s">
        <v>11866</v>
      </c>
      <c r="G4476" t="s">
        <v>13</v>
      </c>
      <c r="H4476" t="s">
        <v>13</v>
      </c>
      <c r="I4476" t="s">
        <v>15</v>
      </c>
    </row>
    <row r="4477" spans="1:9" x14ac:dyDescent="0.3">
      <c r="A4477" t="s">
        <v>11867</v>
      </c>
      <c r="B4477" t="s">
        <v>13</v>
      </c>
      <c r="C4477">
        <v>462</v>
      </c>
      <c r="D4477">
        <v>29349884</v>
      </c>
      <c r="E4477" t="s">
        <v>13</v>
      </c>
      <c r="F4477" t="s">
        <v>11868</v>
      </c>
      <c r="G4477" t="s">
        <v>13</v>
      </c>
      <c r="H4477" t="s">
        <v>11869</v>
      </c>
      <c r="I4477" t="s">
        <v>11870</v>
      </c>
    </row>
    <row r="4478" spans="1:9" x14ac:dyDescent="0.3">
      <c r="A4478" t="s">
        <v>11871</v>
      </c>
      <c r="B4478" t="s">
        <v>13</v>
      </c>
      <c r="C4478">
        <v>215</v>
      </c>
      <c r="D4478">
        <v>29349885</v>
      </c>
      <c r="E4478" t="s">
        <v>13</v>
      </c>
      <c r="F4478" t="s">
        <v>11872</v>
      </c>
      <c r="G4478" t="s">
        <v>13</v>
      </c>
      <c r="H4478" t="s">
        <v>4299</v>
      </c>
      <c r="I4478" t="s">
        <v>1947</v>
      </c>
    </row>
    <row r="4479" spans="1:9" x14ac:dyDescent="0.3">
      <c r="A4479" t="s">
        <v>11873</v>
      </c>
      <c r="B4479" t="s">
        <v>13</v>
      </c>
      <c r="C4479">
        <v>93</v>
      </c>
      <c r="D4479">
        <v>29349886</v>
      </c>
      <c r="E4479" t="s">
        <v>13</v>
      </c>
      <c r="F4479" t="s">
        <v>11874</v>
      </c>
      <c r="G4479" t="s">
        <v>13</v>
      </c>
      <c r="H4479" t="s">
        <v>13</v>
      </c>
      <c r="I4479" t="s">
        <v>15</v>
      </c>
    </row>
    <row r="4480" spans="1:9" x14ac:dyDescent="0.3">
      <c r="A4480" t="s">
        <v>11875</v>
      </c>
      <c r="B4480" t="s">
        <v>12</v>
      </c>
      <c r="C4480">
        <v>305</v>
      </c>
      <c r="D4480">
        <v>29349887</v>
      </c>
      <c r="E4480" t="s">
        <v>13</v>
      </c>
      <c r="F4480" t="s">
        <v>11876</v>
      </c>
      <c r="G4480" t="s">
        <v>13</v>
      </c>
      <c r="H4480" t="s">
        <v>103</v>
      </c>
      <c r="I4480" t="s">
        <v>5015</v>
      </c>
    </row>
    <row r="4481" spans="1:9" x14ac:dyDescent="0.3">
      <c r="A4481" t="s">
        <v>11877</v>
      </c>
      <c r="B4481" t="s">
        <v>12</v>
      </c>
      <c r="C4481">
        <v>1206</v>
      </c>
      <c r="D4481">
        <v>29349888</v>
      </c>
      <c r="E4481" t="s">
        <v>13</v>
      </c>
      <c r="F4481" t="s">
        <v>11878</v>
      </c>
      <c r="G4481" t="s">
        <v>13</v>
      </c>
      <c r="H4481" t="s">
        <v>682</v>
      </c>
      <c r="I4481" t="s">
        <v>15</v>
      </c>
    </row>
    <row r="4482" spans="1:9" x14ac:dyDescent="0.3">
      <c r="A4482" t="s">
        <v>11879</v>
      </c>
      <c r="B4482" t="s">
        <v>12</v>
      </c>
      <c r="C4482">
        <v>363</v>
      </c>
      <c r="D4482">
        <v>29349889</v>
      </c>
      <c r="E4482" t="s">
        <v>13</v>
      </c>
      <c r="F4482" t="s">
        <v>11880</v>
      </c>
      <c r="G4482" t="s">
        <v>13</v>
      </c>
      <c r="H4482" t="s">
        <v>183</v>
      </c>
      <c r="I4482" t="s">
        <v>15</v>
      </c>
    </row>
    <row r="4483" spans="1:9" x14ac:dyDescent="0.3">
      <c r="A4483" t="s">
        <v>11881</v>
      </c>
      <c r="B4483" t="s">
        <v>12</v>
      </c>
      <c r="C4483">
        <v>422</v>
      </c>
      <c r="D4483">
        <v>29349890</v>
      </c>
      <c r="E4483" t="s">
        <v>13</v>
      </c>
      <c r="F4483" t="s">
        <v>11882</v>
      </c>
      <c r="G4483" t="s">
        <v>13</v>
      </c>
      <c r="H4483" t="s">
        <v>11883</v>
      </c>
      <c r="I4483" t="s">
        <v>15</v>
      </c>
    </row>
    <row r="4484" spans="1:9" x14ac:dyDescent="0.3">
      <c r="A4484" t="s">
        <v>11884</v>
      </c>
      <c r="B4484" t="s">
        <v>12</v>
      </c>
      <c r="C4484">
        <v>257</v>
      </c>
      <c r="D4484">
        <v>29349891</v>
      </c>
      <c r="E4484" t="s">
        <v>13</v>
      </c>
      <c r="F4484" t="s">
        <v>11885</v>
      </c>
      <c r="G4484" t="s">
        <v>13</v>
      </c>
      <c r="H4484" t="s">
        <v>13</v>
      </c>
      <c r="I4484" t="s">
        <v>15</v>
      </c>
    </row>
    <row r="4485" spans="1:9" x14ac:dyDescent="0.3">
      <c r="A4485" t="s">
        <v>11886</v>
      </c>
      <c r="B4485" t="s">
        <v>13</v>
      </c>
      <c r="C4485">
        <v>202</v>
      </c>
      <c r="D4485">
        <v>29349892</v>
      </c>
      <c r="E4485" t="s">
        <v>13</v>
      </c>
      <c r="F4485" t="s">
        <v>11887</v>
      </c>
      <c r="G4485" t="s">
        <v>13</v>
      </c>
      <c r="H4485" t="s">
        <v>11888</v>
      </c>
      <c r="I4485" t="s">
        <v>15</v>
      </c>
    </row>
    <row r="4486" spans="1:9" x14ac:dyDescent="0.3">
      <c r="A4486" t="s">
        <v>11889</v>
      </c>
      <c r="B4486" t="s">
        <v>12</v>
      </c>
      <c r="C4486">
        <v>121</v>
      </c>
      <c r="D4486">
        <v>29349893</v>
      </c>
      <c r="E4486" t="s">
        <v>13</v>
      </c>
      <c r="F4486" t="s">
        <v>11890</v>
      </c>
      <c r="G4486" t="s">
        <v>13</v>
      </c>
      <c r="H4486" t="s">
        <v>13</v>
      </c>
      <c r="I4486" t="s">
        <v>15</v>
      </c>
    </row>
    <row r="4487" spans="1:9" x14ac:dyDescent="0.3">
      <c r="A4487" t="s">
        <v>11891</v>
      </c>
      <c r="B4487" t="s">
        <v>13</v>
      </c>
      <c r="C4487">
        <v>292</v>
      </c>
      <c r="D4487">
        <v>29349894</v>
      </c>
      <c r="E4487" t="s">
        <v>13</v>
      </c>
      <c r="F4487" t="s">
        <v>11892</v>
      </c>
      <c r="G4487" t="s">
        <v>13</v>
      </c>
      <c r="H4487" t="s">
        <v>11893</v>
      </c>
      <c r="I4487" t="s">
        <v>11894</v>
      </c>
    </row>
    <row r="4488" spans="1:9" x14ac:dyDescent="0.3">
      <c r="A4488" t="s">
        <v>11895</v>
      </c>
      <c r="B4488" t="s">
        <v>13</v>
      </c>
      <c r="C4488">
        <v>333</v>
      </c>
      <c r="D4488">
        <v>29349895</v>
      </c>
      <c r="E4488" t="s">
        <v>13</v>
      </c>
      <c r="F4488" t="s">
        <v>11896</v>
      </c>
      <c r="G4488" t="s">
        <v>13</v>
      </c>
      <c r="H4488" t="s">
        <v>10660</v>
      </c>
      <c r="I4488" t="s">
        <v>11897</v>
      </c>
    </row>
    <row r="4489" spans="1:9" x14ac:dyDescent="0.3">
      <c r="A4489" t="s">
        <v>11898</v>
      </c>
      <c r="B4489" t="s">
        <v>13</v>
      </c>
      <c r="C4489">
        <v>279</v>
      </c>
      <c r="D4489">
        <v>29349896</v>
      </c>
      <c r="E4489" t="s">
        <v>13</v>
      </c>
      <c r="F4489" t="s">
        <v>11899</v>
      </c>
      <c r="G4489" t="s">
        <v>13</v>
      </c>
      <c r="H4489" t="s">
        <v>6486</v>
      </c>
      <c r="I4489" t="s">
        <v>6487</v>
      </c>
    </row>
    <row r="4490" spans="1:9" x14ac:dyDescent="0.3">
      <c r="A4490" t="s">
        <v>11900</v>
      </c>
      <c r="B4490" t="s">
        <v>13</v>
      </c>
      <c r="C4490">
        <v>532</v>
      </c>
      <c r="D4490">
        <v>29349897</v>
      </c>
      <c r="E4490" t="s">
        <v>13</v>
      </c>
      <c r="F4490" t="s">
        <v>11901</v>
      </c>
      <c r="G4490" t="s">
        <v>13</v>
      </c>
      <c r="H4490" t="s">
        <v>13</v>
      </c>
      <c r="I4490" t="s">
        <v>15</v>
      </c>
    </row>
    <row r="4491" spans="1:9" x14ac:dyDescent="0.3">
      <c r="A4491" t="s">
        <v>11902</v>
      </c>
      <c r="B4491" t="s">
        <v>13</v>
      </c>
      <c r="C4491">
        <v>190</v>
      </c>
      <c r="D4491">
        <v>29349898</v>
      </c>
      <c r="E4491" t="s">
        <v>13</v>
      </c>
      <c r="F4491" t="s">
        <v>11903</v>
      </c>
      <c r="G4491" t="s">
        <v>13</v>
      </c>
      <c r="H4491" t="s">
        <v>13</v>
      </c>
      <c r="I4491" t="s">
        <v>15</v>
      </c>
    </row>
    <row r="4492" spans="1:9" x14ac:dyDescent="0.3">
      <c r="A4492" t="s">
        <v>11904</v>
      </c>
      <c r="B4492" t="s">
        <v>13</v>
      </c>
      <c r="C4492">
        <v>128</v>
      </c>
      <c r="D4492">
        <v>29349899</v>
      </c>
      <c r="E4492" t="s">
        <v>13</v>
      </c>
      <c r="F4492" t="s">
        <v>11905</v>
      </c>
      <c r="G4492" t="s">
        <v>13</v>
      </c>
      <c r="H4492" t="s">
        <v>13</v>
      </c>
      <c r="I4492" t="s">
        <v>15</v>
      </c>
    </row>
    <row r="4493" spans="1:9" x14ac:dyDescent="0.3">
      <c r="A4493" t="s">
        <v>11906</v>
      </c>
      <c r="B4493" t="s">
        <v>13</v>
      </c>
      <c r="C4493">
        <v>578</v>
      </c>
      <c r="D4493">
        <v>29349900</v>
      </c>
      <c r="E4493" t="s">
        <v>13</v>
      </c>
      <c r="F4493" t="s">
        <v>11907</v>
      </c>
      <c r="G4493" t="s">
        <v>13</v>
      </c>
      <c r="H4493" t="s">
        <v>7712</v>
      </c>
      <c r="I4493" t="s">
        <v>15</v>
      </c>
    </row>
    <row r="4494" spans="1:9" x14ac:dyDescent="0.3">
      <c r="A4494" t="s">
        <v>11908</v>
      </c>
      <c r="B4494" t="s">
        <v>12</v>
      </c>
      <c r="C4494">
        <v>437</v>
      </c>
      <c r="D4494">
        <v>29349901</v>
      </c>
      <c r="E4494" t="s">
        <v>13</v>
      </c>
      <c r="F4494" t="s">
        <v>11909</v>
      </c>
      <c r="G4494" t="s">
        <v>13</v>
      </c>
      <c r="H4494" t="s">
        <v>11910</v>
      </c>
      <c r="I4494" t="s">
        <v>11911</v>
      </c>
    </row>
    <row r="4495" spans="1:9" x14ac:dyDescent="0.3">
      <c r="A4495" t="s">
        <v>11912</v>
      </c>
      <c r="B4495" t="s">
        <v>12</v>
      </c>
      <c r="C4495">
        <v>106</v>
      </c>
      <c r="D4495">
        <v>29349902</v>
      </c>
      <c r="E4495" t="s">
        <v>13</v>
      </c>
      <c r="F4495" t="s">
        <v>11913</v>
      </c>
      <c r="G4495" t="s">
        <v>13</v>
      </c>
      <c r="H4495" t="s">
        <v>4232</v>
      </c>
      <c r="I4495" t="s">
        <v>15</v>
      </c>
    </row>
    <row r="4496" spans="1:9" x14ac:dyDescent="0.3">
      <c r="A4496" t="s">
        <v>11914</v>
      </c>
      <c r="B4496" t="s">
        <v>13</v>
      </c>
      <c r="C4496">
        <v>89</v>
      </c>
      <c r="D4496">
        <v>29349903</v>
      </c>
      <c r="E4496" t="s">
        <v>13</v>
      </c>
      <c r="F4496" t="s">
        <v>11915</v>
      </c>
      <c r="G4496" t="s">
        <v>13</v>
      </c>
      <c r="H4496" t="s">
        <v>13</v>
      </c>
      <c r="I4496" t="s">
        <v>15</v>
      </c>
    </row>
    <row r="4497" spans="1:9" x14ac:dyDescent="0.3">
      <c r="A4497" t="s">
        <v>11916</v>
      </c>
      <c r="B4497" t="s">
        <v>13</v>
      </c>
      <c r="C4497">
        <v>243</v>
      </c>
      <c r="D4497">
        <v>29349904</v>
      </c>
      <c r="E4497" t="s">
        <v>13</v>
      </c>
      <c r="F4497" t="s">
        <v>11917</v>
      </c>
      <c r="G4497" t="s">
        <v>13</v>
      </c>
      <c r="H4497" t="s">
        <v>2822</v>
      </c>
      <c r="I4497" t="s">
        <v>920</v>
      </c>
    </row>
    <row r="4498" spans="1:9" x14ac:dyDescent="0.3">
      <c r="A4498" t="s">
        <v>11918</v>
      </c>
      <c r="B4498" t="s">
        <v>13</v>
      </c>
      <c r="C4498">
        <v>101</v>
      </c>
      <c r="D4498">
        <v>29349905</v>
      </c>
      <c r="E4498" t="s">
        <v>13</v>
      </c>
      <c r="F4498" t="s">
        <v>11919</v>
      </c>
      <c r="G4498" t="s">
        <v>13</v>
      </c>
      <c r="H4498" t="s">
        <v>13</v>
      </c>
      <c r="I4498" t="s">
        <v>15</v>
      </c>
    </row>
    <row r="4499" spans="1:9" x14ac:dyDescent="0.3">
      <c r="A4499" t="s">
        <v>11920</v>
      </c>
      <c r="B4499" t="s">
        <v>12</v>
      </c>
      <c r="C4499">
        <v>81</v>
      </c>
      <c r="D4499">
        <v>29349906</v>
      </c>
      <c r="E4499" t="s">
        <v>13</v>
      </c>
      <c r="F4499" t="s">
        <v>11921</v>
      </c>
      <c r="G4499" t="s">
        <v>13</v>
      </c>
      <c r="H4499" t="s">
        <v>13</v>
      </c>
      <c r="I4499" t="s">
        <v>15</v>
      </c>
    </row>
    <row r="4500" spans="1:9" x14ac:dyDescent="0.3">
      <c r="A4500" t="s">
        <v>11922</v>
      </c>
      <c r="B4500" t="s">
        <v>12</v>
      </c>
      <c r="C4500">
        <v>452</v>
      </c>
      <c r="D4500">
        <v>29349907</v>
      </c>
      <c r="E4500" t="s">
        <v>13</v>
      </c>
      <c r="F4500" t="s">
        <v>11923</v>
      </c>
      <c r="G4500" t="s">
        <v>13</v>
      </c>
      <c r="H4500" t="s">
        <v>1118</v>
      </c>
      <c r="I4500" t="s">
        <v>15</v>
      </c>
    </row>
    <row r="4501" spans="1:9" x14ac:dyDescent="0.3">
      <c r="A4501" t="s">
        <v>11924</v>
      </c>
      <c r="B4501" t="s">
        <v>13</v>
      </c>
      <c r="C4501">
        <v>325</v>
      </c>
      <c r="D4501">
        <v>29349908</v>
      </c>
      <c r="E4501" t="s">
        <v>13</v>
      </c>
      <c r="F4501" t="s">
        <v>11925</v>
      </c>
      <c r="G4501" t="s">
        <v>13</v>
      </c>
      <c r="H4501" t="s">
        <v>13</v>
      </c>
      <c r="I4501" t="s">
        <v>15</v>
      </c>
    </row>
    <row r="4502" spans="1:9" x14ac:dyDescent="0.3">
      <c r="A4502" t="s">
        <v>11926</v>
      </c>
      <c r="B4502" t="s">
        <v>13</v>
      </c>
      <c r="C4502">
        <v>549</v>
      </c>
      <c r="D4502">
        <v>29349909</v>
      </c>
      <c r="E4502" t="s">
        <v>13</v>
      </c>
      <c r="F4502" t="s">
        <v>11927</v>
      </c>
      <c r="G4502" t="s">
        <v>13</v>
      </c>
      <c r="H4502" t="s">
        <v>1890</v>
      </c>
      <c r="I4502" t="s">
        <v>11928</v>
      </c>
    </row>
    <row r="4503" spans="1:9" x14ac:dyDescent="0.3">
      <c r="A4503" t="s">
        <v>11929</v>
      </c>
      <c r="B4503" t="s">
        <v>12</v>
      </c>
      <c r="C4503">
        <v>176</v>
      </c>
      <c r="D4503">
        <v>29349910</v>
      </c>
      <c r="E4503" t="s">
        <v>13</v>
      </c>
      <c r="F4503" t="s">
        <v>11930</v>
      </c>
      <c r="G4503" t="s">
        <v>13</v>
      </c>
      <c r="H4503" t="s">
        <v>1292</v>
      </c>
      <c r="I4503" t="s">
        <v>15</v>
      </c>
    </row>
    <row r="4504" spans="1:9" x14ac:dyDescent="0.3">
      <c r="A4504" t="s">
        <v>11931</v>
      </c>
      <c r="B4504" t="s">
        <v>12</v>
      </c>
      <c r="C4504">
        <v>154</v>
      </c>
      <c r="D4504">
        <v>29349911</v>
      </c>
      <c r="E4504" t="s">
        <v>13</v>
      </c>
      <c r="F4504" t="s">
        <v>11932</v>
      </c>
      <c r="G4504" t="s">
        <v>13</v>
      </c>
      <c r="H4504" t="s">
        <v>11933</v>
      </c>
      <c r="I4504" t="s">
        <v>15</v>
      </c>
    </row>
    <row r="4505" spans="1:9" x14ac:dyDescent="0.3">
      <c r="A4505" t="s">
        <v>11934</v>
      </c>
      <c r="B4505" t="s">
        <v>12</v>
      </c>
      <c r="C4505">
        <v>224</v>
      </c>
      <c r="D4505">
        <v>29349912</v>
      </c>
      <c r="E4505" t="s">
        <v>13</v>
      </c>
      <c r="F4505" t="s">
        <v>11935</v>
      </c>
      <c r="G4505" t="s">
        <v>13</v>
      </c>
      <c r="H4505" t="s">
        <v>3170</v>
      </c>
      <c r="I4505" t="s">
        <v>15</v>
      </c>
    </row>
    <row r="4506" spans="1:9" x14ac:dyDescent="0.3">
      <c r="A4506" t="s">
        <v>11936</v>
      </c>
      <c r="B4506" t="s">
        <v>13</v>
      </c>
      <c r="C4506">
        <v>180</v>
      </c>
      <c r="D4506">
        <v>29349913</v>
      </c>
      <c r="E4506" t="s">
        <v>13</v>
      </c>
      <c r="F4506" t="s">
        <v>11937</v>
      </c>
      <c r="G4506" t="s">
        <v>13</v>
      </c>
      <c r="H4506" t="s">
        <v>13</v>
      </c>
      <c r="I4506" t="s">
        <v>15</v>
      </c>
    </row>
    <row r="4507" spans="1:9" x14ac:dyDescent="0.3">
      <c r="A4507" t="s">
        <v>11938</v>
      </c>
      <c r="B4507" t="s">
        <v>13</v>
      </c>
      <c r="C4507">
        <v>458</v>
      </c>
      <c r="D4507">
        <v>29349914</v>
      </c>
      <c r="E4507" t="s">
        <v>13</v>
      </c>
      <c r="F4507" t="s">
        <v>11939</v>
      </c>
      <c r="G4507" t="s">
        <v>13</v>
      </c>
      <c r="H4507" t="s">
        <v>2308</v>
      </c>
      <c r="I4507" t="s">
        <v>2249</v>
      </c>
    </row>
    <row r="4508" spans="1:9" x14ac:dyDescent="0.3">
      <c r="A4508" t="s">
        <v>11940</v>
      </c>
      <c r="B4508" t="s">
        <v>13</v>
      </c>
      <c r="C4508">
        <v>293</v>
      </c>
      <c r="D4508">
        <v>29349915</v>
      </c>
      <c r="E4508" t="s">
        <v>13</v>
      </c>
      <c r="F4508" t="s">
        <v>11941</v>
      </c>
      <c r="G4508" t="s">
        <v>13</v>
      </c>
      <c r="H4508" t="s">
        <v>11942</v>
      </c>
      <c r="I4508" t="s">
        <v>11943</v>
      </c>
    </row>
    <row r="4509" spans="1:9" x14ac:dyDescent="0.3">
      <c r="A4509" t="s">
        <v>11944</v>
      </c>
      <c r="B4509" t="s">
        <v>12</v>
      </c>
      <c r="C4509">
        <v>408</v>
      </c>
      <c r="D4509">
        <v>29349916</v>
      </c>
      <c r="E4509" t="s">
        <v>13</v>
      </c>
      <c r="F4509" t="s">
        <v>11945</v>
      </c>
      <c r="G4509" t="s">
        <v>13</v>
      </c>
      <c r="H4509" t="s">
        <v>11946</v>
      </c>
      <c r="I4509" t="s">
        <v>15</v>
      </c>
    </row>
    <row r="4510" spans="1:9" x14ac:dyDescent="0.3">
      <c r="A4510" t="s">
        <v>11947</v>
      </c>
      <c r="B4510" t="s">
        <v>12</v>
      </c>
      <c r="C4510">
        <v>297</v>
      </c>
      <c r="D4510">
        <v>29349917</v>
      </c>
      <c r="E4510" t="s">
        <v>13</v>
      </c>
      <c r="F4510" t="s">
        <v>11948</v>
      </c>
      <c r="G4510" t="s">
        <v>13</v>
      </c>
      <c r="H4510" t="s">
        <v>13</v>
      </c>
      <c r="I4510" t="s">
        <v>15</v>
      </c>
    </row>
    <row r="4511" spans="1:9" x14ac:dyDescent="0.3">
      <c r="A4511" t="s">
        <v>11949</v>
      </c>
      <c r="B4511" t="s">
        <v>12</v>
      </c>
      <c r="C4511">
        <v>651</v>
      </c>
      <c r="D4511">
        <v>29349918</v>
      </c>
      <c r="E4511" t="s">
        <v>13</v>
      </c>
      <c r="F4511" t="s">
        <v>11950</v>
      </c>
      <c r="G4511" t="s">
        <v>13</v>
      </c>
      <c r="H4511" t="s">
        <v>794</v>
      </c>
      <c r="I4511" t="s">
        <v>5771</v>
      </c>
    </row>
    <row r="4512" spans="1:9" x14ac:dyDescent="0.3">
      <c r="A4512" t="s">
        <v>11951</v>
      </c>
      <c r="B4512" t="s">
        <v>13</v>
      </c>
      <c r="C4512">
        <v>144</v>
      </c>
      <c r="D4512">
        <v>29349919</v>
      </c>
      <c r="E4512" t="s">
        <v>13</v>
      </c>
      <c r="F4512" t="s">
        <v>11952</v>
      </c>
      <c r="G4512" t="s">
        <v>13</v>
      </c>
      <c r="H4512" t="s">
        <v>13</v>
      </c>
      <c r="I4512" t="s">
        <v>15</v>
      </c>
    </row>
    <row r="4513" spans="1:9" x14ac:dyDescent="0.3">
      <c r="A4513" t="s">
        <v>11953</v>
      </c>
      <c r="B4513" t="s">
        <v>12</v>
      </c>
      <c r="C4513">
        <v>350</v>
      </c>
      <c r="D4513">
        <v>29349920</v>
      </c>
      <c r="E4513" t="s">
        <v>13</v>
      </c>
      <c r="F4513" t="s">
        <v>11954</v>
      </c>
      <c r="G4513" t="s">
        <v>13</v>
      </c>
      <c r="H4513" t="s">
        <v>9643</v>
      </c>
      <c r="I4513" t="s">
        <v>11955</v>
      </c>
    </row>
    <row r="4514" spans="1:9" x14ac:dyDescent="0.3">
      <c r="A4514" t="s">
        <v>11956</v>
      </c>
      <c r="B4514" t="s">
        <v>12</v>
      </c>
      <c r="C4514">
        <v>266</v>
      </c>
      <c r="D4514">
        <v>29349921</v>
      </c>
      <c r="E4514" t="s">
        <v>13</v>
      </c>
      <c r="F4514" t="s">
        <v>11957</v>
      </c>
      <c r="G4514" t="s">
        <v>13</v>
      </c>
      <c r="H4514" t="s">
        <v>2397</v>
      </c>
      <c r="I4514" t="s">
        <v>11958</v>
      </c>
    </row>
    <row r="4515" spans="1:9" x14ac:dyDescent="0.3">
      <c r="A4515" t="s">
        <v>11959</v>
      </c>
      <c r="B4515" t="s">
        <v>13</v>
      </c>
      <c r="C4515">
        <v>272</v>
      </c>
      <c r="D4515">
        <v>29349922</v>
      </c>
      <c r="E4515" t="s">
        <v>13</v>
      </c>
      <c r="F4515" t="s">
        <v>11960</v>
      </c>
      <c r="G4515" t="s">
        <v>13</v>
      </c>
      <c r="H4515" t="s">
        <v>13</v>
      </c>
      <c r="I4515" t="s">
        <v>15</v>
      </c>
    </row>
    <row r="4516" spans="1:9" x14ac:dyDescent="0.3">
      <c r="A4516" t="s">
        <v>11961</v>
      </c>
      <c r="B4516" t="s">
        <v>12</v>
      </c>
      <c r="C4516">
        <v>145</v>
      </c>
      <c r="D4516">
        <v>29349923</v>
      </c>
      <c r="E4516" t="s">
        <v>13</v>
      </c>
      <c r="F4516" t="s">
        <v>11962</v>
      </c>
      <c r="G4516" t="s">
        <v>13</v>
      </c>
      <c r="H4516" t="s">
        <v>7619</v>
      </c>
      <c r="I4516" t="s">
        <v>15</v>
      </c>
    </row>
    <row r="4517" spans="1:9" x14ac:dyDescent="0.3">
      <c r="A4517" t="s">
        <v>11963</v>
      </c>
      <c r="B4517" t="s">
        <v>12</v>
      </c>
      <c r="C4517">
        <v>579</v>
      </c>
      <c r="D4517">
        <v>29349924</v>
      </c>
      <c r="E4517" t="s">
        <v>13</v>
      </c>
      <c r="F4517" t="s">
        <v>11964</v>
      </c>
      <c r="G4517" t="s">
        <v>13</v>
      </c>
      <c r="H4517" t="s">
        <v>11965</v>
      </c>
      <c r="I4517" t="s">
        <v>15</v>
      </c>
    </row>
    <row r="4518" spans="1:9" x14ac:dyDescent="0.3">
      <c r="A4518" t="s">
        <v>11966</v>
      </c>
      <c r="B4518" t="s">
        <v>12</v>
      </c>
      <c r="C4518">
        <v>901</v>
      </c>
      <c r="D4518">
        <v>29349925</v>
      </c>
      <c r="E4518" t="s">
        <v>13</v>
      </c>
      <c r="F4518" t="s">
        <v>11967</v>
      </c>
      <c r="G4518" t="s">
        <v>13</v>
      </c>
      <c r="H4518" t="s">
        <v>11968</v>
      </c>
      <c r="I4518" t="s">
        <v>11969</v>
      </c>
    </row>
    <row r="4519" spans="1:9" x14ac:dyDescent="0.3">
      <c r="A4519" t="s">
        <v>11970</v>
      </c>
      <c r="B4519" t="s">
        <v>12</v>
      </c>
      <c r="C4519">
        <v>472</v>
      </c>
      <c r="D4519">
        <v>29349926</v>
      </c>
      <c r="E4519" t="s">
        <v>13</v>
      </c>
      <c r="F4519" t="s">
        <v>11971</v>
      </c>
      <c r="G4519" t="s">
        <v>13</v>
      </c>
      <c r="H4519" t="s">
        <v>7064</v>
      </c>
      <c r="I4519" t="s">
        <v>11972</v>
      </c>
    </row>
    <row r="4520" spans="1:9" x14ac:dyDescent="0.3">
      <c r="A4520" t="s">
        <v>11973</v>
      </c>
      <c r="B4520" t="s">
        <v>12</v>
      </c>
      <c r="C4520">
        <v>376</v>
      </c>
      <c r="D4520">
        <v>29349927</v>
      </c>
      <c r="E4520" t="s">
        <v>13</v>
      </c>
      <c r="F4520" t="s">
        <v>11974</v>
      </c>
      <c r="G4520" t="s">
        <v>13</v>
      </c>
      <c r="H4520" t="s">
        <v>5535</v>
      </c>
      <c r="I4520" t="s">
        <v>15</v>
      </c>
    </row>
    <row r="4521" spans="1:9" x14ac:dyDescent="0.3">
      <c r="A4521" t="s">
        <v>11975</v>
      </c>
      <c r="B4521" t="s">
        <v>12</v>
      </c>
      <c r="C4521">
        <v>474</v>
      </c>
      <c r="D4521">
        <v>29349928</v>
      </c>
      <c r="E4521" t="s">
        <v>13</v>
      </c>
      <c r="F4521" t="s">
        <v>11976</v>
      </c>
      <c r="G4521" t="s">
        <v>13</v>
      </c>
      <c r="H4521" t="s">
        <v>11977</v>
      </c>
      <c r="I4521" t="s">
        <v>11978</v>
      </c>
    </row>
    <row r="4522" spans="1:9" x14ac:dyDescent="0.3">
      <c r="A4522" t="s">
        <v>11979</v>
      </c>
      <c r="B4522" t="s">
        <v>13</v>
      </c>
      <c r="C4522">
        <v>267</v>
      </c>
      <c r="D4522">
        <v>29349929</v>
      </c>
      <c r="E4522" t="s">
        <v>13</v>
      </c>
      <c r="F4522" t="s">
        <v>11980</v>
      </c>
      <c r="G4522" t="s">
        <v>13</v>
      </c>
      <c r="H4522" t="s">
        <v>103</v>
      </c>
      <c r="I4522" t="s">
        <v>104</v>
      </c>
    </row>
    <row r="4523" spans="1:9" x14ac:dyDescent="0.3">
      <c r="A4523" t="s">
        <v>11981</v>
      </c>
      <c r="B4523" t="s">
        <v>12</v>
      </c>
      <c r="C4523">
        <v>175</v>
      </c>
      <c r="D4523">
        <v>29349930</v>
      </c>
      <c r="E4523" t="s">
        <v>13</v>
      </c>
      <c r="F4523" t="s">
        <v>11982</v>
      </c>
      <c r="G4523" t="s">
        <v>13</v>
      </c>
      <c r="H4523" t="s">
        <v>11977</v>
      </c>
      <c r="I4523" t="s">
        <v>11983</v>
      </c>
    </row>
    <row r="4524" spans="1:9" x14ac:dyDescent="0.3">
      <c r="A4524" t="s">
        <v>11984</v>
      </c>
      <c r="B4524" t="s">
        <v>13</v>
      </c>
      <c r="C4524">
        <v>394</v>
      </c>
      <c r="D4524">
        <v>29349931</v>
      </c>
      <c r="E4524" t="s">
        <v>13</v>
      </c>
      <c r="F4524" t="s">
        <v>11985</v>
      </c>
      <c r="G4524" t="s">
        <v>13</v>
      </c>
      <c r="H4524" t="s">
        <v>11977</v>
      </c>
      <c r="I4524" t="s">
        <v>11986</v>
      </c>
    </row>
    <row r="4525" spans="1:9" x14ac:dyDescent="0.3">
      <c r="A4525" t="s">
        <v>11987</v>
      </c>
      <c r="B4525" t="s">
        <v>13</v>
      </c>
      <c r="C4525">
        <v>96</v>
      </c>
      <c r="D4525">
        <v>29349932</v>
      </c>
      <c r="E4525" t="s">
        <v>13</v>
      </c>
      <c r="F4525" t="s">
        <v>11988</v>
      </c>
      <c r="G4525" t="s">
        <v>13</v>
      </c>
      <c r="H4525" t="s">
        <v>13</v>
      </c>
      <c r="I4525" t="s">
        <v>15</v>
      </c>
    </row>
    <row r="4526" spans="1:9" x14ac:dyDescent="0.3">
      <c r="A4526" t="s">
        <v>11989</v>
      </c>
      <c r="B4526" t="s">
        <v>13</v>
      </c>
      <c r="C4526">
        <v>94</v>
      </c>
      <c r="D4526">
        <v>29349933</v>
      </c>
      <c r="E4526" t="s">
        <v>13</v>
      </c>
      <c r="F4526" t="s">
        <v>11990</v>
      </c>
      <c r="G4526" t="s">
        <v>13</v>
      </c>
      <c r="H4526" t="s">
        <v>13</v>
      </c>
      <c r="I4526" t="s">
        <v>15</v>
      </c>
    </row>
    <row r="4527" spans="1:9" x14ac:dyDescent="0.3">
      <c r="A4527" t="s">
        <v>11991</v>
      </c>
      <c r="B4527" t="s">
        <v>13</v>
      </c>
      <c r="C4527">
        <v>255</v>
      </c>
      <c r="D4527">
        <v>29349934</v>
      </c>
      <c r="E4527" t="s">
        <v>13</v>
      </c>
      <c r="F4527" t="s">
        <v>11992</v>
      </c>
      <c r="G4527" t="s">
        <v>13</v>
      </c>
      <c r="H4527" t="s">
        <v>11993</v>
      </c>
      <c r="I4527" t="s">
        <v>15</v>
      </c>
    </row>
    <row r="4528" spans="1:9" x14ac:dyDescent="0.3">
      <c r="A4528" t="s">
        <v>11994</v>
      </c>
      <c r="B4528" t="s">
        <v>13</v>
      </c>
      <c r="C4528">
        <v>180</v>
      </c>
      <c r="D4528">
        <v>29349935</v>
      </c>
      <c r="E4528" t="s">
        <v>13</v>
      </c>
      <c r="F4528" t="s">
        <v>11995</v>
      </c>
      <c r="G4528" t="s">
        <v>13</v>
      </c>
      <c r="H4528" t="s">
        <v>13</v>
      </c>
      <c r="I4528" t="s">
        <v>15</v>
      </c>
    </row>
    <row r="4529" spans="1:9" x14ac:dyDescent="0.3">
      <c r="A4529" t="s">
        <v>11996</v>
      </c>
      <c r="B4529" t="s">
        <v>13</v>
      </c>
      <c r="C4529">
        <v>194</v>
      </c>
      <c r="D4529">
        <v>29349936</v>
      </c>
      <c r="E4529" t="s">
        <v>13</v>
      </c>
      <c r="F4529" t="s">
        <v>11997</v>
      </c>
      <c r="G4529" t="s">
        <v>13</v>
      </c>
      <c r="H4529" t="s">
        <v>11998</v>
      </c>
      <c r="I4529" t="s">
        <v>15</v>
      </c>
    </row>
    <row r="4530" spans="1:9" x14ac:dyDescent="0.3">
      <c r="A4530" t="s">
        <v>11999</v>
      </c>
      <c r="B4530" t="s">
        <v>12</v>
      </c>
      <c r="C4530">
        <v>89</v>
      </c>
      <c r="D4530">
        <v>29349937</v>
      </c>
      <c r="E4530" t="s">
        <v>13</v>
      </c>
      <c r="F4530" t="s">
        <v>12000</v>
      </c>
      <c r="G4530" t="s">
        <v>13</v>
      </c>
      <c r="H4530" t="s">
        <v>7619</v>
      </c>
      <c r="I4530" t="s">
        <v>15</v>
      </c>
    </row>
    <row r="4531" spans="1:9" x14ac:dyDescent="0.3">
      <c r="A4531" t="s">
        <v>12001</v>
      </c>
      <c r="B4531" t="s">
        <v>12</v>
      </c>
      <c r="C4531">
        <v>473</v>
      </c>
      <c r="D4531">
        <v>29349938</v>
      </c>
      <c r="E4531" t="s">
        <v>13</v>
      </c>
      <c r="F4531" t="s">
        <v>12002</v>
      </c>
      <c r="G4531" t="s">
        <v>13</v>
      </c>
      <c r="H4531" t="s">
        <v>4299</v>
      </c>
      <c r="I4531" t="s">
        <v>8946</v>
      </c>
    </row>
    <row r="4532" spans="1:9" x14ac:dyDescent="0.3">
      <c r="A4532" t="s">
        <v>12003</v>
      </c>
      <c r="B4532" t="s">
        <v>12</v>
      </c>
      <c r="C4532">
        <v>351</v>
      </c>
      <c r="D4532">
        <v>29349939</v>
      </c>
      <c r="E4532" t="s">
        <v>13</v>
      </c>
      <c r="F4532" t="s">
        <v>12004</v>
      </c>
      <c r="G4532" t="s">
        <v>13</v>
      </c>
      <c r="H4532" t="s">
        <v>13</v>
      </c>
      <c r="I4532" t="s">
        <v>15</v>
      </c>
    </row>
    <row r="4533" spans="1:9" x14ac:dyDescent="0.3">
      <c r="A4533" t="s">
        <v>12005</v>
      </c>
      <c r="B4533" t="s">
        <v>12</v>
      </c>
      <c r="C4533">
        <v>105</v>
      </c>
      <c r="D4533">
        <v>29349940</v>
      </c>
      <c r="E4533" t="s">
        <v>13</v>
      </c>
      <c r="F4533" t="s">
        <v>12006</v>
      </c>
      <c r="G4533" t="s">
        <v>13</v>
      </c>
      <c r="H4533" t="s">
        <v>13</v>
      </c>
      <c r="I4533" t="s">
        <v>15</v>
      </c>
    </row>
    <row r="4534" spans="1:9" x14ac:dyDescent="0.3">
      <c r="A4534" t="s">
        <v>12007</v>
      </c>
      <c r="B4534" t="s">
        <v>12</v>
      </c>
      <c r="C4534">
        <v>449</v>
      </c>
      <c r="D4534">
        <v>29349941</v>
      </c>
      <c r="E4534" t="s">
        <v>13</v>
      </c>
      <c r="F4534" t="s">
        <v>12008</v>
      </c>
      <c r="G4534" t="s">
        <v>13</v>
      </c>
      <c r="H4534" t="s">
        <v>682</v>
      </c>
      <c r="I4534" t="s">
        <v>15</v>
      </c>
    </row>
    <row r="4535" spans="1:9" x14ac:dyDescent="0.3">
      <c r="A4535" t="s">
        <v>12009</v>
      </c>
      <c r="B4535" t="s">
        <v>12</v>
      </c>
      <c r="C4535">
        <v>94</v>
      </c>
      <c r="D4535">
        <v>29349942</v>
      </c>
      <c r="E4535" t="s">
        <v>13</v>
      </c>
      <c r="F4535" t="s">
        <v>12010</v>
      </c>
      <c r="G4535" t="s">
        <v>13</v>
      </c>
      <c r="H4535" t="s">
        <v>10753</v>
      </c>
      <c r="I4535" t="s">
        <v>15</v>
      </c>
    </row>
    <row r="4536" spans="1:9" x14ac:dyDescent="0.3">
      <c r="A4536" t="s">
        <v>12011</v>
      </c>
      <c r="B4536" t="s">
        <v>12</v>
      </c>
      <c r="C4536">
        <v>942</v>
      </c>
      <c r="D4536">
        <v>29349943</v>
      </c>
      <c r="E4536" t="s">
        <v>13</v>
      </c>
      <c r="F4536" t="s">
        <v>12012</v>
      </c>
      <c r="G4536" t="s">
        <v>13</v>
      </c>
      <c r="H4536" t="s">
        <v>12013</v>
      </c>
      <c r="I4536" t="s">
        <v>12014</v>
      </c>
    </row>
    <row r="4537" spans="1:9" x14ac:dyDescent="0.3">
      <c r="A4537" t="s">
        <v>12015</v>
      </c>
      <c r="B4537" t="s">
        <v>12</v>
      </c>
      <c r="C4537">
        <v>307</v>
      </c>
      <c r="D4537">
        <v>29349944</v>
      </c>
      <c r="E4537" t="s">
        <v>13</v>
      </c>
      <c r="F4537" t="s">
        <v>12016</v>
      </c>
      <c r="G4537" t="s">
        <v>13</v>
      </c>
      <c r="H4537" t="s">
        <v>12017</v>
      </c>
      <c r="I4537" t="s">
        <v>15</v>
      </c>
    </row>
    <row r="4538" spans="1:9" x14ac:dyDescent="0.3">
      <c r="A4538" t="s">
        <v>12018</v>
      </c>
      <c r="B4538" t="s">
        <v>12</v>
      </c>
      <c r="C4538">
        <v>567</v>
      </c>
      <c r="D4538">
        <v>29349945</v>
      </c>
      <c r="E4538" t="s">
        <v>13</v>
      </c>
      <c r="F4538" t="s">
        <v>12019</v>
      </c>
      <c r="G4538" t="s">
        <v>13</v>
      </c>
      <c r="H4538" t="s">
        <v>12020</v>
      </c>
      <c r="I4538" t="s">
        <v>15</v>
      </c>
    </row>
    <row r="4539" spans="1:9" x14ac:dyDescent="0.3">
      <c r="A4539" t="s">
        <v>12021</v>
      </c>
      <c r="B4539" t="s">
        <v>12</v>
      </c>
      <c r="C4539">
        <v>517</v>
      </c>
      <c r="D4539">
        <v>29349946</v>
      </c>
      <c r="E4539" t="s">
        <v>13</v>
      </c>
      <c r="F4539" t="s">
        <v>12022</v>
      </c>
      <c r="G4539" t="s">
        <v>13</v>
      </c>
      <c r="H4539" t="s">
        <v>7064</v>
      </c>
      <c r="I4539" t="s">
        <v>12023</v>
      </c>
    </row>
    <row r="4540" spans="1:9" x14ac:dyDescent="0.3">
      <c r="A4540" t="s">
        <v>12024</v>
      </c>
      <c r="B4540" t="s">
        <v>12</v>
      </c>
      <c r="C4540">
        <v>462</v>
      </c>
      <c r="D4540">
        <v>29349947</v>
      </c>
      <c r="E4540" t="s">
        <v>13</v>
      </c>
      <c r="F4540" t="s">
        <v>12025</v>
      </c>
      <c r="G4540" t="s">
        <v>13</v>
      </c>
      <c r="H4540" t="s">
        <v>6308</v>
      </c>
      <c r="I4540" t="s">
        <v>15</v>
      </c>
    </row>
    <row r="4541" spans="1:9" x14ac:dyDescent="0.3">
      <c r="A4541" t="s">
        <v>12026</v>
      </c>
      <c r="B4541" t="s">
        <v>12</v>
      </c>
      <c r="C4541">
        <v>428</v>
      </c>
      <c r="D4541">
        <v>29349948</v>
      </c>
      <c r="E4541" t="s">
        <v>13</v>
      </c>
      <c r="F4541" t="s">
        <v>12027</v>
      </c>
      <c r="G4541" t="s">
        <v>13</v>
      </c>
      <c r="H4541" t="s">
        <v>11977</v>
      </c>
      <c r="I4541" t="s">
        <v>12028</v>
      </c>
    </row>
    <row r="4542" spans="1:9" x14ac:dyDescent="0.3">
      <c r="A4542" t="s">
        <v>12029</v>
      </c>
      <c r="B4542" t="s">
        <v>13</v>
      </c>
      <c r="C4542">
        <v>200</v>
      </c>
      <c r="D4542">
        <v>29349949</v>
      </c>
      <c r="E4542" t="s">
        <v>13</v>
      </c>
      <c r="F4542" t="s">
        <v>12030</v>
      </c>
      <c r="G4542" t="s">
        <v>13</v>
      </c>
      <c r="H4542" t="s">
        <v>11977</v>
      </c>
      <c r="I4542" t="s">
        <v>12031</v>
      </c>
    </row>
    <row r="4543" spans="1:9" x14ac:dyDescent="0.3">
      <c r="A4543" t="s">
        <v>12032</v>
      </c>
      <c r="B4543" t="s">
        <v>12</v>
      </c>
      <c r="C4543">
        <v>184</v>
      </c>
      <c r="D4543">
        <v>29349950</v>
      </c>
      <c r="E4543" t="s">
        <v>13</v>
      </c>
      <c r="F4543" t="s">
        <v>12033</v>
      </c>
      <c r="G4543" t="s">
        <v>13</v>
      </c>
      <c r="H4543" t="s">
        <v>13</v>
      </c>
      <c r="I4543" t="s">
        <v>12034</v>
      </c>
    </row>
    <row r="4544" spans="1:9" x14ac:dyDescent="0.3">
      <c r="A4544" t="s">
        <v>12035</v>
      </c>
      <c r="B4544" t="s">
        <v>13</v>
      </c>
      <c r="C4544">
        <v>381</v>
      </c>
      <c r="D4544">
        <v>29349951</v>
      </c>
      <c r="E4544" t="s">
        <v>13</v>
      </c>
      <c r="F4544" t="s">
        <v>12036</v>
      </c>
      <c r="G4544" t="s">
        <v>13</v>
      </c>
      <c r="H4544" t="s">
        <v>11977</v>
      </c>
      <c r="I4544" t="s">
        <v>12037</v>
      </c>
    </row>
    <row r="4545" spans="1:9" x14ac:dyDescent="0.3">
      <c r="A4545" t="s">
        <v>12038</v>
      </c>
      <c r="B4545" t="s">
        <v>12</v>
      </c>
      <c r="C4545">
        <v>308</v>
      </c>
      <c r="D4545">
        <v>29349952</v>
      </c>
      <c r="E4545" t="s">
        <v>13</v>
      </c>
      <c r="F4545" t="s">
        <v>12039</v>
      </c>
      <c r="G4545" t="s">
        <v>13</v>
      </c>
      <c r="H4545" t="s">
        <v>103</v>
      </c>
      <c r="I4545" t="s">
        <v>69</v>
      </c>
    </row>
    <row r="4546" spans="1:9" x14ac:dyDescent="0.3">
      <c r="A4546" t="s">
        <v>12040</v>
      </c>
      <c r="B4546" t="s">
        <v>12</v>
      </c>
      <c r="C4546">
        <v>81</v>
      </c>
      <c r="D4546">
        <v>29349953</v>
      </c>
      <c r="E4546" t="s">
        <v>13</v>
      </c>
      <c r="F4546" t="s">
        <v>12041</v>
      </c>
      <c r="G4546" t="s">
        <v>13</v>
      </c>
      <c r="H4546" t="s">
        <v>13</v>
      </c>
      <c r="I4546" t="s">
        <v>15</v>
      </c>
    </row>
    <row r="4547" spans="1:9" x14ac:dyDescent="0.3">
      <c r="A4547" t="s">
        <v>12042</v>
      </c>
      <c r="B4547" t="s">
        <v>13</v>
      </c>
      <c r="C4547">
        <v>357</v>
      </c>
      <c r="D4547">
        <v>29349954</v>
      </c>
      <c r="E4547" t="s">
        <v>13</v>
      </c>
      <c r="F4547" t="s">
        <v>12043</v>
      </c>
      <c r="G4547" t="s">
        <v>13</v>
      </c>
      <c r="H4547" t="s">
        <v>13</v>
      </c>
      <c r="I4547" t="s">
        <v>15</v>
      </c>
    </row>
    <row r="4548" spans="1:9" x14ac:dyDescent="0.3">
      <c r="A4548" t="s">
        <v>12044</v>
      </c>
      <c r="B4548" t="s">
        <v>13</v>
      </c>
      <c r="C4548">
        <v>124</v>
      </c>
      <c r="D4548">
        <v>29349955</v>
      </c>
      <c r="E4548" t="s">
        <v>13</v>
      </c>
      <c r="F4548" t="s">
        <v>12045</v>
      </c>
      <c r="G4548" t="s">
        <v>13</v>
      </c>
      <c r="H4548" t="s">
        <v>13</v>
      </c>
      <c r="I4548" t="s">
        <v>660</v>
      </c>
    </row>
    <row r="4549" spans="1:9" x14ac:dyDescent="0.3">
      <c r="A4549" t="s">
        <v>12046</v>
      </c>
      <c r="B4549" t="s">
        <v>13</v>
      </c>
      <c r="C4549">
        <v>250</v>
      </c>
      <c r="D4549">
        <v>29349956</v>
      </c>
      <c r="E4549" t="s">
        <v>13</v>
      </c>
      <c r="F4549" t="s">
        <v>12047</v>
      </c>
      <c r="G4549" t="s">
        <v>13</v>
      </c>
      <c r="H4549" t="s">
        <v>13</v>
      </c>
      <c r="I4549" t="s">
        <v>15</v>
      </c>
    </row>
    <row r="4550" spans="1:9" x14ac:dyDescent="0.3">
      <c r="A4550" t="s">
        <v>12048</v>
      </c>
      <c r="B4550" t="s">
        <v>13</v>
      </c>
      <c r="C4550">
        <v>372</v>
      </c>
      <c r="D4550">
        <v>29349957</v>
      </c>
      <c r="E4550" t="s">
        <v>13</v>
      </c>
      <c r="F4550" t="s">
        <v>12049</v>
      </c>
      <c r="G4550" t="s">
        <v>13</v>
      </c>
      <c r="H4550" t="s">
        <v>103</v>
      </c>
      <c r="I4550" t="s">
        <v>104</v>
      </c>
    </row>
    <row r="4551" spans="1:9" x14ac:dyDescent="0.3">
      <c r="A4551" t="s">
        <v>12050</v>
      </c>
      <c r="B4551" t="s">
        <v>13</v>
      </c>
      <c r="C4551">
        <v>486</v>
      </c>
      <c r="D4551">
        <v>29349958</v>
      </c>
      <c r="E4551" t="s">
        <v>13</v>
      </c>
      <c r="F4551" t="s">
        <v>12051</v>
      </c>
      <c r="G4551" t="s">
        <v>13</v>
      </c>
      <c r="H4551" t="s">
        <v>6433</v>
      </c>
      <c r="I4551" t="s">
        <v>69</v>
      </c>
    </row>
    <row r="4552" spans="1:9" x14ac:dyDescent="0.3">
      <c r="A4552" t="s">
        <v>12052</v>
      </c>
      <c r="B4552" t="s">
        <v>13</v>
      </c>
      <c r="C4552">
        <v>465</v>
      </c>
      <c r="D4552">
        <v>29349959</v>
      </c>
      <c r="E4552" t="s">
        <v>12053</v>
      </c>
      <c r="F4552" t="s">
        <v>12054</v>
      </c>
      <c r="G4552" t="s">
        <v>13</v>
      </c>
      <c r="H4552" t="s">
        <v>12055</v>
      </c>
      <c r="I4552" t="s">
        <v>12056</v>
      </c>
    </row>
    <row r="4553" spans="1:9" x14ac:dyDescent="0.3">
      <c r="A4553" t="s">
        <v>12057</v>
      </c>
      <c r="B4553" t="s">
        <v>12</v>
      </c>
      <c r="C4553">
        <v>635</v>
      </c>
      <c r="D4553">
        <v>29349960</v>
      </c>
      <c r="E4553" t="s">
        <v>13</v>
      </c>
      <c r="F4553" t="s">
        <v>12058</v>
      </c>
      <c r="G4553" t="s">
        <v>13</v>
      </c>
      <c r="H4553" t="s">
        <v>46</v>
      </c>
      <c r="I4553" t="s">
        <v>2014</v>
      </c>
    </row>
    <row r="4554" spans="1:9" x14ac:dyDescent="0.3">
      <c r="A4554" t="s">
        <v>12059</v>
      </c>
      <c r="B4554" t="s">
        <v>12</v>
      </c>
      <c r="C4554">
        <v>219</v>
      </c>
      <c r="D4554">
        <v>29349961</v>
      </c>
      <c r="E4554" t="s">
        <v>13</v>
      </c>
      <c r="F4554" t="s">
        <v>12060</v>
      </c>
      <c r="G4554" t="s">
        <v>13</v>
      </c>
      <c r="H4554" t="s">
        <v>12061</v>
      </c>
      <c r="I4554" t="s">
        <v>15</v>
      </c>
    </row>
    <row r="4555" spans="1:9" x14ac:dyDescent="0.3">
      <c r="A4555" t="s">
        <v>12062</v>
      </c>
      <c r="B4555" t="s">
        <v>13</v>
      </c>
      <c r="C4555">
        <v>292</v>
      </c>
      <c r="D4555">
        <v>29349962</v>
      </c>
      <c r="E4555" t="s">
        <v>13</v>
      </c>
      <c r="F4555" t="s">
        <v>12063</v>
      </c>
      <c r="G4555" t="s">
        <v>13</v>
      </c>
      <c r="H4555" t="s">
        <v>12064</v>
      </c>
      <c r="I4555" t="s">
        <v>12065</v>
      </c>
    </row>
    <row r="4556" spans="1:9" x14ac:dyDescent="0.3">
      <c r="A4556" t="s">
        <v>12066</v>
      </c>
      <c r="B4556" t="s">
        <v>13</v>
      </c>
      <c r="C4556">
        <v>333</v>
      </c>
      <c r="D4556">
        <v>29349963</v>
      </c>
      <c r="E4556" t="s">
        <v>13</v>
      </c>
      <c r="F4556" t="s">
        <v>12067</v>
      </c>
      <c r="G4556" t="s">
        <v>13</v>
      </c>
      <c r="H4556" t="s">
        <v>12068</v>
      </c>
      <c r="I4556" t="s">
        <v>15</v>
      </c>
    </row>
    <row r="4557" spans="1:9" x14ac:dyDescent="0.3">
      <c r="A4557" t="s">
        <v>12069</v>
      </c>
      <c r="B4557" t="s">
        <v>13</v>
      </c>
      <c r="C4557">
        <v>156</v>
      </c>
      <c r="D4557">
        <v>29349964</v>
      </c>
      <c r="E4557" t="s">
        <v>13</v>
      </c>
      <c r="F4557" t="s">
        <v>12070</v>
      </c>
      <c r="G4557" t="s">
        <v>13</v>
      </c>
      <c r="H4557" t="s">
        <v>12071</v>
      </c>
      <c r="I4557" t="s">
        <v>15</v>
      </c>
    </row>
    <row r="4558" spans="1:9" x14ac:dyDescent="0.3">
      <c r="A4558" t="s">
        <v>12072</v>
      </c>
      <c r="B4558" t="s">
        <v>13</v>
      </c>
      <c r="C4558">
        <v>475</v>
      </c>
      <c r="D4558">
        <v>29349965</v>
      </c>
      <c r="E4558" t="s">
        <v>13</v>
      </c>
      <c r="F4558" t="s">
        <v>12073</v>
      </c>
      <c r="G4558" t="s">
        <v>13</v>
      </c>
      <c r="H4558" t="s">
        <v>2643</v>
      </c>
      <c r="I4558" t="s">
        <v>15</v>
      </c>
    </row>
    <row r="4559" spans="1:9" x14ac:dyDescent="0.3">
      <c r="A4559" t="s">
        <v>12074</v>
      </c>
      <c r="B4559" t="s">
        <v>12</v>
      </c>
      <c r="C4559">
        <v>248</v>
      </c>
      <c r="D4559">
        <v>29349966</v>
      </c>
      <c r="E4559" t="s">
        <v>13</v>
      </c>
      <c r="F4559" t="s">
        <v>12075</v>
      </c>
      <c r="G4559" t="s">
        <v>13</v>
      </c>
      <c r="H4559" t="s">
        <v>4494</v>
      </c>
      <c r="I4559" t="s">
        <v>15</v>
      </c>
    </row>
    <row r="4560" spans="1:9" x14ac:dyDescent="0.3">
      <c r="A4560" t="s">
        <v>12076</v>
      </c>
      <c r="B4560" t="s">
        <v>12</v>
      </c>
      <c r="C4560">
        <v>123</v>
      </c>
      <c r="D4560">
        <v>29349967</v>
      </c>
      <c r="E4560" t="s">
        <v>13</v>
      </c>
      <c r="F4560" t="s">
        <v>12077</v>
      </c>
      <c r="G4560" t="s">
        <v>13</v>
      </c>
      <c r="H4560" t="s">
        <v>12078</v>
      </c>
      <c r="I4560" t="s">
        <v>15</v>
      </c>
    </row>
    <row r="4561" spans="1:9" x14ac:dyDescent="0.3">
      <c r="A4561" t="s">
        <v>12079</v>
      </c>
      <c r="B4561" t="s">
        <v>13</v>
      </c>
      <c r="C4561">
        <v>338</v>
      </c>
      <c r="D4561">
        <v>29349968</v>
      </c>
      <c r="E4561" t="s">
        <v>13</v>
      </c>
      <c r="F4561" t="s">
        <v>12080</v>
      </c>
      <c r="G4561" t="s">
        <v>13</v>
      </c>
      <c r="H4561" t="s">
        <v>9327</v>
      </c>
      <c r="I4561" t="s">
        <v>12081</v>
      </c>
    </row>
    <row r="4562" spans="1:9" x14ac:dyDescent="0.3">
      <c r="A4562" t="s">
        <v>12082</v>
      </c>
      <c r="B4562" t="s">
        <v>13</v>
      </c>
      <c r="C4562">
        <v>193</v>
      </c>
      <c r="D4562">
        <v>29349969</v>
      </c>
      <c r="E4562" t="s">
        <v>13</v>
      </c>
      <c r="F4562" t="s">
        <v>12083</v>
      </c>
      <c r="G4562" t="s">
        <v>13</v>
      </c>
      <c r="H4562" t="s">
        <v>12084</v>
      </c>
      <c r="I4562" t="s">
        <v>15</v>
      </c>
    </row>
    <row r="4563" spans="1:9" x14ac:dyDescent="0.3">
      <c r="A4563" t="s">
        <v>12085</v>
      </c>
      <c r="B4563" t="s">
        <v>13</v>
      </c>
      <c r="C4563">
        <v>188</v>
      </c>
      <c r="D4563">
        <v>29349970</v>
      </c>
      <c r="E4563" t="s">
        <v>13</v>
      </c>
      <c r="F4563" t="s">
        <v>12086</v>
      </c>
      <c r="G4563" t="s">
        <v>13</v>
      </c>
      <c r="H4563" t="s">
        <v>13</v>
      </c>
      <c r="I4563" t="s">
        <v>15</v>
      </c>
    </row>
    <row r="4564" spans="1:9" x14ac:dyDescent="0.3">
      <c r="A4564" t="s">
        <v>12087</v>
      </c>
      <c r="B4564" t="s">
        <v>13</v>
      </c>
      <c r="C4564">
        <v>183</v>
      </c>
      <c r="D4564">
        <v>29349971</v>
      </c>
      <c r="E4564" t="s">
        <v>13</v>
      </c>
      <c r="F4564" t="s">
        <v>12088</v>
      </c>
      <c r="G4564" t="s">
        <v>13</v>
      </c>
      <c r="H4564" t="s">
        <v>13</v>
      </c>
      <c r="I4564" t="s">
        <v>15</v>
      </c>
    </row>
    <row r="4565" spans="1:9" x14ac:dyDescent="0.3">
      <c r="A4565" t="s">
        <v>12089</v>
      </c>
      <c r="B4565" t="s">
        <v>13</v>
      </c>
      <c r="C4565">
        <v>316</v>
      </c>
      <c r="D4565">
        <v>29349972</v>
      </c>
      <c r="E4565" t="s">
        <v>13</v>
      </c>
      <c r="F4565" t="s">
        <v>12090</v>
      </c>
      <c r="G4565" t="s">
        <v>13</v>
      </c>
      <c r="H4565" t="s">
        <v>125</v>
      </c>
      <c r="I4565" t="s">
        <v>126</v>
      </c>
    </row>
    <row r="4566" spans="1:9" x14ac:dyDescent="0.3">
      <c r="A4566" t="s">
        <v>12091</v>
      </c>
      <c r="B4566" t="s">
        <v>13</v>
      </c>
      <c r="C4566">
        <v>124</v>
      </c>
      <c r="D4566">
        <v>29349973</v>
      </c>
      <c r="E4566" t="s">
        <v>13</v>
      </c>
      <c r="F4566" t="s">
        <v>12092</v>
      </c>
      <c r="G4566" t="s">
        <v>13</v>
      </c>
      <c r="H4566" t="s">
        <v>13</v>
      </c>
      <c r="I4566" t="s">
        <v>15</v>
      </c>
    </row>
    <row r="4567" spans="1:9" x14ac:dyDescent="0.3">
      <c r="A4567" t="s">
        <v>12093</v>
      </c>
      <c r="B4567" t="s">
        <v>13</v>
      </c>
      <c r="C4567">
        <v>234</v>
      </c>
      <c r="D4567">
        <v>29349974</v>
      </c>
      <c r="E4567" t="s">
        <v>13</v>
      </c>
      <c r="F4567" t="s">
        <v>12094</v>
      </c>
      <c r="G4567" t="s">
        <v>13</v>
      </c>
      <c r="H4567" t="s">
        <v>642</v>
      </c>
      <c r="I4567" t="s">
        <v>12095</v>
      </c>
    </row>
    <row r="4568" spans="1:9" x14ac:dyDescent="0.3">
      <c r="A4568" t="s">
        <v>12096</v>
      </c>
      <c r="B4568" t="s">
        <v>13</v>
      </c>
      <c r="C4568">
        <v>346</v>
      </c>
      <c r="D4568">
        <v>29349975</v>
      </c>
      <c r="E4568" t="s">
        <v>13</v>
      </c>
      <c r="F4568" t="s">
        <v>12097</v>
      </c>
      <c r="G4568" t="s">
        <v>13</v>
      </c>
      <c r="H4568" t="s">
        <v>638</v>
      </c>
      <c r="I4568" t="s">
        <v>639</v>
      </c>
    </row>
    <row r="4569" spans="1:9" x14ac:dyDescent="0.3">
      <c r="A4569" t="s">
        <v>12098</v>
      </c>
      <c r="B4569" t="s">
        <v>13</v>
      </c>
      <c r="C4569">
        <v>811</v>
      </c>
      <c r="D4569">
        <v>29349976</v>
      </c>
      <c r="E4569" t="s">
        <v>13</v>
      </c>
      <c r="F4569" t="s">
        <v>12099</v>
      </c>
      <c r="G4569" t="s">
        <v>13</v>
      </c>
      <c r="H4569" t="s">
        <v>418</v>
      </c>
      <c r="I4569" t="s">
        <v>15</v>
      </c>
    </row>
    <row r="4570" spans="1:9" x14ac:dyDescent="0.3">
      <c r="A4570" t="s">
        <v>12100</v>
      </c>
      <c r="B4570" t="s">
        <v>13</v>
      </c>
      <c r="C4570">
        <v>361</v>
      </c>
      <c r="D4570">
        <v>29349977</v>
      </c>
      <c r="E4570" t="s">
        <v>13</v>
      </c>
      <c r="F4570" t="s">
        <v>12101</v>
      </c>
      <c r="G4570" t="s">
        <v>13</v>
      </c>
      <c r="H4570" t="s">
        <v>13</v>
      </c>
      <c r="I4570" t="s">
        <v>15</v>
      </c>
    </row>
    <row r="4571" spans="1:9" x14ac:dyDescent="0.3">
      <c r="A4571" t="s">
        <v>12102</v>
      </c>
      <c r="B4571" t="s">
        <v>13</v>
      </c>
      <c r="C4571">
        <v>135</v>
      </c>
      <c r="D4571">
        <v>29349978</v>
      </c>
      <c r="E4571" t="s">
        <v>13</v>
      </c>
      <c r="F4571" t="s">
        <v>12103</v>
      </c>
      <c r="G4571" t="s">
        <v>13</v>
      </c>
      <c r="H4571" t="s">
        <v>13</v>
      </c>
      <c r="I4571" t="s">
        <v>15</v>
      </c>
    </row>
    <row r="4572" spans="1:9" x14ac:dyDescent="0.3">
      <c r="A4572" t="s">
        <v>12104</v>
      </c>
      <c r="B4572" t="s">
        <v>13</v>
      </c>
      <c r="C4572">
        <v>186</v>
      </c>
      <c r="D4572">
        <v>29349979</v>
      </c>
      <c r="E4572" t="s">
        <v>13</v>
      </c>
      <c r="F4572" t="s">
        <v>12105</v>
      </c>
      <c r="G4572" t="s">
        <v>13</v>
      </c>
      <c r="H4572" t="s">
        <v>383</v>
      </c>
      <c r="I4572" t="s">
        <v>384</v>
      </c>
    </row>
    <row r="4573" spans="1:9" x14ac:dyDescent="0.3">
      <c r="A4573" t="s">
        <v>12106</v>
      </c>
      <c r="B4573" t="s">
        <v>13</v>
      </c>
      <c r="C4573">
        <v>426</v>
      </c>
      <c r="D4573">
        <v>29349980</v>
      </c>
      <c r="E4573" t="s">
        <v>12107</v>
      </c>
      <c r="F4573" t="s">
        <v>12108</v>
      </c>
      <c r="G4573" t="s">
        <v>13</v>
      </c>
      <c r="H4573" t="s">
        <v>12109</v>
      </c>
      <c r="I4573" t="s">
        <v>12110</v>
      </c>
    </row>
    <row r="4574" spans="1:9" x14ac:dyDescent="0.3">
      <c r="A4574" t="s">
        <v>12111</v>
      </c>
      <c r="B4574" t="s">
        <v>13</v>
      </c>
      <c r="C4574">
        <v>220</v>
      </c>
      <c r="D4574">
        <v>29349981</v>
      </c>
      <c r="E4574" t="s">
        <v>13</v>
      </c>
      <c r="F4574" t="s">
        <v>12112</v>
      </c>
      <c r="G4574" t="s">
        <v>13</v>
      </c>
      <c r="H4574" t="s">
        <v>12113</v>
      </c>
      <c r="I4574" t="s">
        <v>15</v>
      </c>
    </row>
    <row r="4575" spans="1:9" x14ac:dyDescent="0.3">
      <c r="A4575" t="s">
        <v>12114</v>
      </c>
      <c r="B4575" t="s">
        <v>13</v>
      </c>
      <c r="C4575">
        <v>124</v>
      </c>
      <c r="D4575">
        <v>29349982</v>
      </c>
      <c r="E4575" t="s">
        <v>13</v>
      </c>
      <c r="F4575" t="s">
        <v>12115</v>
      </c>
      <c r="G4575" t="s">
        <v>13</v>
      </c>
      <c r="H4575" t="s">
        <v>12116</v>
      </c>
      <c r="I4575" t="s">
        <v>15</v>
      </c>
    </row>
    <row r="4576" spans="1:9" x14ac:dyDescent="0.3">
      <c r="A4576" t="s">
        <v>12117</v>
      </c>
      <c r="B4576" t="s">
        <v>13</v>
      </c>
      <c r="C4576">
        <v>258</v>
      </c>
      <c r="D4576">
        <v>29349983</v>
      </c>
      <c r="E4576" t="s">
        <v>13</v>
      </c>
      <c r="F4576" t="s">
        <v>12118</v>
      </c>
      <c r="G4576" t="s">
        <v>13</v>
      </c>
      <c r="H4576" t="s">
        <v>13</v>
      </c>
      <c r="I4576" t="s">
        <v>15</v>
      </c>
    </row>
    <row r="4577" spans="1:9" x14ac:dyDescent="0.3">
      <c r="A4577" t="s">
        <v>12119</v>
      </c>
      <c r="B4577" t="s">
        <v>13</v>
      </c>
      <c r="C4577">
        <v>278</v>
      </c>
      <c r="D4577">
        <v>29349984</v>
      </c>
      <c r="E4577" t="s">
        <v>13</v>
      </c>
      <c r="F4577" t="s">
        <v>12120</v>
      </c>
      <c r="G4577" t="s">
        <v>13</v>
      </c>
      <c r="H4577" t="s">
        <v>13</v>
      </c>
      <c r="I4577" t="s">
        <v>15</v>
      </c>
    </row>
    <row r="4578" spans="1:9" x14ac:dyDescent="0.3">
      <c r="A4578" t="s">
        <v>12121</v>
      </c>
      <c r="B4578" t="s">
        <v>12</v>
      </c>
      <c r="C4578">
        <v>120</v>
      </c>
      <c r="D4578">
        <v>29349985</v>
      </c>
      <c r="E4578" t="s">
        <v>13</v>
      </c>
      <c r="F4578" t="s">
        <v>12122</v>
      </c>
      <c r="G4578" t="s">
        <v>13</v>
      </c>
      <c r="H4578" t="s">
        <v>13</v>
      </c>
      <c r="I4578" t="s">
        <v>15</v>
      </c>
    </row>
    <row r="4579" spans="1:9" x14ac:dyDescent="0.3">
      <c r="A4579" t="s">
        <v>12123</v>
      </c>
      <c r="B4579" t="s">
        <v>12</v>
      </c>
      <c r="C4579">
        <v>297</v>
      </c>
      <c r="D4579">
        <v>29349986</v>
      </c>
      <c r="E4579" t="s">
        <v>13</v>
      </c>
      <c r="F4579" t="s">
        <v>12124</v>
      </c>
      <c r="G4579" t="s">
        <v>13</v>
      </c>
      <c r="H4579" t="s">
        <v>1029</v>
      </c>
      <c r="I4579" t="s">
        <v>69</v>
      </c>
    </row>
    <row r="4580" spans="1:9" x14ac:dyDescent="0.3">
      <c r="A4580" t="s">
        <v>12125</v>
      </c>
      <c r="B4580" t="s">
        <v>13</v>
      </c>
      <c r="C4580">
        <v>80</v>
      </c>
      <c r="D4580">
        <v>29349987</v>
      </c>
      <c r="E4580" t="s">
        <v>13</v>
      </c>
      <c r="F4580" t="s">
        <v>12126</v>
      </c>
      <c r="G4580" t="s">
        <v>13</v>
      </c>
      <c r="H4580" t="s">
        <v>13</v>
      </c>
      <c r="I4580" t="s">
        <v>15</v>
      </c>
    </row>
    <row r="4581" spans="1:9" x14ac:dyDescent="0.3">
      <c r="A4581" t="s">
        <v>12127</v>
      </c>
      <c r="B4581" t="s">
        <v>12</v>
      </c>
      <c r="C4581">
        <v>397</v>
      </c>
      <c r="D4581">
        <v>29349988</v>
      </c>
      <c r="E4581" t="s">
        <v>13</v>
      </c>
      <c r="F4581" t="s">
        <v>12128</v>
      </c>
      <c r="G4581" t="s">
        <v>13</v>
      </c>
      <c r="H4581" t="s">
        <v>5289</v>
      </c>
      <c r="I4581" t="s">
        <v>69</v>
      </c>
    </row>
    <row r="4582" spans="1:9" x14ac:dyDescent="0.3">
      <c r="A4582" t="s">
        <v>12129</v>
      </c>
      <c r="B4582" t="s">
        <v>12</v>
      </c>
      <c r="C4582">
        <v>719</v>
      </c>
      <c r="D4582">
        <v>29349989</v>
      </c>
      <c r="E4582" t="s">
        <v>13</v>
      </c>
      <c r="F4582" t="s">
        <v>12130</v>
      </c>
      <c r="G4582" t="s">
        <v>13</v>
      </c>
      <c r="H4582" t="s">
        <v>13</v>
      </c>
      <c r="I4582" t="s">
        <v>362</v>
      </c>
    </row>
    <row r="4583" spans="1:9" x14ac:dyDescent="0.3">
      <c r="A4583" t="s">
        <v>12131</v>
      </c>
      <c r="B4583" t="s">
        <v>12</v>
      </c>
      <c r="C4583">
        <v>469</v>
      </c>
      <c r="D4583">
        <v>29349990</v>
      </c>
      <c r="E4583" t="s">
        <v>13</v>
      </c>
      <c r="F4583" t="s">
        <v>12132</v>
      </c>
      <c r="G4583" t="s">
        <v>13</v>
      </c>
      <c r="H4583" t="s">
        <v>1624</v>
      </c>
      <c r="I4583" t="s">
        <v>1625</v>
      </c>
    </row>
    <row r="4584" spans="1:9" x14ac:dyDescent="0.3">
      <c r="A4584" t="s">
        <v>12133</v>
      </c>
      <c r="B4584" t="s">
        <v>12</v>
      </c>
      <c r="C4584">
        <v>407</v>
      </c>
      <c r="D4584">
        <v>29349991</v>
      </c>
      <c r="E4584" t="s">
        <v>13</v>
      </c>
      <c r="F4584" t="s">
        <v>12134</v>
      </c>
      <c r="G4584" t="s">
        <v>13</v>
      </c>
      <c r="H4584" t="s">
        <v>4553</v>
      </c>
      <c r="I4584" t="s">
        <v>12135</v>
      </c>
    </row>
    <row r="4585" spans="1:9" x14ac:dyDescent="0.3">
      <c r="A4585" t="s">
        <v>12136</v>
      </c>
      <c r="B4585" t="s">
        <v>12</v>
      </c>
      <c r="C4585">
        <v>361</v>
      </c>
      <c r="D4585">
        <v>29349992</v>
      </c>
      <c r="E4585" t="s">
        <v>12137</v>
      </c>
      <c r="F4585" t="s">
        <v>12138</v>
      </c>
      <c r="G4585" t="s">
        <v>13</v>
      </c>
      <c r="H4585" t="s">
        <v>12139</v>
      </c>
      <c r="I4585" t="s">
        <v>12140</v>
      </c>
    </row>
    <row r="4586" spans="1:9" x14ac:dyDescent="0.3">
      <c r="A4586" t="s">
        <v>12141</v>
      </c>
      <c r="B4586" t="s">
        <v>12</v>
      </c>
      <c r="C4586">
        <v>757</v>
      </c>
      <c r="D4586">
        <v>29349993</v>
      </c>
      <c r="E4586" t="s">
        <v>13</v>
      </c>
      <c r="F4586" t="s">
        <v>12142</v>
      </c>
      <c r="G4586" t="s">
        <v>13</v>
      </c>
      <c r="H4586" t="s">
        <v>3144</v>
      </c>
      <c r="I4586" t="s">
        <v>3602</v>
      </c>
    </row>
    <row r="4587" spans="1:9" x14ac:dyDescent="0.3">
      <c r="A4587" t="s">
        <v>12143</v>
      </c>
      <c r="B4587" t="s">
        <v>12</v>
      </c>
      <c r="C4587">
        <v>141</v>
      </c>
      <c r="D4587">
        <v>29349994</v>
      </c>
      <c r="E4587" t="s">
        <v>13</v>
      </c>
      <c r="F4587" t="s">
        <v>12144</v>
      </c>
      <c r="G4587" t="s">
        <v>13</v>
      </c>
      <c r="H4587" t="s">
        <v>7007</v>
      </c>
      <c r="I4587" t="s">
        <v>15</v>
      </c>
    </row>
    <row r="4588" spans="1:9" x14ac:dyDescent="0.3">
      <c r="A4588" t="s">
        <v>12145</v>
      </c>
      <c r="B4588" t="s">
        <v>13</v>
      </c>
      <c r="C4588">
        <v>140</v>
      </c>
      <c r="D4588">
        <v>29349995</v>
      </c>
      <c r="E4588" t="s">
        <v>13</v>
      </c>
      <c r="F4588" t="s">
        <v>12146</v>
      </c>
      <c r="G4588" t="s">
        <v>13</v>
      </c>
      <c r="H4588" t="s">
        <v>12147</v>
      </c>
      <c r="I4588" t="s">
        <v>15</v>
      </c>
    </row>
    <row r="4589" spans="1:9" x14ac:dyDescent="0.3">
      <c r="A4589" t="s">
        <v>12148</v>
      </c>
      <c r="B4589" t="s">
        <v>13</v>
      </c>
      <c r="C4589">
        <v>189</v>
      </c>
      <c r="D4589">
        <v>29349996</v>
      </c>
      <c r="E4589" t="s">
        <v>13</v>
      </c>
      <c r="F4589" t="s">
        <v>12149</v>
      </c>
      <c r="G4589" t="s">
        <v>13</v>
      </c>
      <c r="H4589" t="s">
        <v>12150</v>
      </c>
      <c r="I4589" t="s">
        <v>12151</v>
      </c>
    </row>
    <row r="4590" spans="1:9" x14ac:dyDescent="0.3">
      <c r="A4590" t="s">
        <v>12152</v>
      </c>
      <c r="B4590" t="s">
        <v>13</v>
      </c>
      <c r="C4590">
        <v>196</v>
      </c>
      <c r="D4590">
        <v>29349997</v>
      </c>
      <c r="E4590" t="s">
        <v>13</v>
      </c>
      <c r="F4590" t="s">
        <v>12153</v>
      </c>
      <c r="G4590" t="s">
        <v>13</v>
      </c>
      <c r="H4590" t="s">
        <v>12154</v>
      </c>
      <c r="I4590" t="s">
        <v>12155</v>
      </c>
    </row>
    <row r="4591" spans="1:9" x14ac:dyDescent="0.3">
      <c r="A4591" t="s">
        <v>12156</v>
      </c>
      <c r="B4591" t="s">
        <v>13</v>
      </c>
      <c r="C4591">
        <v>134</v>
      </c>
      <c r="D4591">
        <v>29349998</v>
      </c>
      <c r="E4591" t="s">
        <v>13</v>
      </c>
      <c r="F4591" t="s">
        <v>12157</v>
      </c>
      <c r="G4591" t="s">
        <v>13</v>
      </c>
      <c r="H4591" t="s">
        <v>13</v>
      </c>
      <c r="I4591" t="s">
        <v>15</v>
      </c>
    </row>
    <row r="4592" spans="1:9" x14ac:dyDescent="0.3">
      <c r="A4592" t="s">
        <v>12158</v>
      </c>
      <c r="B4592" t="s">
        <v>12</v>
      </c>
      <c r="C4592">
        <v>260</v>
      </c>
      <c r="D4592">
        <v>29349999</v>
      </c>
      <c r="E4592" t="s">
        <v>13</v>
      </c>
      <c r="F4592" t="s">
        <v>12159</v>
      </c>
      <c r="G4592" t="s">
        <v>13</v>
      </c>
      <c r="H4592" t="s">
        <v>12160</v>
      </c>
      <c r="I4592" t="s">
        <v>12161</v>
      </c>
    </row>
    <row r="4593" spans="1:9" x14ac:dyDescent="0.3">
      <c r="A4593" t="s">
        <v>12162</v>
      </c>
      <c r="B4593" t="s">
        <v>12</v>
      </c>
      <c r="C4593">
        <v>105</v>
      </c>
      <c r="D4593">
        <v>29350000</v>
      </c>
      <c r="E4593" t="s">
        <v>13</v>
      </c>
      <c r="F4593" t="s">
        <v>12163</v>
      </c>
      <c r="G4593" t="s">
        <v>13</v>
      </c>
      <c r="H4593" t="s">
        <v>12164</v>
      </c>
      <c r="I4593" t="s">
        <v>15</v>
      </c>
    </row>
    <row r="4594" spans="1:9" x14ac:dyDescent="0.3">
      <c r="A4594" t="s">
        <v>12165</v>
      </c>
      <c r="B4594" t="s">
        <v>12</v>
      </c>
      <c r="C4594">
        <v>337</v>
      </c>
      <c r="D4594">
        <v>29350001</v>
      </c>
      <c r="E4594" t="s">
        <v>13</v>
      </c>
      <c r="F4594" t="s">
        <v>12166</v>
      </c>
      <c r="G4594" t="s">
        <v>13</v>
      </c>
      <c r="H4594" t="s">
        <v>13</v>
      </c>
      <c r="I4594" t="s">
        <v>15</v>
      </c>
    </row>
    <row r="4595" spans="1:9" x14ac:dyDescent="0.3">
      <c r="A4595" t="s">
        <v>12167</v>
      </c>
      <c r="B4595" t="s">
        <v>12</v>
      </c>
      <c r="C4595">
        <v>204</v>
      </c>
      <c r="D4595">
        <v>29350002</v>
      </c>
      <c r="E4595" t="s">
        <v>13</v>
      </c>
      <c r="F4595" t="s">
        <v>12168</v>
      </c>
      <c r="G4595" t="s">
        <v>13</v>
      </c>
      <c r="H4595" t="s">
        <v>12169</v>
      </c>
      <c r="I4595" t="s">
        <v>12170</v>
      </c>
    </row>
    <row r="4596" spans="1:9" x14ac:dyDescent="0.3">
      <c r="A4596" t="s">
        <v>12171</v>
      </c>
      <c r="B4596" t="s">
        <v>12</v>
      </c>
      <c r="C4596">
        <v>144</v>
      </c>
      <c r="D4596">
        <v>29350003</v>
      </c>
      <c r="E4596" t="s">
        <v>13</v>
      </c>
      <c r="F4596" t="s">
        <v>12172</v>
      </c>
      <c r="G4596" t="s">
        <v>13</v>
      </c>
      <c r="H4596" t="s">
        <v>13</v>
      </c>
      <c r="I4596" t="s">
        <v>15</v>
      </c>
    </row>
    <row r="4597" spans="1:9" x14ac:dyDescent="0.3">
      <c r="A4597" t="s">
        <v>12173</v>
      </c>
      <c r="B4597" t="s">
        <v>12</v>
      </c>
      <c r="C4597">
        <v>82</v>
      </c>
      <c r="D4597">
        <v>29350004</v>
      </c>
      <c r="E4597" t="s">
        <v>13</v>
      </c>
      <c r="F4597" t="s">
        <v>12174</v>
      </c>
      <c r="G4597" t="s">
        <v>13</v>
      </c>
      <c r="H4597" t="s">
        <v>13</v>
      </c>
      <c r="I4597" t="s">
        <v>15</v>
      </c>
    </row>
    <row r="4598" spans="1:9" x14ac:dyDescent="0.3">
      <c r="A4598" t="s">
        <v>12175</v>
      </c>
      <c r="B4598" t="s">
        <v>13</v>
      </c>
      <c r="C4598">
        <v>862</v>
      </c>
      <c r="D4598">
        <v>29350005</v>
      </c>
      <c r="E4598" t="s">
        <v>13</v>
      </c>
      <c r="F4598" t="s">
        <v>12176</v>
      </c>
      <c r="G4598" t="s">
        <v>13</v>
      </c>
      <c r="H4598" t="s">
        <v>2635</v>
      </c>
      <c r="I4598" t="s">
        <v>12177</v>
      </c>
    </row>
    <row r="4599" spans="1:9" x14ac:dyDescent="0.3">
      <c r="A4599" t="s">
        <v>12178</v>
      </c>
      <c r="B4599" t="s">
        <v>12</v>
      </c>
      <c r="C4599">
        <v>194</v>
      </c>
      <c r="D4599">
        <v>29350006</v>
      </c>
      <c r="E4599" t="s">
        <v>13</v>
      </c>
      <c r="F4599" t="s">
        <v>12179</v>
      </c>
      <c r="G4599" t="s">
        <v>13</v>
      </c>
      <c r="H4599" t="s">
        <v>13</v>
      </c>
      <c r="I4599" t="s">
        <v>15</v>
      </c>
    </row>
    <row r="4600" spans="1:9" x14ac:dyDescent="0.3">
      <c r="A4600" t="s">
        <v>12180</v>
      </c>
      <c r="B4600" t="s">
        <v>12</v>
      </c>
      <c r="C4600">
        <v>298</v>
      </c>
      <c r="D4600">
        <v>29350007</v>
      </c>
      <c r="E4600" t="s">
        <v>13</v>
      </c>
      <c r="F4600" t="s">
        <v>12181</v>
      </c>
      <c r="G4600" t="s">
        <v>13</v>
      </c>
      <c r="H4600" t="s">
        <v>12182</v>
      </c>
      <c r="I4600" t="s">
        <v>380</v>
      </c>
    </row>
    <row r="4601" spans="1:9" x14ac:dyDescent="0.3">
      <c r="A4601" t="s">
        <v>12183</v>
      </c>
      <c r="B4601" t="s">
        <v>13</v>
      </c>
      <c r="C4601">
        <v>563</v>
      </c>
      <c r="D4601">
        <v>29350008</v>
      </c>
      <c r="E4601" t="s">
        <v>13</v>
      </c>
      <c r="F4601" t="s">
        <v>12184</v>
      </c>
      <c r="G4601" t="s">
        <v>13</v>
      </c>
      <c r="H4601" t="s">
        <v>13</v>
      </c>
      <c r="I4601" t="s">
        <v>15</v>
      </c>
    </row>
    <row r="4602" spans="1:9" x14ac:dyDescent="0.3">
      <c r="A4602" t="s">
        <v>12185</v>
      </c>
      <c r="B4602" t="s">
        <v>13</v>
      </c>
      <c r="C4602">
        <v>212</v>
      </c>
      <c r="D4602">
        <v>29350009</v>
      </c>
      <c r="E4602" t="s">
        <v>13</v>
      </c>
      <c r="F4602" t="s">
        <v>12186</v>
      </c>
      <c r="G4602" t="s">
        <v>13</v>
      </c>
      <c r="H4602" t="s">
        <v>13</v>
      </c>
      <c r="I4602" t="s">
        <v>15</v>
      </c>
    </row>
    <row r="4603" spans="1:9" x14ac:dyDescent="0.3">
      <c r="A4603" t="s">
        <v>12187</v>
      </c>
      <c r="B4603" t="s">
        <v>12</v>
      </c>
      <c r="C4603">
        <v>792</v>
      </c>
      <c r="D4603">
        <v>29350010</v>
      </c>
      <c r="E4603" t="s">
        <v>13</v>
      </c>
      <c r="F4603" t="s">
        <v>12188</v>
      </c>
      <c r="G4603" t="s">
        <v>13</v>
      </c>
      <c r="H4603" t="s">
        <v>12189</v>
      </c>
      <c r="I4603" t="s">
        <v>12190</v>
      </c>
    </row>
    <row r="4604" spans="1:9" x14ac:dyDescent="0.3">
      <c r="A4604" t="s">
        <v>12191</v>
      </c>
      <c r="B4604" t="s">
        <v>12</v>
      </c>
      <c r="C4604">
        <v>398</v>
      </c>
      <c r="D4604">
        <v>29350011</v>
      </c>
      <c r="E4604" t="s">
        <v>13</v>
      </c>
      <c r="F4604" t="s">
        <v>12192</v>
      </c>
      <c r="G4604" t="s">
        <v>13</v>
      </c>
      <c r="H4604" t="s">
        <v>1946</v>
      </c>
      <c r="I4604" t="s">
        <v>15</v>
      </c>
    </row>
    <row r="4605" spans="1:9" x14ac:dyDescent="0.3">
      <c r="A4605" t="s">
        <v>12193</v>
      </c>
      <c r="B4605" t="s">
        <v>12</v>
      </c>
      <c r="C4605">
        <v>342</v>
      </c>
      <c r="D4605">
        <v>29350012</v>
      </c>
      <c r="E4605" t="s">
        <v>13</v>
      </c>
      <c r="F4605" t="s">
        <v>12194</v>
      </c>
      <c r="G4605" t="s">
        <v>13</v>
      </c>
      <c r="H4605" t="s">
        <v>13</v>
      </c>
      <c r="I4605" t="s">
        <v>15</v>
      </c>
    </row>
    <row r="4606" spans="1:9" x14ac:dyDescent="0.3">
      <c r="A4606" t="s">
        <v>12195</v>
      </c>
      <c r="B4606" t="s">
        <v>12</v>
      </c>
      <c r="C4606">
        <v>819</v>
      </c>
      <c r="D4606">
        <v>29350013</v>
      </c>
      <c r="E4606" t="s">
        <v>13</v>
      </c>
      <c r="F4606" t="s">
        <v>12196</v>
      </c>
      <c r="G4606" t="s">
        <v>13</v>
      </c>
      <c r="H4606" t="s">
        <v>13</v>
      </c>
      <c r="I4606" t="s">
        <v>15</v>
      </c>
    </row>
    <row r="4607" spans="1:9" x14ac:dyDescent="0.3">
      <c r="A4607" t="s">
        <v>12197</v>
      </c>
      <c r="B4607" t="s">
        <v>12</v>
      </c>
      <c r="C4607">
        <v>394</v>
      </c>
      <c r="D4607">
        <v>29350014</v>
      </c>
      <c r="E4607" t="s">
        <v>13</v>
      </c>
      <c r="F4607" t="s">
        <v>12198</v>
      </c>
      <c r="G4607" t="s">
        <v>13</v>
      </c>
      <c r="H4607" t="s">
        <v>2639</v>
      </c>
      <c r="I4607" t="s">
        <v>15</v>
      </c>
    </row>
    <row r="4608" spans="1:9" x14ac:dyDescent="0.3">
      <c r="A4608" t="s">
        <v>12199</v>
      </c>
      <c r="B4608" t="s">
        <v>12</v>
      </c>
      <c r="C4608">
        <v>147</v>
      </c>
      <c r="D4608">
        <v>29350015</v>
      </c>
      <c r="E4608" t="s">
        <v>13</v>
      </c>
      <c r="F4608" t="s">
        <v>12200</v>
      </c>
      <c r="G4608" t="s">
        <v>13</v>
      </c>
      <c r="H4608" t="s">
        <v>12201</v>
      </c>
      <c r="I4608" t="s">
        <v>15</v>
      </c>
    </row>
    <row r="4609" spans="1:9" x14ac:dyDescent="0.3">
      <c r="A4609" t="s">
        <v>12202</v>
      </c>
      <c r="B4609" t="s">
        <v>12</v>
      </c>
      <c r="C4609">
        <v>124</v>
      </c>
      <c r="D4609">
        <v>29350016</v>
      </c>
      <c r="E4609" t="s">
        <v>13</v>
      </c>
      <c r="F4609" t="s">
        <v>12203</v>
      </c>
      <c r="G4609" t="s">
        <v>13</v>
      </c>
      <c r="H4609" t="s">
        <v>12204</v>
      </c>
      <c r="I4609" t="s">
        <v>15</v>
      </c>
    </row>
    <row r="4610" spans="1:9" x14ac:dyDescent="0.3">
      <c r="A4610" t="s">
        <v>12205</v>
      </c>
      <c r="B4610" t="s">
        <v>12</v>
      </c>
      <c r="C4610">
        <v>330</v>
      </c>
      <c r="D4610">
        <v>29350017</v>
      </c>
      <c r="E4610" t="s">
        <v>13</v>
      </c>
      <c r="F4610" t="s">
        <v>12206</v>
      </c>
      <c r="G4610" t="s">
        <v>13</v>
      </c>
      <c r="H4610" t="s">
        <v>5354</v>
      </c>
      <c r="I4610" t="s">
        <v>15</v>
      </c>
    </row>
    <row r="4611" spans="1:9" x14ac:dyDescent="0.3">
      <c r="A4611" t="s">
        <v>12207</v>
      </c>
      <c r="B4611" t="s">
        <v>13</v>
      </c>
      <c r="C4611">
        <v>344</v>
      </c>
      <c r="D4611">
        <v>29350018</v>
      </c>
      <c r="E4611" t="s">
        <v>12208</v>
      </c>
      <c r="F4611" t="s">
        <v>12209</v>
      </c>
      <c r="G4611" t="s">
        <v>13</v>
      </c>
      <c r="H4611" t="s">
        <v>12210</v>
      </c>
      <c r="I4611" t="s">
        <v>12211</v>
      </c>
    </row>
    <row r="4612" spans="1:9" x14ac:dyDescent="0.3">
      <c r="A4612" t="s">
        <v>12212</v>
      </c>
      <c r="B4612" t="s">
        <v>13</v>
      </c>
      <c r="C4612">
        <v>151</v>
      </c>
      <c r="D4612">
        <v>29350019</v>
      </c>
      <c r="E4612" t="s">
        <v>13</v>
      </c>
      <c r="F4612" t="s">
        <v>12213</v>
      </c>
      <c r="G4612" t="s">
        <v>13</v>
      </c>
      <c r="H4612" t="s">
        <v>3669</v>
      </c>
      <c r="I4612" t="s">
        <v>12214</v>
      </c>
    </row>
    <row r="4613" spans="1:9" x14ac:dyDescent="0.3">
      <c r="A4613" t="s">
        <v>12215</v>
      </c>
      <c r="B4613" t="s">
        <v>13</v>
      </c>
      <c r="C4613">
        <v>397</v>
      </c>
      <c r="D4613">
        <v>29350020</v>
      </c>
      <c r="E4613" t="s">
        <v>13</v>
      </c>
      <c r="F4613" t="s">
        <v>12216</v>
      </c>
      <c r="G4613" t="s">
        <v>13</v>
      </c>
      <c r="H4613" t="s">
        <v>12217</v>
      </c>
      <c r="I4613" t="s">
        <v>15</v>
      </c>
    </row>
    <row r="4614" spans="1:9" x14ac:dyDescent="0.3">
      <c r="A4614" t="s">
        <v>12218</v>
      </c>
      <c r="B4614" t="s">
        <v>13</v>
      </c>
      <c r="C4614">
        <v>427</v>
      </c>
      <c r="D4614">
        <v>29350021</v>
      </c>
      <c r="E4614" t="s">
        <v>13</v>
      </c>
      <c r="F4614" t="s">
        <v>12219</v>
      </c>
      <c r="G4614" t="s">
        <v>13</v>
      </c>
      <c r="H4614" t="s">
        <v>13</v>
      </c>
      <c r="I4614" t="s">
        <v>15</v>
      </c>
    </row>
    <row r="4615" spans="1:9" x14ac:dyDescent="0.3">
      <c r="A4615" t="s">
        <v>12220</v>
      </c>
      <c r="B4615" t="s">
        <v>12</v>
      </c>
      <c r="C4615">
        <v>262</v>
      </c>
      <c r="D4615">
        <v>29350022</v>
      </c>
      <c r="E4615" t="s">
        <v>13</v>
      </c>
      <c r="F4615" t="s">
        <v>12221</v>
      </c>
      <c r="G4615" t="s">
        <v>13</v>
      </c>
      <c r="H4615" t="s">
        <v>12222</v>
      </c>
      <c r="I4615" t="s">
        <v>15</v>
      </c>
    </row>
    <row r="4616" spans="1:9" x14ac:dyDescent="0.3">
      <c r="A4616" t="s">
        <v>12223</v>
      </c>
      <c r="B4616" t="s">
        <v>12</v>
      </c>
      <c r="C4616">
        <v>638</v>
      </c>
      <c r="D4616">
        <v>29350023</v>
      </c>
      <c r="E4616" t="s">
        <v>12224</v>
      </c>
      <c r="F4616" t="s">
        <v>12225</v>
      </c>
      <c r="G4616" t="s">
        <v>13</v>
      </c>
      <c r="H4616" t="s">
        <v>12189</v>
      </c>
      <c r="I4616" t="s">
        <v>12190</v>
      </c>
    </row>
    <row r="4617" spans="1:9" x14ac:dyDescent="0.3">
      <c r="A4617" t="s">
        <v>12226</v>
      </c>
      <c r="B4617" t="s">
        <v>12</v>
      </c>
      <c r="C4617">
        <v>181</v>
      </c>
      <c r="D4617">
        <v>29350024</v>
      </c>
      <c r="E4617" t="s">
        <v>13</v>
      </c>
      <c r="F4617" t="s">
        <v>12227</v>
      </c>
      <c r="G4617" t="s">
        <v>13</v>
      </c>
      <c r="H4617" t="s">
        <v>13</v>
      </c>
      <c r="I4617" t="s">
        <v>15</v>
      </c>
    </row>
    <row r="4618" spans="1:9" x14ac:dyDescent="0.3">
      <c r="A4618" t="s">
        <v>12228</v>
      </c>
      <c r="B4618" t="s">
        <v>12</v>
      </c>
      <c r="C4618">
        <v>420</v>
      </c>
      <c r="D4618">
        <v>29350025</v>
      </c>
      <c r="E4618" t="s">
        <v>13</v>
      </c>
      <c r="F4618" t="s">
        <v>12229</v>
      </c>
      <c r="G4618" t="s">
        <v>13</v>
      </c>
      <c r="H4618" t="s">
        <v>103</v>
      </c>
      <c r="I4618" t="s">
        <v>104</v>
      </c>
    </row>
    <row r="4619" spans="1:9" x14ac:dyDescent="0.3">
      <c r="A4619" t="s">
        <v>12230</v>
      </c>
      <c r="B4619" t="s">
        <v>12</v>
      </c>
      <c r="C4619">
        <v>117</v>
      </c>
      <c r="D4619">
        <v>29350026</v>
      </c>
      <c r="E4619" t="s">
        <v>13</v>
      </c>
      <c r="F4619" t="s">
        <v>12231</v>
      </c>
      <c r="G4619" t="s">
        <v>13</v>
      </c>
      <c r="H4619" t="s">
        <v>13</v>
      </c>
      <c r="I4619" t="s">
        <v>15</v>
      </c>
    </row>
    <row r="4620" spans="1:9" x14ac:dyDescent="0.3">
      <c r="A4620" t="s">
        <v>12232</v>
      </c>
      <c r="B4620" t="s">
        <v>12</v>
      </c>
      <c r="C4620">
        <v>199</v>
      </c>
      <c r="D4620">
        <v>29350027</v>
      </c>
      <c r="E4620" t="s">
        <v>13</v>
      </c>
      <c r="F4620" t="s">
        <v>12233</v>
      </c>
      <c r="G4620" t="s">
        <v>13</v>
      </c>
      <c r="H4620" t="s">
        <v>13</v>
      </c>
      <c r="I4620" t="s">
        <v>15</v>
      </c>
    </row>
    <row r="4621" spans="1:9" x14ac:dyDescent="0.3">
      <c r="A4621" t="s">
        <v>12234</v>
      </c>
      <c r="B4621" t="s">
        <v>12</v>
      </c>
      <c r="C4621">
        <v>380</v>
      </c>
      <c r="D4621">
        <v>29350028</v>
      </c>
      <c r="E4621" t="s">
        <v>13</v>
      </c>
      <c r="F4621" t="s">
        <v>12235</v>
      </c>
      <c r="G4621" t="s">
        <v>13</v>
      </c>
      <c r="H4621" t="s">
        <v>13</v>
      </c>
      <c r="I4621" t="s">
        <v>15</v>
      </c>
    </row>
    <row r="4622" spans="1:9" x14ac:dyDescent="0.3">
      <c r="A4622" t="s">
        <v>12236</v>
      </c>
      <c r="B4622" t="s">
        <v>12</v>
      </c>
      <c r="C4622">
        <v>122</v>
      </c>
      <c r="D4622">
        <v>29350029</v>
      </c>
      <c r="E4622" t="s">
        <v>13</v>
      </c>
      <c r="F4622" t="s">
        <v>12237</v>
      </c>
      <c r="G4622" t="s">
        <v>13</v>
      </c>
      <c r="H4622" t="s">
        <v>13</v>
      </c>
      <c r="I4622" t="s">
        <v>3217</v>
      </c>
    </row>
    <row r="4623" spans="1:9" x14ac:dyDescent="0.3">
      <c r="A4623" t="s">
        <v>12238</v>
      </c>
      <c r="B4623" t="s">
        <v>12</v>
      </c>
      <c r="C4623">
        <v>299</v>
      </c>
      <c r="D4623">
        <v>29350030</v>
      </c>
      <c r="E4623" t="s">
        <v>13</v>
      </c>
      <c r="F4623" t="s">
        <v>12239</v>
      </c>
      <c r="G4623" t="s">
        <v>13</v>
      </c>
      <c r="H4623" t="s">
        <v>13</v>
      </c>
      <c r="I4623" t="s">
        <v>3214</v>
      </c>
    </row>
    <row r="4624" spans="1:9" x14ac:dyDescent="0.3">
      <c r="A4624" t="s">
        <v>12240</v>
      </c>
      <c r="B4624" t="s">
        <v>12</v>
      </c>
      <c r="C4624">
        <v>215</v>
      </c>
      <c r="D4624">
        <v>29350031</v>
      </c>
      <c r="E4624" t="s">
        <v>13</v>
      </c>
      <c r="F4624" t="s">
        <v>12241</v>
      </c>
      <c r="G4624" t="s">
        <v>13</v>
      </c>
      <c r="H4624" t="s">
        <v>13</v>
      </c>
      <c r="I4624" t="s">
        <v>15</v>
      </c>
    </row>
    <row r="4625" spans="1:9" x14ac:dyDescent="0.3">
      <c r="A4625" t="s">
        <v>12242</v>
      </c>
      <c r="B4625" t="s">
        <v>12</v>
      </c>
      <c r="C4625">
        <v>217</v>
      </c>
      <c r="D4625">
        <v>29350032</v>
      </c>
      <c r="E4625" t="s">
        <v>12243</v>
      </c>
      <c r="F4625" t="s">
        <v>12244</v>
      </c>
      <c r="G4625" t="s">
        <v>13</v>
      </c>
      <c r="H4625" t="s">
        <v>12245</v>
      </c>
      <c r="I4625" t="s">
        <v>12246</v>
      </c>
    </row>
    <row r="4626" spans="1:9" x14ac:dyDescent="0.3">
      <c r="A4626" t="s">
        <v>12247</v>
      </c>
      <c r="B4626" t="s">
        <v>12</v>
      </c>
      <c r="C4626">
        <v>418</v>
      </c>
      <c r="D4626">
        <v>29350033</v>
      </c>
      <c r="E4626" t="s">
        <v>13</v>
      </c>
      <c r="F4626" t="s">
        <v>12248</v>
      </c>
      <c r="G4626" t="s">
        <v>13</v>
      </c>
      <c r="H4626" t="s">
        <v>13</v>
      </c>
      <c r="I4626" t="s">
        <v>12249</v>
      </c>
    </row>
    <row r="4627" spans="1:9" x14ac:dyDescent="0.3">
      <c r="A4627" t="s">
        <v>12250</v>
      </c>
      <c r="B4627" t="s">
        <v>12</v>
      </c>
      <c r="C4627">
        <v>265</v>
      </c>
      <c r="D4627">
        <v>29350034</v>
      </c>
      <c r="E4627" t="s">
        <v>13</v>
      </c>
      <c r="F4627" t="s">
        <v>12251</v>
      </c>
      <c r="G4627" t="s">
        <v>13</v>
      </c>
      <c r="H4627" t="s">
        <v>13</v>
      </c>
      <c r="I4627" t="s">
        <v>15</v>
      </c>
    </row>
    <row r="4628" spans="1:9" x14ac:dyDescent="0.3">
      <c r="A4628" t="s">
        <v>12252</v>
      </c>
      <c r="B4628" t="s">
        <v>13</v>
      </c>
      <c r="C4628">
        <v>991</v>
      </c>
      <c r="D4628">
        <v>29350035</v>
      </c>
      <c r="E4628" t="s">
        <v>13</v>
      </c>
      <c r="F4628" t="s">
        <v>12253</v>
      </c>
      <c r="G4628" t="s">
        <v>13</v>
      </c>
      <c r="H4628" t="s">
        <v>13</v>
      </c>
      <c r="I4628" t="s">
        <v>12254</v>
      </c>
    </row>
    <row r="4629" spans="1:9" x14ac:dyDescent="0.3">
      <c r="A4629" t="s">
        <v>12255</v>
      </c>
      <c r="B4629" t="s">
        <v>13</v>
      </c>
      <c r="C4629">
        <v>1157</v>
      </c>
      <c r="D4629">
        <v>29350036</v>
      </c>
      <c r="E4629" t="s">
        <v>13</v>
      </c>
      <c r="F4629" t="s">
        <v>12256</v>
      </c>
      <c r="G4629" t="s">
        <v>13</v>
      </c>
      <c r="H4629" t="s">
        <v>2450</v>
      </c>
      <c r="I4629" t="s">
        <v>3019</v>
      </c>
    </row>
    <row r="4630" spans="1:9" x14ac:dyDescent="0.3">
      <c r="A4630" t="s">
        <v>12257</v>
      </c>
      <c r="B4630" t="s">
        <v>13</v>
      </c>
      <c r="C4630">
        <v>234</v>
      </c>
      <c r="D4630">
        <v>29350037</v>
      </c>
      <c r="E4630" t="s">
        <v>13</v>
      </c>
      <c r="F4630" t="s">
        <v>12258</v>
      </c>
      <c r="G4630" t="s">
        <v>13</v>
      </c>
      <c r="H4630" t="s">
        <v>13</v>
      </c>
      <c r="I4630" t="s">
        <v>15</v>
      </c>
    </row>
    <row r="4631" spans="1:9" x14ac:dyDescent="0.3">
      <c r="A4631" t="s">
        <v>12259</v>
      </c>
      <c r="B4631" t="s">
        <v>13</v>
      </c>
      <c r="C4631">
        <v>513</v>
      </c>
      <c r="D4631">
        <v>29350038</v>
      </c>
      <c r="E4631" t="s">
        <v>13</v>
      </c>
      <c r="F4631" t="s">
        <v>12260</v>
      </c>
      <c r="G4631" t="s">
        <v>13</v>
      </c>
      <c r="H4631" t="s">
        <v>4299</v>
      </c>
      <c r="I4631" t="s">
        <v>15</v>
      </c>
    </row>
    <row r="4632" spans="1:9" x14ac:dyDescent="0.3">
      <c r="A4632" t="s">
        <v>12261</v>
      </c>
      <c r="B4632" t="s">
        <v>13</v>
      </c>
      <c r="C4632">
        <v>520</v>
      </c>
      <c r="D4632">
        <v>29350039</v>
      </c>
      <c r="E4632" t="s">
        <v>13</v>
      </c>
      <c r="F4632" t="s">
        <v>12262</v>
      </c>
      <c r="G4632" t="s">
        <v>13</v>
      </c>
      <c r="H4632" t="s">
        <v>2242</v>
      </c>
      <c r="I4632" t="s">
        <v>4605</v>
      </c>
    </row>
    <row r="4633" spans="1:9" x14ac:dyDescent="0.3">
      <c r="A4633" t="s">
        <v>12263</v>
      </c>
      <c r="B4633" t="s">
        <v>13</v>
      </c>
      <c r="C4633">
        <v>444</v>
      </c>
      <c r="D4633">
        <v>29350040</v>
      </c>
      <c r="E4633" t="s">
        <v>13</v>
      </c>
      <c r="F4633" t="s">
        <v>12264</v>
      </c>
      <c r="G4633" t="s">
        <v>13</v>
      </c>
      <c r="H4633" t="s">
        <v>13</v>
      </c>
      <c r="I4633" t="s">
        <v>10764</v>
      </c>
    </row>
    <row r="4634" spans="1:9" x14ac:dyDescent="0.3">
      <c r="A4634" t="s">
        <v>12265</v>
      </c>
      <c r="B4634" t="s">
        <v>13</v>
      </c>
      <c r="C4634">
        <v>627</v>
      </c>
      <c r="D4634">
        <v>29350041</v>
      </c>
      <c r="E4634" t="s">
        <v>13</v>
      </c>
      <c r="F4634" t="s">
        <v>12266</v>
      </c>
      <c r="G4634" t="s">
        <v>13</v>
      </c>
      <c r="H4634" t="s">
        <v>13</v>
      </c>
      <c r="I4634" t="s">
        <v>15</v>
      </c>
    </row>
    <row r="4635" spans="1:9" x14ac:dyDescent="0.3">
      <c r="A4635" t="s">
        <v>12267</v>
      </c>
      <c r="B4635" t="s">
        <v>13</v>
      </c>
      <c r="C4635">
        <v>1129</v>
      </c>
      <c r="D4635">
        <v>29350042</v>
      </c>
      <c r="E4635" t="s">
        <v>13</v>
      </c>
      <c r="F4635" t="s">
        <v>12268</v>
      </c>
      <c r="G4635" t="s">
        <v>13</v>
      </c>
      <c r="H4635" t="s">
        <v>387</v>
      </c>
      <c r="I4635" t="s">
        <v>15</v>
      </c>
    </row>
    <row r="4636" spans="1:9" x14ac:dyDescent="0.3">
      <c r="A4636" t="s">
        <v>12269</v>
      </c>
      <c r="B4636" t="s">
        <v>13</v>
      </c>
      <c r="C4636">
        <v>404</v>
      </c>
      <c r="D4636">
        <v>29350043</v>
      </c>
      <c r="E4636" t="s">
        <v>13</v>
      </c>
      <c r="F4636" t="s">
        <v>12270</v>
      </c>
      <c r="G4636" t="s">
        <v>13</v>
      </c>
      <c r="H4636" t="s">
        <v>538</v>
      </c>
      <c r="I4636" t="s">
        <v>539</v>
      </c>
    </row>
    <row r="4637" spans="1:9" x14ac:dyDescent="0.3">
      <c r="A4637" t="s">
        <v>12271</v>
      </c>
      <c r="B4637" t="s">
        <v>13</v>
      </c>
      <c r="C4637">
        <v>197</v>
      </c>
      <c r="D4637">
        <v>29350044</v>
      </c>
      <c r="E4637" t="s">
        <v>13</v>
      </c>
      <c r="F4637" t="s">
        <v>12272</v>
      </c>
      <c r="G4637" t="s">
        <v>13</v>
      </c>
      <c r="H4637" t="s">
        <v>383</v>
      </c>
      <c r="I4637" t="s">
        <v>384</v>
      </c>
    </row>
    <row r="4638" spans="1:9" x14ac:dyDescent="0.3">
      <c r="A4638" t="s">
        <v>12273</v>
      </c>
      <c r="B4638" t="s">
        <v>13</v>
      </c>
      <c r="C4638">
        <v>339</v>
      </c>
      <c r="D4638">
        <v>29350045</v>
      </c>
      <c r="E4638" t="s">
        <v>13</v>
      </c>
      <c r="F4638" t="s">
        <v>12274</v>
      </c>
      <c r="G4638" t="s">
        <v>13</v>
      </c>
      <c r="H4638" t="s">
        <v>5627</v>
      </c>
      <c r="I4638" t="s">
        <v>12275</v>
      </c>
    </row>
    <row r="4639" spans="1:9" x14ac:dyDescent="0.3">
      <c r="A4639" t="s">
        <v>12276</v>
      </c>
      <c r="B4639" t="s">
        <v>13</v>
      </c>
      <c r="C4639">
        <v>215</v>
      </c>
      <c r="D4639">
        <v>29350046</v>
      </c>
      <c r="E4639" t="s">
        <v>13</v>
      </c>
      <c r="F4639" t="s">
        <v>12277</v>
      </c>
      <c r="G4639" t="s">
        <v>13</v>
      </c>
      <c r="H4639" t="s">
        <v>12278</v>
      </c>
      <c r="I4639" t="s">
        <v>15</v>
      </c>
    </row>
    <row r="4640" spans="1:9" x14ac:dyDescent="0.3">
      <c r="A4640" t="s">
        <v>12279</v>
      </c>
      <c r="B4640" t="s">
        <v>13</v>
      </c>
      <c r="C4640">
        <v>213</v>
      </c>
      <c r="D4640">
        <v>29350047</v>
      </c>
      <c r="E4640" t="s">
        <v>13</v>
      </c>
      <c r="F4640" t="s">
        <v>12280</v>
      </c>
      <c r="G4640" t="s">
        <v>13</v>
      </c>
      <c r="H4640" t="s">
        <v>3777</v>
      </c>
      <c r="I4640" t="s">
        <v>15</v>
      </c>
    </row>
    <row r="4641" spans="1:9" x14ac:dyDescent="0.3">
      <c r="A4641" t="s">
        <v>12281</v>
      </c>
      <c r="B4641" t="s">
        <v>13</v>
      </c>
      <c r="C4641">
        <v>146</v>
      </c>
      <c r="D4641">
        <v>29350048</v>
      </c>
      <c r="E4641" t="s">
        <v>13</v>
      </c>
      <c r="F4641" t="s">
        <v>12282</v>
      </c>
      <c r="G4641" t="s">
        <v>13</v>
      </c>
      <c r="H4641" t="s">
        <v>13</v>
      </c>
      <c r="I4641" t="s">
        <v>15</v>
      </c>
    </row>
    <row r="4642" spans="1:9" x14ac:dyDescent="0.3">
      <c r="A4642" t="s">
        <v>12283</v>
      </c>
      <c r="B4642" t="s">
        <v>13</v>
      </c>
      <c r="C4642">
        <v>145</v>
      </c>
      <c r="D4642">
        <v>29350049</v>
      </c>
      <c r="E4642" t="s">
        <v>13</v>
      </c>
      <c r="F4642" t="s">
        <v>12284</v>
      </c>
      <c r="G4642" t="s">
        <v>13</v>
      </c>
      <c r="H4642" t="s">
        <v>1706</v>
      </c>
      <c r="I4642" t="s">
        <v>2249</v>
      </c>
    </row>
    <row r="4643" spans="1:9" x14ac:dyDescent="0.3">
      <c r="A4643" t="s">
        <v>12285</v>
      </c>
      <c r="B4643" t="s">
        <v>12</v>
      </c>
      <c r="C4643">
        <v>418</v>
      </c>
      <c r="D4643">
        <v>29350050</v>
      </c>
      <c r="E4643" t="s">
        <v>13</v>
      </c>
      <c r="F4643" t="s">
        <v>12286</v>
      </c>
      <c r="G4643" t="s">
        <v>13</v>
      </c>
      <c r="H4643" t="s">
        <v>13</v>
      </c>
      <c r="I4643" t="s">
        <v>15</v>
      </c>
    </row>
    <row r="4644" spans="1:9" x14ac:dyDescent="0.3">
      <c r="A4644" t="s">
        <v>12287</v>
      </c>
      <c r="B4644" t="s">
        <v>12</v>
      </c>
      <c r="C4644">
        <v>183</v>
      </c>
      <c r="D4644">
        <v>29350051</v>
      </c>
      <c r="E4644" t="s">
        <v>13</v>
      </c>
      <c r="F4644" t="s">
        <v>12288</v>
      </c>
      <c r="G4644" t="s">
        <v>13</v>
      </c>
      <c r="H4644" t="s">
        <v>383</v>
      </c>
      <c r="I4644" t="s">
        <v>384</v>
      </c>
    </row>
    <row r="4645" spans="1:9" x14ac:dyDescent="0.3">
      <c r="A4645" t="s">
        <v>12289</v>
      </c>
      <c r="B4645" t="s">
        <v>12</v>
      </c>
      <c r="C4645">
        <v>280</v>
      </c>
      <c r="D4645">
        <v>29350052</v>
      </c>
      <c r="E4645" t="s">
        <v>13</v>
      </c>
      <c r="F4645" t="s">
        <v>12290</v>
      </c>
      <c r="G4645" t="s">
        <v>13</v>
      </c>
      <c r="H4645" t="s">
        <v>538</v>
      </c>
      <c r="I4645" t="s">
        <v>539</v>
      </c>
    </row>
    <row r="4646" spans="1:9" x14ac:dyDescent="0.3">
      <c r="A4646" t="s">
        <v>12291</v>
      </c>
      <c r="B4646" t="s">
        <v>12</v>
      </c>
      <c r="C4646">
        <v>513</v>
      </c>
      <c r="D4646">
        <v>29350053</v>
      </c>
      <c r="E4646" t="s">
        <v>13</v>
      </c>
      <c r="F4646" t="s">
        <v>12292</v>
      </c>
      <c r="G4646" t="s">
        <v>13</v>
      </c>
      <c r="H4646" t="s">
        <v>13</v>
      </c>
      <c r="I4646" t="s">
        <v>15</v>
      </c>
    </row>
    <row r="4647" spans="1:9" x14ac:dyDescent="0.3">
      <c r="A4647" t="s">
        <v>12293</v>
      </c>
      <c r="B4647" t="s">
        <v>12</v>
      </c>
      <c r="C4647">
        <v>58</v>
      </c>
      <c r="D4647">
        <v>29350054</v>
      </c>
      <c r="E4647" t="s">
        <v>13</v>
      </c>
      <c r="F4647" t="s">
        <v>12294</v>
      </c>
      <c r="G4647" t="s">
        <v>13</v>
      </c>
      <c r="H4647" t="s">
        <v>13</v>
      </c>
      <c r="I4647" t="s">
        <v>15</v>
      </c>
    </row>
    <row r="4648" spans="1:9" x14ac:dyDescent="0.3">
      <c r="A4648" t="s">
        <v>12295</v>
      </c>
      <c r="B4648" t="s">
        <v>12</v>
      </c>
      <c r="C4648">
        <v>178</v>
      </c>
      <c r="D4648">
        <v>29350055</v>
      </c>
      <c r="E4648" t="s">
        <v>13</v>
      </c>
      <c r="F4648" t="s">
        <v>12296</v>
      </c>
      <c r="G4648" t="s">
        <v>13</v>
      </c>
      <c r="H4648" t="s">
        <v>383</v>
      </c>
      <c r="I4648" t="s">
        <v>384</v>
      </c>
    </row>
    <row r="4649" spans="1:9" x14ac:dyDescent="0.3">
      <c r="A4649" t="s">
        <v>12297</v>
      </c>
      <c r="B4649" t="s">
        <v>12</v>
      </c>
      <c r="C4649">
        <v>119</v>
      </c>
      <c r="D4649">
        <v>29350056</v>
      </c>
      <c r="E4649" t="s">
        <v>13</v>
      </c>
      <c r="F4649" t="s">
        <v>12298</v>
      </c>
      <c r="G4649" t="s">
        <v>13</v>
      </c>
      <c r="H4649" t="s">
        <v>13</v>
      </c>
      <c r="I4649" t="s">
        <v>15</v>
      </c>
    </row>
    <row r="4650" spans="1:9" x14ac:dyDescent="0.3">
      <c r="A4650" t="s">
        <v>12299</v>
      </c>
      <c r="B4650" t="s">
        <v>12</v>
      </c>
      <c r="C4650">
        <v>194</v>
      </c>
      <c r="D4650">
        <v>29350057</v>
      </c>
      <c r="E4650" t="s">
        <v>13</v>
      </c>
      <c r="F4650" t="s">
        <v>12300</v>
      </c>
      <c r="G4650" t="s">
        <v>13</v>
      </c>
      <c r="H4650" t="s">
        <v>13</v>
      </c>
      <c r="I4650" t="s">
        <v>15</v>
      </c>
    </row>
    <row r="4651" spans="1:9" x14ac:dyDescent="0.3">
      <c r="A4651" t="s">
        <v>12301</v>
      </c>
      <c r="B4651" t="s">
        <v>12</v>
      </c>
      <c r="C4651">
        <v>524</v>
      </c>
      <c r="D4651">
        <v>29350058</v>
      </c>
      <c r="E4651" t="s">
        <v>13</v>
      </c>
      <c r="F4651" t="s">
        <v>12302</v>
      </c>
      <c r="G4651" t="s">
        <v>13</v>
      </c>
      <c r="H4651" t="s">
        <v>10526</v>
      </c>
      <c r="I4651" t="s">
        <v>12303</v>
      </c>
    </row>
    <row r="4652" spans="1:9" x14ac:dyDescent="0.3">
      <c r="A4652" t="s">
        <v>12304</v>
      </c>
      <c r="B4652" t="s">
        <v>13</v>
      </c>
      <c r="C4652">
        <v>277</v>
      </c>
      <c r="D4652">
        <v>29350059</v>
      </c>
      <c r="E4652" t="s">
        <v>13</v>
      </c>
      <c r="F4652" t="s">
        <v>12305</v>
      </c>
      <c r="G4652" t="s">
        <v>13</v>
      </c>
      <c r="H4652" t="s">
        <v>12306</v>
      </c>
      <c r="I4652" t="s">
        <v>12307</v>
      </c>
    </row>
    <row r="4653" spans="1:9" x14ac:dyDescent="0.3">
      <c r="A4653" t="s">
        <v>12308</v>
      </c>
      <c r="B4653" t="s">
        <v>13</v>
      </c>
      <c r="C4653">
        <v>872</v>
      </c>
      <c r="D4653">
        <v>29350060</v>
      </c>
      <c r="E4653" t="s">
        <v>13</v>
      </c>
      <c r="F4653" t="s">
        <v>12309</v>
      </c>
      <c r="G4653" t="s">
        <v>13</v>
      </c>
      <c r="H4653" t="s">
        <v>13</v>
      </c>
      <c r="I4653" t="s">
        <v>15</v>
      </c>
    </row>
    <row r="4654" spans="1:9" x14ac:dyDescent="0.3">
      <c r="A4654" t="s">
        <v>12310</v>
      </c>
      <c r="B4654" t="s">
        <v>13</v>
      </c>
      <c r="C4654">
        <v>415</v>
      </c>
      <c r="D4654">
        <v>29350061</v>
      </c>
      <c r="E4654" t="s">
        <v>13</v>
      </c>
      <c r="F4654" t="s">
        <v>12311</v>
      </c>
      <c r="G4654" t="s">
        <v>13</v>
      </c>
      <c r="H4654" t="s">
        <v>1061</v>
      </c>
      <c r="I4654" t="s">
        <v>1062</v>
      </c>
    </row>
    <row r="4655" spans="1:9" x14ac:dyDescent="0.3">
      <c r="A4655" t="s">
        <v>12312</v>
      </c>
      <c r="B4655" t="s">
        <v>13</v>
      </c>
      <c r="C4655">
        <v>317</v>
      </c>
      <c r="D4655">
        <v>29350062</v>
      </c>
      <c r="E4655" t="s">
        <v>13</v>
      </c>
      <c r="F4655" t="s">
        <v>12313</v>
      </c>
      <c r="G4655" t="s">
        <v>13</v>
      </c>
      <c r="H4655" t="s">
        <v>1260</v>
      </c>
      <c r="I4655" t="s">
        <v>6815</v>
      </c>
    </row>
    <row r="4656" spans="1:9" x14ac:dyDescent="0.3">
      <c r="A4656" t="s">
        <v>12314</v>
      </c>
      <c r="B4656" t="s">
        <v>13</v>
      </c>
      <c r="C4656">
        <v>505</v>
      </c>
      <c r="D4656">
        <v>29350063</v>
      </c>
      <c r="E4656" t="s">
        <v>13</v>
      </c>
      <c r="F4656" t="s">
        <v>12315</v>
      </c>
      <c r="G4656" t="s">
        <v>13</v>
      </c>
      <c r="H4656" t="s">
        <v>13</v>
      </c>
      <c r="I4656" t="s">
        <v>15</v>
      </c>
    </row>
    <row r="4657" spans="1:9" x14ac:dyDescent="0.3">
      <c r="A4657" t="s">
        <v>12316</v>
      </c>
      <c r="B4657" t="s">
        <v>13</v>
      </c>
      <c r="C4657">
        <v>558</v>
      </c>
      <c r="D4657">
        <v>29350064</v>
      </c>
      <c r="E4657" t="s">
        <v>13</v>
      </c>
      <c r="F4657" t="s">
        <v>12317</v>
      </c>
      <c r="G4657" t="s">
        <v>13</v>
      </c>
      <c r="H4657" t="s">
        <v>2242</v>
      </c>
      <c r="I4657" t="s">
        <v>12318</v>
      </c>
    </row>
    <row r="4658" spans="1:9" x14ac:dyDescent="0.3">
      <c r="A4658" t="s">
        <v>12319</v>
      </c>
      <c r="B4658" t="s">
        <v>13</v>
      </c>
      <c r="C4658">
        <v>666</v>
      </c>
      <c r="D4658">
        <v>29350065</v>
      </c>
      <c r="E4658" t="s">
        <v>13</v>
      </c>
      <c r="F4658" t="s">
        <v>12320</v>
      </c>
      <c r="G4658" t="s">
        <v>13</v>
      </c>
      <c r="H4658" t="s">
        <v>13</v>
      </c>
      <c r="I4658" t="s">
        <v>12321</v>
      </c>
    </row>
    <row r="4659" spans="1:9" x14ac:dyDescent="0.3">
      <c r="A4659" t="s">
        <v>12322</v>
      </c>
      <c r="B4659" t="s">
        <v>13</v>
      </c>
      <c r="C4659">
        <v>434</v>
      </c>
      <c r="D4659">
        <v>29350066</v>
      </c>
      <c r="E4659" t="s">
        <v>13</v>
      </c>
      <c r="F4659" t="s">
        <v>12323</v>
      </c>
      <c r="G4659" t="s">
        <v>13</v>
      </c>
      <c r="H4659" t="s">
        <v>403</v>
      </c>
      <c r="I4659" t="s">
        <v>12324</v>
      </c>
    </row>
    <row r="4660" spans="1:9" x14ac:dyDescent="0.3">
      <c r="A4660" t="s">
        <v>12325</v>
      </c>
      <c r="B4660" t="s">
        <v>13</v>
      </c>
      <c r="C4660">
        <v>557</v>
      </c>
      <c r="D4660">
        <v>29350067</v>
      </c>
      <c r="E4660" t="s">
        <v>13</v>
      </c>
      <c r="F4660" t="s">
        <v>12326</v>
      </c>
      <c r="G4660" t="s">
        <v>13</v>
      </c>
      <c r="H4660" t="s">
        <v>13</v>
      </c>
      <c r="I4660" t="s">
        <v>15</v>
      </c>
    </row>
    <row r="4661" spans="1:9" x14ac:dyDescent="0.3">
      <c r="A4661" t="s">
        <v>12327</v>
      </c>
      <c r="B4661" t="s">
        <v>13</v>
      </c>
      <c r="C4661">
        <v>1047</v>
      </c>
      <c r="D4661">
        <v>29350068</v>
      </c>
      <c r="E4661" t="s">
        <v>13</v>
      </c>
      <c r="F4661" t="s">
        <v>12328</v>
      </c>
      <c r="G4661" t="s">
        <v>13</v>
      </c>
      <c r="H4661" t="s">
        <v>387</v>
      </c>
      <c r="I4661" t="s">
        <v>15</v>
      </c>
    </row>
    <row r="4662" spans="1:9" x14ac:dyDescent="0.3">
      <c r="A4662" t="s">
        <v>12329</v>
      </c>
      <c r="B4662" t="s">
        <v>13</v>
      </c>
      <c r="C4662">
        <v>726</v>
      </c>
      <c r="D4662">
        <v>29350069</v>
      </c>
      <c r="E4662" t="s">
        <v>13</v>
      </c>
      <c r="F4662" t="s">
        <v>12330</v>
      </c>
      <c r="G4662" t="s">
        <v>13</v>
      </c>
      <c r="H4662" t="s">
        <v>13</v>
      </c>
      <c r="I4662" t="s">
        <v>15</v>
      </c>
    </row>
    <row r="4663" spans="1:9" x14ac:dyDescent="0.3">
      <c r="A4663" t="s">
        <v>12331</v>
      </c>
      <c r="B4663" t="s">
        <v>13</v>
      </c>
      <c r="C4663">
        <v>702</v>
      </c>
      <c r="D4663">
        <v>29350070</v>
      </c>
      <c r="E4663" t="s">
        <v>13</v>
      </c>
      <c r="F4663" t="s">
        <v>12332</v>
      </c>
      <c r="G4663" t="s">
        <v>13</v>
      </c>
      <c r="H4663" t="s">
        <v>13</v>
      </c>
      <c r="I4663" t="s">
        <v>12333</v>
      </c>
    </row>
    <row r="4664" spans="1:9" x14ac:dyDescent="0.3">
      <c r="A4664" t="s">
        <v>12334</v>
      </c>
      <c r="B4664" t="s">
        <v>13</v>
      </c>
      <c r="C4664">
        <v>1353</v>
      </c>
      <c r="D4664">
        <v>29350071</v>
      </c>
      <c r="E4664" t="s">
        <v>13</v>
      </c>
      <c r="F4664" t="s">
        <v>12335</v>
      </c>
      <c r="G4664" t="s">
        <v>13</v>
      </c>
      <c r="H4664" t="s">
        <v>46</v>
      </c>
      <c r="I4664" t="s">
        <v>12336</v>
      </c>
    </row>
    <row r="4665" spans="1:9" x14ac:dyDescent="0.3">
      <c r="A4665" t="s">
        <v>12337</v>
      </c>
      <c r="B4665" t="s">
        <v>13</v>
      </c>
      <c r="C4665">
        <v>456</v>
      </c>
      <c r="D4665">
        <v>161511186</v>
      </c>
      <c r="E4665" t="s">
        <v>13</v>
      </c>
      <c r="F4665" t="s">
        <v>12338</v>
      </c>
      <c r="G4665" t="s">
        <v>13</v>
      </c>
      <c r="H4665" t="s">
        <v>12339</v>
      </c>
      <c r="I4665" t="s">
        <v>1549</v>
      </c>
    </row>
    <row r="4666" spans="1:9" x14ac:dyDescent="0.3">
      <c r="A4666" t="s">
        <v>12340</v>
      </c>
      <c r="B4666" t="s">
        <v>12</v>
      </c>
      <c r="C4666">
        <v>609</v>
      </c>
      <c r="D4666">
        <v>29350073</v>
      </c>
      <c r="E4666" t="s">
        <v>13</v>
      </c>
      <c r="F4666" t="s">
        <v>12341</v>
      </c>
      <c r="G4666" t="s">
        <v>13</v>
      </c>
      <c r="H4666" t="s">
        <v>10911</v>
      </c>
      <c r="I4666" t="s">
        <v>12342</v>
      </c>
    </row>
    <row r="4667" spans="1:9" x14ac:dyDescent="0.3">
      <c r="A4667" t="s">
        <v>12343</v>
      </c>
      <c r="B4667" t="s">
        <v>12</v>
      </c>
      <c r="C4667">
        <v>228</v>
      </c>
      <c r="D4667">
        <v>29350074</v>
      </c>
      <c r="E4667" t="s">
        <v>13</v>
      </c>
      <c r="F4667" t="s">
        <v>12344</v>
      </c>
      <c r="G4667" t="s">
        <v>13</v>
      </c>
      <c r="H4667" t="s">
        <v>10916</v>
      </c>
      <c r="I4667" t="s">
        <v>12345</v>
      </c>
    </row>
    <row r="4668" spans="1:9" x14ac:dyDescent="0.3">
      <c r="A4668" t="s">
        <v>12346</v>
      </c>
      <c r="B4668" t="s">
        <v>13</v>
      </c>
      <c r="C4668">
        <v>815</v>
      </c>
      <c r="D4668">
        <v>29350075</v>
      </c>
      <c r="E4668" t="s">
        <v>13</v>
      </c>
      <c r="F4668" t="s">
        <v>12347</v>
      </c>
      <c r="G4668" t="s">
        <v>13</v>
      </c>
      <c r="H4668" t="s">
        <v>1330</v>
      </c>
      <c r="I4668" t="s">
        <v>818</v>
      </c>
    </row>
    <row r="4669" spans="1:9" x14ac:dyDescent="0.3">
      <c r="A4669" t="s">
        <v>12348</v>
      </c>
      <c r="B4669" t="s">
        <v>13</v>
      </c>
      <c r="C4669">
        <v>353</v>
      </c>
      <c r="D4669">
        <v>29350076</v>
      </c>
      <c r="E4669" t="s">
        <v>13</v>
      </c>
      <c r="F4669" t="s">
        <v>12349</v>
      </c>
      <c r="G4669" t="s">
        <v>13</v>
      </c>
      <c r="H4669" t="s">
        <v>12350</v>
      </c>
      <c r="I4669" t="s">
        <v>12351</v>
      </c>
    </row>
    <row r="4670" spans="1:9" x14ac:dyDescent="0.3">
      <c r="A4670" t="s">
        <v>12352</v>
      </c>
      <c r="B4670" t="s">
        <v>13</v>
      </c>
      <c r="C4670">
        <v>570</v>
      </c>
      <c r="D4670">
        <v>29350077</v>
      </c>
      <c r="E4670" t="s">
        <v>13</v>
      </c>
      <c r="F4670" t="s">
        <v>12353</v>
      </c>
      <c r="G4670" t="s">
        <v>13</v>
      </c>
      <c r="H4670" t="s">
        <v>13</v>
      </c>
      <c r="I4670" t="s">
        <v>15</v>
      </c>
    </row>
    <row r="4671" spans="1:9" x14ac:dyDescent="0.3">
      <c r="A4671" t="s">
        <v>12354</v>
      </c>
      <c r="B4671" t="s">
        <v>13</v>
      </c>
      <c r="C4671">
        <v>524</v>
      </c>
      <c r="D4671">
        <v>29350078</v>
      </c>
      <c r="E4671" t="s">
        <v>13</v>
      </c>
      <c r="F4671" t="s">
        <v>12355</v>
      </c>
      <c r="G4671" t="s">
        <v>13</v>
      </c>
      <c r="H4671" t="s">
        <v>13</v>
      </c>
      <c r="I4671" t="s">
        <v>15</v>
      </c>
    </row>
    <row r="4672" spans="1:9" x14ac:dyDescent="0.3">
      <c r="A4672" t="s">
        <v>12356</v>
      </c>
      <c r="B4672" t="s">
        <v>13</v>
      </c>
      <c r="C4672">
        <v>992</v>
      </c>
      <c r="D4672">
        <v>29350079</v>
      </c>
      <c r="E4672" t="s">
        <v>13</v>
      </c>
      <c r="F4672" t="s">
        <v>12357</v>
      </c>
      <c r="G4672" t="s">
        <v>13</v>
      </c>
      <c r="H4672" t="s">
        <v>418</v>
      </c>
      <c r="I4672" t="s">
        <v>15</v>
      </c>
    </row>
    <row r="4673" spans="1:9" x14ac:dyDescent="0.3">
      <c r="A4673" t="s">
        <v>12358</v>
      </c>
      <c r="B4673" t="s">
        <v>13</v>
      </c>
      <c r="C4673">
        <v>74</v>
      </c>
      <c r="D4673">
        <v>29350080</v>
      </c>
      <c r="E4673" t="s">
        <v>13</v>
      </c>
      <c r="F4673" t="s">
        <v>12359</v>
      </c>
      <c r="G4673" t="s">
        <v>13</v>
      </c>
      <c r="H4673" t="s">
        <v>13</v>
      </c>
      <c r="I4673" t="s">
        <v>15</v>
      </c>
    </row>
    <row r="4674" spans="1:9" x14ac:dyDescent="0.3">
      <c r="A4674" t="s">
        <v>12360</v>
      </c>
      <c r="B4674" t="s">
        <v>13</v>
      </c>
      <c r="C4674">
        <v>1182</v>
      </c>
      <c r="D4674">
        <v>29350081</v>
      </c>
      <c r="E4674" t="s">
        <v>13</v>
      </c>
      <c r="F4674" t="s">
        <v>12361</v>
      </c>
      <c r="G4674" t="s">
        <v>13</v>
      </c>
      <c r="H4674" t="s">
        <v>46</v>
      </c>
      <c r="I4674" t="s">
        <v>2014</v>
      </c>
    </row>
    <row r="4675" spans="1:9" x14ac:dyDescent="0.3">
      <c r="A4675" t="s">
        <v>12362</v>
      </c>
      <c r="B4675" t="s">
        <v>12</v>
      </c>
      <c r="C4675">
        <v>183</v>
      </c>
      <c r="D4675">
        <v>29350082</v>
      </c>
      <c r="E4675" t="s">
        <v>13</v>
      </c>
      <c r="F4675" t="s">
        <v>12363</v>
      </c>
      <c r="G4675" t="s">
        <v>13</v>
      </c>
      <c r="H4675" t="s">
        <v>13</v>
      </c>
      <c r="I4675" t="s">
        <v>15</v>
      </c>
    </row>
    <row r="4676" spans="1:9" x14ac:dyDescent="0.3">
      <c r="A4676" t="s">
        <v>12364</v>
      </c>
      <c r="B4676" t="s">
        <v>12</v>
      </c>
      <c r="C4676">
        <v>376</v>
      </c>
      <c r="D4676">
        <v>29350083</v>
      </c>
      <c r="E4676" t="s">
        <v>13</v>
      </c>
      <c r="F4676" t="s">
        <v>12365</v>
      </c>
      <c r="G4676" t="s">
        <v>13</v>
      </c>
      <c r="H4676" t="s">
        <v>13</v>
      </c>
      <c r="I4676" t="s">
        <v>12366</v>
      </c>
    </row>
    <row r="4677" spans="1:9" x14ac:dyDescent="0.3">
      <c r="A4677" t="s">
        <v>12367</v>
      </c>
      <c r="B4677" t="s">
        <v>12</v>
      </c>
      <c r="C4677">
        <v>147</v>
      </c>
      <c r="D4677">
        <v>29350084</v>
      </c>
      <c r="E4677" t="s">
        <v>13</v>
      </c>
      <c r="F4677" t="s">
        <v>12368</v>
      </c>
      <c r="G4677" t="s">
        <v>13</v>
      </c>
      <c r="H4677" t="s">
        <v>13</v>
      </c>
      <c r="I4677" t="s">
        <v>15</v>
      </c>
    </row>
    <row r="4678" spans="1:9" x14ac:dyDescent="0.3">
      <c r="A4678" t="s">
        <v>12369</v>
      </c>
      <c r="B4678" t="s">
        <v>12</v>
      </c>
      <c r="C4678">
        <v>166</v>
      </c>
      <c r="D4678">
        <v>29350085</v>
      </c>
      <c r="E4678" t="s">
        <v>13</v>
      </c>
      <c r="F4678" t="s">
        <v>12370</v>
      </c>
      <c r="G4678" t="s">
        <v>13</v>
      </c>
      <c r="H4678" t="s">
        <v>13</v>
      </c>
      <c r="I4678" t="s">
        <v>15</v>
      </c>
    </row>
    <row r="4679" spans="1:9" x14ac:dyDescent="0.3">
      <c r="A4679" t="s">
        <v>12371</v>
      </c>
      <c r="B4679" t="s">
        <v>13</v>
      </c>
      <c r="C4679">
        <v>411</v>
      </c>
      <c r="D4679">
        <v>29350086</v>
      </c>
      <c r="E4679" t="s">
        <v>13</v>
      </c>
      <c r="F4679" t="s">
        <v>12372</v>
      </c>
      <c r="G4679" t="s">
        <v>13</v>
      </c>
      <c r="H4679" t="s">
        <v>12373</v>
      </c>
      <c r="I4679" t="s">
        <v>12374</v>
      </c>
    </row>
    <row r="4680" spans="1:9" x14ac:dyDescent="0.3">
      <c r="A4680" t="s">
        <v>12375</v>
      </c>
      <c r="B4680" t="s">
        <v>13</v>
      </c>
      <c r="C4680">
        <v>350</v>
      </c>
      <c r="D4680">
        <v>29350087</v>
      </c>
      <c r="E4680" t="s">
        <v>13</v>
      </c>
      <c r="F4680" t="s">
        <v>12376</v>
      </c>
      <c r="G4680" t="s">
        <v>13</v>
      </c>
      <c r="H4680" t="s">
        <v>9176</v>
      </c>
      <c r="I4680" t="s">
        <v>12377</v>
      </c>
    </row>
    <row r="4681" spans="1:9" x14ac:dyDescent="0.3">
      <c r="A4681" t="s">
        <v>12378</v>
      </c>
      <c r="B4681" t="s">
        <v>13</v>
      </c>
      <c r="C4681">
        <v>833</v>
      </c>
      <c r="D4681">
        <v>29350088</v>
      </c>
      <c r="E4681" t="s">
        <v>13</v>
      </c>
      <c r="F4681" t="s">
        <v>12379</v>
      </c>
      <c r="G4681" t="s">
        <v>13</v>
      </c>
      <c r="H4681" t="s">
        <v>6059</v>
      </c>
      <c r="I4681" t="s">
        <v>8437</v>
      </c>
    </row>
    <row r="4682" spans="1:9" x14ac:dyDescent="0.3">
      <c r="A4682" t="s">
        <v>12380</v>
      </c>
      <c r="B4682" t="s">
        <v>13</v>
      </c>
      <c r="C4682">
        <v>536</v>
      </c>
      <c r="D4682">
        <v>29350089</v>
      </c>
      <c r="E4682" t="s">
        <v>13</v>
      </c>
      <c r="F4682" t="s">
        <v>12381</v>
      </c>
      <c r="G4682" t="s">
        <v>13</v>
      </c>
      <c r="H4682" t="s">
        <v>1324</v>
      </c>
      <c r="I4682" t="s">
        <v>1325</v>
      </c>
    </row>
    <row r="4683" spans="1:9" x14ac:dyDescent="0.3">
      <c r="A4683" t="s">
        <v>12382</v>
      </c>
      <c r="B4683" t="s">
        <v>13</v>
      </c>
      <c r="C4683">
        <v>812</v>
      </c>
      <c r="D4683">
        <v>29350090</v>
      </c>
      <c r="E4683" t="s">
        <v>13</v>
      </c>
      <c r="F4683" t="s">
        <v>12383</v>
      </c>
      <c r="G4683" t="s">
        <v>13</v>
      </c>
      <c r="H4683" t="s">
        <v>8517</v>
      </c>
      <c r="I4683" t="s">
        <v>15</v>
      </c>
    </row>
    <row r="4684" spans="1:9" x14ac:dyDescent="0.3">
      <c r="A4684" t="s">
        <v>12384</v>
      </c>
      <c r="B4684" t="s">
        <v>13</v>
      </c>
      <c r="C4684">
        <v>523</v>
      </c>
      <c r="D4684">
        <v>29350091</v>
      </c>
      <c r="E4684" t="s">
        <v>13</v>
      </c>
      <c r="F4684" t="s">
        <v>12385</v>
      </c>
      <c r="G4684" t="s">
        <v>13</v>
      </c>
      <c r="H4684" t="s">
        <v>2242</v>
      </c>
      <c r="I4684" t="s">
        <v>4605</v>
      </c>
    </row>
    <row r="4685" spans="1:9" x14ac:dyDescent="0.3">
      <c r="A4685" t="s">
        <v>12386</v>
      </c>
      <c r="B4685" t="s">
        <v>13</v>
      </c>
      <c r="C4685">
        <v>895</v>
      </c>
      <c r="D4685">
        <v>29350092</v>
      </c>
      <c r="E4685" t="s">
        <v>13</v>
      </c>
      <c r="F4685" t="s">
        <v>12387</v>
      </c>
      <c r="G4685" t="s">
        <v>13</v>
      </c>
      <c r="H4685" t="s">
        <v>1330</v>
      </c>
      <c r="I4685" t="s">
        <v>818</v>
      </c>
    </row>
    <row r="4686" spans="1:9" x14ac:dyDescent="0.3">
      <c r="A4686" t="s">
        <v>12388</v>
      </c>
      <c r="B4686" t="s">
        <v>13</v>
      </c>
      <c r="C4686">
        <v>171</v>
      </c>
      <c r="D4686">
        <v>29350093</v>
      </c>
      <c r="E4686" t="s">
        <v>13</v>
      </c>
      <c r="F4686" t="s">
        <v>12389</v>
      </c>
      <c r="G4686" t="s">
        <v>13</v>
      </c>
      <c r="H4686" t="s">
        <v>13</v>
      </c>
      <c r="I4686" t="s">
        <v>15</v>
      </c>
    </row>
    <row r="4687" spans="1:9" x14ac:dyDescent="0.3">
      <c r="A4687" t="s">
        <v>12390</v>
      </c>
      <c r="B4687" t="s">
        <v>13</v>
      </c>
      <c r="C4687">
        <v>68</v>
      </c>
      <c r="D4687">
        <v>29350094</v>
      </c>
      <c r="E4687" t="s">
        <v>13</v>
      </c>
      <c r="F4687" t="s">
        <v>12391</v>
      </c>
      <c r="G4687" t="s">
        <v>13</v>
      </c>
      <c r="H4687" t="s">
        <v>13</v>
      </c>
      <c r="I4687" t="s">
        <v>15</v>
      </c>
    </row>
    <row r="4688" spans="1:9" x14ac:dyDescent="0.3">
      <c r="A4688" t="s">
        <v>12392</v>
      </c>
      <c r="B4688" t="s">
        <v>13</v>
      </c>
      <c r="C4688">
        <v>67</v>
      </c>
      <c r="D4688">
        <v>29350095</v>
      </c>
      <c r="E4688" t="s">
        <v>13</v>
      </c>
      <c r="F4688" t="s">
        <v>12393</v>
      </c>
      <c r="G4688" t="s">
        <v>13</v>
      </c>
      <c r="H4688" t="s">
        <v>13</v>
      </c>
      <c r="I4688" t="s">
        <v>15</v>
      </c>
    </row>
    <row r="4689" spans="1:9" x14ac:dyDescent="0.3">
      <c r="A4689" t="s">
        <v>12394</v>
      </c>
      <c r="B4689" t="s">
        <v>13</v>
      </c>
      <c r="C4689">
        <v>354</v>
      </c>
      <c r="D4689">
        <v>29350096</v>
      </c>
      <c r="E4689" t="s">
        <v>13</v>
      </c>
      <c r="F4689" t="s">
        <v>12395</v>
      </c>
      <c r="G4689" t="s">
        <v>13</v>
      </c>
      <c r="H4689" t="s">
        <v>6554</v>
      </c>
      <c r="I4689" t="s">
        <v>15</v>
      </c>
    </row>
    <row r="4690" spans="1:9" x14ac:dyDescent="0.3">
      <c r="A4690" t="s">
        <v>12396</v>
      </c>
      <c r="B4690" t="s">
        <v>13</v>
      </c>
      <c r="C4690">
        <v>655</v>
      </c>
      <c r="D4690">
        <v>29350097</v>
      </c>
      <c r="E4690" t="s">
        <v>13</v>
      </c>
      <c r="F4690" t="s">
        <v>12397</v>
      </c>
      <c r="G4690" t="s">
        <v>13</v>
      </c>
      <c r="H4690" t="s">
        <v>4673</v>
      </c>
      <c r="I4690" t="s">
        <v>4674</v>
      </c>
    </row>
    <row r="4691" spans="1:9" x14ac:dyDescent="0.3">
      <c r="A4691" t="s">
        <v>12398</v>
      </c>
      <c r="B4691" t="s">
        <v>12</v>
      </c>
      <c r="C4691">
        <v>481</v>
      </c>
      <c r="D4691">
        <v>29350098</v>
      </c>
      <c r="E4691" t="s">
        <v>13</v>
      </c>
      <c r="F4691" t="s">
        <v>12399</v>
      </c>
      <c r="G4691" t="s">
        <v>13</v>
      </c>
      <c r="H4691" t="s">
        <v>2288</v>
      </c>
      <c r="I4691" t="s">
        <v>2289</v>
      </c>
    </row>
    <row r="4692" spans="1:9" x14ac:dyDescent="0.3">
      <c r="A4692" t="s">
        <v>12400</v>
      </c>
      <c r="B4692" t="s">
        <v>12</v>
      </c>
      <c r="C4692">
        <v>307</v>
      </c>
      <c r="D4692">
        <v>29350099</v>
      </c>
      <c r="E4692" t="s">
        <v>13</v>
      </c>
      <c r="F4692" t="s">
        <v>12401</v>
      </c>
      <c r="G4692" t="s">
        <v>13</v>
      </c>
      <c r="H4692" t="s">
        <v>12402</v>
      </c>
      <c r="I4692" t="s">
        <v>12403</v>
      </c>
    </row>
    <row r="4693" spans="1:9" x14ac:dyDescent="0.3">
      <c r="A4693" t="s">
        <v>12404</v>
      </c>
      <c r="B4693" t="s">
        <v>12</v>
      </c>
      <c r="C4693">
        <v>1011</v>
      </c>
      <c r="D4693">
        <v>29350100</v>
      </c>
      <c r="E4693" t="s">
        <v>13</v>
      </c>
      <c r="F4693" t="s">
        <v>12405</v>
      </c>
      <c r="G4693" t="s">
        <v>13</v>
      </c>
      <c r="H4693" t="s">
        <v>13</v>
      </c>
      <c r="I4693" t="s">
        <v>15</v>
      </c>
    </row>
    <row r="4694" spans="1:9" x14ac:dyDescent="0.3">
      <c r="A4694" t="s">
        <v>12406</v>
      </c>
      <c r="B4694" t="s">
        <v>12</v>
      </c>
      <c r="C4694">
        <v>367</v>
      </c>
      <c r="D4694">
        <v>29350101</v>
      </c>
      <c r="E4694" t="s">
        <v>13</v>
      </c>
      <c r="F4694" t="s">
        <v>12407</v>
      </c>
      <c r="G4694" t="s">
        <v>13</v>
      </c>
      <c r="H4694" t="s">
        <v>840</v>
      </c>
      <c r="I4694" t="s">
        <v>1448</v>
      </c>
    </row>
    <row r="4695" spans="1:9" x14ac:dyDescent="0.3">
      <c r="A4695" t="s">
        <v>12408</v>
      </c>
      <c r="B4695" t="s">
        <v>12</v>
      </c>
      <c r="C4695">
        <v>1035</v>
      </c>
      <c r="D4695">
        <v>29350102</v>
      </c>
      <c r="E4695" t="s">
        <v>13</v>
      </c>
      <c r="F4695" t="s">
        <v>12409</v>
      </c>
      <c r="G4695" t="s">
        <v>13</v>
      </c>
      <c r="H4695" t="s">
        <v>2010</v>
      </c>
      <c r="I4695" t="s">
        <v>1448</v>
      </c>
    </row>
    <row r="4696" spans="1:9" x14ac:dyDescent="0.3">
      <c r="A4696" t="s">
        <v>12410</v>
      </c>
      <c r="B4696" t="s">
        <v>12</v>
      </c>
      <c r="C4696">
        <v>416</v>
      </c>
      <c r="D4696">
        <v>29350103</v>
      </c>
      <c r="E4696" t="s">
        <v>13</v>
      </c>
      <c r="F4696" t="s">
        <v>12411</v>
      </c>
      <c r="G4696" t="s">
        <v>13</v>
      </c>
      <c r="H4696" t="s">
        <v>836</v>
      </c>
      <c r="I4696" t="s">
        <v>1643</v>
      </c>
    </row>
    <row r="4697" spans="1:9" x14ac:dyDescent="0.3">
      <c r="A4697" t="s">
        <v>12412</v>
      </c>
      <c r="B4697" t="s">
        <v>12</v>
      </c>
      <c r="C4697">
        <v>255</v>
      </c>
      <c r="D4697">
        <v>29350104</v>
      </c>
      <c r="E4697" t="s">
        <v>13</v>
      </c>
      <c r="F4697" t="s">
        <v>12413</v>
      </c>
      <c r="G4697" t="s">
        <v>13</v>
      </c>
      <c r="H4697" t="s">
        <v>1706</v>
      </c>
      <c r="I4697" t="s">
        <v>15</v>
      </c>
    </row>
    <row r="4698" spans="1:9" x14ac:dyDescent="0.3">
      <c r="A4698" t="s">
        <v>12414</v>
      </c>
      <c r="B4698" t="s">
        <v>12</v>
      </c>
      <c r="C4698">
        <v>589</v>
      </c>
      <c r="D4698">
        <v>29350105</v>
      </c>
      <c r="E4698" t="s">
        <v>13</v>
      </c>
      <c r="F4698" t="s">
        <v>12415</v>
      </c>
      <c r="G4698" t="s">
        <v>13</v>
      </c>
      <c r="H4698" t="s">
        <v>1640</v>
      </c>
      <c r="I4698" t="s">
        <v>380</v>
      </c>
    </row>
    <row r="4699" spans="1:9" x14ac:dyDescent="0.3">
      <c r="A4699" t="s">
        <v>12416</v>
      </c>
      <c r="B4699" t="s">
        <v>12</v>
      </c>
      <c r="C4699">
        <v>120</v>
      </c>
      <c r="D4699">
        <v>29350106</v>
      </c>
      <c r="E4699" t="s">
        <v>13</v>
      </c>
      <c r="F4699" t="s">
        <v>12417</v>
      </c>
      <c r="G4699" t="s">
        <v>13</v>
      </c>
      <c r="H4699" t="s">
        <v>12418</v>
      </c>
      <c r="I4699" t="s">
        <v>15</v>
      </c>
    </row>
    <row r="4700" spans="1:9" x14ac:dyDescent="0.3">
      <c r="A4700" t="s">
        <v>12419</v>
      </c>
      <c r="B4700" t="s">
        <v>12</v>
      </c>
      <c r="C4700">
        <v>410</v>
      </c>
      <c r="D4700">
        <v>29350107</v>
      </c>
      <c r="E4700" t="s">
        <v>13</v>
      </c>
      <c r="F4700" t="s">
        <v>12420</v>
      </c>
      <c r="G4700" t="s">
        <v>13</v>
      </c>
      <c r="H4700" t="s">
        <v>112</v>
      </c>
      <c r="I4700" t="s">
        <v>2817</v>
      </c>
    </row>
    <row r="4701" spans="1:9" x14ac:dyDescent="0.3">
      <c r="A4701" t="s">
        <v>12421</v>
      </c>
      <c r="B4701" t="s">
        <v>12</v>
      </c>
      <c r="C4701">
        <v>370</v>
      </c>
      <c r="D4701">
        <v>29350108</v>
      </c>
      <c r="E4701" t="s">
        <v>13</v>
      </c>
      <c r="F4701" t="s">
        <v>12422</v>
      </c>
      <c r="G4701" t="s">
        <v>13</v>
      </c>
      <c r="H4701" t="s">
        <v>12423</v>
      </c>
      <c r="I4701" t="s">
        <v>12424</v>
      </c>
    </row>
    <row r="4702" spans="1:9" x14ac:dyDescent="0.3">
      <c r="A4702" t="s">
        <v>12425</v>
      </c>
      <c r="B4702" t="s">
        <v>12</v>
      </c>
      <c r="C4702">
        <v>555</v>
      </c>
      <c r="D4702">
        <v>29350109</v>
      </c>
      <c r="E4702" t="s">
        <v>13</v>
      </c>
      <c r="F4702" t="s">
        <v>12426</v>
      </c>
      <c r="G4702" t="s">
        <v>13</v>
      </c>
      <c r="H4702" t="s">
        <v>12427</v>
      </c>
      <c r="I4702" t="s">
        <v>12428</v>
      </c>
    </row>
    <row r="4703" spans="1:9" x14ac:dyDescent="0.3">
      <c r="A4703" t="s">
        <v>12429</v>
      </c>
      <c r="B4703" t="s">
        <v>12</v>
      </c>
      <c r="C4703">
        <v>274</v>
      </c>
      <c r="D4703">
        <v>29350110</v>
      </c>
      <c r="E4703" t="s">
        <v>13</v>
      </c>
      <c r="F4703" t="s">
        <v>12430</v>
      </c>
      <c r="G4703" t="s">
        <v>13</v>
      </c>
      <c r="H4703" t="s">
        <v>12431</v>
      </c>
      <c r="I4703" t="s">
        <v>12432</v>
      </c>
    </row>
    <row r="4704" spans="1:9" x14ac:dyDescent="0.3">
      <c r="A4704" t="s">
        <v>12433</v>
      </c>
      <c r="B4704" t="s">
        <v>12</v>
      </c>
      <c r="C4704">
        <v>341</v>
      </c>
      <c r="D4704">
        <v>29350111</v>
      </c>
      <c r="E4704" t="s">
        <v>13</v>
      </c>
      <c r="F4704" t="s">
        <v>12434</v>
      </c>
      <c r="G4704" t="s">
        <v>13</v>
      </c>
      <c r="H4704" t="s">
        <v>3730</v>
      </c>
      <c r="I4704" t="s">
        <v>12435</v>
      </c>
    </row>
    <row r="4705" spans="1:9" x14ac:dyDescent="0.3">
      <c r="A4705" t="s">
        <v>12436</v>
      </c>
      <c r="B4705" t="s">
        <v>12</v>
      </c>
      <c r="C4705">
        <v>368</v>
      </c>
      <c r="D4705">
        <v>29350112</v>
      </c>
      <c r="E4705" t="s">
        <v>13</v>
      </c>
      <c r="F4705" t="s">
        <v>12437</v>
      </c>
      <c r="G4705" t="s">
        <v>13</v>
      </c>
      <c r="H4705" t="s">
        <v>7615</v>
      </c>
      <c r="I4705" t="s">
        <v>12438</v>
      </c>
    </row>
    <row r="4706" spans="1:9" x14ac:dyDescent="0.3">
      <c r="A4706" t="s">
        <v>12439</v>
      </c>
      <c r="B4706" t="s">
        <v>13</v>
      </c>
      <c r="C4706">
        <v>189</v>
      </c>
      <c r="D4706">
        <v>29350113</v>
      </c>
      <c r="E4706" t="s">
        <v>13</v>
      </c>
      <c r="F4706" t="s">
        <v>12440</v>
      </c>
      <c r="G4706" t="s">
        <v>13</v>
      </c>
      <c r="H4706" t="s">
        <v>383</v>
      </c>
      <c r="I4706" t="s">
        <v>384</v>
      </c>
    </row>
    <row r="4707" spans="1:9" x14ac:dyDescent="0.3">
      <c r="A4707" t="s">
        <v>12441</v>
      </c>
      <c r="B4707" t="s">
        <v>12</v>
      </c>
      <c r="C4707">
        <v>307</v>
      </c>
      <c r="D4707">
        <v>29350114</v>
      </c>
      <c r="E4707" t="s">
        <v>13</v>
      </c>
      <c r="F4707" t="s">
        <v>12442</v>
      </c>
      <c r="G4707" t="s">
        <v>13</v>
      </c>
      <c r="H4707" t="s">
        <v>538</v>
      </c>
      <c r="I4707" t="s">
        <v>539</v>
      </c>
    </row>
    <row r="4708" spans="1:9" x14ac:dyDescent="0.3">
      <c r="A4708" t="s">
        <v>12443</v>
      </c>
      <c r="B4708" t="s">
        <v>12</v>
      </c>
      <c r="C4708">
        <v>1099</v>
      </c>
      <c r="D4708">
        <v>29350115</v>
      </c>
      <c r="E4708" t="s">
        <v>13</v>
      </c>
      <c r="F4708" t="s">
        <v>12444</v>
      </c>
      <c r="G4708" t="s">
        <v>13</v>
      </c>
      <c r="H4708" t="s">
        <v>418</v>
      </c>
      <c r="I4708" t="s">
        <v>15</v>
      </c>
    </row>
    <row r="4709" spans="1:9" x14ac:dyDescent="0.3">
      <c r="A4709" t="s">
        <v>12445</v>
      </c>
      <c r="B4709" t="s">
        <v>12</v>
      </c>
      <c r="C4709">
        <v>531</v>
      </c>
      <c r="D4709">
        <v>29350116</v>
      </c>
      <c r="E4709" t="s">
        <v>13</v>
      </c>
      <c r="F4709" t="s">
        <v>12446</v>
      </c>
      <c r="G4709" t="s">
        <v>13</v>
      </c>
      <c r="H4709" t="s">
        <v>13</v>
      </c>
      <c r="I4709" t="s">
        <v>15</v>
      </c>
    </row>
    <row r="4710" spans="1:9" x14ac:dyDescent="0.3">
      <c r="A4710" t="s">
        <v>12447</v>
      </c>
      <c r="B4710" t="s">
        <v>12</v>
      </c>
      <c r="C4710">
        <v>313</v>
      </c>
      <c r="D4710">
        <v>29350117</v>
      </c>
      <c r="E4710" t="s">
        <v>13</v>
      </c>
      <c r="F4710" t="s">
        <v>12448</v>
      </c>
      <c r="G4710" t="s">
        <v>13</v>
      </c>
      <c r="H4710" t="s">
        <v>13</v>
      </c>
      <c r="I4710" t="s">
        <v>873</v>
      </c>
    </row>
    <row r="4711" spans="1:9" x14ac:dyDescent="0.3">
      <c r="A4711" t="s">
        <v>12449</v>
      </c>
      <c r="B4711" t="s">
        <v>12</v>
      </c>
      <c r="C4711">
        <v>402</v>
      </c>
      <c r="D4711">
        <v>29350118</v>
      </c>
      <c r="E4711" t="s">
        <v>13</v>
      </c>
      <c r="F4711" t="s">
        <v>12450</v>
      </c>
      <c r="G4711" t="s">
        <v>13</v>
      </c>
      <c r="H4711" t="s">
        <v>13</v>
      </c>
      <c r="I4711" t="s">
        <v>15</v>
      </c>
    </row>
    <row r="4712" spans="1:9" x14ac:dyDescent="0.3">
      <c r="A4712" t="s">
        <v>12451</v>
      </c>
      <c r="B4712" t="s">
        <v>12</v>
      </c>
      <c r="C4712">
        <v>320</v>
      </c>
      <c r="D4712">
        <v>29350119</v>
      </c>
      <c r="E4712" t="s">
        <v>13</v>
      </c>
      <c r="F4712" t="s">
        <v>12452</v>
      </c>
      <c r="G4712" t="s">
        <v>13</v>
      </c>
      <c r="H4712" t="s">
        <v>13</v>
      </c>
      <c r="I4712" t="s">
        <v>15</v>
      </c>
    </row>
    <row r="4713" spans="1:9" x14ac:dyDescent="0.3">
      <c r="A4713" t="s">
        <v>12453</v>
      </c>
      <c r="B4713" t="s">
        <v>12</v>
      </c>
      <c r="C4713">
        <v>248</v>
      </c>
      <c r="D4713">
        <v>29350120</v>
      </c>
      <c r="E4713" t="s">
        <v>13</v>
      </c>
      <c r="F4713" t="s">
        <v>12454</v>
      </c>
      <c r="G4713" t="s">
        <v>13</v>
      </c>
      <c r="H4713" t="s">
        <v>13</v>
      </c>
      <c r="I4713" t="s">
        <v>15</v>
      </c>
    </row>
    <row r="4714" spans="1:9" x14ac:dyDescent="0.3">
      <c r="A4714" t="s">
        <v>12455</v>
      </c>
      <c r="B4714" t="s">
        <v>12</v>
      </c>
      <c r="C4714">
        <v>580</v>
      </c>
      <c r="D4714">
        <v>29350121</v>
      </c>
      <c r="E4714" t="s">
        <v>13</v>
      </c>
      <c r="F4714" t="s">
        <v>12456</v>
      </c>
      <c r="G4714" t="s">
        <v>13</v>
      </c>
      <c r="H4714" t="s">
        <v>4579</v>
      </c>
      <c r="I4714" t="s">
        <v>15</v>
      </c>
    </row>
    <row r="4715" spans="1:9" x14ac:dyDescent="0.3">
      <c r="A4715" t="s">
        <v>12457</v>
      </c>
      <c r="B4715" t="s">
        <v>12</v>
      </c>
      <c r="C4715">
        <v>769</v>
      </c>
      <c r="D4715">
        <v>29350122</v>
      </c>
      <c r="E4715" t="s">
        <v>13</v>
      </c>
      <c r="F4715" t="s">
        <v>12458</v>
      </c>
      <c r="G4715" t="s">
        <v>13</v>
      </c>
      <c r="H4715" t="s">
        <v>4978</v>
      </c>
      <c r="I4715" t="s">
        <v>12459</v>
      </c>
    </row>
    <row r="4716" spans="1:9" x14ac:dyDescent="0.3">
      <c r="A4716" t="s">
        <v>12460</v>
      </c>
      <c r="B4716" t="s">
        <v>13</v>
      </c>
      <c r="C4716">
        <v>158</v>
      </c>
      <c r="D4716">
        <v>29350123</v>
      </c>
      <c r="E4716" t="s">
        <v>13</v>
      </c>
      <c r="F4716" t="s">
        <v>12461</v>
      </c>
      <c r="G4716" t="s">
        <v>13</v>
      </c>
      <c r="H4716" t="s">
        <v>12462</v>
      </c>
      <c r="I4716" t="s">
        <v>12463</v>
      </c>
    </row>
    <row r="4717" spans="1:9" x14ac:dyDescent="0.3">
      <c r="A4717" t="s">
        <v>12464</v>
      </c>
      <c r="B4717" t="s">
        <v>12</v>
      </c>
      <c r="C4717">
        <v>308</v>
      </c>
      <c r="D4717">
        <v>29350124</v>
      </c>
      <c r="E4717" t="s">
        <v>13</v>
      </c>
      <c r="F4717" t="s">
        <v>12465</v>
      </c>
      <c r="G4717" t="s">
        <v>13</v>
      </c>
      <c r="H4717" t="s">
        <v>12182</v>
      </c>
      <c r="I4717" t="s">
        <v>12466</v>
      </c>
    </row>
    <row r="4718" spans="1:9" x14ac:dyDescent="0.3">
      <c r="A4718" t="s">
        <v>12467</v>
      </c>
      <c r="B4718" t="s">
        <v>13</v>
      </c>
      <c r="C4718">
        <v>310</v>
      </c>
      <c r="D4718">
        <v>29350125</v>
      </c>
      <c r="E4718" t="s">
        <v>13</v>
      </c>
      <c r="F4718" t="s">
        <v>12468</v>
      </c>
      <c r="G4718" t="s">
        <v>13</v>
      </c>
      <c r="H4718" t="s">
        <v>3977</v>
      </c>
      <c r="I4718" t="s">
        <v>15</v>
      </c>
    </row>
    <row r="4719" spans="1:9" x14ac:dyDescent="0.3">
      <c r="A4719" t="s">
        <v>12469</v>
      </c>
      <c r="B4719" t="s">
        <v>12</v>
      </c>
      <c r="C4719">
        <v>222</v>
      </c>
      <c r="D4719">
        <v>29350126</v>
      </c>
      <c r="E4719" t="s">
        <v>13</v>
      </c>
      <c r="F4719" t="s">
        <v>12470</v>
      </c>
      <c r="G4719" t="s">
        <v>13</v>
      </c>
      <c r="H4719" t="s">
        <v>12471</v>
      </c>
      <c r="I4719" t="s">
        <v>12472</v>
      </c>
    </row>
    <row r="4720" spans="1:9" x14ac:dyDescent="0.3">
      <c r="A4720" t="s">
        <v>12473</v>
      </c>
      <c r="B4720" t="s">
        <v>13</v>
      </c>
      <c r="C4720">
        <v>240</v>
      </c>
      <c r="D4720">
        <v>29350127</v>
      </c>
      <c r="E4720" t="s">
        <v>13</v>
      </c>
      <c r="F4720" t="s">
        <v>12474</v>
      </c>
      <c r="G4720" t="s">
        <v>13</v>
      </c>
      <c r="H4720" t="s">
        <v>13</v>
      </c>
      <c r="I4720" t="s">
        <v>15</v>
      </c>
    </row>
    <row r="4721" spans="1:9" x14ac:dyDescent="0.3">
      <c r="A4721" t="s">
        <v>12475</v>
      </c>
      <c r="B4721" t="s">
        <v>12</v>
      </c>
      <c r="C4721">
        <v>182</v>
      </c>
      <c r="D4721">
        <v>29350128</v>
      </c>
      <c r="E4721" t="s">
        <v>13</v>
      </c>
      <c r="F4721" t="s">
        <v>12476</v>
      </c>
      <c r="G4721" t="s">
        <v>13</v>
      </c>
      <c r="H4721" t="s">
        <v>383</v>
      </c>
      <c r="I4721" t="s">
        <v>384</v>
      </c>
    </row>
    <row r="4722" spans="1:9" x14ac:dyDescent="0.3">
      <c r="A4722" t="s">
        <v>12477</v>
      </c>
      <c r="B4722" t="s">
        <v>12</v>
      </c>
      <c r="C4722">
        <v>418</v>
      </c>
      <c r="D4722">
        <v>29350129</v>
      </c>
      <c r="E4722" t="s">
        <v>13</v>
      </c>
      <c r="F4722" t="s">
        <v>12478</v>
      </c>
      <c r="G4722" t="s">
        <v>13</v>
      </c>
      <c r="H4722" t="s">
        <v>13</v>
      </c>
      <c r="I4722" t="s">
        <v>15</v>
      </c>
    </row>
    <row r="4723" spans="1:9" x14ac:dyDescent="0.3">
      <c r="A4723" t="s">
        <v>12479</v>
      </c>
      <c r="B4723" t="s">
        <v>12</v>
      </c>
      <c r="C4723">
        <v>195</v>
      </c>
      <c r="D4723">
        <v>29350130</v>
      </c>
      <c r="E4723" t="s">
        <v>13</v>
      </c>
      <c r="F4723" t="s">
        <v>12480</v>
      </c>
      <c r="G4723" t="s">
        <v>13</v>
      </c>
      <c r="H4723" t="s">
        <v>383</v>
      </c>
      <c r="I4723" t="s">
        <v>384</v>
      </c>
    </row>
    <row r="4724" spans="1:9" x14ac:dyDescent="0.3">
      <c r="A4724" t="s">
        <v>12481</v>
      </c>
      <c r="B4724" t="s">
        <v>12</v>
      </c>
      <c r="C4724">
        <v>325</v>
      </c>
      <c r="D4724">
        <v>29350131</v>
      </c>
      <c r="E4724" t="s">
        <v>13</v>
      </c>
      <c r="F4724" t="s">
        <v>12482</v>
      </c>
      <c r="G4724" t="s">
        <v>13</v>
      </c>
      <c r="H4724" t="s">
        <v>538</v>
      </c>
      <c r="I4724" t="s">
        <v>539</v>
      </c>
    </row>
    <row r="4725" spans="1:9" x14ac:dyDescent="0.3">
      <c r="A4725" t="s">
        <v>12483</v>
      </c>
      <c r="B4725" t="s">
        <v>12</v>
      </c>
      <c r="C4725">
        <v>1139</v>
      </c>
      <c r="D4725">
        <v>29350132</v>
      </c>
      <c r="E4725" t="s">
        <v>13</v>
      </c>
      <c r="F4725" t="s">
        <v>12484</v>
      </c>
      <c r="G4725" t="s">
        <v>13</v>
      </c>
      <c r="H4725" t="s">
        <v>418</v>
      </c>
      <c r="I4725" t="s">
        <v>15</v>
      </c>
    </row>
    <row r="4726" spans="1:9" x14ac:dyDescent="0.3">
      <c r="A4726" t="s">
        <v>12485</v>
      </c>
      <c r="B4726" t="s">
        <v>12</v>
      </c>
      <c r="C4726">
        <v>447</v>
      </c>
      <c r="D4726">
        <v>29350133</v>
      </c>
      <c r="E4726" t="s">
        <v>13</v>
      </c>
      <c r="F4726" t="s">
        <v>12486</v>
      </c>
      <c r="G4726" t="s">
        <v>13</v>
      </c>
      <c r="H4726" t="s">
        <v>13</v>
      </c>
      <c r="I4726" t="s">
        <v>15</v>
      </c>
    </row>
    <row r="4727" spans="1:9" x14ac:dyDescent="0.3">
      <c r="A4727" t="s">
        <v>12487</v>
      </c>
      <c r="B4727" t="s">
        <v>12</v>
      </c>
      <c r="C4727">
        <v>843</v>
      </c>
      <c r="D4727">
        <v>29350134</v>
      </c>
      <c r="E4727" t="s">
        <v>13</v>
      </c>
      <c r="F4727" t="s">
        <v>12488</v>
      </c>
      <c r="G4727" t="s">
        <v>13</v>
      </c>
      <c r="H4727" t="s">
        <v>555</v>
      </c>
      <c r="I4727" t="s">
        <v>556</v>
      </c>
    </row>
    <row r="4728" spans="1:9" x14ac:dyDescent="0.3">
      <c r="A4728" t="s">
        <v>12489</v>
      </c>
      <c r="B4728" t="s">
        <v>12</v>
      </c>
      <c r="C4728">
        <v>301</v>
      </c>
      <c r="D4728">
        <v>29350135</v>
      </c>
      <c r="E4728" t="s">
        <v>13</v>
      </c>
      <c r="F4728" t="s">
        <v>12490</v>
      </c>
      <c r="G4728" t="s">
        <v>13</v>
      </c>
      <c r="H4728" t="s">
        <v>555</v>
      </c>
      <c r="I4728" t="s">
        <v>556</v>
      </c>
    </row>
    <row r="4729" spans="1:9" x14ac:dyDescent="0.3">
      <c r="A4729" t="s">
        <v>12491</v>
      </c>
      <c r="B4729" t="s">
        <v>12</v>
      </c>
      <c r="C4729">
        <v>452</v>
      </c>
      <c r="D4729">
        <v>29350136</v>
      </c>
      <c r="E4729" t="s">
        <v>13</v>
      </c>
      <c r="F4729" t="s">
        <v>12492</v>
      </c>
      <c r="G4729" t="s">
        <v>13</v>
      </c>
      <c r="H4729" t="s">
        <v>559</v>
      </c>
      <c r="I4729" t="s">
        <v>560</v>
      </c>
    </row>
    <row r="4730" spans="1:9" x14ac:dyDescent="0.3">
      <c r="A4730" t="s">
        <v>12493</v>
      </c>
      <c r="B4730" t="s">
        <v>13</v>
      </c>
      <c r="C4730">
        <v>74</v>
      </c>
      <c r="D4730">
        <v>29350137</v>
      </c>
      <c r="E4730" t="s">
        <v>13</v>
      </c>
      <c r="F4730" t="s">
        <v>12494</v>
      </c>
      <c r="G4730" t="s">
        <v>13</v>
      </c>
      <c r="H4730" t="s">
        <v>13</v>
      </c>
      <c r="I4730" t="s">
        <v>15</v>
      </c>
    </row>
    <row r="4731" spans="1:9" x14ac:dyDescent="0.3">
      <c r="A4731" t="s">
        <v>12495</v>
      </c>
      <c r="B4731" t="s">
        <v>12</v>
      </c>
      <c r="C4731">
        <v>84</v>
      </c>
      <c r="D4731">
        <v>29350138</v>
      </c>
      <c r="E4731" t="s">
        <v>13</v>
      </c>
      <c r="F4731" t="s">
        <v>12496</v>
      </c>
      <c r="G4731" t="s">
        <v>13</v>
      </c>
      <c r="H4731" t="s">
        <v>13</v>
      </c>
      <c r="I4731" t="s">
        <v>15</v>
      </c>
    </row>
    <row r="4732" spans="1:9" x14ac:dyDescent="0.3">
      <c r="A4732" t="s">
        <v>12497</v>
      </c>
      <c r="B4732" t="s">
        <v>13</v>
      </c>
      <c r="C4732">
        <v>138</v>
      </c>
      <c r="D4732">
        <v>29350139</v>
      </c>
      <c r="E4732" t="s">
        <v>13</v>
      </c>
      <c r="F4732" t="s">
        <v>12498</v>
      </c>
      <c r="G4732" t="s">
        <v>13</v>
      </c>
      <c r="H4732" t="s">
        <v>13</v>
      </c>
      <c r="I4732" t="s">
        <v>15</v>
      </c>
    </row>
    <row r="4733" spans="1:9" x14ac:dyDescent="0.3">
      <c r="A4733" t="s">
        <v>12499</v>
      </c>
      <c r="B4733" t="s">
        <v>12</v>
      </c>
      <c r="C4733">
        <v>110</v>
      </c>
      <c r="D4733">
        <v>29350140</v>
      </c>
      <c r="E4733" t="s">
        <v>13</v>
      </c>
      <c r="F4733" t="s">
        <v>12500</v>
      </c>
      <c r="G4733" t="s">
        <v>13</v>
      </c>
      <c r="H4733" t="s">
        <v>12501</v>
      </c>
      <c r="I4733" t="s">
        <v>15</v>
      </c>
    </row>
    <row r="4734" spans="1:9" x14ac:dyDescent="0.3">
      <c r="A4734" t="s">
        <v>12502</v>
      </c>
      <c r="B4734" t="s">
        <v>12</v>
      </c>
      <c r="C4734">
        <v>101</v>
      </c>
      <c r="D4734">
        <v>29350141</v>
      </c>
      <c r="E4734" t="s">
        <v>13</v>
      </c>
      <c r="F4734" t="s">
        <v>12503</v>
      </c>
      <c r="G4734" t="s">
        <v>13</v>
      </c>
      <c r="H4734" t="s">
        <v>9511</v>
      </c>
      <c r="I4734" t="s">
        <v>15</v>
      </c>
    </row>
    <row r="4735" spans="1:9" x14ac:dyDescent="0.3">
      <c r="A4735" t="s">
        <v>12504</v>
      </c>
      <c r="B4735" t="s">
        <v>13</v>
      </c>
      <c r="C4735">
        <v>688</v>
      </c>
      <c r="D4735">
        <v>29350142</v>
      </c>
      <c r="E4735" t="s">
        <v>13</v>
      </c>
      <c r="F4735" t="s">
        <v>12505</v>
      </c>
      <c r="G4735" t="s">
        <v>13</v>
      </c>
      <c r="H4735" t="s">
        <v>794</v>
      </c>
      <c r="I4735" t="s">
        <v>15</v>
      </c>
    </row>
    <row r="4736" spans="1:9" x14ac:dyDescent="0.3">
      <c r="A4736" t="s">
        <v>12506</v>
      </c>
      <c r="B4736" t="s">
        <v>12</v>
      </c>
      <c r="C4736">
        <v>167</v>
      </c>
      <c r="D4736">
        <v>29350143</v>
      </c>
      <c r="E4736" t="s">
        <v>13</v>
      </c>
      <c r="F4736" t="s">
        <v>12507</v>
      </c>
      <c r="G4736" t="s">
        <v>13</v>
      </c>
      <c r="H4736" t="s">
        <v>790</v>
      </c>
      <c r="I4736" t="s">
        <v>15</v>
      </c>
    </row>
    <row r="4737" spans="1:9" x14ac:dyDescent="0.3">
      <c r="A4737" t="s">
        <v>12508</v>
      </c>
      <c r="B4737" t="s">
        <v>12</v>
      </c>
      <c r="C4737">
        <v>149</v>
      </c>
      <c r="D4737">
        <v>29350144</v>
      </c>
      <c r="E4737" t="s">
        <v>13</v>
      </c>
      <c r="F4737" t="s">
        <v>12509</v>
      </c>
      <c r="G4737" t="s">
        <v>13</v>
      </c>
      <c r="H4737" t="s">
        <v>2093</v>
      </c>
      <c r="I4737" t="s">
        <v>2094</v>
      </c>
    </row>
    <row r="4738" spans="1:9" x14ac:dyDescent="0.3">
      <c r="A4738" t="s">
        <v>12510</v>
      </c>
      <c r="B4738" t="s">
        <v>13</v>
      </c>
      <c r="C4738">
        <v>242</v>
      </c>
      <c r="D4738">
        <v>29350145</v>
      </c>
      <c r="E4738" t="s">
        <v>13</v>
      </c>
      <c r="F4738" t="s">
        <v>12511</v>
      </c>
      <c r="G4738" t="s">
        <v>13</v>
      </c>
      <c r="H4738" t="s">
        <v>3022</v>
      </c>
      <c r="I4738" t="s">
        <v>3023</v>
      </c>
    </row>
    <row r="4739" spans="1:9" x14ac:dyDescent="0.3">
      <c r="A4739" t="s">
        <v>12512</v>
      </c>
      <c r="B4739" t="s">
        <v>13</v>
      </c>
      <c r="C4739">
        <v>742</v>
      </c>
      <c r="D4739">
        <v>29350146</v>
      </c>
      <c r="E4739" t="s">
        <v>13</v>
      </c>
      <c r="F4739" t="s">
        <v>12513</v>
      </c>
      <c r="G4739" t="s">
        <v>13</v>
      </c>
      <c r="H4739" t="s">
        <v>8045</v>
      </c>
      <c r="I4739" t="s">
        <v>12514</v>
      </c>
    </row>
    <row r="4740" spans="1:9" x14ac:dyDescent="0.3">
      <c r="A4740" t="s">
        <v>12515</v>
      </c>
      <c r="B4740" t="s">
        <v>12</v>
      </c>
      <c r="C4740">
        <v>407</v>
      </c>
      <c r="D4740">
        <v>29350147</v>
      </c>
      <c r="E4740" t="s">
        <v>13</v>
      </c>
      <c r="F4740" t="s">
        <v>12516</v>
      </c>
      <c r="G4740" t="s">
        <v>13</v>
      </c>
      <c r="H4740" t="s">
        <v>103</v>
      </c>
      <c r="I4740" t="s">
        <v>69</v>
      </c>
    </row>
    <row r="4741" spans="1:9" x14ac:dyDescent="0.3">
      <c r="A4741" t="s">
        <v>12517</v>
      </c>
      <c r="B4741" t="s">
        <v>13</v>
      </c>
      <c r="C4741">
        <v>331</v>
      </c>
      <c r="D4741">
        <v>29350148</v>
      </c>
      <c r="E4741" t="s">
        <v>13</v>
      </c>
      <c r="F4741" t="s">
        <v>12518</v>
      </c>
      <c r="G4741" t="s">
        <v>13</v>
      </c>
      <c r="H4741" t="s">
        <v>1406</v>
      </c>
      <c r="I4741" t="s">
        <v>69</v>
      </c>
    </row>
    <row r="4742" spans="1:9" x14ac:dyDescent="0.3">
      <c r="A4742" t="s">
        <v>12519</v>
      </c>
      <c r="B4742" t="s">
        <v>13</v>
      </c>
      <c r="C4742">
        <v>462</v>
      </c>
      <c r="D4742">
        <v>29350149</v>
      </c>
      <c r="E4742" t="s">
        <v>13</v>
      </c>
      <c r="F4742" t="s">
        <v>12520</v>
      </c>
      <c r="G4742" t="s">
        <v>13</v>
      </c>
      <c r="H4742" t="s">
        <v>13</v>
      </c>
      <c r="I4742" t="s">
        <v>15</v>
      </c>
    </row>
    <row r="4743" spans="1:9" x14ac:dyDescent="0.3">
      <c r="A4743" t="s">
        <v>12521</v>
      </c>
      <c r="B4743" t="s">
        <v>13</v>
      </c>
      <c r="C4743">
        <v>32</v>
      </c>
      <c r="D4743">
        <v>29350150</v>
      </c>
      <c r="E4743" t="s">
        <v>13</v>
      </c>
      <c r="F4743" t="s">
        <v>12522</v>
      </c>
      <c r="G4743" t="s">
        <v>13</v>
      </c>
      <c r="H4743" t="s">
        <v>13</v>
      </c>
      <c r="I4743" t="s">
        <v>12523</v>
      </c>
    </row>
    <row r="4744" spans="1:9" x14ac:dyDescent="0.3">
      <c r="A4744" t="s">
        <v>12524</v>
      </c>
      <c r="B4744" t="s">
        <v>12</v>
      </c>
      <c r="C4744">
        <v>82</v>
      </c>
      <c r="D4744">
        <v>29350151</v>
      </c>
      <c r="E4744" t="s">
        <v>13</v>
      </c>
      <c r="F4744" t="s">
        <v>12525</v>
      </c>
      <c r="G4744" t="s">
        <v>13</v>
      </c>
      <c r="H4744" t="s">
        <v>13</v>
      </c>
      <c r="I4744" t="s">
        <v>15</v>
      </c>
    </row>
    <row r="4745" spans="1:9" x14ac:dyDescent="0.3">
      <c r="A4745" t="s">
        <v>12526</v>
      </c>
      <c r="B4745" t="s">
        <v>13</v>
      </c>
      <c r="C4745">
        <v>425</v>
      </c>
      <c r="D4745">
        <v>29350152</v>
      </c>
      <c r="E4745" t="s">
        <v>13</v>
      </c>
      <c r="F4745" t="s">
        <v>12527</v>
      </c>
      <c r="G4745" t="s">
        <v>13</v>
      </c>
      <c r="H4745" t="s">
        <v>13</v>
      </c>
      <c r="I4745" t="s">
        <v>12528</v>
      </c>
    </row>
    <row r="4746" spans="1:9" x14ac:dyDescent="0.3">
      <c r="A4746" t="s">
        <v>12529</v>
      </c>
      <c r="B4746" t="s">
        <v>12</v>
      </c>
      <c r="C4746">
        <v>1222</v>
      </c>
      <c r="D4746">
        <v>29350153</v>
      </c>
      <c r="E4746" t="s">
        <v>13</v>
      </c>
      <c r="F4746" t="s">
        <v>12530</v>
      </c>
      <c r="G4746" t="s">
        <v>13</v>
      </c>
      <c r="H4746" t="s">
        <v>13</v>
      </c>
      <c r="I4746" t="s">
        <v>15</v>
      </c>
    </row>
    <row r="4747" spans="1:9" x14ac:dyDescent="0.3">
      <c r="A4747" t="s">
        <v>12531</v>
      </c>
      <c r="B4747" t="s">
        <v>12</v>
      </c>
      <c r="C4747">
        <v>84</v>
      </c>
      <c r="D4747">
        <v>29350154</v>
      </c>
      <c r="E4747" t="s">
        <v>13</v>
      </c>
      <c r="F4747" t="s">
        <v>12532</v>
      </c>
      <c r="G4747" t="s">
        <v>13</v>
      </c>
      <c r="H4747" t="s">
        <v>13</v>
      </c>
      <c r="I4747" t="s">
        <v>15</v>
      </c>
    </row>
    <row r="4748" spans="1:9" x14ac:dyDescent="0.3">
      <c r="A4748" t="s">
        <v>12533</v>
      </c>
      <c r="B4748" t="s">
        <v>12</v>
      </c>
      <c r="C4748">
        <v>109</v>
      </c>
      <c r="D4748">
        <v>29350155</v>
      </c>
      <c r="E4748" t="s">
        <v>13</v>
      </c>
      <c r="F4748" t="s">
        <v>12534</v>
      </c>
      <c r="G4748" t="s">
        <v>13</v>
      </c>
      <c r="H4748" t="s">
        <v>13</v>
      </c>
      <c r="I4748" t="s">
        <v>15</v>
      </c>
    </row>
    <row r="4749" spans="1:9" x14ac:dyDescent="0.3">
      <c r="A4749" t="s">
        <v>12535</v>
      </c>
      <c r="B4749" t="s">
        <v>13</v>
      </c>
      <c r="C4749">
        <v>340</v>
      </c>
      <c r="D4749">
        <v>29350156</v>
      </c>
      <c r="E4749" t="s">
        <v>13</v>
      </c>
      <c r="F4749" t="s">
        <v>12536</v>
      </c>
      <c r="G4749" t="s">
        <v>13</v>
      </c>
      <c r="H4749" t="s">
        <v>13</v>
      </c>
      <c r="I4749" t="s">
        <v>15</v>
      </c>
    </row>
    <row r="4750" spans="1:9" x14ac:dyDescent="0.3">
      <c r="A4750" t="s">
        <v>12537</v>
      </c>
      <c r="B4750" t="s">
        <v>13</v>
      </c>
      <c r="C4750">
        <v>1320</v>
      </c>
      <c r="D4750">
        <v>29350157</v>
      </c>
      <c r="E4750" t="s">
        <v>13</v>
      </c>
      <c r="F4750" t="s">
        <v>12538</v>
      </c>
      <c r="G4750" t="s">
        <v>13</v>
      </c>
      <c r="H4750" t="s">
        <v>6411</v>
      </c>
      <c r="I4750" t="s">
        <v>6412</v>
      </c>
    </row>
    <row r="4751" spans="1:9" x14ac:dyDescent="0.3">
      <c r="A4751" t="s">
        <v>12539</v>
      </c>
      <c r="B4751" t="s">
        <v>12</v>
      </c>
      <c r="C4751">
        <v>65</v>
      </c>
      <c r="D4751">
        <v>29350158</v>
      </c>
      <c r="E4751" t="s">
        <v>13</v>
      </c>
      <c r="F4751" t="s">
        <v>12540</v>
      </c>
      <c r="G4751" t="s">
        <v>13</v>
      </c>
      <c r="H4751" t="s">
        <v>13</v>
      </c>
      <c r="I4751" t="s">
        <v>15</v>
      </c>
    </row>
    <row r="4752" spans="1:9" x14ac:dyDescent="0.3">
      <c r="A4752" t="s">
        <v>12541</v>
      </c>
      <c r="B4752" t="s">
        <v>13</v>
      </c>
      <c r="C4752">
        <v>147</v>
      </c>
      <c r="D4752">
        <v>29350159</v>
      </c>
      <c r="E4752" t="s">
        <v>13</v>
      </c>
      <c r="F4752" t="s">
        <v>12542</v>
      </c>
      <c r="G4752" t="s">
        <v>13</v>
      </c>
      <c r="H4752" t="s">
        <v>13</v>
      </c>
      <c r="I4752" t="s">
        <v>15</v>
      </c>
    </row>
    <row r="4753" spans="1:9" x14ac:dyDescent="0.3">
      <c r="A4753" t="s">
        <v>12543</v>
      </c>
      <c r="B4753" t="s">
        <v>13</v>
      </c>
      <c r="C4753">
        <v>431</v>
      </c>
      <c r="D4753">
        <v>29350160</v>
      </c>
      <c r="E4753" t="s">
        <v>13</v>
      </c>
      <c r="F4753" t="s">
        <v>12544</v>
      </c>
      <c r="G4753" t="s">
        <v>13</v>
      </c>
      <c r="H4753" t="s">
        <v>13</v>
      </c>
      <c r="I4753" t="s">
        <v>15</v>
      </c>
    </row>
    <row r="4754" spans="1:9" x14ac:dyDescent="0.3">
      <c r="A4754" t="s">
        <v>12545</v>
      </c>
      <c r="B4754" t="s">
        <v>12</v>
      </c>
      <c r="C4754">
        <v>72</v>
      </c>
      <c r="D4754">
        <v>29350161</v>
      </c>
      <c r="E4754" t="s">
        <v>13</v>
      </c>
      <c r="F4754" t="s">
        <v>12546</v>
      </c>
      <c r="G4754" t="s">
        <v>13</v>
      </c>
      <c r="H4754" t="s">
        <v>13</v>
      </c>
      <c r="I4754" t="s">
        <v>15</v>
      </c>
    </row>
    <row r="4755" spans="1:9" x14ac:dyDescent="0.3">
      <c r="A4755" t="s">
        <v>12547</v>
      </c>
      <c r="B4755" t="s">
        <v>12</v>
      </c>
      <c r="C4755">
        <v>402</v>
      </c>
      <c r="D4755">
        <v>29350162</v>
      </c>
      <c r="E4755" t="s">
        <v>13</v>
      </c>
      <c r="F4755" t="s">
        <v>12548</v>
      </c>
      <c r="G4755" t="s">
        <v>13</v>
      </c>
      <c r="H4755" t="s">
        <v>12549</v>
      </c>
      <c r="I4755" t="s">
        <v>12550</v>
      </c>
    </row>
    <row r="4756" spans="1:9" x14ac:dyDescent="0.3">
      <c r="A4756" t="s">
        <v>12551</v>
      </c>
      <c r="B4756" t="s">
        <v>12</v>
      </c>
      <c r="C4756">
        <v>870</v>
      </c>
      <c r="D4756">
        <v>29350163</v>
      </c>
      <c r="E4756" t="s">
        <v>13</v>
      </c>
      <c r="F4756" t="s">
        <v>12552</v>
      </c>
      <c r="G4756" t="s">
        <v>13</v>
      </c>
      <c r="H4756" t="s">
        <v>46</v>
      </c>
      <c r="I4756" t="s">
        <v>2014</v>
      </c>
    </row>
    <row r="4757" spans="1:9" x14ac:dyDescent="0.3">
      <c r="A4757" t="s">
        <v>12553</v>
      </c>
      <c r="B4757" t="s">
        <v>12</v>
      </c>
      <c r="C4757">
        <v>231</v>
      </c>
      <c r="D4757">
        <v>29350164</v>
      </c>
      <c r="E4757" t="s">
        <v>13</v>
      </c>
      <c r="F4757" t="s">
        <v>12554</v>
      </c>
      <c r="G4757" t="s">
        <v>13</v>
      </c>
      <c r="H4757" t="s">
        <v>13</v>
      </c>
      <c r="I4757" t="s">
        <v>15</v>
      </c>
    </row>
    <row r="4758" spans="1:9" x14ac:dyDescent="0.3">
      <c r="A4758" t="s">
        <v>12555</v>
      </c>
      <c r="B4758" t="s">
        <v>12</v>
      </c>
      <c r="C4758">
        <v>243</v>
      </c>
      <c r="D4758">
        <v>29350165</v>
      </c>
      <c r="E4758" t="s">
        <v>13</v>
      </c>
      <c r="F4758" t="s">
        <v>12556</v>
      </c>
      <c r="G4758" t="s">
        <v>13</v>
      </c>
      <c r="H4758" t="s">
        <v>13</v>
      </c>
      <c r="I4758" t="s">
        <v>15</v>
      </c>
    </row>
    <row r="4759" spans="1:9" x14ac:dyDescent="0.3">
      <c r="A4759" t="s">
        <v>12557</v>
      </c>
      <c r="B4759" t="s">
        <v>13</v>
      </c>
      <c r="C4759">
        <v>511</v>
      </c>
      <c r="D4759">
        <v>29350166</v>
      </c>
      <c r="E4759" t="s">
        <v>13</v>
      </c>
      <c r="F4759" t="s">
        <v>12558</v>
      </c>
      <c r="G4759" t="s">
        <v>13</v>
      </c>
      <c r="H4759" t="s">
        <v>268</v>
      </c>
      <c r="I4759" t="s">
        <v>6368</v>
      </c>
    </row>
    <row r="4760" spans="1:9" x14ac:dyDescent="0.3">
      <c r="A4760" t="s">
        <v>12559</v>
      </c>
      <c r="B4760" t="s">
        <v>13</v>
      </c>
      <c r="C4760">
        <v>393</v>
      </c>
      <c r="D4760">
        <v>29350167</v>
      </c>
      <c r="E4760" t="s">
        <v>13</v>
      </c>
      <c r="F4760" t="s">
        <v>12560</v>
      </c>
      <c r="G4760" t="s">
        <v>13</v>
      </c>
      <c r="H4760" t="s">
        <v>13</v>
      </c>
      <c r="I4760" t="s">
        <v>6368</v>
      </c>
    </row>
    <row r="4761" spans="1:9" x14ac:dyDescent="0.3">
      <c r="A4761" t="s">
        <v>12561</v>
      </c>
      <c r="B4761" t="s">
        <v>12</v>
      </c>
      <c r="C4761">
        <v>122</v>
      </c>
      <c r="D4761">
        <v>29350168</v>
      </c>
      <c r="E4761" t="s">
        <v>13</v>
      </c>
      <c r="F4761" t="s">
        <v>12562</v>
      </c>
      <c r="G4761" t="s">
        <v>13</v>
      </c>
      <c r="H4761" t="s">
        <v>13</v>
      </c>
      <c r="I4761" t="s">
        <v>15</v>
      </c>
    </row>
    <row r="4762" spans="1:9" x14ac:dyDescent="0.3">
      <c r="A4762" t="s">
        <v>12563</v>
      </c>
      <c r="B4762" t="s">
        <v>12</v>
      </c>
      <c r="C4762">
        <v>46</v>
      </c>
      <c r="D4762">
        <v>29350169</v>
      </c>
      <c r="E4762" t="s">
        <v>13</v>
      </c>
      <c r="F4762" t="s">
        <v>12564</v>
      </c>
      <c r="G4762" t="s">
        <v>13</v>
      </c>
      <c r="H4762" t="s">
        <v>13</v>
      </c>
      <c r="I4762" t="s">
        <v>229</v>
      </c>
    </row>
    <row r="4763" spans="1:9" x14ac:dyDescent="0.3">
      <c r="A4763" t="s">
        <v>12565</v>
      </c>
      <c r="B4763" t="s">
        <v>12</v>
      </c>
      <c r="C4763">
        <v>145</v>
      </c>
      <c r="D4763">
        <v>29350170</v>
      </c>
      <c r="E4763" t="s">
        <v>13</v>
      </c>
      <c r="F4763" t="s">
        <v>12566</v>
      </c>
      <c r="G4763" t="s">
        <v>13</v>
      </c>
      <c r="H4763" t="s">
        <v>259</v>
      </c>
      <c r="I4763" t="s">
        <v>229</v>
      </c>
    </row>
    <row r="4764" spans="1:9" x14ac:dyDescent="0.3">
      <c r="A4764" t="s">
        <v>12567</v>
      </c>
      <c r="B4764" t="s">
        <v>12</v>
      </c>
      <c r="C4764">
        <v>164</v>
      </c>
      <c r="D4764">
        <v>29350171</v>
      </c>
      <c r="E4764" t="s">
        <v>13</v>
      </c>
      <c r="F4764" t="s">
        <v>12568</v>
      </c>
      <c r="G4764" t="s">
        <v>13</v>
      </c>
      <c r="H4764" t="s">
        <v>13</v>
      </c>
      <c r="I4764" t="s">
        <v>229</v>
      </c>
    </row>
    <row r="4765" spans="1:9" x14ac:dyDescent="0.3">
      <c r="A4765" t="s">
        <v>12569</v>
      </c>
      <c r="B4765" t="s">
        <v>12</v>
      </c>
      <c r="C4765">
        <v>310</v>
      </c>
      <c r="D4765">
        <v>29350172</v>
      </c>
      <c r="E4765" t="s">
        <v>13</v>
      </c>
      <c r="F4765" t="s">
        <v>12570</v>
      </c>
      <c r="G4765" t="s">
        <v>13</v>
      </c>
      <c r="H4765" t="s">
        <v>13</v>
      </c>
      <c r="I4765" t="s">
        <v>15</v>
      </c>
    </row>
    <row r="4766" spans="1:9" x14ac:dyDescent="0.3">
      <c r="A4766" t="s">
        <v>12571</v>
      </c>
      <c r="B4766" t="s">
        <v>12</v>
      </c>
      <c r="C4766">
        <v>151</v>
      </c>
      <c r="D4766">
        <v>29350173</v>
      </c>
      <c r="E4766" t="s">
        <v>13</v>
      </c>
      <c r="F4766" t="s">
        <v>12572</v>
      </c>
      <c r="G4766" t="s">
        <v>13</v>
      </c>
      <c r="H4766" t="s">
        <v>13</v>
      </c>
      <c r="I4766" t="s">
        <v>15</v>
      </c>
    </row>
    <row r="4767" spans="1:9" x14ac:dyDescent="0.3">
      <c r="A4767" t="s">
        <v>12573</v>
      </c>
      <c r="B4767" t="s">
        <v>12</v>
      </c>
      <c r="C4767">
        <v>142</v>
      </c>
      <c r="D4767">
        <v>29350174</v>
      </c>
      <c r="E4767" t="s">
        <v>13</v>
      </c>
      <c r="F4767" t="s">
        <v>12574</v>
      </c>
      <c r="G4767" t="s">
        <v>13</v>
      </c>
      <c r="H4767" t="s">
        <v>13</v>
      </c>
      <c r="I4767" t="s">
        <v>15</v>
      </c>
    </row>
    <row r="4768" spans="1:9" x14ac:dyDescent="0.3">
      <c r="A4768" t="s">
        <v>12575</v>
      </c>
      <c r="B4768" t="s">
        <v>12</v>
      </c>
      <c r="C4768">
        <v>99</v>
      </c>
      <c r="D4768">
        <v>29350175</v>
      </c>
      <c r="E4768" t="s">
        <v>13</v>
      </c>
      <c r="F4768" t="s">
        <v>12576</v>
      </c>
      <c r="G4768" t="s">
        <v>13</v>
      </c>
      <c r="H4768" t="s">
        <v>13</v>
      </c>
      <c r="I4768" t="s">
        <v>229</v>
      </c>
    </row>
    <row r="4769" spans="1:9" x14ac:dyDescent="0.3">
      <c r="A4769" t="s">
        <v>12577</v>
      </c>
      <c r="B4769" t="s">
        <v>12</v>
      </c>
      <c r="C4769">
        <v>106</v>
      </c>
      <c r="D4769">
        <v>29350176</v>
      </c>
      <c r="E4769" t="s">
        <v>13</v>
      </c>
      <c r="F4769" t="s">
        <v>12578</v>
      </c>
      <c r="G4769" t="s">
        <v>13</v>
      </c>
      <c r="H4769" t="s">
        <v>13</v>
      </c>
      <c r="I4769" t="s">
        <v>229</v>
      </c>
    </row>
    <row r="4770" spans="1:9" x14ac:dyDescent="0.3">
      <c r="A4770" t="s">
        <v>12579</v>
      </c>
      <c r="B4770" t="s">
        <v>12</v>
      </c>
      <c r="C4770">
        <v>56</v>
      </c>
      <c r="D4770">
        <v>29350177</v>
      </c>
      <c r="E4770" t="s">
        <v>13</v>
      </c>
      <c r="F4770" t="s">
        <v>12580</v>
      </c>
      <c r="G4770" t="s">
        <v>13</v>
      </c>
      <c r="H4770" t="s">
        <v>13</v>
      </c>
      <c r="I4770" t="s">
        <v>229</v>
      </c>
    </row>
    <row r="4771" spans="1:9" x14ac:dyDescent="0.3">
      <c r="A4771" t="s">
        <v>12581</v>
      </c>
      <c r="B4771" t="s">
        <v>12</v>
      </c>
      <c r="C4771">
        <v>772</v>
      </c>
      <c r="D4771">
        <v>29350178</v>
      </c>
      <c r="E4771" t="s">
        <v>13</v>
      </c>
      <c r="F4771" t="s">
        <v>12582</v>
      </c>
      <c r="G4771" t="s">
        <v>13</v>
      </c>
      <c r="H4771" t="s">
        <v>248</v>
      </c>
      <c r="I4771" t="s">
        <v>229</v>
      </c>
    </row>
    <row r="4772" spans="1:9" x14ac:dyDescent="0.3">
      <c r="A4772" t="s">
        <v>12583</v>
      </c>
      <c r="B4772" t="s">
        <v>12</v>
      </c>
      <c r="C4772">
        <v>91</v>
      </c>
      <c r="D4772">
        <v>29350179</v>
      </c>
      <c r="E4772" t="s">
        <v>13</v>
      </c>
      <c r="F4772" t="s">
        <v>12584</v>
      </c>
      <c r="G4772" t="s">
        <v>13</v>
      </c>
      <c r="H4772" t="s">
        <v>13</v>
      </c>
      <c r="I4772" t="s">
        <v>15</v>
      </c>
    </row>
    <row r="4773" spans="1:9" x14ac:dyDescent="0.3">
      <c r="A4773" t="s">
        <v>12585</v>
      </c>
      <c r="B4773" t="s">
        <v>12</v>
      </c>
      <c r="C4773">
        <v>52</v>
      </c>
      <c r="D4773">
        <v>29350180</v>
      </c>
      <c r="E4773" t="s">
        <v>13</v>
      </c>
      <c r="F4773" t="s">
        <v>12586</v>
      </c>
      <c r="G4773" t="s">
        <v>13</v>
      </c>
      <c r="H4773" t="s">
        <v>13</v>
      </c>
      <c r="I4773" t="s">
        <v>229</v>
      </c>
    </row>
    <row r="4774" spans="1:9" x14ac:dyDescent="0.3">
      <c r="A4774" t="s">
        <v>12587</v>
      </c>
      <c r="B4774" t="s">
        <v>12</v>
      </c>
      <c r="C4774">
        <v>103</v>
      </c>
      <c r="D4774">
        <v>29350181</v>
      </c>
      <c r="E4774" t="s">
        <v>13</v>
      </c>
      <c r="F4774" t="s">
        <v>12588</v>
      </c>
      <c r="G4774" t="s">
        <v>13</v>
      </c>
      <c r="H4774" t="s">
        <v>13</v>
      </c>
      <c r="I4774" t="s">
        <v>229</v>
      </c>
    </row>
    <row r="4775" spans="1:9" x14ac:dyDescent="0.3">
      <c r="A4775" t="s">
        <v>12589</v>
      </c>
      <c r="B4775" t="s">
        <v>12</v>
      </c>
      <c r="C4775">
        <v>337</v>
      </c>
      <c r="D4775">
        <v>29350182</v>
      </c>
      <c r="E4775" t="s">
        <v>13</v>
      </c>
      <c r="F4775" t="s">
        <v>12590</v>
      </c>
      <c r="G4775" t="s">
        <v>13</v>
      </c>
      <c r="H4775" t="s">
        <v>13</v>
      </c>
      <c r="I4775" t="s">
        <v>229</v>
      </c>
    </row>
    <row r="4776" spans="1:9" x14ac:dyDescent="0.3">
      <c r="A4776" t="s">
        <v>12591</v>
      </c>
      <c r="B4776" t="s">
        <v>12</v>
      </c>
      <c r="C4776">
        <v>35</v>
      </c>
      <c r="D4776">
        <v>29350183</v>
      </c>
      <c r="E4776" t="s">
        <v>13</v>
      </c>
      <c r="F4776" t="s">
        <v>12592</v>
      </c>
      <c r="G4776" t="s">
        <v>13</v>
      </c>
      <c r="H4776" t="s">
        <v>13</v>
      </c>
      <c r="I4776" t="s">
        <v>229</v>
      </c>
    </row>
    <row r="4777" spans="1:9" x14ac:dyDescent="0.3">
      <c r="A4777" t="s">
        <v>12593</v>
      </c>
      <c r="B4777" t="s">
        <v>12</v>
      </c>
      <c r="C4777">
        <v>149</v>
      </c>
      <c r="D4777">
        <v>29350184</v>
      </c>
      <c r="E4777" t="s">
        <v>13</v>
      </c>
      <c r="F4777" t="s">
        <v>12594</v>
      </c>
      <c r="G4777" t="s">
        <v>13</v>
      </c>
      <c r="H4777" t="s">
        <v>13</v>
      </c>
      <c r="I4777" t="s">
        <v>229</v>
      </c>
    </row>
    <row r="4778" spans="1:9" x14ac:dyDescent="0.3">
      <c r="A4778" t="s">
        <v>12595</v>
      </c>
      <c r="B4778" t="s">
        <v>12</v>
      </c>
      <c r="C4778">
        <v>96</v>
      </c>
      <c r="D4778">
        <v>29350185</v>
      </c>
      <c r="E4778" t="s">
        <v>13</v>
      </c>
      <c r="F4778" t="s">
        <v>12596</v>
      </c>
      <c r="G4778" t="s">
        <v>13</v>
      </c>
      <c r="H4778" t="s">
        <v>13</v>
      </c>
      <c r="I4778" t="s">
        <v>15</v>
      </c>
    </row>
    <row r="4779" spans="1:9" x14ac:dyDescent="0.3">
      <c r="A4779" t="s">
        <v>12597</v>
      </c>
      <c r="B4779" t="s">
        <v>12</v>
      </c>
      <c r="C4779">
        <v>281</v>
      </c>
      <c r="D4779">
        <v>29350186</v>
      </c>
      <c r="E4779" t="s">
        <v>13</v>
      </c>
      <c r="F4779" t="s">
        <v>12598</v>
      </c>
      <c r="G4779" t="s">
        <v>13</v>
      </c>
      <c r="H4779" t="s">
        <v>13</v>
      </c>
      <c r="I4779" t="s">
        <v>229</v>
      </c>
    </row>
    <row r="4780" spans="1:9" x14ac:dyDescent="0.3">
      <c r="A4780" t="s">
        <v>12599</v>
      </c>
      <c r="B4780" t="s">
        <v>12</v>
      </c>
      <c r="C4780">
        <v>134</v>
      </c>
      <c r="D4780">
        <v>29350187</v>
      </c>
      <c r="E4780" t="s">
        <v>13</v>
      </c>
      <c r="F4780" t="s">
        <v>12600</v>
      </c>
      <c r="G4780" t="s">
        <v>13</v>
      </c>
      <c r="H4780" t="s">
        <v>13</v>
      </c>
      <c r="I4780" t="s">
        <v>229</v>
      </c>
    </row>
    <row r="4781" spans="1:9" x14ac:dyDescent="0.3">
      <c r="A4781" t="s">
        <v>12601</v>
      </c>
      <c r="B4781" t="s">
        <v>12</v>
      </c>
      <c r="C4781">
        <v>299</v>
      </c>
      <c r="D4781">
        <v>29350188</v>
      </c>
      <c r="E4781" t="s">
        <v>13</v>
      </c>
      <c r="F4781" t="s">
        <v>12602</v>
      </c>
      <c r="G4781" t="s">
        <v>13</v>
      </c>
      <c r="H4781" t="s">
        <v>13</v>
      </c>
      <c r="I4781" t="s">
        <v>229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workbookViewId="0">
      <selection activeCell="E31" sqref="E31"/>
    </sheetView>
  </sheetViews>
  <sheetFormatPr defaultRowHeight="14.4" x14ac:dyDescent="0.3"/>
  <cols>
    <col min="1" max="1" width="71.109375" customWidth="1"/>
    <col min="6" max="6" width="11.77734375" customWidth="1"/>
    <col min="8" max="8" width="13" customWidth="1"/>
    <col min="9" max="9" width="26.44140625" customWidth="1"/>
  </cols>
  <sheetData>
    <row r="1" spans="1:9" x14ac:dyDescent="0.3">
      <c r="A1" s="3" t="s">
        <v>12603</v>
      </c>
    </row>
    <row r="2" spans="1:9" ht="15" x14ac:dyDescent="0.3">
      <c r="A2" s="1" t="s">
        <v>12604</v>
      </c>
    </row>
    <row r="3" spans="1:9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x14ac:dyDescent="0.3">
      <c r="A4" t="s">
        <v>12605</v>
      </c>
      <c r="B4" t="s">
        <v>12</v>
      </c>
      <c r="C4">
        <v>175</v>
      </c>
      <c r="D4">
        <v>29611501</v>
      </c>
      <c r="E4" t="s">
        <v>13</v>
      </c>
      <c r="F4" t="s">
        <v>12606</v>
      </c>
      <c r="G4" t="s">
        <v>13</v>
      </c>
      <c r="H4" t="s">
        <v>13</v>
      </c>
      <c r="I4" t="s">
        <v>15</v>
      </c>
    </row>
    <row r="5" spans="1:9" x14ac:dyDescent="0.3">
      <c r="A5" t="s">
        <v>12607</v>
      </c>
      <c r="B5" t="s">
        <v>12</v>
      </c>
      <c r="C5">
        <v>159</v>
      </c>
      <c r="D5">
        <v>29611502</v>
      </c>
      <c r="E5" t="s">
        <v>13</v>
      </c>
      <c r="F5" t="s">
        <v>12608</v>
      </c>
      <c r="G5" t="s">
        <v>13</v>
      </c>
      <c r="H5" t="s">
        <v>13</v>
      </c>
      <c r="I5" t="s">
        <v>15</v>
      </c>
    </row>
    <row r="6" spans="1:9" x14ac:dyDescent="0.3">
      <c r="A6" t="s">
        <v>12609</v>
      </c>
      <c r="B6" t="s">
        <v>13</v>
      </c>
      <c r="C6">
        <v>130</v>
      </c>
      <c r="D6">
        <v>29611503</v>
      </c>
      <c r="E6" t="s">
        <v>13</v>
      </c>
      <c r="F6" t="s">
        <v>12610</v>
      </c>
      <c r="G6" t="s">
        <v>13</v>
      </c>
      <c r="H6" t="s">
        <v>13</v>
      </c>
      <c r="I6" t="s">
        <v>15</v>
      </c>
    </row>
    <row r="7" spans="1:9" x14ac:dyDescent="0.3">
      <c r="A7" t="s">
        <v>12611</v>
      </c>
      <c r="B7" t="s">
        <v>12</v>
      </c>
      <c r="C7">
        <v>228</v>
      </c>
      <c r="D7">
        <v>29611504</v>
      </c>
      <c r="E7" t="s">
        <v>13</v>
      </c>
      <c r="F7" t="s">
        <v>12612</v>
      </c>
      <c r="G7" t="s">
        <v>13</v>
      </c>
      <c r="H7" t="s">
        <v>13</v>
      </c>
      <c r="I7" t="s">
        <v>15</v>
      </c>
    </row>
    <row r="8" spans="1:9" x14ac:dyDescent="0.3">
      <c r="A8" t="s">
        <v>12613</v>
      </c>
      <c r="B8" t="s">
        <v>13</v>
      </c>
      <c r="C8">
        <v>346</v>
      </c>
      <c r="D8">
        <v>29611505</v>
      </c>
      <c r="E8" t="s">
        <v>13</v>
      </c>
      <c r="F8" t="s">
        <v>12614</v>
      </c>
      <c r="G8" t="s">
        <v>13</v>
      </c>
      <c r="H8" t="s">
        <v>13</v>
      </c>
      <c r="I8" t="s">
        <v>12615</v>
      </c>
    </row>
    <row r="9" spans="1:9" x14ac:dyDescent="0.3">
      <c r="A9" t="s">
        <v>12616</v>
      </c>
      <c r="B9" t="s">
        <v>12</v>
      </c>
      <c r="C9">
        <v>206</v>
      </c>
      <c r="D9">
        <v>29611506</v>
      </c>
      <c r="E9" t="s">
        <v>13</v>
      </c>
      <c r="F9" t="s">
        <v>12617</v>
      </c>
      <c r="G9" t="s">
        <v>13</v>
      </c>
      <c r="H9" t="s">
        <v>13</v>
      </c>
      <c r="I9" t="s">
        <v>12618</v>
      </c>
    </row>
    <row r="10" spans="1:9" x14ac:dyDescent="0.3">
      <c r="A10" t="s">
        <v>12619</v>
      </c>
      <c r="B10" t="s">
        <v>12</v>
      </c>
      <c r="C10">
        <v>749</v>
      </c>
      <c r="D10">
        <v>29611507</v>
      </c>
      <c r="E10" t="s">
        <v>13</v>
      </c>
      <c r="F10" t="s">
        <v>12620</v>
      </c>
      <c r="G10" t="s">
        <v>13</v>
      </c>
      <c r="H10" t="s">
        <v>13</v>
      </c>
      <c r="I10" t="s">
        <v>12621</v>
      </c>
    </row>
    <row r="11" spans="1:9" x14ac:dyDescent="0.3">
      <c r="A11" t="s">
        <v>12622</v>
      </c>
      <c r="B11" t="s">
        <v>12</v>
      </c>
      <c r="C11">
        <v>479</v>
      </c>
      <c r="D11">
        <v>29611508</v>
      </c>
      <c r="E11" t="s">
        <v>13</v>
      </c>
      <c r="F11" t="s">
        <v>12623</v>
      </c>
      <c r="G11" t="s">
        <v>13</v>
      </c>
      <c r="H11" t="s">
        <v>268</v>
      </c>
      <c r="I11" t="s">
        <v>12624</v>
      </c>
    </row>
    <row r="12" spans="1:9" x14ac:dyDescent="0.3">
      <c r="A12" t="s">
        <v>12625</v>
      </c>
      <c r="B12" t="s">
        <v>12</v>
      </c>
      <c r="C12">
        <v>95</v>
      </c>
      <c r="D12">
        <v>29611509</v>
      </c>
      <c r="E12" t="s">
        <v>13</v>
      </c>
      <c r="F12" t="s">
        <v>12626</v>
      </c>
      <c r="G12" t="s">
        <v>13</v>
      </c>
      <c r="H12" t="s">
        <v>13</v>
      </c>
      <c r="I12" t="s">
        <v>15</v>
      </c>
    </row>
    <row r="13" spans="1:9" x14ac:dyDescent="0.3">
      <c r="A13" t="s">
        <v>12627</v>
      </c>
      <c r="B13" t="s">
        <v>12</v>
      </c>
      <c r="C13">
        <v>100</v>
      </c>
      <c r="D13">
        <v>29611510</v>
      </c>
      <c r="E13" t="s">
        <v>13</v>
      </c>
      <c r="F13" t="s">
        <v>12628</v>
      </c>
      <c r="G13" t="s">
        <v>13</v>
      </c>
      <c r="H13" t="s">
        <v>13</v>
      </c>
      <c r="I13" t="s">
        <v>15</v>
      </c>
    </row>
    <row r="14" spans="1:9" x14ac:dyDescent="0.3">
      <c r="A14" t="s">
        <v>12629</v>
      </c>
      <c r="B14" t="s">
        <v>12</v>
      </c>
      <c r="C14">
        <v>814</v>
      </c>
      <c r="D14">
        <v>29611511</v>
      </c>
      <c r="E14" t="s">
        <v>13</v>
      </c>
      <c r="F14" t="s">
        <v>12630</v>
      </c>
      <c r="G14" t="s">
        <v>13</v>
      </c>
      <c r="H14" t="s">
        <v>248</v>
      </c>
      <c r="I14" t="s">
        <v>12631</v>
      </c>
    </row>
    <row r="15" spans="1:9" x14ac:dyDescent="0.3">
      <c r="A15" t="s">
        <v>12632</v>
      </c>
      <c r="B15" t="s">
        <v>12</v>
      </c>
      <c r="C15">
        <v>189</v>
      </c>
      <c r="D15">
        <v>29611512</v>
      </c>
      <c r="E15" t="s">
        <v>13</v>
      </c>
      <c r="F15" t="s">
        <v>12633</v>
      </c>
      <c r="G15" t="s">
        <v>13</v>
      </c>
      <c r="H15" t="s">
        <v>13</v>
      </c>
      <c r="I15" t="s">
        <v>12634</v>
      </c>
    </row>
    <row r="16" spans="1:9" x14ac:dyDescent="0.3">
      <c r="A16" t="s">
        <v>12635</v>
      </c>
      <c r="B16" t="s">
        <v>12</v>
      </c>
      <c r="C16">
        <v>257</v>
      </c>
      <c r="D16">
        <v>29611513</v>
      </c>
      <c r="E16" t="s">
        <v>13</v>
      </c>
      <c r="F16" t="s">
        <v>12636</v>
      </c>
      <c r="G16" t="s">
        <v>13</v>
      </c>
      <c r="H16" t="s">
        <v>13</v>
      </c>
      <c r="I16" t="s">
        <v>15</v>
      </c>
    </row>
    <row r="17" spans="1:9" x14ac:dyDescent="0.3">
      <c r="A17" t="s">
        <v>12637</v>
      </c>
      <c r="B17" t="s">
        <v>12</v>
      </c>
      <c r="C17">
        <v>214</v>
      </c>
      <c r="D17">
        <v>29611514</v>
      </c>
      <c r="E17" t="s">
        <v>13</v>
      </c>
      <c r="F17" t="s">
        <v>12638</v>
      </c>
      <c r="G17" t="s">
        <v>13</v>
      </c>
      <c r="H17" t="s">
        <v>13</v>
      </c>
      <c r="I17" t="s">
        <v>15</v>
      </c>
    </row>
    <row r="18" spans="1:9" x14ac:dyDescent="0.3">
      <c r="A18" t="s">
        <v>12639</v>
      </c>
      <c r="B18" t="s">
        <v>12</v>
      </c>
      <c r="C18">
        <v>296</v>
      </c>
      <c r="D18">
        <v>29611515</v>
      </c>
      <c r="E18" t="s">
        <v>13</v>
      </c>
      <c r="F18" t="s">
        <v>12640</v>
      </c>
      <c r="G18" t="s">
        <v>13</v>
      </c>
      <c r="H18" t="s">
        <v>13</v>
      </c>
      <c r="I18" t="s">
        <v>12641</v>
      </c>
    </row>
    <row r="19" spans="1:9" x14ac:dyDescent="0.3">
      <c r="A19" t="s">
        <v>12642</v>
      </c>
      <c r="B19" t="s">
        <v>12</v>
      </c>
      <c r="C19">
        <v>365</v>
      </c>
      <c r="D19">
        <v>29611516</v>
      </c>
      <c r="E19" t="s">
        <v>13</v>
      </c>
      <c r="F19" t="s">
        <v>12643</v>
      </c>
      <c r="G19" t="s">
        <v>13</v>
      </c>
      <c r="H19" t="s">
        <v>13</v>
      </c>
      <c r="I19" t="s">
        <v>12644</v>
      </c>
    </row>
    <row r="20" spans="1:9" x14ac:dyDescent="0.3">
      <c r="A20" t="s">
        <v>12645</v>
      </c>
      <c r="B20" t="s">
        <v>12</v>
      </c>
      <c r="C20">
        <v>69</v>
      </c>
      <c r="D20">
        <v>29611517</v>
      </c>
      <c r="E20" t="s">
        <v>13</v>
      </c>
      <c r="F20" t="s">
        <v>12646</v>
      </c>
      <c r="G20" t="s">
        <v>13</v>
      </c>
      <c r="H20" t="s">
        <v>13</v>
      </c>
      <c r="I20" t="s">
        <v>15</v>
      </c>
    </row>
    <row r="21" spans="1:9" x14ac:dyDescent="0.3">
      <c r="A21" t="s">
        <v>12647</v>
      </c>
      <c r="B21" t="s">
        <v>12</v>
      </c>
      <c r="C21">
        <v>235</v>
      </c>
      <c r="D21">
        <v>29611518</v>
      </c>
      <c r="E21" t="s">
        <v>13</v>
      </c>
      <c r="F21" t="s">
        <v>12648</v>
      </c>
      <c r="G21" t="s">
        <v>13</v>
      </c>
      <c r="H21" t="s">
        <v>13</v>
      </c>
      <c r="I21" t="s">
        <v>15</v>
      </c>
    </row>
    <row r="22" spans="1:9" x14ac:dyDescent="0.3">
      <c r="A22" t="s">
        <v>12649</v>
      </c>
      <c r="B22" t="s">
        <v>12</v>
      </c>
      <c r="C22">
        <v>168</v>
      </c>
      <c r="D22">
        <v>29611519</v>
      </c>
      <c r="E22" t="s">
        <v>13</v>
      </c>
      <c r="F22" t="s">
        <v>12650</v>
      </c>
      <c r="G22" t="s">
        <v>13</v>
      </c>
      <c r="H22" t="s">
        <v>13</v>
      </c>
      <c r="I22" t="s">
        <v>15</v>
      </c>
    </row>
    <row r="23" spans="1:9" x14ac:dyDescent="0.3">
      <c r="A23" t="s">
        <v>12651</v>
      </c>
      <c r="B23" t="s">
        <v>12</v>
      </c>
      <c r="C23">
        <v>151</v>
      </c>
      <c r="D23">
        <v>29611520</v>
      </c>
      <c r="E23" t="s">
        <v>13</v>
      </c>
      <c r="F23" t="s">
        <v>12652</v>
      </c>
      <c r="G23" t="s">
        <v>13</v>
      </c>
      <c r="H23" t="s">
        <v>13</v>
      </c>
      <c r="I23" t="s">
        <v>15</v>
      </c>
    </row>
    <row r="24" spans="1:9" x14ac:dyDescent="0.3">
      <c r="A24" t="s">
        <v>12653</v>
      </c>
      <c r="B24" t="s">
        <v>12</v>
      </c>
      <c r="C24">
        <v>90</v>
      </c>
      <c r="D24">
        <v>29611521</v>
      </c>
      <c r="E24" t="s">
        <v>13</v>
      </c>
      <c r="F24" t="s">
        <v>12654</v>
      </c>
      <c r="G24" t="s">
        <v>13</v>
      </c>
      <c r="H24" t="s">
        <v>13</v>
      </c>
      <c r="I24" t="s">
        <v>15</v>
      </c>
    </row>
    <row r="25" spans="1:9" x14ac:dyDescent="0.3">
      <c r="A25" t="s">
        <v>12655</v>
      </c>
      <c r="B25" t="s">
        <v>13</v>
      </c>
      <c r="C25">
        <v>147</v>
      </c>
      <c r="D25">
        <v>29611522</v>
      </c>
      <c r="E25" t="s">
        <v>13</v>
      </c>
      <c r="F25" t="s">
        <v>12656</v>
      </c>
      <c r="G25" t="s">
        <v>13</v>
      </c>
      <c r="H25" t="s">
        <v>13</v>
      </c>
      <c r="I25" t="s">
        <v>15</v>
      </c>
    </row>
    <row r="26" spans="1:9" x14ac:dyDescent="0.3">
      <c r="A26" t="s">
        <v>12657</v>
      </c>
      <c r="B26" t="s">
        <v>13</v>
      </c>
      <c r="C26">
        <v>78</v>
      </c>
      <c r="D26">
        <v>29611523</v>
      </c>
      <c r="E26" t="s">
        <v>13</v>
      </c>
      <c r="F26" t="s">
        <v>12658</v>
      </c>
      <c r="G26" t="s">
        <v>13</v>
      </c>
      <c r="H26" t="s">
        <v>13</v>
      </c>
      <c r="I26" t="s">
        <v>15</v>
      </c>
    </row>
    <row r="27" spans="1:9" x14ac:dyDescent="0.3">
      <c r="A27" t="s">
        <v>12659</v>
      </c>
      <c r="B27" t="s">
        <v>13</v>
      </c>
      <c r="C27">
        <v>66</v>
      </c>
      <c r="D27">
        <v>29611524</v>
      </c>
      <c r="E27" t="s">
        <v>13</v>
      </c>
      <c r="F27" t="s">
        <v>12660</v>
      </c>
      <c r="G27" t="s">
        <v>13</v>
      </c>
      <c r="H27" t="s">
        <v>13</v>
      </c>
      <c r="I27" t="s">
        <v>15</v>
      </c>
    </row>
    <row r="28" spans="1:9" x14ac:dyDescent="0.3">
      <c r="A28" t="s">
        <v>12661</v>
      </c>
      <c r="B28" t="s">
        <v>13</v>
      </c>
      <c r="C28">
        <v>108</v>
      </c>
      <c r="D28">
        <v>29611525</v>
      </c>
      <c r="E28" t="s">
        <v>13</v>
      </c>
      <c r="F28" t="s">
        <v>12662</v>
      </c>
      <c r="G28" t="s">
        <v>13</v>
      </c>
      <c r="H28" t="s">
        <v>13</v>
      </c>
      <c r="I28" t="s">
        <v>15</v>
      </c>
    </row>
    <row r="29" spans="1:9" x14ac:dyDescent="0.3">
      <c r="A29" t="s">
        <v>12663</v>
      </c>
      <c r="B29" t="s">
        <v>12</v>
      </c>
      <c r="C29">
        <v>131</v>
      </c>
      <c r="D29">
        <v>29611526</v>
      </c>
      <c r="E29" t="s">
        <v>13</v>
      </c>
      <c r="F29" t="s">
        <v>12664</v>
      </c>
      <c r="G29" t="s">
        <v>13</v>
      </c>
      <c r="H29" t="s">
        <v>13</v>
      </c>
      <c r="I29" t="s">
        <v>15</v>
      </c>
    </row>
    <row r="30" spans="1:9" x14ac:dyDescent="0.3">
      <c r="A30" t="s">
        <v>12665</v>
      </c>
      <c r="B30" t="s">
        <v>12</v>
      </c>
      <c r="C30">
        <v>353</v>
      </c>
      <c r="D30">
        <v>29611527</v>
      </c>
      <c r="E30" t="s">
        <v>13</v>
      </c>
      <c r="F30" t="s">
        <v>12666</v>
      </c>
      <c r="G30" t="s">
        <v>13</v>
      </c>
      <c r="H30" t="s">
        <v>13</v>
      </c>
      <c r="I30" t="s">
        <v>15</v>
      </c>
    </row>
    <row r="31" spans="1:9" x14ac:dyDescent="0.3">
      <c r="A31" t="s">
        <v>12667</v>
      </c>
      <c r="B31" t="s">
        <v>12</v>
      </c>
      <c r="C31">
        <v>322</v>
      </c>
      <c r="D31">
        <v>29611528</v>
      </c>
      <c r="E31" t="s">
        <v>13</v>
      </c>
      <c r="F31" t="s">
        <v>12668</v>
      </c>
      <c r="G31" t="s">
        <v>13</v>
      </c>
      <c r="H31" t="s">
        <v>13</v>
      </c>
      <c r="I31" t="s">
        <v>15</v>
      </c>
    </row>
    <row r="32" spans="1:9" x14ac:dyDescent="0.3">
      <c r="A32" t="s">
        <v>12669</v>
      </c>
      <c r="B32" t="s">
        <v>12</v>
      </c>
      <c r="C32">
        <v>373</v>
      </c>
      <c r="D32">
        <v>29611529</v>
      </c>
      <c r="E32" t="s">
        <v>13</v>
      </c>
      <c r="F32" t="s">
        <v>12670</v>
      </c>
      <c r="G32" t="s">
        <v>13</v>
      </c>
      <c r="H32" t="s">
        <v>13</v>
      </c>
      <c r="I32" t="s">
        <v>15</v>
      </c>
    </row>
    <row r="33" spans="1:9" x14ac:dyDescent="0.3">
      <c r="A33" t="s">
        <v>12671</v>
      </c>
      <c r="B33" t="s">
        <v>13</v>
      </c>
      <c r="C33">
        <v>85</v>
      </c>
      <c r="D33">
        <v>29611530</v>
      </c>
      <c r="E33" t="s">
        <v>13</v>
      </c>
      <c r="F33" t="s">
        <v>12672</v>
      </c>
      <c r="G33" t="s">
        <v>13</v>
      </c>
      <c r="H33" t="s">
        <v>13</v>
      </c>
      <c r="I33" t="s">
        <v>15</v>
      </c>
    </row>
    <row r="34" spans="1:9" x14ac:dyDescent="0.3">
      <c r="A34" t="s">
        <v>12673</v>
      </c>
      <c r="B34" t="s">
        <v>13</v>
      </c>
      <c r="C34">
        <v>252</v>
      </c>
      <c r="D34">
        <v>29611531</v>
      </c>
      <c r="E34" t="s">
        <v>13</v>
      </c>
      <c r="F34" t="s">
        <v>12674</v>
      </c>
      <c r="G34" t="s">
        <v>13</v>
      </c>
      <c r="H34" t="s">
        <v>259</v>
      </c>
      <c r="I34" t="s">
        <v>12675</v>
      </c>
    </row>
    <row r="35" spans="1:9" x14ac:dyDescent="0.3">
      <c r="A35" t="s">
        <v>12676</v>
      </c>
      <c r="B35" t="s">
        <v>12</v>
      </c>
      <c r="C35">
        <v>109</v>
      </c>
      <c r="D35">
        <v>29611532</v>
      </c>
      <c r="E35" t="s">
        <v>13</v>
      </c>
      <c r="F35" t="s">
        <v>12677</v>
      </c>
      <c r="G35" t="s">
        <v>13</v>
      </c>
      <c r="H35" t="s">
        <v>13</v>
      </c>
      <c r="I35" t="s">
        <v>15</v>
      </c>
    </row>
    <row r="36" spans="1:9" x14ac:dyDescent="0.3">
      <c r="A36" t="s">
        <v>12678</v>
      </c>
      <c r="B36" t="s">
        <v>12</v>
      </c>
      <c r="C36">
        <v>276</v>
      </c>
      <c r="D36">
        <v>29611533</v>
      </c>
      <c r="E36" t="s">
        <v>13</v>
      </c>
      <c r="F36" t="s">
        <v>12679</v>
      </c>
      <c r="G36" t="s">
        <v>13</v>
      </c>
      <c r="H36" t="s">
        <v>6308</v>
      </c>
      <c r="I36" t="s">
        <v>12680</v>
      </c>
    </row>
    <row r="37" spans="1:9" x14ac:dyDescent="0.3">
      <c r="A37" t="s">
        <v>12681</v>
      </c>
      <c r="B37" t="s">
        <v>12</v>
      </c>
      <c r="C37">
        <v>212</v>
      </c>
      <c r="D37">
        <v>29611534</v>
      </c>
      <c r="E37" t="s">
        <v>13</v>
      </c>
      <c r="F37" t="s">
        <v>12682</v>
      </c>
      <c r="G37" t="s">
        <v>13</v>
      </c>
      <c r="H37" t="s">
        <v>12245</v>
      </c>
      <c r="I37" t="s">
        <v>12683</v>
      </c>
    </row>
    <row r="38" spans="1:9" x14ac:dyDescent="0.3">
      <c r="A38" t="s">
        <v>12684</v>
      </c>
      <c r="B38" t="s">
        <v>12</v>
      </c>
      <c r="C38">
        <v>502</v>
      </c>
      <c r="D38">
        <v>29611535</v>
      </c>
      <c r="E38" t="s">
        <v>13</v>
      </c>
      <c r="F38" t="s">
        <v>12685</v>
      </c>
      <c r="G38" t="s">
        <v>13</v>
      </c>
      <c r="H38" t="s">
        <v>6865</v>
      </c>
      <c r="I38" t="s">
        <v>15</v>
      </c>
    </row>
    <row r="39" spans="1:9" x14ac:dyDescent="0.3">
      <c r="A39" t="s">
        <v>12686</v>
      </c>
      <c r="B39" t="s">
        <v>12</v>
      </c>
      <c r="C39">
        <v>132</v>
      </c>
      <c r="D39">
        <v>29611536</v>
      </c>
      <c r="E39" t="s">
        <v>13</v>
      </c>
      <c r="F39" t="s">
        <v>12687</v>
      </c>
      <c r="G39" t="s">
        <v>13</v>
      </c>
      <c r="H39" t="s">
        <v>13</v>
      </c>
      <c r="I39" t="s">
        <v>15</v>
      </c>
    </row>
    <row r="40" spans="1:9" x14ac:dyDescent="0.3">
      <c r="A40" t="s">
        <v>12688</v>
      </c>
      <c r="B40" t="s">
        <v>13</v>
      </c>
      <c r="C40">
        <v>127</v>
      </c>
      <c r="D40">
        <v>29611537</v>
      </c>
      <c r="E40" t="s">
        <v>13</v>
      </c>
      <c r="F40" t="s">
        <v>12689</v>
      </c>
      <c r="G40" t="s">
        <v>13</v>
      </c>
      <c r="H40" t="s">
        <v>13</v>
      </c>
      <c r="I40" t="s">
        <v>15</v>
      </c>
    </row>
    <row r="41" spans="1:9" x14ac:dyDescent="0.3">
      <c r="A41" t="s">
        <v>12690</v>
      </c>
      <c r="B41" t="s">
        <v>12</v>
      </c>
      <c r="C41">
        <v>338</v>
      </c>
      <c r="D41">
        <v>29611538</v>
      </c>
      <c r="E41" t="s">
        <v>13</v>
      </c>
      <c r="F41" t="s">
        <v>12691</v>
      </c>
      <c r="G41" t="s">
        <v>13</v>
      </c>
      <c r="H41" t="s">
        <v>12692</v>
      </c>
      <c r="I41" t="s">
        <v>10491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42" workbookViewId="0">
      <selection activeCell="F9" sqref="F9"/>
    </sheetView>
  </sheetViews>
  <sheetFormatPr defaultRowHeight="14.4" x14ac:dyDescent="0.3"/>
  <cols>
    <col min="1" max="1" width="59.88671875" bestFit="1" customWidth="1"/>
    <col min="9" max="9" width="18.109375" customWidth="1"/>
  </cols>
  <sheetData>
    <row r="1" spans="1:9" x14ac:dyDescent="0.3">
      <c r="A1" s="5" t="s">
        <v>0</v>
      </c>
    </row>
    <row r="2" spans="1:9" x14ac:dyDescent="0.3">
      <c r="A2" s="2" t="s">
        <v>12693</v>
      </c>
    </row>
    <row r="3" spans="1:9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x14ac:dyDescent="0.3">
      <c r="A4" t="s">
        <v>12694</v>
      </c>
      <c r="B4" t="s">
        <v>12</v>
      </c>
      <c r="C4">
        <v>88</v>
      </c>
      <c r="D4">
        <v>29345410</v>
      </c>
      <c r="E4" t="s">
        <v>13</v>
      </c>
      <c r="F4" t="s">
        <v>12695</v>
      </c>
      <c r="G4" t="s">
        <v>13</v>
      </c>
      <c r="H4" t="s">
        <v>13</v>
      </c>
      <c r="I4" t="s">
        <v>12696</v>
      </c>
    </row>
    <row r="5" spans="1:9" x14ac:dyDescent="0.3">
      <c r="A5" t="s">
        <v>12697</v>
      </c>
      <c r="B5" t="s">
        <v>13</v>
      </c>
      <c r="C5">
        <v>73</v>
      </c>
      <c r="D5">
        <v>29345410</v>
      </c>
      <c r="E5" t="s">
        <v>13</v>
      </c>
      <c r="F5" t="s">
        <v>12698</v>
      </c>
      <c r="G5" t="s">
        <v>13</v>
      </c>
      <c r="H5" t="s">
        <v>13</v>
      </c>
      <c r="I5" t="s">
        <v>12699</v>
      </c>
    </row>
    <row r="6" spans="1:9" x14ac:dyDescent="0.3">
      <c r="A6" t="s">
        <v>12700</v>
      </c>
      <c r="B6" t="s">
        <v>12</v>
      </c>
      <c r="C6">
        <v>73</v>
      </c>
      <c r="D6">
        <v>29345410</v>
      </c>
      <c r="E6" t="s">
        <v>13</v>
      </c>
      <c r="F6" t="s">
        <v>12701</v>
      </c>
      <c r="G6" t="s">
        <v>13</v>
      </c>
      <c r="H6" t="s">
        <v>13</v>
      </c>
      <c r="I6" t="s">
        <v>12702</v>
      </c>
    </row>
    <row r="7" spans="1:9" x14ac:dyDescent="0.3">
      <c r="A7" t="s">
        <v>12703</v>
      </c>
      <c r="B7" t="s">
        <v>12</v>
      </c>
      <c r="C7">
        <v>85</v>
      </c>
      <c r="D7">
        <v>29345410</v>
      </c>
      <c r="E7" t="s">
        <v>13</v>
      </c>
      <c r="F7" t="s">
        <v>12704</v>
      </c>
      <c r="G7" t="s">
        <v>13</v>
      </c>
      <c r="H7" t="s">
        <v>13</v>
      </c>
      <c r="I7" t="s">
        <v>12705</v>
      </c>
    </row>
    <row r="8" spans="1:9" x14ac:dyDescent="0.3">
      <c r="A8" t="s">
        <v>12706</v>
      </c>
      <c r="B8" t="s">
        <v>12</v>
      </c>
      <c r="C8">
        <v>84</v>
      </c>
      <c r="D8">
        <v>29345410</v>
      </c>
      <c r="E8" t="s">
        <v>13</v>
      </c>
      <c r="F8" t="s">
        <v>12707</v>
      </c>
      <c r="G8" t="s">
        <v>13</v>
      </c>
      <c r="H8" t="s">
        <v>13</v>
      </c>
      <c r="I8" t="s">
        <v>12705</v>
      </c>
    </row>
    <row r="9" spans="1:9" x14ac:dyDescent="0.3">
      <c r="A9" t="s">
        <v>12708</v>
      </c>
      <c r="B9" t="s">
        <v>12</v>
      </c>
      <c r="C9">
        <v>73</v>
      </c>
      <c r="D9">
        <v>29345410</v>
      </c>
      <c r="E9" t="s">
        <v>13</v>
      </c>
      <c r="F9" t="s">
        <v>12709</v>
      </c>
      <c r="G9" t="s">
        <v>13</v>
      </c>
      <c r="H9" t="s">
        <v>13</v>
      </c>
      <c r="I9" t="s">
        <v>12702</v>
      </c>
    </row>
    <row r="10" spans="1:9" x14ac:dyDescent="0.3">
      <c r="A10" t="s">
        <v>12710</v>
      </c>
      <c r="B10" t="s">
        <v>12</v>
      </c>
      <c r="C10">
        <v>85</v>
      </c>
      <c r="D10">
        <v>29345410</v>
      </c>
      <c r="E10" t="s">
        <v>13</v>
      </c>
      <c r="F10" t="s">
        <v>12711</v>
      </c>
      <c r="G10" t="s">
        <v>13</v>
      </c>
      <c r="H10" t="s">
        <v>13</v>
      </c>
      <c r="I10" t="s">
        <v>12705</v>
      </c>
    </row>
    <row r="11" spans="1:9" x14ac:dyDescent="0.3">
      <c r="A11" t="s">
        <v>12712</v>
      </c>
      <c r="B11" t="s">
        <v>12</v>
      </c>
      <c r="C11">
        <v>76</v>
      </c>
      <c r="D11">
        <v>29345410</v>
      </c>
      <c r="E11" t="s">
        <v>13</v>
      </c>
      <c r="F11" t="s">
        <v>12713</v>
      </c>
      <c r="G11" t="s">
        <v>13</v>
      </c>
      <c r="H11" t="s">
        <v>13</v>
      </c>
      <c r="I11" t="s">
        <v>12702</v>
      </c>
    </row>
    <row r="12" spans="1:9" x14ac:dyDescent="0.3">
      <c r="A12" t="s">
        <v>12714</v>
      </c>
      <c r="B12" t="s">
        <v>12</v>
      </c>
      <c r="C12">
        <v>74</v>
      </c>
      <c r="D12">
        <v>29345410</v>
      </c>
      <c r="E12" t="s">
        <v>13</v>
      </c>
      <c r="F12" t="s">
        <v>12715</v>
      </c>
      <c r="G12" t="s">
        <v>13</v>
      </c>
      <c r="H12" t="s">
        <v>13</v>
      </c>
      <c r="I12" t="s">
        <v>12716</v>
      </c>
    </row>
    <row r="13" spans="1:9" x14ac:dyDescent="0.3">
      <c r="A13" t="s">
        <v>12717</v>
      </c>
      <c r="B13" t="s">
        <v>12</v>
      </c>
      <c r="C13">
        <v>76</v>
      </c>
      <c r="D13">
        <v>29345410</v>
      </c>
      <c r="E13" t="s">
        <v>13</v>
      </c>
      <c r="F13" t="s">
        <v>12718</v>
      </c>
      <c r="G13" t="s">
        <v>13</v>
      </c>
      <c r="H13" t="s">
        <v>13</v>
      </c>
      <c r="I13" t="s">
        <v>12719</v>
      </c>
    </row>
    <row r="14" spans="1:9" x14ac:dyDescent="0.3">
      <c r="A14" t="s">
        <v>12720</v>
      </c>
      <c r="B14" t="s">
        <v>12</v>
      </c>
      <c r="C14">
        <v>76</v>
      </c>
      <c r="D14">
        <v>29345410</v>
      </c>
      <c r="E14" t="s">
        <v>13</v>
      </c>
      <c r="F14" t="s">
        <v>12721</v>
      </c>
      <c r="G14" t="s">
        <v>13</v>
      </c>
      <c r="H14" t="s">
        <v>13</v>
      </c>
      <c r="I14" t="s">
        <v>12719</v>
      </c>
    </row>
    <row r="15" spans="1:9" x14ac:dyDescent="0.3">
      <c r="A15" t="s">
        <v>12722</v>
      </c>
      <c r="B15" t="s">
        <v>13</v>
      </c>
      <c r="C15">
        <v>78</v>
      </c>
      <c r="D15">
        <v>29345410</v>
      </c>
      <c r="E15" t="s">
        <v>13</v>
      </c>
      <c r="F15" t="s">
        <v>12723</v>
      </c>
      <c r="G15" t="s">
        <v>13</v>
      </c>
      <c r="H15" t="s">
        <v>13</v>
      </c>
      <c r="I15" t="s">
        <v>12724</v>
      </c>
    </row>
    <row r="16" spans="1:9" x14ac:dyDescent="0.3">
      <c r="A16" t="s">
        <v>12725</v>
      </c>
      <c r="B16" t="s">
        <v>13</v>
      </c>
      <c r="C16">
        <v>78</v>
      </c>
      <c r="D16">
        <v>29345410</v>
      </c>
      <c r="E16" t="s">
        <v>13</v>
      </c>
      <c r="F16" t="s">
        <v>12726</v>
      </c>
      <c r="G16" t="s">
        <v>13</v>
      </c>
      <c r="H16" t="s">
        <v>13</v>
      </c>
      <c r="I16" t="s">
        <v>12724</v>
      </c>
    </row>
    <row r="17" spans="1:9" x14ac:dyDescent="0.3">
      <c r="A17" t="s">
        <v>12727</v>
      </c>
      <c r="B17" t="s">
        <v>13</v>
      </c>
      <c r="C17">
        <v>77</v>
      </c>
      <c r="D17">
        <v>29345410</v>
      </c>
      <c r="E17" t="s">
        <v>13</v>
      </c>
      <c r="F17" t="s">
        <v>12728</v>
      </c>
      <c r="G17" t="s">
        <v>13</v>
      </c>
      <c r="H17" t="s">
        <v>13</v>
      </c>
      <c r="I17" t="s">
        <v>12716</v>
      </c>
    </row>
    <row r="18" spans="1:9" x14ac:dyDescent="0.3">
      <c r="A18" t="s">
        <v>12729</v>
      </c>
      <c r="B18" t="s">
        <v>13</v>
      </c>
      <c r="C18">
        <v>74</v>
      </c>
      <c r="D18">
        <v>29345410</v>
      </c>
      <c r="E18" t="s">
        <v>13</v>
      </c>
      <c r="F18" t="s">
        <v>12730</v>
      </c>
      <c r="G18" t="s">
        <v>13</v>
      </c>
      <c r="H18" t="s">
        <v>13</v>
      </c>
      <c r="I18" t="s">
        <v>12716</v>
      </c>
    </row>
    <row r="19" spans="1:9" x14ac:dyDescent="0.3">
      <c r="A19" t="s">
        <v>12731</v>
      </c>
      <c r="B19" t="s">
        <v>13</v>
      </c>
      <c r="C19">
        <v>74</v>
      </c>
      <c r="D19">
        <v>29345410</v>
      </c>
      <c r="E19" t="s">
        <v>13</v>
      </c>
      <c r="F19" t="s">
        <v>12732</v>
      </c>
      <c r="G19" t="s">
        <v>13</v>
      </c>
      <c r="H19" t="s">
        <v>13</v>
      </c>
      <c r="I19" t="s">
        <v>12716</v>
      </c>
    </row>
    <row r="20" spans="1:9" x14ac:dyDescent="0.3">
      <c r="A20" t="s">
        <v>12733</v>
      </c>
      <c r="B20" t="s">
        <v>13</v>
      </c>
      <c r="C20">
        <v>79</v>
      </c>
      <c r="D20">
        <v>29345410</v>
      </c>
      <c r="E20" t="s">
        <v>13</v>
      </c>
      <c r="F20" t="s">
        <v>12734</v>
      </c>
      <c r="G20" t="s">
        <v>13</v>
      </c>
      <c r="H20" t="s">
        <v>13</v>
      </c>
      <c r="I20" t="s">
        <v>12735</v>
      </c>
    </row>
    <row r="21" spans="1:9" x14ac:dyDescent="0.3">
      <c r="A21" t="s">
        <v>12736</v>
      </c>
      <c r="B21" t="s">
        <v>13</v>
      </c>
      <c r="C21">
        <v>73</v>
      </c>
      <c r="D21">
        <v>29345410</v>
      </c>
      <c r="E21" t="s">
        <v>13</v>
      </c>
      <c r="F21" t="s">
        <v>12737</v>
      </c>
      <c r="G21" t="s">
        <v>13</v>
      </c>
      <c r="H21" t="s">
        <v>13</v>
      </c>
      <c r="I21" t="s">
        <v>12702</v>
      </c>
    </row>
    <row r="22" spans="1:9" x14ac:dyDescent="0.3">
      <c r="A22" t="s">
        <v>12738</v>
      </c>
      <c r="B22" t="s">
        <v>13</v>
      </c>
      <c r="C22">
        <v>74</v>
      </c>
      <c r="D22">
        <v>29345410</v>
      </c>
      <c r="E22" t="s">
        <v>13</v>
      </c>
      <c r="F22" t="s">
        <v>12739</v>
      </c>
      <c r="G22" t="s">
        <v>13</v>
      </c>
      <c r="H22" t="s">
        <v>13</v>
      </c>
      <c r="I22" t="s">
        <v>12740</v>
      </c>
    </row>
    <row r="23" spans="1:9" x14ac:dyDescent="0.3">
      <c r="A23" t="s">
        <v>12741</v>
      </c>
      <c r="B23" t="s">
        <v>12</v>
      </c>
      <c r="C23">
        <v>73</v>
      </c>
      <c r="D23">
        <v>29345410</v>
      </c>
      <c r="E23" t="s">
        <v>13</v>
      </c>
      <c r="F23" t="s">
        <v>12742</v>
      </c>
      <c r="G23" t="s">
        <v>13</v>
      </c>
      <c r="H23" t="s">
        <v>13</v>
      </c>
      <c r="I23" t="s">
        <v>12719</v>
      </c>
    </row>
    <row r="24" spans="1:9" x14ac:dyDescent="0.3">
      <c r="A24" t="s">
        <v>12743</v>
      </c>
      <c r="B24" t="s">
        <v>12</v>
      </c>
      <c r="C24">
        <v>90</v>
      </c>
      <c r="D24">
        <v>29345410</v>
      </c>
      <c r="E24" t="s">
        <v>13</v>
      </c>
      <c r="F24" t="s">
        <v>12744</v>
      </c>
      <c r="G24" t="s">
        <v>13</v>
      </c>
      <c r="H24" t="s">
        <v>13</v>
      </c>
      <c r="I24" t="s">
        <v>12696</v>
      </c>
    </row>
    <row r="25" spans="1:9" x14ac:dyDescent="0.3">
      <c r="A25" t="s">
        <v>12745</v>
      </c>
      <c r="B25" t="s">
        <v>12</v>
      </c>
      <c r="C25">
        <v>72</v>
      </c>
      <c r="D25">
        <v>29345410</v>
      </c>
      <c r="E25" t="s">
        <v>13</v>
      </c>
      <c r="F25" t="s">
        <v>12746</v>
      </c>
      <c r="G25" t="s">
        <v>13</v>
      </c>
      <c r="H25" t="s">
        <v>13</v>
      </c>
      <c r="I25" t="s">
        <v>12747</v>
      </c>
    </row>
    <row r="26" spans="1:9" x14ac:dyDescent="0.3">
      <c r="A26" t="s">
        <v>12748</v>
      </c>
      <c r="B26" t="s">
        <v>13</v>
      </c>
      <c r="C26">
        <v>34</v>
      </c>
      <c r="D26">
        <v>29345410</v>
      </c>
      <c r="E26" t="s">
        <v>13</v>
      </c>
      <c r="F26" t="s">
        <v>12749</v>
      </c>
      <c r="G26" t="s">
        <v>13</v>
      </c>
      <c r="H26" t="s">
        <v>13</v>
      </c>
      <c r="I26" t="s">
        <v>12750</v>
      </c>
    </row>
    <row r="27" spans="1:9" x14ac:dyDescent="0.3">
      <c r="A27" t="s">
        <v>12751</v>
      </c>
      <c r="B27" t="s">
        <v>13</v>
      </c>
      <c r="C27">
        <v>2653</v>
      </c>
      <c r="D27">
        <v>29345410</v>
      </c>
      <c r="E27" t="s">
        <v>13</v>
      </c>
      <c r="F27" t="s">
        <v>12752</v>
      </c>
      <c r="G27" t="s">
        <v>13</v>
      </c>
      <c r="H27" t="s">
        <v>13</v>
      </c>
      <c r="I27" t="s">
        <v>12753</v>
      </c>
    </row>
    <row r="28" spans="1:9" x14ac:dyDescent="0.3">
      <c r="A28" t="s">
        <v>12754</v>
      </c>
      <c r="B28" t="s">
        <v>13</v>
      </c>
      <c r="C28">
        <v>74</v>
      </c>
      <c r="D28">
        <v>29345410</v>
      </c>
      <c r="E28" t="s">
        <v>13</v>
      </c>
      <c r="F28" t="s">
        <v>12755</v>
      </c>
      <c r="G28" t="s">
        <v>13</v>
      </c>
      <c r="H28" t="s">
        <v>13</v>
      </c>
      <c r="I28" t="s">
        <v>12756</v>
      </c>
    </row>
    <row r="29" spans="1:9" x14ac:dyDescent="0.3">
      <c r="A29" t="s">
        <v>12757</v>
      </c>
      <c r="B29" t="s">
        <v>13</v>
      </c>
      <c r="C29">
        <v>74</v>
      </c>
      <c r="D29">
        <v>29345410</v>
      </c>
      <c r="E29" t="s">
        <v>13</v>
      </c>
      <c r="F29" t="s">
        <v>12758</v>
      </c>
      <c r="G29" t="s">
        <v>13</v>
      </c>
      <c r="H29" t="s">
        <v>13</v>
      </c>
      <c r="I29" t="s">
        <v>12759</v>
      </c>
    </row>
    <row r="30" spans="1:9" x14ac:dyDescent="0.3">
      <c r="A30" t="s">
        <v>12760</v>
      </c>
      <c r="B30" t="s">
        <v>13</v>
      </c>
      <c r="C30">
        <v>1380</v>
      </c>
      <c r="D30">
        <v>29345410</v>
      </c>
      <c r="E30" t="s">
        <v>13</v>
      </c>
      <c r="F30" t="s">
        <v>12761</v>
      </c>
      <c r="G30" t="s">
        <v>13</v>
      </c>
      <c r="H30" t="s">
        <v>13</v>
      </c>
      <c r="I30" t="s">
        <v>12762</v>
      </c>
    </row>
    <row r="31" spans="1:9" x14ac:dyDescent="0.3">
      <c r="A31" t="s">
        <v>12763</v>
      </c>
      <c r="B31" t="s">
        <v>12</v>
      </c>
      <c r="C31">
        <v>74</v>
      </c>
      <c r="D31">
        <v>29345410</v>
      </c>
      <c r="E31" t="s">
        <v>13</v>
      </c>
      <c r="F31" t="s">
        <v>12764</v>
      </c>
      <c r="G31" t="s">
        <v>13</v>
      </c>
      <c r="H31" t="s">
        <v>13</v>
      </c>
      <c r="I31" t="s">
        <v>12740</v>
      </c>
    </row>
    <row r="32" spans="1:9" x14ac:dyDescent="0.3">
      <c r="A32" t="s">
        <v>12765</v>
      </c>
      <c r="B32" t="s">
        <v>12</v>
      </c>
      <c r="C32">
        <v>74</v>
      </c>
      <c r="D32">
        <v>29345410</v>
      </c>
      <c r="E32" t="s">
        <v>13</v>
      </c>
      <c r="F32" t="s">
        <v>12766</v>
      </c>
      <c r="G32" t="s">
        <v>13</v>
      </c>
      <c r="H32" t="s">
        <v>13</v>
      </c>
      <c r="I32" t="s">
        <v>12740</v>
      </c>
    </row>
    <row r="33" spans="1:9" x14ac:dyDescent="0.3">
      <c r="A33" t="s">
        <v>12767</v>
      </c>
      <c r="B33" t="s">
        <v>12</v>
      </c>
      <c r="C33">
        <v>74</v>
      </c>
      <c r="D33">
        <v>29345410</v>
      </c>
      <c r="E33" t="s">
        <v>13</v>
      </c>
      <c r="F33" t="s">
        <v>12768</v>
      </c>
      <c r="G33" t="s">
        <v>13</v>
      </c>
      <c r="H33" t="s">
        <v>13</v>
      </c>
      <c r="I33" t="s">
        <v>12699</v>
      </c>
    </row>
    <row r="34" spans="1:9" x14ac:dyDescent="0.3">
      <c r="A34" t="s">
        <v>12769</v>
      </c>
      <c r="B34" t="s">
        <v>13</v>
      </c>
      <c r="C34">
        <v>72</v>
      </c>
      <c r="D34">
        <v>29345410</v>
      </c>
      <c r="E34" t="s">
        <v>13</v>
      </c>
      <c r="F34" t="s">
        <v>12770</v>
      </c>
      <c r="G34" t="s">
        <v>13</v>
      </c>
      <c r="H34" t="s">
        <v>13</v>
      </c>
      <c r="I34" t="s">
        <v>12771</v>
      </c>
    </row>
    <row r="35" spans="1:9" x14ac:dyDescent="0.3">
      <c r="A35" t="s">
        <v>12772</v>
      </c>
      <c r="B35" t="s">
        <v>12</v>
      </c>
      <c r="C35">
        <v>79</v>
      </c>
      <c r="D35">
        <v>29345410</v>
      </c>
      <c r="E35" t="s">
        <v>13</v>
      </c>
      <c r="F35" t="s">
        <v>12773</v>
      </c>
      <c r="G35" t="s">
        <v>13</v>
      </c>
      <c r="H35" t="s">
        <v>13</v>
      </c>
      <c r="I35" t="s">
        <v>12774</v>
      </c>
    </row>
    <row r="36" spans="1:9" x14ac:dyDescent="0.3">
      <c r="A36" t="s">
        <v>12775</v>
      </c>
      <c r="B36" t="s">
        <v>12</v>
      </c>
      <c r="C36">
        <v>77</v>
      </c>
      <c r="D36">
        <v>29345410</v>
      </c>
      <c r="E36" t="s">
        <v>13</v>
      </c>
      <c r="F36" t="s">
        <v>12776</v>
      </c>
      <c r="G36" t="s">
        <v>13</v>
      </c>
      <c r="H36" t="s">
        <v>13</v>
      </c>
      <c r="I36" t="s">
        <v>12756</v>
      </c>
    </row>
    <row r="37" spans="1:9" x14ac:dyDescent="0.3">
      <c r="A37" t="s">
        <v>12777</v>
      </c>
      <c r="B37" t="s">
        <v>13</v>
      </c>
      <c r="C37">
        <v>34</v>
      </c>
      <c r="D37">
        <v>29345410</v>
      </c>
      <c r="E37" t="s">
        <v>13</v>
      </c>
      <c r="F37" t="s">
        <v>12778</v>
      </c>
      <c r="G37" t="s">
        <v>13</v>
      </c>
      <c r="H37" t="s">
        <v>13</v>
      </c>
      <c r="I37" t="s">
        <v>12750</v>
      </c>
    </row>
    <row r="38" spans="1:9" x14ac:dyDescent="0.3">
      <c r="A38" t="s">
        <v>12779</v>
      </c>
      <c r="B38" t="s">
        <v>13</v>
      </c>
      <c r="C38">
        <v>2653</v>
      </c>
      <c r="D38">
        <v>29345410</v>
      </c>
      <c r="E38" t="s">
        <v>13</v>
      </c>
      <c r="F38" t="s">
        <v>12780</v>
      </c>
      <c r="G38" t="s">
        <v>13</v>
      </c>
      <c r="H38" t="s">
        <v>13</v>
      </c>
      <c r="I38" t="s">
        <v>12753</v>
      </c>
    </row>
    <row r="39" spans="1:9" x14ac:dyDescent="0.3">
      <c r="A39" t="s">
        <v>12781</v>
      </c>
      <c r="B39" t="s">
        <v>13</v>
      </c>
      <c r="C39">
        <v>74</v>
      </c>
      <c r="D39">
        <v>29345410</v>
      </c>
      <c r="E39" t="s">
        <v>13</v>
      </c>
      <c r="F39" t="s">
        <v>12782</v>
      </c>
      <c r="G39" t="s">
        <v>13</v>
      </c>
      <c r="H39" t="s">
        <v>13</v>
      </c>
      <c r="I39" t="s">
        <v>12756</v>
      </c>
    </row>
    <row r="40" spans="1:9" x14ac:dyDescent="0.3">
      <c r="A40" t="s">
        <v>12783</v>
      </c>
      <c r="B40" t="s">
        <v>13</v>
      </c>
      <c r="C40">
        <v>74</v>
      </c>
      <c r="D40">
        <v>29345410</v>
      </c>
      <c r="E40" t="s">
        <v>13</v>
      </c>
      <c r="F40" t="s">
        <v>12784</v>
      </c>
      <c r="G40" t="s">
        <v>13</v>
      </c>
      <c r="H40" t="s">
        <v>13</v>
      </c>
      <c r="I40" t="s">
        <v>12759</v>
      </c>
    </row>
    <row r="41" spans="1:9" x14ac:dyDescent="0.3">
      <c r="A41" t="s">
        <v>12785</v>
      </c>
      <c r="B41" t="s">
        <v>13</v>
      </c>
      <c r="C41">
        <v>1483</v>
      </c>
      <c r="D41">
        <v>29345410</v>
      </c>
      <c r="E41" t="s">
        <v>13</v>
      </c>
      <c r="F41" t="s">
        <v>12786</v>
      </c>
      <c r="G41" t="s">
        <v>13</v>
      </c>
      <c r="H41" t="s">
        <v>13</v>
      </c>
      <c r="I41" t="s">
        <v>12762</v>
      </c>
    </row>
    <row r="42" spans="1:9" x14ac:dyDescent="0.3">
      <c r="A42" t="s">
        <v>12787</v>
      </c>
      <c r="B42" t="s">
        <v>12</v>
      </c>
      <c r="C42">
        <v>76</v>
      </c>
      <c r="D42">
        <v>29345410</v>
      </c>
      <c r="E42" t="s">
        <v>13</v>
      </c>
      <c r="F42" t="s">
        <v>12788</v>
      </c>
      <c r="G42" t="s">
        <v>13</v>
      </c>
      <c r="H42" t="s">
        <v>13</v>
      </c>
      <c r="I42" t="s">
        <v>12789</v>
      </c>
    </row>
    <row r="43" spans="1:9" x14ac:dyDescent="0.3">
      <c r="A43" t="s">
        <v>12790</v>
      </c>
      <c r="B43" t="s">
        <v>13</v>
      </c>
      <c r="C43">
        <v>88</v>
      </c>
      <c r="D43">
        <v>29345410</v>
      </c>
      <c r="E43" t="s">
        <v>13</v>
      </c>
      <c r="F43" t="s">
        <v>12791</v>
      </c>
      <c r="G43" t="s">
        <v>13</v>
      </c>
      <c r="H43" t="s">
        <v>13</v>
      </c>
      <c r="I43" t="s">
        <v>12696</v>
      </c>
    </row>
    <row r="44" spans="1:9" x14ac:dyDescent="0.3">
      <c r="A44" t="s">
        <v>12792</v>
      </c>
      <c r="B44" t="s">
        <v>13</v>
      </c>
      <c r="C44">
        <v>73</v>
      </c>
      <c r="D44">
        <v>29345410</v>
      </c>
      <c r="E44" t="s">
        <v>13</v>
      </c>
      <c r="F44" t="s">
        <v>12793</v>
      </c>
      <c r="G44" t="s">
        <v>13</v>
      </c>
      <c r="H44" t="s">
        <v>13</v>
      </c>
      <c r="I44" t="s">
        <v>12716</v>
      </c>
    </row>
    <row r="45" spans="1:9" x14ac:dyDescent="0.3">
      <c r="A45" t="s">
        <v>12794</v>
      </c>
      <c r="B45" t="s">
        <v>12</v>
      </c>
      <c r="C45">
        <v>73</v>
      </c>
      <c r="D45">
        <v>29345410</v>
      </c>
      <c r="E45" t="s">
        <v>13</v>
      </c>
      <c r="F45" t="s">
        <v>12795</v>
      </c>
      <c r="G45" t="s">
        <v>13</v>
      </c>
      <c r="H45" t="s">
        <v>13</v>
      </c>
      <c r="I45" t="s">
        <v>12719</v>
      </c>
    </row>
    <row r="46" spans="1:9" x14ac:dyDescent="0.3">
      <c r="A46" t="s">
        <v>12796</v>
      </c>
      <c r="B46" t="s">
        <v>12</v>
      </c>
      <c r="C46">
        <v>74</v>
      </c>
      <c r="D46">
        <v>29345410</v>
      </c>
      <c r="E46" t="s">
        <v>13</v>
      </c>
      <c r="F46" t="s">
        <v>12797</v>
      </c>
      <c r="G46" t="s">
        <v>13</v>
      </c>
      <c r="H46" t="s">
        <v>13</v>
      </c>
      <c r="I46" t="s">
        <v>12798</v>
      </c>
    </row>
    <row r="47" spans="1:9" x14ac:dyDescent="0.3">
      <c r="A47" t="s">
        <v>12799</v>
      </c>
      <c r="B47" t="s">
        <v>13</v>
      </c>
      <c r="C47">
        <v>34</v>
      </c>
      <c r="D47">
        <v>29345410</v>
      </c>
      <c r="E47" t="s">
        <v>13</v>
      </c>
      <c r="F47" t="s">
        <v>12800</v>
      </c>
      <c r="G47" t="s">
        <v>13</v>
      </c>
      <c r="H47" t="s">
        <v>13</v>
      </c>
      <c r="I47" t="s">
        <v>12750</v>
      </c>
    </row>
    <row r="48" spans="1:9" x14ac:dyDescent="0.3">
      <c r="A48" t="s">
        <v>12801</v>
      </c>
      <c r="B48" t="s">
        <v>13</v>
      </c>
      <c r="C48">
        <v>2653</v>
      </c>
      <c r="D48">
        <v>29345410</v>
      </c>
      <c r="E48" t="s">
        <v>13</v>
      </c>
      <c r="F48" t="s">
        <v>12802</v>
      </c>
      <c r="G48" t="s">
        <v>13</v>
      </c>
      <c r="H48" t="s">
        <v>13</v>
      </c>
      <c r="I48" t="s">
        <v>12753</v>
      </c>
    </row>
    <row r="49" spans="1:9" x14ac:dyDescent="0.3">
      <c r="A49" t="s">
        <v>12803</v>
      </c>
      <c r="B49" t="s">
        <v>13</v>
      </c>
      <c r="C49">
        <v>74</v>
      </c>
      <c r="D49">
        <v>29345410</v>
      </c>
      <c r="E49" t="s">
        <v>13</v>
      </c>
      <c r="F49" t="s">
        <v>12804</v>
      </c>
      <c r="G49" t="s">
        <v>13</v>
      </c>
      <c r="H49" t="s">
        <v>13</v>
      </c>
      <c r="I49" t="s">
        <v>12756</v>
      </c>
    </row>
    <row r="50" spans="1:9" x14ac:dyDescent="0.3">
      <c r="A50" t="s">
        <v>12805</v>
      </c>
      <c r="B50" t="s">
        <v>13</v>
      </c>
      <c r="C50">
        <v>74</v>
      </c>
      <c r="D50">
        <v>29345410</v>
      </c>
      <c r="E50" t="s">
        <v>13</v>
      </c>
      <c r="F50" t="s">
        <v>12806</v>
      </c>
      <c r="G50" t="s">
        <v>13</v>
      </c>
      <c r="H50" t="s">
        <v>13</v>
      </c>
      <c r="I50" t="s">
        <v>12759</v>
      </c>
    </row>
    <row r="51" spans="1:9" x14ac:dyDescent="0.3">
      <c r="A51" t="s">
        <v>12807</v>
      </c>
      <c r="B51" t="s">
        <v>13</v>
      </c>
      <c r="C51">
        <v>1482</v>
      </c>
      <c r="D51">
        <v>29345410</v>
      </c>
      <c r="E51" t="s">
        <v>13</v>
      </c>
      <c r="F51" t="s">
        <v>12808</v>
      </c>
      <c r="G51" t="s">
        <v>13</v>
      </c>
      <c r="H51" t="s">
        <v>13</v>
      </c>
      <c r="I51" t="s">
        <v>12762</v>
      </c>
    </row>
    <row r="52" spans="1:9" x14ac:dyDescent="0.3">
      <c r="A52" t="s">
        <v>12809</v>
      </c>
      <c r="B52" t="s">
        <v>12</v>
      </c>
      <c r="C52">
        <v>76</v>
      </c>
      <c r="D52">
        <v>29345410</v>
      </c>
      <c r="E52" t="s">
        <v>13</v>
      </c>
      <c r="F52" t="s">
        <v>12810</v>
      </c>
      <c r="G52" t="s">
        <v>13</v>
      </c>
      <c r="H52" t="s">
        <v>13</v>
      </c>
      <c r="I52" t="s">
        <v>12789</v>
      </c>
    </row>
    <row r="53" spans="1:9" x14ac:dyDescent="0.3">
      <c r="A53" t="s">
        <v>12811</v>
      </c>
      <c r="B53" t="s">
        <v>12</v>
      </c>
      <c r="C53">
        <v>76</v>
      </c>
      <c r="D53">
        <v>29345410</v>
      </c>
      <c r="E53" t="s">
        <v>13</v>
      </c>
      <c r="F53" t="s">
        <v>12812</v>
      </c>
      <c r="G53" t="s">
        <v>13</v>
      </c>
      <c r="H53" t="s">
        <v>13</v>
      </c>
      <c r="I53" t="s">
        <v>12724</v>
      </c>
    </row>
    <row r="54" spans="1:9" x14ac:dyDescent="0.3">
      <c r="A54" t="s">
        <v>12813</v>
      </c>
      <c r="B54" t="s">
        <v>13</v>
      </c>
      <c r="C54">
        <v>34</v>
      </c>
      <c r="D54">
        <v>29345410</v>
      </c>
      <c r="E54" t="s">
        <v>13</v>
      </c>
      <c r="F54" t="s">
        <v>12814</v>
      </c>
      <c r="G54" t="s">
        <v>13</v>
      </c>
      <c r="H54" t="s">
        <v>13</v>
      </c>
      <c r="I54" t="s">
        <v>12750</v>
      </c>
    </row>
    <row r="55" spans="1:9" x14ac:dyDescent="0.3">
      <c r="A55" t="s">
        <v>12815</v>
      </c>
      <c r="B55" t="s">
        <v>13</v>
      </c>
      <c r="C55">
        <v>2654</v>
      </c>
      <c r="D55">
        <v>29345410</v>
      </c>
      <c r="E55" t="s">
        <v>13</v>
      </c>
      <c r="F55" t="s">
        <v>12816</v>
      </c>
      <c r="G55" t="s">
        <v>13</v>
      </c>
      <c r="H55" t="s">
        <v>13</v>
      </c>
      <c r="I55" t="s">
        <v>12753</v>
      </c>
    </row>
    <row r="56" spans="1:9" x14ac:dyDescent="0.3">
      <c r="A56" t="s">
        <v>12817</v>
      </c>
      <c r="B56" t="s">
        <v>13</v>
      </c>
      <c r="C56">
        <v>74</v>
      </c>
      <c r="D56">
        <v>29345410</v>
      </c>
      <c r="E56" t="s">
        <v>13</v>
      </c>
      <c r="F56" t="s">
        <v>12818</v>
      </c>
      <c r="G56" t="s">
        <v>13</v>
      </c>
      <c r="H56" t="s">
        <v>13</v>
      </c>
      <c r="I56" t="s">
        <v>12756</v>
      </c>
    </row>
    <row r="57" spans="1:9" x14ac:dyDescent="0.3">
      <c r="A57" t="s">
        <v>12819</v>
      </c>
      <c r="B57" t="s">
        <v>13</v>
      </c>
      <c r="C57">
        <v>74</v>
      </c>
      <c r="D57">
        <v>29345410</v>
      </c>
      <c r="E57" t="s">
        <v>13</v>
      </c>
      <c r="F57" t="s">
        <v>12820</v>
      </c>
      <c r="G57" t="s">
        <v>13</v>
      </c>
      <c r="H57" t="s">
        <v>13</v>
      </c>
      <c r="I57" t="s">
        <v>12759</v>
      </c>
    </row>
    <row r="58" spans="1:9" x14ac:dyDescent="0.3">
      <c r="A58" t="s">
        <v>12821</v>
      </c>
      <c r="B58" t="s">
        <v>13</v>
      </c>
      <c r="C58">
        <v>1482</v>
      </c>
      <c r="D58">
        <v>29345410</v>
      </c>
      <c r="E58" t="s">
        <v>13</v>
      </c>
      <c r="F58" t="s">
        <v>12822</v>
      </c>
      <c r="G58" t="s">
        <v>13</v>
      </c>
      <c r="H58" t="s">
        <v>13</v>
      </c>
      <c r="I58" t="s">
        <v>12762</v>
      </c>
    </row>
    <row r="59" spans="1:9" x14ac:dyDescent="0.3">
      <c r="A59" t="s">
        <v>12823</v>
      </c>
      <c r="B59" t="s">
        <v>13</v>
      </c>
      <c r="C59">
        <v>76</v>
      </c>
      <c r="D59">
        <v>29345410</v>
      </c>
      <c r="E59" t="s">
        <v>13</v>
      </c>
      <c r="F59" t="s">
        <v>12824</v>
      </c>
      <c r="G59" t="s">
        <v>13</v>
      </c>
      <c r="H59" t="s">
        <v>13</v>
      </c>
      <c r="I59" t="s">
        <v>12825</v>
      </c>
    </row>
    <row r="60" spans="1:9" x14ac:dyDescent="0.3">
      <c r="A60" t="s">
        <v>12826</v>
      </c>
      <c r="B60" t="s">
        <v>13</v>
      </c>
      <c r="C60">
        <v>72</v>
      </c>
      <c r="D60">
        <v>29345410</v>
      </c>
      <c r="E60" t="s">
        <v>13</v>
      </c>
      <c r="F60" t="s">
        <v>12827</v>
      </c>
      <c r="G60" t="s">
        <v>13</v>
      </c>
      <c r="H60" t="s">
        <v>13</v>
      </c>
      <c r="I60" t="s">
        <v>12699</v>
      </c>
    </row>
    <row r="61" spans="1:9" x14ac:dyDescent="0.3">
      <c r="A61" t="s">
        <v>12828</v>
      </c>
      <c r="B61" t="s">
        <v>13</v>
      </c>
      <c r="C61">
        <v>73</v>
      </c>
      <c r="D61">
        <v>29345410</v>
      </c>
      <c r="E61" t="s">
        <v>13</v>
      </c>
      <c r="F61" t="s">
        <v>12829</v>
      </c>
      <c r="G61" t="s">
        <v>13</v>
      </c>
      <c r="H61" t="s">
        <v>13</v>
      </c>
      <c r="I61" t="s">
        <v>12702</v>
      </c>
    </row>
    <row r="62" spans="1:9" x14ac:dyDescent="0.3">
      <c r="A62" t="s">
        <v>12830</v>
      </c>
      <c r="B62" t="s">
        <v>13</v>
      </c>
      <c r="C62">
        <v>86</v>
      </c>
      <c r="D62">
        <v>29345410</v>
      </c>
      <c r="E62" t="s">
        <v>13</v>
      </c>
      <c r="F62" t="s">
        <v>12831</v>
      </c>
      <c r="G62" t="s">
        <v>13</v>
      </c>
      <c r="H62" t="s">
        <v>13</v>
      </c>
      <c r="I62" t="s">
        <v>12832</v>
      </c>
    </row>
    <row r="63" spans="1:9" x14ac:dyDescent="0.3">
      <c r="A63" t="s">
        <v>12833</v>
      </c>
      <c r="B63" t="s">
        <v>13</v>
      </c>
      <c r="C63">
        <v>77</v>
      </c>
      <c r="D63">
        <v>29345410</v>
      </c>
      <c r="E63" t="s">
        <v>13</v>
      </c>
      <c r="F63" t="s">
        <v>12834</v>
      </c>
      <c r="G63" t="s">
        <v>13</v>
      </c>
      <c r="H63" t="s">
        <v>13</v>
      </c>
      <c r="I63" t="s">
        <v>12699</v>
      </c>
    </row>
    <row r="64" spans="1:9" x14ac:dyDescent="0.3">
      <c r="A64" t="s">
        <v>12835</v>
      </c>
      <c r="B64" t="s">
        <v>13</v>
      </c>
      <c r="C64">
        <v>87</v>
      </c>
      <c r="D64">
        <v>29345410</v>
      </c>
      <c r="E64" t="s">
        <v>13</v>
      </c>
      <c r="F64" t="s">
        <v>12836</v>
      </c>
      <c r="G64" t="s">
        <v>13</v>
      </c>
      <c r="H64" t="s">
        <v>13</v>
      </c>
      <c r="I64" t="s">
        <v>12705</v>
      </c>
    </row>
    <row r="65" spans="1:9" x14ac:dyDescent="0.3">
      <c r="A65" t="s">
        <v>12837</v>
      </c>
      <c r="B65" t="s">
        <v>12</v>
      </c>
      <c r="C65">
        <v>77</v>
      </c>
      <c r="D65">
        <v>29345410</v>
      </c>
      <c r="E65" t="s">
        <v>13</v>
      </c>
      <c r="F65" t="s">
        <v>12838</v>
      </c>
      <c r="G65" t="s">
        <v>13</v>
      </c>
      <c r="H65" t="s">
        <v>13</v>
      </c>
      <c r="I65" t="s">
        <v>12839</v>
      </c>
    </row>
    <row r="66" spans="1:9" x14ac:dyDescent="0.3">
      <c r="A66" t="s">
        <v>12840</v>
      </c>
      <c r="B66" t="s">
        <v>12</v>
      </c>
      <c r="C66">
        <v>77</v>
      </c>
      <c r="D66">
        <v>29345410</v>
      </c>
      <c r="E66" t="s">
        <v>13</v>
      </c>
      <c r="F66" t="s">
        <v>12841</v>
      </c>
      <c r="G66" t="s">
        <v>13</v>
      </c>
      <c r="H66" t="s">
        <v>13</v>
      </c>
      <c r="I66" t="s">
        <v>12839</v>
      </c>
    </row>
    <row r="67" spans="1:9" x14ac:dyDescent="0.3">
      <c r="A67" t="s">
        <v>12842</v>
      </c>
      <c r="B67" t="s">
        <v>13</v>
      </c>
      <c r="C67">
        <v>75</v>
      </c>
      <c r="D67">
        <v>29345410</v>
      </c>
      <c r="E67" t="s">
        <v>13</v>
      </c>
      <c r="F67" t="s">
        <v>12843</v>
      </c>
      <c r="G67" t="s">
        <v>13</v>
      </c>
      <c r="H67" t="s">
        <v>13</v>
      </c>
      <c r="I67" t="s">
        <v>12716</v>
      </c>
    </row>
    <row r="68" spans="1:9" x14ac:dyDescent="0.3">
      <c r="A68" t="s">
        <v>12844</v>
      </c>
      <c r="B68" t="s">
        <v>12</v>
      </c>
      <c r="C68">
        <v>77</v>
      </c>
      <c r="D68">
        <v>29345410</v>
      </c>
      <c r="E68" t="s">
        <v>13</v>
      </c>
      <c r="F68" t="s">
        <v>12845</v>
      </c>
      <c r="G68" t="s">
        <v>13</v>
      </c>
      <c r="H68" t="s">
        <v>13</v>
      </c>
      <c r="I68" t="s">
        <v>12798</v>
      </c>
    </row>
    <row r="69" spans="1:9" x14ac:dyDescent="0.3">
      <c r="A69" t="s">
        <v>12846</v>
      </c>
      <c r="B69" t="s">
        <v>12</v>
      </c>
      <c r="C69">
        <v>74</v>
      </c>
      <c r="D69">
        <v>29345410</v>
      </c>
      <c r="E69" t="s">
        <v>13</v>
      </c>
      <c r="F69" t="s">
        <v>12847</v>
      </c>
      <c r="G69" t="s">
        <v>13</v>
      </c>
      <c r="H69" t="s">
        <v>13</v>
      </c>
      <c r="I69" t="s">
        <v>12848</v>
      </c>
    </row>
    <row r="70" spans="1:9" x14ac:dyDescent="0.3">
      <c r="A70" t="s">
        <v>12849</v>
      </c>
      <c r="B70" t="s">
        <v>13</v>
      </c>
      <c r="C70">
        <v>75</v>
      </c>
      <c r="D70">
        <v>29345410</v>
      </c>
      <c r="E70" t="s">
        <v>13</v>
      </c>
      <c r="F70" t="s">
        <v>12850</v>
      </c>
      <c r="G70" t="s">
        <v>13</v>
      </c>
      <c r="H70" t="s">
        <v>13</v>
      </c>
      <c r="I70" t="s">
        <v>12747</v>
      </c>
    </row>
    <row r="71" spans="1:9" x14ac:dyDescent="0.3">
      <c r="A71" t="s">
        <v>12851</v>
      </c>
      <c r="B71" t="s">
        <v>13</v>
      </c>
      <c r="C71">
        <v>82</v>
      </c>
      <c r="D71">
        <v>29345410</v>
      </c>
      <c r="E71" t="s">
        <v>13</v>
      </c>
      <c r="F71" t="s">
        <v>12852</v>
      </c>
      <c r="G71" t="s">
        <v>13</v>
      </c>
      <c r="H71" t="s">
        <v>13</v>
      </c>
      <c r="I71" t="s">
        <v>12705</v>
      </c>
    </row>
    <row r="72" spans="1:9" x14ac:dyDescent="0.3">
      <c r="A72" t="s">
        <v>12853</v>
      </c>
      <c r="B72" t="s">
        <v>12</v>
      </c>
      <c r="C72">
        <v>73</v>
      </c>
      <c r="D72">
        <v>29345410</v>
      </c>
      <c r="E72" t="s">
        <v>13</v>
      </c>
      <c r="F72" t="s">
        <v>12854</v>
      </c>
      <c r="G72" t="s">
        <v>13</v>
      </c>
      <c r="H72" t="s">
        <v>13</v>
      </c>
      <c r="I72" t="s">
        <v>12702</v>
      </c>
    </row>
    <row r="73" spans="1:9" x14ac:dyDescent="0.3">
      <c r="A73" t="s">
        <v>12855</v>
      </c>
      <c r="B73" t="s">
        <v>12</v>
      </c>
      <c r="C73">
        <v>87</v>
      </c>
      <c r="D73">
        <v>29345410</v>
      </c>
      <c r="E73" t="s">
        <v>13</v>
      </c>
      <c r="F73" t="s">
        <v>12856</v>
      </c>
      <c r="G73" t="s">
        <v>13</v>
      </c>
      <c r="H73" t="s">
        <v>13</v>
      </c>
      <c r="I73" t="s">
        <v>12705</v>
      </c>
    </row>
    <row r="74" spans="1:9" x14ac:dyDescent="0.3">
      <c r="A74" t="s">
        <v>12857</v>
      </c>
      <c r="B74" t="s">
        <v>13</v>
      </c>
      <c r="C74">
        <v>73</v>
      </c>
      <c r="D74">
        <v>29345410</v>
      </c>
      <c r="E74" t="s">
        <v>13</v>
      </c>
      <c r="F74" t="s">
        <v>12858</v>
      </c>
      <c r="G74" t="s">
        <v>13</v>
      </c>
      <c r="H74" t="s">
        <v>13</v>
      </c>
      <c r="I74" t="s">
        <v>12798</v>
      </c>
    </row>
    <row r="75" spans="1:9" x14ac:dyDescent="0.3">
      <c r="A75" t="s">
        <v>12859</v>
      </c>
      <c r="B75" t="s">
        <v>12</v>
      </c>
      <c r="C75">
        <v>1483</v>
      </c>
      <c r="D75">
        <v>29345410</v>
      </c>
      <c r="E75" t="s">
        <v>13</v>
      </c>
      <c r="F75" t="s">
        <v>12860</v>
      </c>
      <c r="G75" t="s">
        <v>13</v>
      </c>
      <c r="H75" t="s">
        <v>13</v>
      </c>
      <c r="I75" t="s">
        <v>12762</v>
      </c>
    </row>
    <row r="76" spans="1:9" x14ac:dyDescent="0.3">
      <c r="A76" t="s">
        <v>12861</v>
      </c>
      <c r="B76" t="s">
        <v>12</v>
      </c>
      <c r="C76">
        <v>74</v>
      </c>
      <c r="D76">
        <v>29345410</v>
      </c>
      <c r="E76" t="s">
        <v>13</v>
      </c>
      <c r="F76" t="s">
        <v>12862</v>
      </c>
      <c r="G76" t="s">
        <v>13</v>
      </c>
      <c r="H76" t="s">
        <v>13</v>
      </c>
      <c r="I76" t="s">
        <v>12759</v>
      </c>
    </row>
    <row r="77" spans="1:9" x14ac:dyDescent="0.3">
      <c r="A77" t="s">
        <v>12863</v>
      </c>
      <c r="B77" t="s">
        <v>12</v>
      </c>
      <c r="C77">
        <v>74</v>
      </c>
      <c r="D77">
        <v>29345410</v>
      </c>
      <c r="E77" t="s">
        <v>13</v>
      </c>
      <c r="F77" t="s">
        <v>12864</v>
      </c>
      <c r="G77" t="s">
        <v>13</v>
      </c>
      <c r="H77" t="s">
        <v>13</v>
      </c>
      <c r="I77" t="s">
        <v>12756</v>
      </c>
    </row>
    <row r="78" spans="1:9" x14ac:dyDescent="0.3">
      <c r="A78" t="s">
        <v>12865</v>
      </c>
      <c r="B78" t="s">
        <v>12</v>
      </c>
      <c r="C78">
        <v>2654</v>
      </c>
      <c r="D78">
        <v>29345410</v>
      </c>
      <c r="E78" t="s">
        <v>13</v>
      </c>
      <c r="F78" t="s">
        <v>12866</v>
      </c>
      <c r="G78" t="s">
        <v>13</v>
      </c>
      <c r="H78" t="s">
        <v>13</v>
      </c>
      <c r="I78" t="s">
        <v>12753</v>
      </c>
    </row>
    <row r="79" spans="1:9" x14ac:dyDescent="0.3">
      <c r="A79" t="s">
        <v>12867</v>
      </c>
      <c r="B79" t="s">
        <v>12</v>
      </c>
      <c r="C79">
        <v>34</v>
      </c>
      <c r="D79">
        <v>29345410</v>
      </c>
      <c r="E79" t="s">
        <v>13</v>
      </c>
      <c r="F79" t="s">
        <v>12868</v>
      </c>
      <c r="G79" t="s">
        <v>13</v>
      </c>
      <c r="H79" t="s">
        <v>13</v>
      </c>
      <c r="I79" t="s">
        <v>12750</v>
      </c>
    </row>
    <row r="80" spans="1:9" x14ac:dyDescent="0.3">
      <c r="A80" t="s">
        <v>12869</v>
      </c>
      <c r="B80" t="s">
        <v>12</v>
      </c>
      <c r="C80">
        <v>78</v>
      </c>
      <c r="D80">
        <v>29345410</v>
      </c>
      <c r="E80" t="s">
        <v>13</v>
      </c>
      <c r="F80" t="s">
        <v>12870</v>
      </c>
      <c r="G80" t="s">
        <v>13</v>
      </c>
      <c r="H80" t="s">
        <v>13</v>
      </c>
      <c r="I80" t="s">
        <v>12871</v>
      </c>
    </row>
    <row r="81" spans="1:9" x14ac:dyDescent="0.3">
      <c r="A81" t="s">
        <v>12872</v>
      </c>
      <c r="B81" t="s">
        <v>12</v>
      </c>
      <c r="C81">
        <v>78</v>
      </c>
      <c r="D81">
        <v>29345410</v>
      </c>
      <c r="E81" t="s">
        <v>13</v>
      </c>
      <c r="F81" t="s">
        <v>12873</v>
      </c>
      <c r="G81" t="s">
        <v>13</v>
      </c>
      <c r="H81" t="s">
        <v>13</v>
      </c>
      <c r="I81" t="s">
        <v>12871</v>
      </c>
    </row>
    <row r="82" spans="1:9" x14ac:dyDescent="0.3">
      <c r="A82" t="s">
        <v>12874</v>
      </c>
      <c r="B82" t="s">
        <v>13</v>
      </c>
      <c r="C82">
        <v>77</v>
      </c>
      <c r="D82">
        <v>29345410</v>
      </c>
      <c r="E82" t="s">
        <v>13</v>
      </c>
      <c r="F82" t="s">
        <v>12875</v>
      </c>
      <c r="G82" t="s">
        <v>13</v>
      </c>
      <c r="H82" t="s">
        <v>13</v>
      </c>
      <c r="I82" t="s">
        <v>12724</v>
      </c>
    </row>
    <row r="83" spans="1:9" x14ac:dyDescent="0.3">
      <c r="A83" t="s">
        <v>12876</v>
      </c>
      <c r="B83" t="s">
        <v>12</v>
      </c>
      <c r="C83">
        <v>74</v>
      </c>
      <c r="D83">
        <v>29345410</v>
      </c>
      <c r="E83" t="s">
        <v>13</v>
      </c>
      <c r="F83" t="s">
        <v>12877</v>
      </c>
      <c r="G83" t="s">
        <v>13</v>
      </c>
      <c r="H83" t="s">
        <v>13</v>
      </c>
      <c r="I83" t="s">
        <v>12848</v>
      </c>
    </row>
    <row r="84" spans="1:9" x14ac:dyDescent="0.3">
      <c r="A84" t="s">
        <v>12878</v>
      </c>
      <c r="B84" t="s">
        <v>13</v>
      </c>
      <c r="C84">
        <v>73</v>
      </c>
      <c r="D84">
        <v>29345410</v>
      </c>
      <c r="E84" t="s">
        <v>13</v>
      </c>
      <c r="F84" t="s">
        <v>12879</v>
      </c>
      <c r="G84" t="s">
        <v>13</v>
      </c>
      <c r="H84" t="s">
        <v>13</v>
      </c>
      <c r="I84" t="s">
        <v>12702</v>
      </c>
    </row>
    <row r="85" spans="1:9" x14ac:dyDescent="0.3">
      <c r="A85" t="s">
        <v>12880</v>
      </c>
      <c r="B85" t="s">
        <v>13</v>
      </c>
      <c r="C85">
        <v>86</v>
      </c>
      <c r="D85">
        <v>29345410</v>
      </c>
      <c r="E85" t="s">
        <v>13</v>
      </c>
      <c r="F85" t="s">
        <v>12881</v>
      </c>
      <c r="G85" t="s">
        <v>13</v>
      </c>
      <c r="H85" t="s">
        <v>13</v>
      </c>
      <c r="I85" t="s">
        <v>12832</v>
      </c>
    </row>
    <row r="86" spans="1:9" x14ac:dyDescent="0.3">
      <c r="A86" t="s">
        <v>12882</v>
      </c>
      <c r="B86" t="s">
        <v>13</v>
      </c>
      <c r="C86">
        <v>76</v>
      </c>
      <c r="D86">
        <v>29345410</v>
      </c>
      <c r="E86" t="s">
        <v>13</v>
      </c>
      <c r="F86" t="s">
        <v>12883</v>
      </c>
      <c r="G86" t="s">
        <v>13</v>
      </c>
      <c r="H86" t="s">
        <v>13</v>
      </c>
      <c r="I86" t="s">
        <v>12825</v>
      </c>
    </row>
    <row r="87" spans="1:9" x14ac:dyDescent="0.3">
      <c r="A87" t="s">
        <v>12884</v>
      </c>
      <c r="B87" t="s">
        <v>12</v>
      </c>
      <c r="C87">
        <v>74</v>
      </c>
      <c r="D87">
        <v>29345410</v>
      </c>
      <c r="E87" t="s">
        <v>13</v>
      </c>
      <c r="F87" t="s">
        <v>12885</v>
      </c>
      <c r="G87" t="s">
        <v>13</v>
      </c>
      <c r="H87" t="s">
        <v>13</v>
      </c>
      <c r="I87" t="s">
        <v>12699</v>
      </c>
    </row>
    <row r="88" spans="1:9" x14ac:dyDescent="0.3">
      <c r="A88" t="s">
        <v>12886</v>
      </c>
      <c r="B88" t="s">
        <v>12</v>
      </c>
      <c r="C88">
        <v>85</v>
      </c>
      <c r="D88">
        <v>29345410</v>
      </c>
      <c r="E88" t="s">
        <v>13</v>
      </c>
      <c r="F88" t="s">
        <v>12887</v>
      </c>
      <c r="G88" t="s">
        <v>13</v>
      </c>
      <c r="H88" t="s">
        <v>13</v>
      </c>
      <c r="I88" t="s">
        <v>12696</v>
      </c>
    </row>
    <row r="89" spans="1:9" x14ac:dyDescent="0.3">
      <c r="A89" t="s">
        <v>12888</v>
      </c>
      <c r="B89" t="s">
        <v>12</v>
      </c>
      <c r="C89">
        <v>85</v>
      </c>
      <c r="D89">
        <v>29345410</v>
      </c>
      <c r="E89" t="s">
        <v>13</v>
      </c>
      <c r="F89" t="s">
        <v>12889</v>
      </c>
      <c r="G89" t="s">
        <v>13</v>
      </c>
      <c r="H89" t="s">
        <v>13</v>
      </c>
      <c r="I89" t="s">
        <v>12696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7"/>
  <sheetViews>
    <sheetView tabSelected="1" workbookViewId="0">
      <selection activeCell="F2" sqref="F2"/>
    </sheetView>
  </sheetViews>
  <sheetFormatPr defaultRowHeight="14.4" x14ac:dyDescent="0.3"/>
  <cols>
    <col min="2" max="2" width="10" customWidth="1"/>
    <col min="3" max="3" width="10.6640625" customWidth="1"/>
    <col min="4" max="4" width="19.88671875" customWidth="1"/>
    <col min="5" max="5" width="19.5546875" customWidth="1"/>
  </cols>
  <sheetData>
    <row r="1" spans="1:6" x14ac:dyDescent="0.3">
      <c r="A1" s="2" t="s">
        <v>4</v>
      </c>
      <c r="B1" s="2" t="s">
        <v>12890</v>
      </c>
      <c r="C1" s="2" t="s">
        <v>12908</v>
      </c>
      <c r="D1" s="2" t="s">
        <v>12930</v>
      </c>
      <c r="E1" s="2" t="s">
        <v>12931</v>
      </c>
      <c r="F1" s="2" t="s">
        <v>12942</v>
      </c>
    </row>
    <row r="2" spans="1:6" x14ac:dyDescent="0.3">
      <c r="A2">
        <v>205</v>
      </c>
      <c r="B2" t="s">
        <v>12891</v>
      </c>
      <c r="C2">
        <f>COUNTIF(A2:A4817,"&lt;50")</f>
        <v>6</v>
      </c>
      <c r="D2">
        <f>MAX(A2:A4817)</f>
        <v>2183</v>
      </c>
      <c r="E2">
        <f>MIN(A2:A4817)</f>
        <v>32</v>
      </c>
      <c r="F2">
        <f>AVERAGE(A2:A4817)</f>
        <v>389.01785714285717</v>
      </c>
    </row>
    <row r="3" spans="1:6" x14ac:dyDescent="0.3">
      <c r="A3">
        <v>331</v>
      </c>
      <c r="B3" t="s">
        <v>12892</v>
      </c>
      <c r="C3">
        <f>COUNTIFS(A2:A4817,"&gt;=50",A2:A4817,"&lt;100")</f>
        <v>331</v>
      </c>
    </row>
    <row r="4" spans="1:6" x14ac:dyDescent="0.3">
      <c r="A4">
        <v>258</v>
      </c>
      <c r="B4" t="s">
        <v>12893</v>
      </c>
      <c r="C4">
        <f>COUNTIFS(A2:A4817,"&gt;=100",A2:A4817,"&lt;150")</f>
        <v>446</v>
      </c>
    </row>
    <row r="5" spans="1:6" x14ac:dyDescent="0.3">
      <c r="A5">
        <v>222</v>
      </c>
      <c r="B5" t="s">
        <v>12894</v>
      </c>
      <c r="C5">
        <f>COUNTIFS(A2:A4817,"&gt;=150",A2:A4817,"&lt;200")</f>
        <v>478</v>
      </c>
    </row>
    <row r="6" spans="1:6" x14ac:dyDescent="0.3">
      <c r="A6">
        <v>178</v>
      </c>
      <c r="B6" t="s">
        <v>12895</v>
      </c>
      <c r="C6">
        <f>COUNTIFS(A2:A4817,"&gt;=200",A2:A4817,"&lt;250")</f>
        <v>449</v>
      </c>
    </row>
    <row r="7" spans="1:6" x14ac:dyDescent="0.3">
      <c r="A7">
        <v>148</v>
      </c>
      <c r="B7" t="s">
        <v>12896</v>
      </c>
      <c r="C7">
        <f>COUNTIFS(A2:A4817,"&gt;=250",A2:A4817,"&lt;300")</f>
        <v>414</v>
      </c>
    </row>
    <row r="8" spans="1:6" x14ac:dyDescent="0.3">
      <c r="A8">
        <v>130</v>
      </c>
      <c r="B8" t="s">
        <v>12897</v>
      </c>
      <c r="C8">
        <f>COUNTIFS(A2:A4817,"&gt;=300",A2:A4817,"&lt;350")</f>
        <v>444</v>
      </c>
    </row>
    <row r="9" spans="1:6" x14ac:dyDescent="0.3">
      <c r="A9">
        <v>181</v>
      </c>
      <c r="B9" t="s">
        <v>12898</v>
      </c>
      <c r="C9">
        <f>COUNTIFS(A2:A4817,"&gt;=350",A2:A4817,"&lt;400")</f>
        <v>423</v>
      </c>
    </row>
    <row r="10" spans="1:6" x14ac:dyDescent="0.3">
      <c r="A10">
        <v>369</v>
      </c>
      <c r="B10" t="s">
        <v>12899</v>
      </c>
      <c r="C10">
        <f>COUNTIFS(A2:A4817,"&gt;=400",A2:A4817,"&lt;450")</f>
        <v>369</v>
      </c>
    </row>
    <row r="11" spans="1:6" x14ac:dyDescent="0.3">
      <c r="A11">
        <v>357</v>
      </c>
      <c r="B11" t="s">
        <v>12900</v>
      </c>
      <c r="C11">
        <f>COUNTIFS(A2:A4817,"&gt;=450",A2:A4817,"&lt;500")</f>
        <v>283</v>
      </c>
    </row>
    <row r="12" spans="1:6" x14ac:dyDescent="0.3">
      <c r="A12">
        <v>282</v>
      </c>
      <c r="B12" t="s">
        <v>12901</v>
      </c>
      <c r="C12">
        <f>COUNTIFS(A2:A4817,"&gt;=500",A2:A4817,"&lt;550")</f>
        <v>203</v>
      </c>
    </row>
    <row r="13" spans="1:6" x14ac:dyDescent="0.3">
      <c r="A13">
        <v>388</v>
      </c>
      <c r="B13" t="s">
        <v>12902</v>
      </c>
      <c r="C13">
        <f>COUNTIFS(A2:A4817,"&gt;=550",A2:A4817,"&lt;600")</f>
        <v>152</v>
      </c>
    </row>
    <row r="14" spans="1:6" x14ac:dyDescent="0.3">
      <c r="A14">
        <v>180</v>
      </c>
      <c r="B14" t="s">
        <v>12903</v>
      </c>
      <c r="C14">
        <f>COUNTIFS(A2:A4817,"&gt;=600",A2:A4817,"&lt;650")</f>
        <v>126</v>
      </c>
    </row>
    <row r="15" spans="1:6" x14ac:dyDescent="0.3">
      <c r="A15">
        <v>807</v>
      </c>
      <c r="B15" t="s">
        <v>12904</v>
      </c>
      <c r="C15">
        <f>COUNTIFS(A2:A4817,"&gt;=650",A2:A4817,"&lt;700")</f>
        <v>130</v>
      </c>
    </row>
    <row r="16" spans="1:6" x14ac:dyDescent="0.3">
      <c r="A16">
        <v>432</v>
      </c>
      <c r="B16" t="s">
        <v>12905</v>
      </c>
      <c r="C16">
        <f>COUNTIFS(A2:A4817,"&gt;=700",A2:A4817,"&lt;750")</f>
        <v>82</v>
      </c>
    </row>
    <row r="17" spans="1:3" x14ac:dyDescent="0.3">
      <c r="A17">
        <v>212</v>
      </c>
      <c r="B17" t="s">
        <v>12906</v>
      </c>
      <c r="C17">
        <f>COUNTIFS(A2:A4817,"&gt;=750",A2:A4817,"&lt;800")</f>
        <v>72</v>
      </c>
    </row>
    <row r="18" spans="1:3" x14ac:dyDescent="0.3">
      <c r="A18">
        <v>315</v>
      </c>
      <c r="B18" t="s">
        <v>12907</v>
      </c>
      <c r="C18">
        <f>COUNTIFS(A2:A4817,"&gt;=800",A2:A4817,"&lt;850")</f>
        <v>59</v>
      </c>
    </row>
    <row r="19" spans="1:3" x14ac:dyDescent="0.3">
      <c r="A19">
        <v>238</v>
      </c>
      <c r="B19" t="s">
        <v>12909</v>
      </c>
      <c r="C19">
        <f>COUNTIFS(A2:A4817,"&gt;=850",A2:A4817,"&lt;900")</f>
        <v>52</v>
      </c>
    </row>
    <row r="20" spans="1:3" x14ac:dyDescent="0.3">
      <c r="A20">
        <v>106</v>
      </c>
      <c r="B20" t="s">
        <v>12910</v>
      </c>
      <c r="C20">
        <f>COUNTIFS(A2:A4817,"&gt;=900",A2:A4817,"&lt;950")</f>
        <v>39</v>
      </c>
    </row>
    <row r="21" spans="1:3" x14ac:dyDescent="0.3">
      <c r="A21">
        <v>152</v>
      </c>
      <c r="B21" t="s">
        <v>12911</v>
      </c>
      <c r="C21">
        <f>COUNTIFS(A2:A4817,"&gt;=950",A2:A4817,"&lt;1000")</f>
        <v>32</v>
      </c>
    </row>
    <row r="22" spans="1:3" x14ac:dyDescent="0.3">
      <c r="A22">
        <v>222</v>
      </c>
      <c r="B22" t="s">
        <v>12912</v>
      </c>
      <c r="C22">
        <f>COUNTIFS(A2:A4817,"&gt;=1000",A2:A4817,"&lt;1050")</f>
        <v>72</v>
      </c>
    </row>
    <row r="23" spans="1:3" x14ac:dyDescent="0.3">
      <c r="A23">
        <v>96</v>
      </c>
      <c r="B23" t="s">
        <v>12913</v>
      </c>
      <c r="C23">
        <f>COUNTIFS(A2:A4817,"&gt;=1050",A2:A4817,"&lt;1100")</f>
        <v>43</v>
      </c>
    </row>
    <row r="24" spans="1:3" x14ac:dyDescent="0.3">
      <c r="A24">
        <v>121</v>
      </c>
      <c r="B24" t="s">
        <v>12914</v>
      </c>
      <c r="C24">
        <f>COUNTIFS(A2:A4817,"&gt;=1100",A2:A4817,"&lt;1150")</f>
        <v>34</v>
      </c>
    </row>
    <row r="25" spans="1:3" x14ac:dyDescent="0.3">
      <c r="A25">
        <v>178</v>
      </c>
      <c r="B25" t="s">
        <v>12915</v>
      </c>
      <c r="C25">
        <f>COUNTIFS(A2:A4817,"&gt;=1150",A2:A4817,"&lt;1200")</f>
        <v>11</v>
      </c>
    </row>
    <row r="26" spans="1:3" x14ac:dyDescent="0.3">
      <c r="A26">
        <v>45</v>
      </c>
      <c r="B26" t="s">
        <v>12916</v>
      </c>
      <c r="C26">
        <f>COUNTIFS(A2:A4817,"&gt;=1200",A2:A4817,"&lt;1250")</f>
        <v>5</v>
      </c>
    </row>
    <row r="27" spans="1:3" x14ac:dyDescent="0.3">
      <c r="A27">
        <v>140</v>
      </c>
      <c r="B27" t="s">
        <v>12917</v>
      </c>
      <c r="C27">
        <f>COUNTIFS(A2:A4817,"&gt;=1250",A2:A4817,"&lt;1300")</f>
        <v>6</v>
      </c>
    </row>
    <row r="28" spans="1:3" x14ac:dyDescent="0.3">
      <c r="A28">
        <v>178</v>
      </c>
      <c r="B28" t="s">
        <v>12918</v>
      </c>
      <c r="C28">
        <f>COUNTIFS(A2:A4817,"&gt;=1300",A2:A4817,"&lt;1350")</f>
        <v>24</v>
      </c>
    </row>
    <row r="29" spans="1:3" x14ac:dyDescent="0.3">
      <c r="A29">
        <v>92</v>
      </c>
      <c r="B29" t="s">
        <v>12919</v>
      </c>
      <c r="C29">
        <f>COUNTIFS(A2:A4817,"&gt;=1350",A2:A4817,"&lt;1400")</f>
        <v>8</v>
      </c>
    </row>
    <row r="30" spans="1:3" x14ac:dyDescent="0.3">
      <c r="A30">
        <v>1087</v>
      </c>
      <c r="B30" t="s">
        <v>12920</v>
      </c>
      <c r="C30">
        <f>COUNTIFS(A2:A4817,"&gt;=1400",A2:A4817,"&lt;1450")</f>
        <v>10</v>
      </c>
    </row>
    <row r="31" spans="1:3" x14ac:dyDescent="0.3">
      <c r="A31">
        <v>609</v>
      </c>
      <c r="B31" t="s">
        <v>12921</v>
      </c>
      <c r="C31">
        <f>COUNTIFS(A2:A4817,"&gt;=1450",A2:A4817,"&lt;1500")</f>
        <v>4</v>
      </c>
    </row>
    <row r="32" spans="1:3" x14ac:dyDescent="0.3">
      <c r="A32">
        <v>354</v>
      </c>
      <c r="B32" t="s">
        <v>12922</v>
      </c>
      <c r="C32">
        <f>COUNTIFS(A2:A4817,"&gt;=1500",A2:A4817,"&lt;1550")</f>
        <v>3</v>
      </c>
    </row>
    <row r="33" spans="1:3" x14ac:dyDescent="0.3">
      <c r="A33">
        <v>65</v>
      </c>
      <c r="B33" t="s">
        <v>12923</v>
      </c>
      <c r="C33">
        <f>COUNTIFS(A2:A4817,"&gt;=1550",A2:A4817,"&lt;1600")</f>
        <v>0</v>
      </c>
    </row>
    <row r="34" spans="1:3" x14ac:dyDescent="0.3">
      <c r="A34">
        <v>96</v>
      </c>
      <c r="B34" t="s">
        <v>12924</v>
      </c>
      <c r="C34">
        <f>COUNTIFS(A2:A4817,"&gt;=1600",A2:A4817,"&lt;1650")</f>
        <v>1</v>
      </c>
    </row>
    <row r="35" spans="1:3" x14ac:dyDescent="0.3">
      <c r="A35">
        <v>403</v>
      </c>
      <c r="B35" t="s">
        <v>12925</v>
      </c>
      <c r="C35">
        <f>COUNTIFS(A2:A4817,"&gt;=1650",A2:A4817,"&lt;1700")</f>
        <v>1</v>
      </c>
    </row>
    <row r="36" spans="1:3" x14ac:dyDescent="0.3">
      <c r="A36">
        <v>67</v>
      </c>
      <c r="B36" t="s">
        <v>12926</v>
      </c>
      <c r="C36">
        <f>COUNTIFS(A2:A4817,"&gt;=1700",A2:A4817,"&lt;1750")</f>
        <v>0</v>
      </c>
    </row>
    <row r="37" spans="1:3" x14ac:dyDescent="0.3">
      <c r="A37">
        <v>403</v>
      </c>
      <c r="B37" t="s">
        <v>12927</v>
      </c>
      <c r="C37">
        <f>COUNTIFS(A2:A4817,"&gt;=1750",A2:A4817,"&lt;1800")</f>
        <v>1</v>
      </c>
    </row>
    <row r="38" spans="1:3" x14ac:dyDescent="0.3">
      <c r="A38">
        <v>351</v>
      </c>
      <c r="B38" t="s">
        <v>12928</v>
      </c>
      <c r="C38">
        <f>COUNTIFS(A2:A4817,"&gt;=1800",A2:A4817,"&lt;1850")</f>
        <v>0</v>
      </c>
    </row>
    <row r="39" spans="1:3" x14ac:dyDescent="0.3">
      <c r="A39">
        <v>145</v>
      </c>
      <c r="B39" t="s">
        <v>12929</v>
      </c>
      <c r="C39">
        <f>COUNTIFS(A2:A4817,"&gt;=1850",A2:A4817,"&lt;1900")</f>
        <v>0</v>
      </c>
    </row>
    <row r="40" spans="1:3" x14ac:dyDescent="0.3">
      <c r="A40">
        <v>142</v>
      </c>
      <c r="B40" t="s">
        <v>12943</v>
      </c>
      <c r="C40">
        <f>COUNTIFS(A2:A4817,"&gt;=1900",A2:A4817,"&lt;1950")</f>
        <v>2</v>
      </c>
    </row>
    <row r="41" spans="1:3" x14ac:dyDescent="0.3">
      <c r="A41">
        <v>513</v>
      </c>
      <c r="B41" t="s">
        <v>12944</v>
      </c>
      <c r="C41">
        <f>COUNTIFS(A2:A4817,"&gt;=1950",A2:A4817,"&lt;2000")</f>
        <v>0</v>
      </c>
    </row>
    <row r="42" spans="1:3" x14ac:dyDescent="0.3">
      <c r="A42">
        <v>400</v>
      </c>
      <c r="B42" t="s">
        <v>12945</v>
      </c>
      <c r="C42">
        <f>COUNTIFS(A2:A4817,"&gt;=2000",A2:A4817,"&lt;2050")</f>
        <v>0</v>
      </c>
    </row>
    <row r="43" spans="1:3" x14ac:dyDescent="0.3">
      <c r="A43">
        <v>386</v>
      </c>
      <c r="B43" t="s">
        <v>12946</v>
      </c>
      <c r="C43">
        <f>COUNTIFS(A2:A4817,"&gt;=2050",A2:A4817,"&lt;2100")</f>
        <v>0</v>
      </c>
    </row>
    <row r="44" spans="1:3" x14ac:dyDescent="0.3">
      <c r="A44">
        <v>58</v>
      </c>
      <c r="B44" t="s">
        <v>12947</v>
      </c>
      <c r="C44">
        <f>COUNTIFS(A2:A4817,"&gt;=2100",A2:A4817,"&lt;2150")</f>
        <v>0</v>
      </c>
    </row>
    <row r="45" spans="1:3" x14ac:dyDescent="0.3">
      <c r="A45">
        <v>314</v>
      </c>
      <c r="B45" t="s">
        <v>12948</v>
      </c>
      <c r="C45">
        <f>COUNTIFS(A2:A4817,"&gt;=2150",A2:A4817,"&lt;2200")</f>
        <v>1</v>
      </c>
    </row>
    <row r="46" spans="1:3" x14ac:dyDescent="0.3">
      <c r="A46">
        <v>388</v>
      </c>
    </row>
    <row r="47" spans="1:3" x14ac:dyDescent="0.3">
      <c r="A47">
        <v>310</v>
      </c>
    </row>
    <row r="48" spans="1:3" x14ac:dyDescent="0.3">
      <c r="A48">
        <v>131</v>
      </c>
    </row>
    <row r="49" spans="1:1" x14ac:dyDescent="0.3">
      <c r="A49">
        <v>158</v>
      </c>
    </row>
    <row r="50" spans="1:1" x14ac:dyDescent="0.3">
      <c r="A50">
        <v>311</v>
      </c>
    </row>
    <row r="51" spans="1:1" x14ac:dyDescent="0.3">
      <c r="A51">
        <v>323</v>
      </c>
    </row>
    <row r="52" spans="1:1" x14ac:dyDescent="0.3">
      <c r="A52">
        <v>326</v>
      </c>
    </row>
    <row r="53" spans="1:1" x14ac:dyDescent="0.3">
      <c r="A53">
        <v>372</v>
      </c>
    </row>
    <row r="54" spans="1:1" x14ac:dyDescent="0.3">
      <c r="A54">
        <v>374</v>
      </c>
    </row>
    <row r="55" spans="1:1" x14ac:dyDescent="0.3">
      <c r="A55">
        <v>373</v>
      </c>
    </row>
    <row r="56" spans="1:1" x14ac:dyDescent="0.3">
      <c r="A56">
        <v>371</v>
      </c>
    </row>
    <row r="57" spans="1:1" x14ac:dyDescent="0.3">
      <c r="A57">
        <v>340</v>
      </c>
    </row>
    <row r="58" spans="1:1" x14ac:dyDescent="0.3">
      <c r="A58">
        <v>95</v>
      </c>
    </row>
    <row r="59" spans="1:1" x14ac:dyDescent="0.3">
      <c r="A59">
        <v>376</v>
      </c>
    </row>
    <row r="60" spans="1:1" x14ac:dyDescent="0.3">
      <c r="A60">
        <v>313</v>
      </c>
    </row>
    <row r="61" spans="1:1" x14ac:dyDescent="0.3">
      <c r="A61">
        <v>261</v>
      </c>
    </row>
    <row r="62" spans="1:1" x14ac:dyDescent="0.3">
      <c r="A62">
        <v>779</v>
      </c>
    </row>
    <row r="63" spans="1:1" x14ac:dyDescent="0.3">
      <c r="A63">
        <v>70</v>
      </c>
    </row>
    <row r="64" spans="1:1" x14ac:dyDescent="0.3">
      <c r="A64">
        <v>66</v>
      </c>
    </row>
    <row r="65" spans="1:1" x14ac:dyDescent="0.3">
      <c r="A65">
        <v>724</v>
      </c>
    </row>
    <row r="66" spans="1:1" x14ac:dyDescent="0.3">
      <c r="A66">
        <v>845</v>
      </c>
    </row>
    <row r="67" spans="1:1" x14ac:dyDescent="0.3">
      <c r="A67">
        <v>400</v>
      </c>
    </row>
    <row r="68" spans="1:1" x14ac:dyDescent="0.3">
      <c r="A68">
        <v>83</v>
      </c>
    </row>
    <row r="69" spans="1:1" x14ac:dyDescent="0.3">
      <c r="A69">
        <v>159</v>
      </c>
    </row>
    <row r="70" spans="1:1" x14ac:dyDescent="0.3">
      <c r="A70">
        <v>268</v>
      </c>
    </row>
    <row r="71" spans="1:1" x14ac:dyDescent="0.3">
      <c r="A71">
        <v>207</v>
      </c>
    </row>
    <row r="72" spans="1:1" x14ac:dyDescent="0.3">
      <c r="A72">
        <v>165</v>
      </c>
    </row>
    <row r="73" spans="1:1" x14ac:dyDescent="0.3">
      <c r="A73">
        <v>83</v>
      </c>
    </row>
    <row r="74" spans="1:1" x14ac:dyDescent="0.3">
      <c r="A74">
        <v>476</v>
      </c>
    </row>
    <row r="75" spans="1:1" x14ac:dyDescent="0.3">
      <c r="A75">
        <v>163</v>
      </c>
    </row>
    <row r="76" spans="1:1" x14ac:dyDescent="0.3">
      <c r="A76">
        <v>96</v>
      </c>
    </row>
    <row r="77" spans="1:1" x14ac:dyDescent="0.3">
      <c r="A77">
        <v>410</v>
      </c>
    </row>
    <row r="78" spans="1:1" x14ac:dyDescent="0.3">
      <c r="A78">
        <v>168</v>
      </c>
    </row>
    <row r="79" spans="1:1" x14ac:dyDescent="0.3">
      <c r="A79">
        <v>150</v>
      </c>
    </row>
    <row r="80" spans="1:1" x14ac:dyDescent="0.3">
      <c r="A80">
        <v>177</v>
      </c>
    </row>
    <row r="81" spans="1:1" x14ac:dyDescent="0.3">
      <c r="A81">
        <v>70</v>
      </c>
    </row>
    <row r="82" spans="1:1" x14ac:dyDescent="0.3">
      <c r="A82">
        <v>64</v>
      </c>
    </row>
    <row r="83" spans="1:1" x14ac:dyDescent="0.3">
      <c r="A83">
        <v>306</v>
      </c>
    </row>
    <row r="84" spans="1:1" x14ac:dyDescent="0.3">
      <c r="A84">
        <v>288</v>
      </c>
    </row>
    <row r="85" spans="1:1" x14ac:dyDescent="0.3">
      <c r="A85">
        <v>147</v>
      </c>
    </row>
    <row r="86" spans="1:1" x14ac:dyDescent="0.3">
      <c r="A86">
        <v>192</v>
      </c>
    </row>
    <row r="87" spans="1:1" x14ac:dyDescent="0.3">
      <c r="A87">
        <v>302</v>
      </c>
    </row>
    <row r="88" spans="1:1" x14ac:dyDescent="0.3">
      <c r="A88">
        <v>461</v>
      </c>
    </row>
    <row r="89" spans="1:1" x14ac:dyDescent="0.3">
      <c r="A89">
        <v>101</v>
      </c>
    </row>
    <row r="90" spans="1:1" x14ac:dyDescent="0.3">
      <c r="A90">
        <v>207</v>
      </c>
    </row>
    <row r="91" spans="1:1" x14ac:dyDescent="0.3">
      <c r="A91">
        <v>341</v>
      </c>
    </row>
    <row r="92" spans="1:1" x14ac:dyDescent="0.3">
      <c r="A92">
        <v>209</v>
      </c>
    </row>
    <row r="93" spans="1:1" x14ac:dyDescent="0.3">
      <c r="A93">
        <v>118</v>
      </c>
    </row>
    <row r="94" spans="1:1" x14ac:dyDescent="0.3">
      <c r="A94">
        <v>834</v>
      </c>
    </row>
    <row r="95" spans="1:1" x14ac:dyDescent="0.3">
      <c r="A95">
        <v>108</v>
      </c>
    </row>
    <row r="96" spans="1:1" x14ac:dyDescent="0.3">
      <c r="A96">
        <v>98</v>
      </c>
    </row>
    <row r="97" spans="1:1" x14ac:dyDescent="0.3">
      <c r="A97">
        <v>226</v>
      </c>
    </row>
    <row r="98" spans="1:1" x14ac:dyDescent="0.3">
      <c r="A98">
        <v>145</v>
      </c>
    </row>
    <row r="99" spans="1:1" x14ac:dyDescent="0.3">
      <c r="A99">
        <v>253</v>
      </c>
    </row>
    <row r="100" spans="1:1" x14ac:dyDescent="0.3">
      <c r="A100">
        <v>93</v>
      </c>
    </row>
    <row r="101" spans="1:1" x14ac:dyDescent="0.3">
      <c r="A101">
        <v>145</v>
      </c>
    </row>
    <row r="102" spans="1:1" x14ac:dyDescent="0.3">
      <c r="A102">
        <v>412</v>
      </c>
    </row>
    <row r="103" spans="1:1" x14ac:dyDescent="0.3">
      <c r="A103">
        <v>669</v>
      </c>
    </row>
    <row r="104" spans="1:1" x14ac:dyDescent="0.3">
      <c r="A104">
        <v>511</v>
      </c>
    </row>
    <row r="105" spans="1:1" x14ac:dyDescent="0.3">
      <c r="A105">
        <v>62</v>
      </c>
    </row>
    <row r="106" spans="1:1" x14ac:dyDescent="0.3">
      <c r="A106">
        <v>693</v>
      </c>
    </row>
    <row r="107" spans="1:1" x14ac:dyDescent="0.3">
      <c r="A107">
        <v>148</v>
      </c>
    </row>
    <row r="108" spans="1:1" x14ac:dyDescent="0.3">
      <c r="A108">
        <v>92</v>
      </c>
    </row>
    <row r="109" spans="1:1" x14ac:dyDescent="0.3">
      <c r="A109">
        <v>666</v>
      </c>
    </row>
    <row r="110" spans="1:1" x14ac:dyDescent="0.3">
      <c r="A110">
        <v>119</v>
      </c>
    </row>
    <row r="111" spans="1:1" x14ac:dyDescent="0.3">
      <c r="A111">
        <v>286</v>
      </c>
    </row>
    <row r="112" spans="1:1" x14ac:dyDescent="0.3">
      <c r="A112">
        <v>83</v>
      </c>
    </row>
    <row r="113" spans="1:1" x14ac:dyDescent="0.3">
      <c r="A113">
        <v>301</v>
      </c>
    </row>
    <row r="114" spans="1:1" x14ac:dyDescent="0.3">
      <c r="A114">
        <v>166</v>
      </c>
    </row>
    <row r="115" spans="1:1" x14ac:dyDescent="0.3">
      <c r="A115">
        <v>348</v>
      </c>
    </row>
    <row r="116" spans="1:1" x14ac:dyDescent="0.3">
      <c r="A116">
        <v>142</v>
      </c>
    </row>
    <row r="117" spans="1:1" x14ac:dyDescent="0.3">
      <c r="A117">
        <v>570</v>
      </c>
    </row>
    <row r="118" spans="1:1" x14ac:dyDescent="0.3">
      <c r="A118">
        <v>108</v>
      </c>
    </row>
    <row r="119" spans="1:1" x14ac:dyDescent="0.3">
      <c r="A119">
        <v>235</v>
      </c>
    </row>
    <row r="120" spans="1:1" x14ac:dyDescent="0.3">
      <c r="A120">
        <v>147</v>
      </c>
    </row>
    <row r="121" spans="1:1" x14ac:dyDescent="0.3">
      <c r="A121">
        <v>77</v>
      </c>
    </row>
    <row r="122" spans="1:1" x14ac:dyDescent="0.3">
      <c r="A122">
        <v>89</v>
      </c>
    </row>
    <row r="123" spans="1:1" x14ac:dyDescent="0.3">
      <c r="A123">
        <v>335</v>
      </c>
    </row>
    <row r="124" spans="1:1" x14ac:dyDescent="0.3">
      <c r="A124">
        <v>158</v>
      </c>
    </row>
    <row r="125" spans="1:1" x14ac:dyDescent="0.3">
      <c r="A125">
        <v>588</v>
      </c>
    </row>
    <row r="126" spans="1:1" x14ac:dyDescent="0.3">
      <c r="A126">
        <v>635</v>
      </c>
    </row>
    <row r="127" spans="1:1" x14ac:dyDescent="0.3">
      <c r="A127">
        <v>918</v>
      </c>
    </row>
    <row r="128" spans="1:1" x14ac:dyDescent="0.3">
      <c r="A128">
        <v>1097</v>
      </c>
    </row>
    <row r="129" spans="1:1" x14ac:dyDescent="0.3">
      <c r="A129">
        <v>132</v>
      </c>
    </row>
    <row r="130" spans="1:1" x14ac:dyDescent="0.3">
      <c r="A130">
        <v>395</v>
      </c>
    </row>
    <row r="131" spans="1:1" x14ac:dyDescent="0.3">
      <c r="A131">
        <v>271</v>
      </c>
    </row>
    <row r="132" spans="1:1" x14ac:dyDescent="0.3">
      <c r="A132">
        <v>310</v>
      </c>
    </row>
    <row r="133" spans="1:1" x14ac:dyDescent="0.3">
      <c r="A133">
        <v>644</v>
      </c>
    </row>
    <row r="134" spans="1:1" x14ac:dyDescent="0.3">
      <c r="A134">
        <v>277</v>
      </c>
    </row>
    <row r="135" spans="1:1" x14ac:dyDescent="0.3">
      <c r="A135">
        <v>127</v>
      </c>
    </row>
    <row r="136" spans="1:1" x14ac:dyDescent="0.3">
      <c r="A136">
        <v>260</v>
      </c>
    </row>
    <row r="137" spans="1:1" x14ac:dyDescent="0.3">
      <c r="A137">
        <v>536</v>
      </c>
    </row>
    <row r="138" spans="1:1" x14ac:dyDescent="0.3">
      <c r="A138">
        <v>641</v>
      </c>
    </row>
    <row r="139" spans="1:1" x14ac:dyDescent="0.3">
      <c r="A139">
        <v>915</v>
      </c>
    </row>
    <row r="140" spans="1:1" x14ac:dyDescent="0.3">
      <c r="A140">
        <v>171</v>
      </c>
    </row>
    <row r="141" spans="1:1" x14ac:dyDescent="0.3">
      <c r="A141">
        <v>1097</v>
      </c>
    </row>
    <row r="142" spans="1:1" x14ac:dyDescent="0.3">
      <c r="A142">
        <v>579</v>
      </c>
    </row>
    <row r="143" spans="1:1" x14ac:dyDescent="0.3">
      <c r="A143">
        <v>461</v>
      </c>
    </row>
    <row r="144" spans="1:1" x14ac:dyDescent="0.3">
      <c r="A144">
        <v>458</v>
      </c>
    </row>
    <row r="145" spans="1:1" x14ac:dyDescent="0.3">
      <c r="A145">
        <v>76</v>
      </c>
    </row>
    <row r="146" spans="1:1" x14ac:dyDescent="0.3">
      <c r="A146">
        <v>419</v>
      </c>
    </row>
    <row r="147" spans="1:1" x14ac:dyDescent="0.3">
      <c r="A147">
        <v>406</v>
      </c>
    </row>
    <row r="148" spans="1:1" x14ac:dyDescent="0.3">
      <c r="A148">
        <v>153</v>
      </c>
    </row>
    <row r="149" spans="1:1" x14ac:dyDescent="0.3">
      <c r="A149">
        <v>429</v>
      </c>
    </row>
    <row r="150" spans="1:1" x14ac:dyDescent="0.3">
      <c r="A150">
        <v>260</v>
      </c>
    </row>
    <row r="151" spans="1:1" x14ac:dyDescent="0.3">
      <c r="A151">
        <v>792</v>
      </c>
    </row>
    <row r="152" spans="1:1" x14ac:dyDescent="0.3">
      <c r="A152">
        <v>144</v>
      </c>
    </row>
    <row r="153" spans="1:1" x14ac:dyDescent="0.3">
      <c r="A153">
        <v>272</v>
      </c>
    </row>
    <row r="154" spans="1:1" x14ac:dyDescent="0.3">
      <c r="A154">
        <v>291</v>
      </c>
    </row>
    <row r="155" spans="1:1" x14ac:dyDescent="0.3">
      <c r="A155">
        <v>484</v>
      </c>
    </row>
    <row r="156" spans="1:1" x14ac:dyDescent="0.3">
      <c r="A156">
        <v>355</v>
      </c>
    </row>
    <row r="157" spans="1:1" x14ac:dyDescent="0.3">
      <c r="A157">
        <v>220</v>
      </c>
    </row>
    <row r="158" spans="1:1" x14ac:dyDescent="0.3">
      <c r="A158">
        <v>196</v>
      </c>
    </row>
    <row r="159" spans="1:1" x14ac:dyDescent="0.3">
      <c r="A159">
        <v>475</v>
      </c>
    </row>
    <row r="160" spans="1:1" x14ac:dyDescent="0.3">
      <c r="A160">
        <v>290</v>
      </c>
    </row>
    <row r="161" spans="1:1" x14ac:dyDescent="0.3">
      <c r="A161">
        <v>144</v>
      </c>
    </row>
    <row r="162" spans="1:1" x14ac:dyDescent="0.3">
      <c r="A162">
        <v>391</v>
      </c>
    </row>
    <row r="163" spans="1:1" x14ac:dyDescent="0.3">
      <c r="A163">
        <v>772</v>
      </c>
    </row>
    <row r="164" spans="1:1" x14ac:dyDescent="0.3">
      <c r="A164">
        <v>88</v>
      </c>
    </row>
    <row r="165" spans="1:1" x14ac:dyDescent="0.3">
      <c r="A165">
        <v>1791</v>
      </c>
    </row>
    <row r="166" spans="1:1" x14ac:dyDescent="0.3">
      <c r="A166">
        <v>133</v>
      </c>
    </row>
    <row r="167" spans="1:1" x14ac:dyDescent="0.3">
      <c r="A167">
        <v>185</v>
      </c>
    </row>
    <row r="168" spans="1:1" x14ac:dyDescent="0.3">
      <c r="A168">
        <v>112</v>
      </c>
    </row>
    <row r="169" spans="1:1" x14ac:dyDescent="0.3">
      <c r="A169">
        <v>99</v>
      </c>
    </row>
    <row r="170" spans="1:1" x14ac:dyDescent="0.3">
      <c r="A170">
        <v>351</v>
      </c>
    </row>
    <row r="171" spans="1:1" x14ac:dyDescent="0.3">
      <c r="A171">
        <v>117</v>
      </c>
    </row>
    <row r="172" spans="1:1" x14ac:dyDescent="0.3">
      <c r="A172">
        <v>427</v>
      </c>
    </row>
    <row r="173" spans="1:1" x14ac:dyDescent="0.3">
      <c r="A173">
        <v>131</v>
      </c>
    </row>
    <row r="174" spans="1:1" x14ac:dyDescent="0.3">
      <c r="A174">
        <v>336</v>
      </c>
    </row>
    <row r="175" spans="1:1" x14ac:dyDescent="0.3">
      <c r="A175">
        <v>233</v>
      </c>
    </row>
    <row r="176" spans="1:1" x14ac:dyDescent="0.3">
      <c r="A176">
        <v>134</v>
      </c>
    </row>
    <row r="177" spans="1:1" x14ac:dyDescent="0.3">
      <c r="A177">
        <v>162</v>
      </c>
    </row>
    <row r="178" spans="1:1" x14ac:dyDescent="0.3">
      <c r="A178">
        <v>263</v>
      </c>
    </row>
    <row r="179" spans="1:1" x14ac:dyDescent="0.3">
      <c r="A179">
        <v>181</v>
      </c>
    </row>
    <row r="180" spans="1:1" x14ac:dyDescent="0.3">
      <c r="A180">
        <v>150</v>
      </c>
    </row>
    <row r="181" spans="1:1" x14ac:dyDescent="0.3">
      <c r="A181">
        <v>915</v>
      </c>
    </row>
    <row r="182" spans="1:1" x14ac:dyDescent="0.3">
      <c r="A182">
        <v>199</v>
      </c>
    </row>
    <row r="183" spans="1:1" x14ac:dyDescent="0.3">
      <c r="A183">
        <v>516</v>
      </c>
    </row>
    <row r="184" spans="1:1" x14ac:dyDescent="0.3">
      <c r="A184">
        <v>462</v>
      </c>
    </row>
    <row r="185" spans="1:1" x14ac:dyDescent="0.3">
      <c r="A185">
        <v>205</v>
      </c>
    </row>
    <row r="186" spans="1:1" x14ac:dyDescent="0.3">
      <c r="A186">
        <v>99</v>
      </c>
    </row>
    <row r="187" spans="1:1" x14ac:dyDescent="0.3">
      <c r="A187">
        <v>686</v>
      </c>
    </row>
    <row r="188" spans="1:1" x14ac:dyDescent="0.3">
      <c r="A188">
        <v>234</v>
      </c>
    </row>
    <row r="189" spans="1:1" x14ac:dyDescent="0.3">
      <c r="A189">
        <v>200</v>
      </c>
    </row>
    <row r="190" spans="1:1" x14ac:dyDescent="0.3">
      <c r="A190">
        <v>327</v>
      </c>
    </row>
    <row r="191" spans="1:1" x14ac:dyDescent="0.3">
      <c r="A191">
        <v>1146</v>
      </c>
    </row>
    <row r="192" spans="1:1" x14ac:dyDescent="0.3">
      <c r="A192">
        <v>463</v>
      </c>
    </row>
    <row r="193" spans="1:1" x14ac:dyDescent="0.3">
      <c r="A193">
        <v>655</v>
      </c>
    </row>
    <row r="194" spans="1:1" x14ac:dyDescent="0.3">
      <c r="A194">
        <v>293</v>
      </c>
    </row>
    <row r="195" spans="1:1" x14ac:dyDescent="0.3">
      <c r="A195">
        <v>352</v>
      </c>
    </row>
    <row r="196" spans="1:1" x14ac:dyDescent="0.3">
      <c r="A196">
        <v>299</v>
      </c>
    </row>
    <row r="197" spans="1:1" x14ac:dyDescent="0.3">
      <c r="A197">
        <v>448</v>
      </c>
    </row>
    <row r="198" spans="1:1" x14ac:dyDescent="0.3">
      <c r="A198">
        <v>199</v>
      </c>
    </row>
    <row r="199" spans="1:1" x14ac:dyDescent="0.3">
      <c r="A199">
        <v>634</v>
      </c>
    </row>
    <row r="200" spans="1:1" x14ac:dyDescent="0.3">
      <c r="A200">
        <v>163</v>
      </c>
    </row>
    <row r="201" spans="1:1" x14ac:dyDescent="0.3">
      <c r="A201">
        <v>283</v>
      </c>
    </row>
    <row r="202" spans="1:1" x14ac:dyDescent="0.3">
      <c r="A202">
        <v>428</v>
      </c>
    </row>
    <row r="203" spans="1:1" x14ac:dyDescent="0.3">
      <c r="A203">
        <v>346</v>
      </c>
    </row>
    <row r="204" spans="1:1" x14ac:dyDescent="0.3">
      <c r="A204">
        <v>374</v>
      </c>
    </row>
    <row r="205" spans="1:1" x14ac:dyDescent="0.3">
      <c r="A205">
        <v>169</v>
      </c>
    </row>
    <row r="206" spans="1:1" x14ac:dyDescent="0.3">
      <c r="A206">
        <v>641</v>
      </c>
    </row>
    <row r="207" spans="1:1" x14ac:dyDescent="0.3">
      <c r="A207">
        <v>980</v>
      </c>
    </row>
    <row r="208" spans="1:1" x14ac:dyDescent="0.3">
      <c r="A208">
        <v>511</v>
      </c>
    </row>
    <row r="209" spans="1:1" x14ac:dyDescent="0.3">
      <c r="A209">
        <v>299</v>
      </c>
    </row>
    <row r="210" spans="1:1" x14ac:dyDescent="0.3">
      <c r="A210">
        <v>650</v>
      </c>
    </row>
    <row r="211" spans="1:1" x14ac:dyDescent="0.3">
      <c r="A211">
        <v>904</v>
      </c>
    </row>
    <row r="212" spans="1:1" x14ac:dyDescent="0.3">
      <c r="A212">
        <v>660</v>
      </c>
    </row>
    <row r="213" spans="1:1" x14ac:dyDescent="0.3">
      <c r="A213">
        <v>695</v>
      </c>
    </row>
    <row r="214" spans="1:1" x14ac:dyDescent="0.3">
      <c r="A214">
        <v>271</v>
      </c>
    </row>
    <row r="215" spans="1:1" x14ac:dyDescent="0.3">
      <c r="A215">
        <v>158</v>
      </c>
    </row>
    <row r="216" spans="1:1" x14ac:dyDescent="0.3">
      <c r="A216">
        <v>142</v>
      </c>
    </row>
    <row r="217" spans="1:1" x14ac:dyDescent="0.3">
      <c r="A217">
        <v>186</v>
      </c>
    </row>
    <row r="218" spans="1:1" x14ac:dyDescent="0.3">
      <c r="A218">
        <v>200</v>
      </c>
    </row>
    <row r="219" spans="1:1" x14ac:dyDescent="0.3">
      <c r="A219">
        <v>154</v>
      </c>
    </row>
    <row r="220" spans="1:1" x14ac:dyDescent="0.3">
      <c r="A220">
        <v>99</v>
      </c>
    </row>
    <row r="221" spans="1:1" x14ac:dyDescent="0.3">
      <c r="A221">
        <v>61</v>
      </c>
    </row>
    <row r="222" spans="1:1" x14ac:dyDescent="0.3">
      <c r="A222">
        <v>419</v>
      </c>
    </row>
    <row r="223" spans="1:1" x14ac:dyDescent="0.3">
      <c r="A223">
        <v>341</v>
      </c>
    </row>
    <row r="224" spans="1:1" x14ac:dyDescent="0.3">
      <c r="A224">
        <v>230</v>
      </c>
    </row>
    <row r="225" spans="1:1" x14ac:dyDescent="0.3">
      <c r="A225">
        <v>134</v>
      </c>
    </row>
    <row r="226" spans="1:1" x14ac:dyDescent="0.3">
      <c r="A226">
        <v>197</v>
      </c>
    </row>
    <row r="227" spans="1:1" x14ac:dyDescent="0.3">
      <c r="A227">
        <v>181</v>
      </c>
    </row>
    <row r="228" spans="1:1" x14ac:dyDescent="0.3">
      <c r="A228">
        <v>209</v>
      </c>
    </row>
    <row r="229" spans="1:1" x14ac:dyDescent="0.3">
      <c r="A229">
        <v>677</v>
      </c>
    </row>
    <row r="230" spans="1:1" x14ac:dyDescent="0.3">
      <c r="A230">
        <v>341</v>
      </c>
    </row>
    <row r="231" spans="1:1" x14ac:dyDescent="0.3">
      <c r="A231">
        <v>452</v>
      </c>
    </row>
    <row r="232" spans="1:1" x14ac:dyDescent="0.3">
      <c r="A232">
        <v>123</v>
      </c>
    </row>
    <row r="233" spans="1:1" x14ac:dyDescent="0.3">
      <c r="A233">
        <v>255</v>
      </c>
    </row>
    <row r="234" spans="1:1" x14ac:dyDescent="0.3">
      <c r="A234">
        <v>373</v>
      </c>
    </row>
    <row r="235" spans="1:1" x14ac:dyDescent="0.3">
      <c r="A235">
        <v>316</v>
      </c>
    </row>
    <row r="236" spans="1:1" x14ac:dyDescent="0.3">
      <c r="A236">
        <v>375</v>
      </c>
    </row>
    <row r="237" spans="1:1" x14ac:dyDescent="0.3">
      <c r="A237">
        <v>682</v>
      </c>
    </row>
    <row r="238" spans="1:1" x14ac:dyDescent="0.3">
      <c r="A238">
        <v>695</v>
      </c>
    </row>
    <row r="239" spans="1:1" x14ac:dyDescent="0.3">
      <c r="A239">
        <v>414</v>
      </c>
    </row>
    <row r="240" spans="1:1" x14ac:dyDescent="0.3">
      <c r="A240">
        <v>244</v>
      </c>
    </row>
    <row r="241" spans="1:1" x14ac:dyDescent="0.3">
      <c r="A241">
        <v>584</v>
      </c>
    </row>
    <row r="242" spans="1:1" x14ac:dyDescent="0.3">
      <c r="A242">
        <v>127</v>
      </c>
    </row>
    <row r="243" spans="1:1" x14ac:dyDescent="0.3">
      <c r="A243">
        <v>158</v>
      </c>
    </row>
    <row r="244" spans="1:1" x14ac:dyDescent="0.3">
      <c r="A244">
        <v>275</v>
      </c>
    </row>
    <row r="245" spans="1:1" x14ac:dyDescent="0.3">
      <c r="A245">
        <v>416</v>
      </c>
    </row>
    <row r="246" spans="1:1" x14ac:dyDescent="0.3">
      <c r="A246">
        <v>954</v>
      </c>
    </row>
    <row r="247" spans="1:1" x14ac:dyDescent="0.3">
      <c r="A247">
        <v>388</v>
      </c>
    </row>
    <row r="248" spans="1:1" x14ac:dyDescent="0.3">
      <c r="A248">
        <v>192</v>
      </c>
    </row>
    <row r="249" spans="1:1" x14ac:dyDescent="0.3">
      <c r="A249">
        <v>169</v>
      </c>
    </row>
    <row r="250" spans="1:1" x14ac:dyDescent="0.3">
      <c r="A250">
        <v>300</v>
      </c>
    </row>
    <row r="251" spans="1:1" x14ac:dyDescent="0.3">
      <c r="A251">
        <v>445</v>
      </c>
    </row>
    <row r="252" spans="1:1" x14ac:dyDescent="0.3">
      <c r="A252">
        <v>247</v>
      </c>
    </row>
    <row r="253" spans="1:1" x14ac:dyDescent="0.3">
      <c r="A253">
        <v>1127</v>
      </c>
    </row>
    <row r="254" spans="1:1" x14ac:dyDescent="0.3">
      <c r="A254">
        <v>281</v>
      </c>
    </row>
    <row r="255" spans="1:1" x14ac:dyDescent="0.3">
      <c r="A255">
        <v>620</v>
      </c>
    </row>
    <row r="256" spans="1:1" x14ac:dyDescent="0.3">
      <c r="A256">
        <v>74</v>
      </c>
    </row>
    <row r="257" spans="1:1" x14ac:dyDescent="0.3">
      <c r="A257">
        <v>105</v>
      </c>
    </row>
    <row r="258" spans="1:1" x14ac:dyDescent="0.3">
      <c r="A258">
        <v>970</v>
      </c>
    </row>
    <row r="259" spans="1:1" x14ac:dyDescent="0.3">
      <c r="A259">
        <v>663</v>
      </c>
    </row>
    <row r="260" spans="1:1" x14ac:dyDescent="0.3">
      <c r="A260">
        <v>261</v>
      </c>
    </row>
    <row r="261" spans="1:1" x14ac:dyDescent="0.3">
      <c r="A261">
        <v>184</v>
      </c>
    </row>
    <row r="262" spans="1:1" x14ac:dyDescent="0.3">
      <c r="A262">
        <v>89</v>
      </c>
    </row>
    <row r="263" spans="1:1" x14ac:dyDescent="0.3">
      <c r="A263">
        <v>211</v>
      </c>
    </row>
    <row r="264" spans="1:1" x14ac:dyDescent="0.3">
      <c r="A264">
        <v>470</v>
      </c>
    </row>
    <row r="265" spans="1:1" x14ac:dyDescent="0.3">
      <c r="A265">
        <v>582</v>
      </c>
    </row>
    <row r="266" spans="1:1" x14ac:dyDescent="0.3">
      <c r="A266">
        <v>493</v>
      </c>
    </row>
    <row r="267" spans="1:1" x14ac:dyDescent="0.3">
      <c r="A267">
        <v>486</v>
      </c>
    </row>
    <row r="268" spans="1:1" x14ac:dyDescent="0.3">
      <c r="A268">
        <v>1370</v>
      </c>
    </row>
    <row r="269" spans="1:1" x14ac:dyDescent="0.3">
      <c r="A269">
        <v>977</v>
      </c>
    </row>
    <row r="270" spans="1:1" x14ac:dyDescent="0.3">
      <c r="A270">
        <v>512</v>
      </c>
    </row>
    <row r="271" spans="1:1" x14ac:dyDescent="0.3">
      <c r="A271">
        <v>264</v>
      </c>
    </row>
    <row r="272" spans="1:1" x14ac:dyDescent="0.3">
      <c r="A272">
        <v>291</v>
      </c>
    </row>
    <row r="273" spans="1:1" x14ac:dyDescent="0.3">
      <c r="A273">
        <v>1056</v>
      </c>
    </row>
    <row r="274" spans="1:1" x14ac:dyDescent="0.3">
      <c r="A274">
        <v>503</v>
      </c>
    </row>
    <row r="275" spans="1:1" x14ac:dyDescent="0.3">
      <c r="A275">
        <v>240</v>
      </c>
    </row>
    <row r="276" spans="1:1" x14ac:dyDescent="0.3">
      <c r="A276">
        <v>561</v>
      </c>
    </row>
    <row r="277" spans="1:1" x14ac:dyDescent="0.3">
      <c r="A277">
        <v>601</v>
      </c>
    </row>
    <row r="278" spans="1:1" x14ac:dyDescent="0.3">
      <c r="A278">
        <v>705</v>
      </c>
    </row>
    <row r="279" spans="1:1" x14ac:dyDescent="0.3">
      <c r="A279">
        <v>590</v>
      </c>
    </row>
    <row r="280" spans="1:1" x14ac:dyDescent="0.3">
      <c r="A280">
        <v>250</v>
      </c>
    </row>
    <row r="281" spans="1:1" x14ac:dyDescent="0.3">
      <c r="A281">
        <v>405</v>
      </c>
    </row>
    <row r="282" spans="1:1" x14ac:dyDescent="0.3">
      <c r="A282">
        <v>213</v>
      </c>
    </row>
    <row r="283" spans="1:1" x14ac:dyDescent="0.3">
      <c r="A283">
        <v>431</v>
      </c>
    </row>
    <row r="284" spans="1:1" x14ac:dyDescent="0.3">
      <c r="A284">
        <v>61</v>
      </c>
    </row>
    <row r="285" spans="1:1" x14ac:dyDescent="0.3">
      <c r="A285">
        <v>483</v>
      </c>
    </row>
    <row r="286" spans="1:1" x14ac:dyDescent="0.3">
      <c r="A286">
        <v>472</v>
      </c>
    </row>
    <row r="287" spans="1:1" x14ac:dyDescent="0.3">
      <c r="A287">
        <v>148</v>
      </c>
    </row>
    <row r="288" spans="1:1" x14ac:dyDescent="0.3">
      <c r="A288">
        <v>141</v>
      </c>
    </row>
    <row r="289" spans="1:1" x14ac:dyDescent="0.3">
      <c r="A289">
        <v>507</v>
      </c>
    </row>
    <row r="290" spans="1:1" x14ac:dyDescent="0.3">
      <c r="A290">
        <v>896</v>
      </c>
    </row>
    <row r="291" spans="1:1" x14ac:dyDescent="0.3">
      <c r="A291">
        <v>779</v>
      </c>
    </row>
    <row r="292" spans="1:1" x14ac:dyDescent="0.3">
      <c r="A292">
        <v>321</v>
      </c>
    </row>
    <row r="293" spans="1:1" x14ac:dyDescent="0.3">
      <c r="A293">
        <v>249</v>
      </c>
    </row>
    <row r="294" spans="1:1" x14ac:dyDescent="0.3">
      <c r="A294">
        <v>410</v>
      </c>
    </row>
    <row r="295" spans="1:1" x14ac:dyDescent="0.3">
      <c r="A295">
        <v>476</v>
      </c>
    </row>
    <row r="296" spans="1:1" x14ac:dyDescent="0.3">
      <c r="A296">
        <v>297</v>
      </c>
    </row>
    <row r="297" spans="1:1" x14ac:dyDescent="0.3">
      <c r="A297">
        <v>1101</v>
      </c>
    </row>
    <row r="298" spans="1:1" x14ac:dyDescent="0.3">
      <c r="A298">
        <v>498</v>
      </c>
    </row>
    <row r="299" spans="1:1" x14ac:dyDescent="0.3">
      <c r="A299">
        <v>353</v>
      </c>
    </row>
    <row r="300" spans="1:1" x14ac:dyDescent="0.3">
      <c r="A300">
        <v>1038</v>
      </c>
    </row>
    <row r="301" spans="1:1" x14ac:dyDescent="0.3">
      <c r="A301">
        <v>1064</v>
      </c>
    </row>
    <row r="302" spans="1:1" x14ac:dyDescent="0.3">
      <c r="A302">
        <v>503</v>
      </c>
    </row>
    <row r="303" spans="1:1" x14ac:dyDescent="0.3">
      <c r="A303">
        <v>233</v>
      </c>
    </row>
    <row r="304" spans="1:1" x14ac:dyDescent="0.3">
      <c r="A304">
        <v>738</v>
      </c>
    </row>
    <row r="305" spans="1:1" x14ac:dyDescent="0.3">
      <c r="A305">
        <v>411</v>
      </c>
    </row>
    <row r="306" spans="1:1" x14ac:dyDescent="0.3">
      <c r="A306">
        <v>1034</v>
      </c>
    </row>
    <row r="307" spans="1:1" x14ac:dyDescent="0.3">
      <c r="A307">
        <v>457</v>
      </c>
    </row>
    <row r="308" spans="1:1" x14ac:dyDescent="0.3">
      <c r="A308">
        <v>548</v>
      </c>
    </row>
    <row r="309" spans="1:1" x14ac:dyDescent="0.3">
      <c r="A309">
        <v>234</v>
      </c>
    </row>
    <row r="310" spans="1:1" x14ac:dyDescent="0.3">
      <c r="A310">
        <v>447</v>
      </c>
    </row>
    <row r="311" spans="1:1" x14ac:dyDescent="0.3">
      <c r="A311">
        <v>239</v>
      </c>
    </row>
    <row r="312" spans="1:1" x14ac:dyDescent="0.3">
      <c r="A312">
        <v>456</v>
      </c>
    </row>
    <row r="313" spans="1:1" x14ac:dyDescent="0.3">
      <c r="A313">
        <v>678</v>
      </c>
    </row>
    <row r="314" spans="1:1" x14ac:dyDescent="0.3">
      <c r="A314">
        <v>171</v>
      </c>
    </row>
    <row r="315" spans="1:1" x14ac:dyDescent="0.3">
      <c r="A315">
        <v>280</v>
      </c>
    </row>
    <row r="316" spans="1:1" x14ac:dyDescent="0.3">
      <c r="A316">
        <v>429</v>
      </c>
    </row>
    <row r="317" spans="1:1" x14ac:dyDescent="0.3">
      <c r="A317">
        <v>534</v>
      </c>
    </row>
    <row r="318" spans="1:1" x14ac:dyDescent="0.3">
      <c r="A318">
        <v>1062</v>
      </c>
    </row>
    <row r="319" spans="1:1" x14ac:dyDescent="0.3">
      <c r="A319">
        <v>404</v>
      </c>
    </row>
    <row r="320" spans="1:1" x14ac:dyDescent="0.3">
      <c r="A320">
        <v>123</v>
      </c>
    </row>
    <row r="321" spans="1:1" x14ac:dyDescent="0.3">
      <c r="A321">
        <v>267</v>
      </c>
    </row>
    <row r="322" spans="1:1" x14ac:dyDescent="0.3">
      <c r="A322">
        <v>156</v>
      </c>
    </row>
    <row r="323" spans="1:1" x14ac:dyDescent="0.3">
      <c r="A323">
        <v>324</v>
      </c>
    </row>
    <row r="324" spans="1:1" x14ac:dyDescent="0.3">
      <c r="A324">
        <v>300</v>
      </c>
    </row>
    <row r="325" spans="1:1" x14ac:dyDescent="0.3">
      <c r="A325">
        <v>149</v>
      </c>
    </row>
    <row r="326" spans="1:1" x14ac:dyDescent="0.3">
      <c r="A326">
        <v>153</v>
      </c>
    </row>
    <row r="327" spans="1:1" x14ac:dyDescent="0.3">
      <c r="A327">
        <v>173</v>
      </c>
    </row>
    <row r="328" spans="1:1" x14ac:dyDescent="0.3">
      <c r="A328">
        <v>279</v>
      </c>
    </row>
    <row r="329" spans="1:1" x14ac:dyDescent="0.3">
      <c r="A329">
        <v>680</v>
      </c>
    </row>
    <row r="330" spans="1:1" x14ac:dyDescent="0.3">
      <c r="A330">
        <v>180</v>
      </c>
    </row>
    <row r="331" spans="1:1" x14ac:dyDescent="0.3">
      <c r="A331">
        <v>235</v>
      </c>
    </row>
    <row r="332" spans="1:1" x14ac:dyDescent="0.3">
      <c r="A332">
        <v>295</v>
      </c>
    </row>
    <row r="333" spans="1:1" x14ac:dyDescent="0.3">
      <c r="A333">
        <v>59</v>
      </c>
    </row>
    <row r="334" spans="1:1" x14ac:dyDescent="0.3">
      <c r="A334">
        <v>75</v>
      </c>
    </row>
    <row r="335" spans="1:1" x14ac:dyDescent="0.3">
      <c r="A335">
        <v>93</v>
      </c>
    </row>
    <row r="336" spans="1:1" x14ac:dyDescent="0.3">
      <c r="A336">
        <v>517</v>
      </c>
    </row>
    <row r="337" spans="1:1" x14ac:dyDescent="0.3">
      <c r="A337">
        <v>480</v>
      </c>
    </row>
    <row r="338" spans="1:1" x14ac:dyDescent="0.3">
      <c r="A338">
        <v>160</v>
      </c>
    </row>
    <row r="339" spans="1:1" x14ac:dyDescent="0.3">
      <c r="A339">
        <v>616</v>
      </c>
    </row>
    <row r="340" spans="1:1" x14ac:dyDescent="0.3">
      <c r="A340">
        <v>748</v>
      </c>
    </row>
    <row r="341" spans="1:1" x14ac:dyDescent="0.3">
      <c r="A341">
        <v>602</v>
      </c>
    </row>
    <row r="342" spans="1:1" x14ac:dyDescent="0.3">
      <c r="A342">
        <v>523</v>
      </c>
    </row>
    <row r="343" spans="1:1" x14ac:dyDescent="0.3">
      <c r="A343">
        <v>257</v>
      </c>
    </row>
    <row r="344" spans="1:1" x14ac:dyDescent="0.3">
      <c r="A344">
        <v>338</v>
      </c>
    </row>
    <row r="345" spans="1:1" x14ac:dyDescent="0.3">
      <c r="A345">
        <v>281</v>
      </c>
    </row>
    <row r="346" spans="1:1" x14ac:dyDescent="0.3">
      <c r="A346">
        <v>236</v>
      </c>
    </row>
    <row r="347" spans="1:1" x14ac:dyDescent="0.3">
      <c r="A347">
        <v>144</v>
      </c>
    </row>
    <row r="348" spans="1:1" x14ac:dyDescent="0.3">
      <c r="A348">
        <v>669</v>
      </c>
    </row>
    <row r="349" spans="1:1" x14ac:dyDescent="0.3">
      <c r="A349">
        <v>514</v>
      </c>
    </row>
    <row r="350" spans="1:1" x14ac:dyDescent="0.3">
      <c r="A350">
        <v>802</v>
      </c>
    </row>
    <row r="351" spans="1:1" x14ac:dyDescent="0.3">
      <c r="A351">
        <v>531</v>
      </c>
    </row>
    <row r="352" spans="1:1" x14ac:dyDescent="0.3">
      <c r="A352">
        <v>509</v>
      </c>
    </row>
    <row r="353" spans="1:1" x14ac:dyDescent="0.3">
      <c r="A353">
        <v>120</v>
      </c>
    </row>
    <row r="354" spans="1:1" x14ac:dyDescent="0.3">
      <c r="A354">
        <v>227</v>
      </c>
    </row>
    <row r="355" spans="1:1" x14ac:dyDescent="0.3">
      <c r="A355">
        <v>225</v>
      </c>
    </row>
    <row r="356" spans="1:1" x14ac:dyDescent="0.3">
      <c r="A356">
        <v>564</v>
      </c>
    </row>
    <row r="357" spans="1:1" x14ac:dyDescent="0.3">
      <c r="A357">
        <v>379</v>
      </c>
    </row>
    <row r="358" spans="1:1" x14ac:dyDescent="0.3">
      <c r="A358">
        <v>82</v>
      </c>
    </row>
    <row r="359" spans="1:1" x14ac:dyDescent="0.3">
      <c r="A359">
        <v>297</v>
      </c>
    </row>
    <row r="360" spans="1:1" x14ac:dyDescent="0.3">
      <c r="A360">
        <v>115</v>
      </c>
    </row>
    <row r="361" spans="1:1" x14ac:dyDescent="0.3">
      <c r="A361">
        <v>641</v>
      </c>
    </row>
    <row r="362" spans="1:1" x14ac:dyDescent="0.3">
      <c r="A362">
        <v>601</v>
      </c>
    </row>
    <row r="363" spans="1:1" x14ac:dyDescent="0.3">
      <c r="A363">
        <v>1049</v>
      </c>
    </row>
    <row r="364" spans="1:1" x14ac:dyDescent="0.3">
      <c r="A364">
        <v>591</v>
      </c>
    </row>
    <row r="365" spans="1:1" x14ac:dyDescent="0.3">
      <c r="A365">
        <v>1027</v>
      </c>
    </row>
    <row r="366" spans="1:1" x14ac:dyDescent="0.3">
      <c r="A366">
        <v>759</v>
      </c>
    </row>
    <row r="367" spans="1:1" x14ac:dyDescent="0.3">
      <c r="A367">
        <v>1420</v>
      </c>
    </row>
    <row r="368" spans="1:1" x14ac:dyDescent="0.3">
      <c r="A368">
        <v>513</v>
      </c>
    </row>
    <row r="369" spans="1:1" x14ac:dyDescent="0.3">
      <c r="A369">
        <v>660</v>
      </c>
    </row>
    <row r="370" spans="1:1" x14ac:dyDescent="0.3">
      <c r="A370">
        <v>321</v>
      </c>
    </row>
    <row r="371" spans="1:1" x14ac:dyDescent="0.3">
      <c r="A371">
        <v>384</v>
      </c>
    </row>
    <row r="372" spans="1:1" x14ac:dyDescent="0.3">
      <c r="A372">
        <v>436</v>
      </c>
    </row>
    <row r="373" spans="1:1" x14ac:dyDescent="0.3">
      <c r="A373">
        <v>365</v>
      </c>
    </row>
    <row r="374" spans="1:1" x14ac:dyDescent="0.3">
      <c r="A374">
        <v>323</v>
      </c>
    </row>
    <row r="375" spans="1:1" x14ac:dyDescent="0.3">
      <c r="A375">
        <v>516</v>
      </c>
    </row>
    <row r="376" spans="1:1" x14ac:dyDescent="0.3">
      <c r="A376">
        <v>229</v>
      </c>
    </row>
    <row r="377" spans="1:1" x14ac:dyDescent="0.3">
      <c r="A377">
        <v>192</v>
      </c>
    </row>
    <row r="378" spans="1:1" x14ac:dyDescent="0.3">
      <c r="A378">
        <v>119</v>
      </c>
    </row>
    <row r="379" spans="1:1" x14ac:dyDescent="0.3">
      <c r="A379">
        <v>641</v>
      </c>
    </row>
    <row r="380" spans="1:1" x14ac:dyDescent="0.3">
      <c r="A380">
        <v>438</v>
      </c>
    </row>
    <row r="381" spans="1:1" x14ac:dyDescent="0.3">
      <c r="A381">
        <v>357</v>
      </c>
    </row>
    <row r="382" spans="1:1" x14ac:dyDescent="0.3">
      <c r="A382">
        <v>349</v>
      </c>
    </row>
    <row r="383" spans="1:1" x14ac:dyDescent="0.3">
      <c r="A383">
        <v>401</v>
      </c>
    </row>
    <row r="384" spans="1:1" x14ac:dyDescent="0.3">
      <c r="A384">
        <v>397</v>
      </c>
    </row>
    <row r="385" spans="1:1" x14ac:dyDescent="0.3">
      <c r="A385">
        <v>377</v>
      </c>
    </row>
    <row r="386" spans="1:1" x14ac:dyDescent="0.3">
      <c r="A386">
        <v>386</v>
      </c>
    </row>
    <row r="387" spans="1:1" x14ac:dyDescent="0.3">
      <c r="A387">
        <v>397</v>
      </c>
    </row>
    <row r="388" spans="1:1" x14ac:dyDescent="0.3">
      <c r="A388">
        <v>438</v>
      </c>
    </row>
    <row r="389" spans="1:1" x14ac:dyDescent="0.3">
      <c r="A389">
        <v>207</v>
      </c>
    </row>
    <row r="390" spans="1:1" x14ac:dyDescent="0.3">
      <c r="A390">
        <v>181</v>
      </c>
    </row>
    <row r="391" spans="1:1" x14ac:dyDescent="0.3">
      <c r="A391">
        <v>454</v>
      </c>
    </row>
    <row r="392" spans="1:1" x14ac:dyDescent="0.3">
      <c r="A392">
        <v>383</v>
      </c>
    </row>
    <row r="393" spans="1:1" x14ac:dyDescent="0.3">
      <c r="A393">
        <v>368</v>
      </c>
    </row>
    <row r="394" spans="1:1" x14ac:dyDescent="0.3">
      <c r="A394">
        <v>201</v>
      </c>
    </row>
    <row r="395" spans="1:1" x14ac:dyDescent="0.3">
      <c r="A395">
        <v>364</v>
      </c>
    </row>
    <row r="396" spans="1:1" x14ac:dyDescent="0.3">
      <c r="A396">
        <v>75</v>
      </c>
    </row>
    <row r="397" spans="1:1" x14ac:dyDescent="0.3">
      <c r="A397">
        <v>329</v>
      </c>
    </row>
    <row r="398" spans="1:1" x14ac:dyDescent="0.3">
      <c r="A398">
        <v>148</v>
      </c>
    </row>
    <row r="399" spans="1:1" x14ac:dyDescent="0.3">
      <c r="A399">
        <v>264</v>
      </c>
    </row>
    <row r="400" spans="1:1" x14ac:dyDescent="0.3">
      <c r="A400">
        <v>381</v>
      </c>
    </row>
    <row r="401" spans="1:1" x14ac:dyDescent="0.3">
      <c r="A401">
        <v>429</v>
      </c>
    </row>
    <row r="402" spans="1:1" x14ac:dyDescent="0.3">
      <c r="A402">
        <v>72</v>
      </c>
    </row>
    <row r="403" spans="1:1" x14ac:dyDescent="0.3">
      <c r="A403">
        <v>169</v>
      </c>
    </row>
    <row r="404" spans="1:1" x14ac:dyDescent="0.3">
      <c r="A404">
        <v>165</v>
      </c>
    </row>
    <row r="405" spans="1:1" x14ac:dyDescent="0.3">
      <c r="A405">
        <v>775</v>
      </c>
    </row>
    <row r="406" spans="1:1" x14ac:dyDescent="0.3">
      <c r="A406">
        <v>119</v>
      </c>
    </row>
    <row r="407" spans="1:1" x14ac:dyDescent="0.3">
      <c r="A407">
        <v>85</v>
      </c>
    </row>
    <row r="408" spans="1:1" x14ac:dyDescent="0.3">
      <c r="A408">
        <v>119</v>
      </c>
    </row>
    <row r="409" spans="1:1" x14ac:dyDescent="0.3">
      <c r="A409">
        <v>69</v>
      </c>
    </row>
    <row r="410" spans="1:1" x14ac:dyDescent="0.3">
      <c r="A410">
        <v>256</v>
      </c>
    </row>
    <row r="411" spans="1:1" x14ac:dyDescent="0.3">
      <c r="A411">
        <v>164</v>
      </c>
    </row>
    <row r="412" spans="1:1" x14ac:dyDescent="0.3">
      <c r="A412">
        <v>268</v>
      </c>
    </row>
    <row r="413" spans="1:1" x14ac:dyDescent="0.3">
      <c r="A413">
        <v>517</v>
      </c>
    </row>
    <row r="414" spans="1:1" x14ac:dyDescent="0.3">
      <c r="A414">
        <v>201</v>
      </c>
    </row>
    <row r="415" spans="1:1" x14ac:dyDescent="0.3">
      <c r="A415">
        <v>302</v>
      </c>
    </row>
    <row r="416" spans="1:1" x14ac:dyDescent="0.3">
      <c r="A416">
        <v>485</v>
      </c>
    </row>
    <row r="417" spans="1:1" x14ac:dyDescent="0.3">
      <c r="A417">
        <v>368</v>
      </c>
    </row>
    <row r="418" spans="1:1" x14ac:dyDescent="0.3">
      <c r="A418">
        <v>322</v>
      </c>
    </row>
    <row r="419" spans="1:1" x14ac:dyDescent="0.3">
      <c r="A419">
        <v>372</v>
      </c>
    </row>
    <row r="420" spans="1:1" x14ac:dyDescent="0.3">
      <c r="A420">
        <v>138</v>
      </c>
    </row>
    <row r="421" spans="1:1" x14ac:dyDescent="0.3">
      <c r="A421">
        <v>184</v>
      </c>
    </row>
    <row r="422" spans="1:1" x14ac:dyDescent="0.3">
      <c r="A422">
        <v>683</v>
      </c>
    </row>
    <row r="423" spans="1:1" x14ac:dyDescent="0.3">
      <c r="A423">
        <v>646</v>
      </c>
    </row>
    <row r="424" spans="1:1" x14ac:dyDescent="0.3">
      <c r="A424">
        <v>185</v>
      </c>
    </row>
    <row r="425" spans="1:1" x14ac:dyDescent="0.3">
      <c r="A425">
        <v>65</v>
      </c>
    </row>
    <row r="426" spans="1:1" x14ac:dyDescent="0.3">
      <c r="A426">
        <v>116</v>
      </c>
    </row>
    <row r="427" spans="1:1" x14ac:dyDescent="0.3">
      <c r="A427">
        <v>256</v>
      </c>
    </row>
    <row r="428" spans="1:1" x14ac:dyDescent="0.3">
      <c r="A428">
        <v>190</v>
      </c>
    </row>
    <row r="429" spans="1:1" x14ac:dyDescent="0.3">
      <c r="A429">
        <v>435</v>
      </c>
    </row>
    <row r="430" spans="1:1" x14ac:dyDescent="0.3">
      <c r="A430">
        <v>194</v>
      </c>
    </row>
    <row r="431" spans="1:1" x14ac:dyDescent="0.3">
      <c r="A431">
        <v>530</v>
      </c>
    </row>
    <row r="432" spans="1:1" x14ac:dyDescent="0.3">
      <c r="A432">
        <v>345</v>
      </c>
    </row>
    <row r="433" spans="1:1" x14ac:dyDescent="0.3">
      <c r="A433">
        <v>292</v>
      </c>
    </row>
    <row r="434" spans="1:1" x14ac:dyDescent="0.3">
      <c r="A434">
        <v>402</v>
      </c>
    </row>
    <row r="435" spans="1:1" x14ac:dyDescent="0.3">
      <c r="A435">
        <v>627</v>
      </c>
    </row>
    <row r="436" spans="1:1" x14ac:dyDescent="0.3">
      <c r="A436">
        <v>366</v>
      </c>
    </row>
    <row r="437" spans="1:1" x14ac:dyDescent="0.3">
      <c r="A437">
        <v>468</v>
      </c>
    </row>
    <row r="438" spans="1:1" x14ac:dyDescent="0.3">
      <c r="A438">
        <v>396</v>
      </c>
    </row>
    <row r="439" spans="1:1" x14ac:dyDescent="0.3">
      <c r="A439">
        <v>730</v>
      </c>
    </row>
    <row r="440" spans="1:1" x14ac:dyDescent="0.3">
      <c r="A440">
        <v>1039</v>
      </c>
    </row>
    <row r="441" spans="1:1" x14ac:dyDescent="0.3">
      <c r="A441">
        <v>627</v>
      </c>
    </row>
    <row r="442" spans="1:1" x14ac:dyDescent="0.3">
      <c r="A442">
        <v>462</v>
      </c>
    </row>
    <row r="443" spans="1:1" x14ac:dyDescent="0.3">
      <c r="A443">
        <v>591</v>
      </c>
    </row>
    <row r="444" spans="1:1" x14ac:dyDescent="0.3">
      <c r="A444">
        <v>105</v>
      </c>
    </row>
    <row r="445" spans="1:1" x14ac:dyDescent="0.3">
      <c r="A445">
        <v>418</v>
      </c>
    </row>
    <row r="446" spans="1:1" x14ac:dyDescent="0.3">
      <c r="A446">
        <v>366</v>
      </c>
    </row>
    <row r="447" spans="1:1" x14ac:dyDescent="0.3">
      <c r="A447">
        <v>469</v>
      </c>
    </row>
    <row r="448" spans="1:1" x14ac:dyDescent="0.3">
      <c r="A448">
        <v>884</v>
      </c>
    </row>
    <row r="449" spans="1:1" x14ac:dyDescent="0.3">
      <c r="A449">
        <v>477</v>
      </c>
    </row>
    <row r="450" spans="1:1" x14ac:dyDescent="0.3">
      <c r="A450">
        <v>453</v>
      </c>
    </row>
    <row r="451" spans="1:1" x14ac:dyDescent="0.3">
      <c r="A451">
        <v>565</v>
      </c>
    </row>
    <row r="452" spans="1:1" x14ac:dyDescent="0.3">
      <c r="A452">
        <v>553</v>
      </c>
    </row>
    <row r="453" spans="1:1" x14ac:dyDescent="0.3">
      <c r="A453">
        <v>1074</v>
      </c>
    </row>
    <row r="454" spans="1:1" x14ac:dyDescent="0.3">
      <c r="A454">
        <v>387</v>
      </c>
    </row>
    <row r="455" spans="1:1" x14ac:dyDescent="0.3">
      <c r="A455">
        <v>130</v>
      </c>
    </row>
    <row r="456" spans="1:1" x14ac:dyDescent="0.3">
      <c r="A456">
        <v>544</v>
      </c>
    </row>
    <row r="457" spans="1:1" x14ac:dyDescent="0.3">
      <c r="A457">
        <v>670</v>
      </c>
    </row>
    <row r="458" spans="1:1" x14ac:dyDescent="0.3">
      <c r="A458">
        <v>692</v>
      </c>
    </row>
    <row r="459" spans="1:1" x14ac:dyDescent="0.3">
      <c r="A459">
        <v>864</v>
      </c>
    </row>
    <row r="460" spans="1:1" x14ac:dyDescent="0.3">
      <c r="A460">
        <v>774</v>
      </c>
    </row>
    <row r="461" spans="1:1" x14ac:dyDescent="0.3">
      <c r="A461">
        <v>691</v>
      </c>
    </row>
    <row r="462" spans="1:1" x14ac:dyDescent="0.3">
      <c r="A462">
        <v>839</v>
      </c>
    </row>
    <row r="463" spans="1:1" x14ac:dyDescent="0.3">
      <c r="A463">
        <v>184</v>
      </c>
    </row>
    <row r="464" spans="1:1" x14ac:dyDescent="0.3">
      <c r="A464">
        <v>295</v>
      </c>
    </row>
    <row r="465" spans="1:1" x14ac:dyDescent="0.3">
      <c r="A465">
        <v>189</v>
      </c>
    </row>
    <row r="466" spans="1:1" x14ac:dyDescent="0.3">
      <c r="A466">
        <v>284</v>
      </c>
    </row>
    <row r="467" spans="1:1" x14ac:dyDescent="0.3">
      <c r="A467">
        <v>370</v>
      </c>
    </row>
    <row r="468" spans="1:1" x14ac:dyDescent="0.3">
      <c r="A468">
        <v>489</v>
      </c>
    </row>
    <row r="469" spans="1:1" x14ac:dyDescent="0.3">
      <c r="A469">
        <v>388</v>
      </c>
    </row>
    <row r="470" spans="1:1" x14ac:dyDescent="0.3">
      <c r="A470">
        <v>420</v>
      </c>
    </row>
    <row r="471" spans="1:1" x14ac:dyDescent="0.3">
      <c r="A471">
        <v>409</v>
      </c>
    </row>
    <row r="472" spans="1:1" x14ac:dyDescent="0.3">
      <c r="A472">
        <v>404</v>
      </c>
    </row>
    <row r="473" spans="1:1" x14ac:dyDescent="0.3">
      <c r="A473">
        <v>252</v>
      </c>
    </row>
    <row r="474" spans="1:1" x14ac:dyDescent="0.3">
      <c r="A474">
        <v>313</v>
      </c>
    </row>
    <row r="475" spans="1:1" x14ac:dyDescent="0.3">
      <c r="A475">
        <v>348</v>
      </c>
    </row>
    <row r="476" spans="1:1" x14ac:dyDescent="0.3">
      <c r="A476">
        <v>197</v>
      </c>
    </row>
    <row r="477" spans="1:1" x14ac:dyDescent="0.3">
      <c r="A477">
        <v>235</v>
      </c>
    </row>
    <row r="478" spans="1:1" x14ac:dyDescent="0.3">
      <c r="A478">
        <v>156</v>
      </c>
    </row>
    <row r="479" spans="1:1" x14ac:dyDescent="0.3">
      <c r="A479">
        <v>368</v>
      </c>
    </row>
    <row r="480" spans="1:1" x14ac:dyDescent="0.3">
      <c r="A480">
        <v>274</v>
      </c>
    </row>
    <row r="481" spans="1:1" x14ac:dyDescent="0.3">
      <c r="A481">
        <v>468</v>
      </c>
    </row>
    <row r="482" spans="1:1" x14ac:dyDescent="0.3">
      <c r="A482">
        <v>266</v>
      </c>
    </row>
    <row r="483" spans="1:1" x14ac:dyDescent="0.3">
      <c r="A483">
        <v>812</v>
      </c>
    </row>
    <row r="484" spans="1:1" x14ac:dyDescent="0.3">
      <c r="A484">
        <v>914</v>
      </c>
    </row>
    <row r="485" spans="1:1" x14ac:dyDescent="0.3">
      <c r="A485">
        <v>577</v>
      </c>
    </row>
    <row r="486" spans="1:1" x14ac:dyDescent="0.3">
      <c r="A486">
        <v>331</v>
      </c>
    </row>
    <row r="487" spans="1:1" x14ac:dyDescent="0.3">
      <c r="A487">
        <v>496</v>
      </c>
    </row>
    <row r="488" spans="1:1" x14ac:dyDescent="0.3">
      <c r="A488">
        <v>354</v>
      </c>
    </row>
    <row r="489" spans="1:1" x14ac:dyDescent="0.3">
      <c r="A489">
        <v>341</v>
      </c>
    </row>
    <row r="490" spans="1:1" x14ac:dyDescent="0.3">
      <c r="A490">
        <v>223</v>
      </c>
    </row>
    <row r="491" spans="1:1" x14ac:dyDescent="0.3">
      <c r="A491">
        <v>88</v>
      </c>
    </row>
    <row r="492" spans="1:1" x14ac:dyDescent="0.3">
      <c r="A492">
        <v>108</v>
      </c>
    </row>
    <row r="493" spans="1:1" x14ac:dyDescent="0.3">
      <c r="A493">
        <v>205</v>
      </c>
    </row>
    <row r="494" spans="1:1" x14ac:dyDescent="0.3">
      <c r="A494">
        <v>233</v>
      </c>
    </row>
    <row r="495" spans="1:1" x14ac:dyDescent="0.3">
      <c r="A495">
        <v>854</v>
      </c>
    </row>
    <row r="496" spans="1:1" x14ac:dyDescent="0.3">
      <c r="A496">
        <v>598</v>
      </c>
    </row>
    <row r="497" spans="1:1" x14ac:dyDescent="0.3">
      <c r="A497">
        <v>715</v>
      </c>
    </row>
    <row r="498" spans="1:1" x14ac:dyDescent="0.3">
      <c r="A498">
        <v>220</v>
      </c>
    </row>
    <row r="499" spans="1:1" x14ac:dyDescent="0.3">
      <c r="A499">
        <v>294</v>
      </c>
    </row>
    <row r="500" spans="1:1" x14ac:dyDescent="0.3">
      <c r="A500">
        <v>299</v>
      </c>
    </row>
    <row r="501" spans="1:1" x14ac:dyDescent="0.3">
      <c r="A501">
        <v>532</v>
      </c>
    </row>
    <row r="502" spans="1:1" x14ac:dyDescent="0.3">
      <c r="A502">
        <v>110</v>
      </c>
    </row>
    <row r="503" spans="1:1" x14ac:dyDescent="0.3">
      <c r="A503">
        <v>775</v>
      </c>
    </row>
    <row r="504" spans="1:1" x14ac:dyDescent="0.3">
      <c r="A504">
        <v>113</v>
      </c>
    </row>
    <row r="505" spans="1:1" x14ac:dyDescent="0.3">
      <c r="A505">
        <v>779</v>
      </c>
    </row>
    <row r="506" spans="1:1" x14ac:dyDescent="0.3">
      <c r="A506">
        <v>189</v>
      </c>
    </row>
    <row r="507" spans="1:1" x14ac:dyDescent="0.3">
      <c r="A507">
        <v>767</v>
      </c>
    </row>
    <row r="508" spans="1:1" x14ac:dyDescent="0.3">
      <c r="A508">
        <v>202</v>
      </c>
    </row>
    <row r="509" spans="1:1" x14ac:dyDescent="0.3">
      <c r="A509">
        <v>609</v>
      </c>
    </row>
    <row r="510" spans="1:1" x14ac:dyDescent="0.3">
      <c r="A510">
        <v>576</v>
      </c>
    </row>
    <row r="511" spans="1:1" x14ac:dyDescent="0.3">
      <c r="A511">
        <v>366</v>
      </c>
    </row>
    <row r="512" spans="1:1" x14ac:dyDescent="0.3">
      <c r="A512">
        <v>150</v>
      </c>
    </row>
    <row r="513" spans="1:1" x14ac:dyDescent="0.3">
      <c r="A513">
        <v>189</v>
      </c>
    </row>
    <row r="514" spans="1:1" x14ac:dyDescent="0.3">
      <c r="A514">
        <v>143</v>
      </c>
    </row>
    <row r="515" spans="1:1" x14ac:dyDescent="0.3">
      <c r="A515">
        <v>334</v>
      </c>
    </row>
    <row r="516" spans="1:1" x14ac:dyDescent="0.3">
      <c r="A516">
        <v>341</v>
      </c>
    </row>
    <row r="517" spans="1:1" x14ac:dyDescent="0.3">
      <c r="A517">
        <v>120</v>
      </c>
    </row>
    <row r="518" spans="1:1" x14ac:dyDescent="0.3">
      <c r="A518">
        <v>168</v>
      </c>
    </row>
    <row r="519" spans="1:1" x14ac:dyDescent="0.3">
      <c r="A519">
        <v>391</v>
      </c>
    </row>
    <row r="520" spans="1:1" x14ac:dyDescent="0.3">
      <c r="A520">
        <v>234</v>
      </c>
    </row>
    <row r="521" spans="1:1" x14ac:dyDescent="0.3">
      <c r="A521">
        <v>203</v>
      </c>
    </row>
    <row r="522" spans="1:1" x14ac:dyDescent="0.3">
      <c r="A522">
        <v>207</v>
      </c>
    </row>
    <row r="523" spans="1:1" x14ac:dyDescent="0.3">
      <c r="A523">
        <v>304</v>
      </c>
    </row>
    <row r="524" spans="1:1" x14ac:dyDescent="0.3">
      <c r="A524">
        <v>386</v>
      </c>
    </row>
    <row r="525" spans="1:1" x14ac:dyDescent="0.3">
      <c r="A525">
        <v>121</v>
      </c>
    </row>
    <row r="526" spans="1:1" x14ac:dyDescent="0.3">
      <c r="A526">
        <v>820</v>
      </c>
    </row>
    <row r="527" spans="1:1" x14ac:dyDescent="0.3">
      <c r="A527">
        <v>346</v>
      </c>
    </row>
    <row r="528" spans="1:1" x14ac:dyDescent="0.3">
      <c r="A528">
        <v>256</v>
      </c>
    </row>
    <row r="529" spans="1:1" x14ac:dyDescent="0.3">
      <c r="A529">
        <v>207</v>
      </c>
    </row>
    <row r="530" spans="1:1" x14ac:dyDescent="0.3">
      <c r="A530">
        <v>260</v>
      </c>
    </row>
    <row r="531" spans="1:1" x14ac:dyDescent="0.3">
      <c r="A531">
        <v>332</v>
      </c>
    </row>
    <row r="532" spans="1:1" x14ac:dyDescent="0.3">
      <c r="A532">
        <v>188</v>
      </c>
    </row>
    <row r="533" spans="1:1" x14ac:dyDescent="0.3">
      <c r="A533">
        <v>468</v>
      </c>
    </row>
    <row r="534" spans="1:1" x14ac:dyDescent="0.3">
      <c r="A534">
        <v>394</v>
      </c>
    </row>
    <row r="535" spans="1:1" x14ac:dyDescent="0.3">
      <c r="A535">
        <v>68</v>
      </c>
    </row>
    <row r="536" spans="1:1" x14ac:dyDescent="0.3">
      <c r="A536">
        <v>381</v>
      </c>
    </row>
    <row r="537" spans="1:1" x14ac:dyDescent="0.3">
      <c r="A537">
        <v>186</v>
      </c>
    </row>
    <row r="538" spans="1:1" x14ac:dyDescent="0.3">
      <c r="A538">
        <v>354</v>
      </c>
    </row>
    <row r="539" spans="1:1" x14ac:dyDescent="0.3">
      <c r="A539">
        <v>61</v>
      </c>
    </row>
    <row r="540" spans="1:1" x14ac:dyDescent="0.3">
      <c r="A540">
        <v>619</v>
      </c>
    </row>
    <row r="541" spans="1:1" x14ac:dyDescent="0.3">
      <c r="A541">
        <v>305</v>
      </c>
    </row>
    <row r="542" spans="1:1" x14ac:dyDescent="0.3">
      <c r="A542">
        <v>705</v>
      </c>
    </row>
    <row r="543" spans="1:1" x14ac:dyDescent="0.3">
      <c r="A543">
        <v>192</v>
      </c>
    </row>
    <row r="544" spans="1:1" x14ac:dyDescent="0.3">
      <c r="A544">
        <v>729</v>
      </c>
    </row>
    <row r="545" spans="1:1" x14ac:dyDescent="0.3">
      <c r="A545">
        <v>485</v>
      </c>
    </row>
    <row r="546" spans="1:1" x14ac:dyDescent="0.3">
      <c r="A546">
        <v>118</v>
      </c>
    </row>
    <row r="547" spans="1:1" x14ac:dyDescent="0.3">
      <c r="A547">
        <v>241</v>
      </c>
    </row>
    <row r="548" spans="1:1" x14ac:dyDescent="0.3">
      <c r="A548">
        <v>410</v>
      </c>
    </row>
    <row r="549" spans="1:1" x14ac:dyDescent="0.3">
      <c r="A549">
        <v>267</v>
      </c>
    </row>
    <row r="550" spans="1:1" x14ac:dyDescent="0.3">
      <c r="A550">
        <v>98</v>
      </c>
    </row>
    <row r="551" spans="1:1" x14ac:dyDescent="0.3">
      <c r="A551">
        <v>245</v>
      </c>
    </row>
    <row r="552" spans="1:1" x14ac:dyDescent="0.3">
      <c r="A552">
        <v>559</v>
      </c>
    </row>
    <row r="553" spans="1:1" x14ac:dyDescent="0.3">
      <c r="A553">
        <v>446</v>
      </c>
    </row>
    <row r="554" spans="1:1" x14ac:dyDescent="0.3">
      <c r="A554">
        <v>1536</v>
      </c>
    </row>
    <row r="555" spans="1:1" x14ac:dyDescent="0.3">
      <c r="A555">
        <v>614</v>
      </c>
    </row>
    <row r="556" spans="1:1" x14ac:dyDescent="0.3">
      <c r="A556">
        <v>627</v>
      </c>
    </row>
    <row r="557" spans="1:1" x14ac:dyDescent="0.3">
      <c r="A557">
        <v>388</v>
      </c>
    </row>
    <row r="558" spans="1:1" x14ac:dyDescent="0.3">
      <c r="A558">
        <v>1075</v>
      </c>
    </row>
    <row r="559" spans="1:1" x14ac:dyDescent="0.3">
      <c r="A559">
        <v>350</v>
      </c>
    </row>
    <row r="560" spans="1:1" x14ac:dyDescent="0.3">
      <c r="A560">
        <v>297</v>
      </c>
    </row>
    <row r="561" spans="1:1" x14ac:dyDescent="0.3">
      <c r="A561">
        <v>409</v>
      </c>
    </row>
    <row r="562" spans="1:1" x14ac:dyDescent="0.3">
      <c r="A562">
        <v>304</v>
      </c>
    </row>
    <row r="563" spans="1:1" x14ac:dyDescent="0.3">
      <c r="A563">
        <v>489</v>
      </c>
    </row>
    <row r="564" spans="1:1" x14ac:dyDescent="0.3">
      <c r="A564">
        <v>367</v>
      </c>
    </row>
    <row r="565" spans="1:1" x14ac:dyDescent="0.3">
      <c r="A565">
        <v>371</v>
      </c>
    </row>
    <row r="566" spans="1:1" x14ac:dyDescent="0.3">
      <c r="A566">
        <v>119</v>
      </c>
    </row>
    <row r="567" spans="1:1" x14ac:dyDescent="0.3">
      <c r="A567">
        <v>158</v>
      </c>
    </row>
    <row r="568" spans="1:1" x14ac:dyDescent="0.3">
      <c r="A568">
        <v>214</v>
      </c>
    </row>
    <row r="569" spans="1:1" x14ac:dyDescent="0.3">
      <c r="A569">
        <v>222</v>
      </c>
    </row>
    <row r="570" spans="1:1" x14ac:dyDescent="0.3">
      <c r="A570">
        <v>236</v>
      </c>
    </row>
    <row r="571" spans="1:1" x14ac:dyDescent="0.3">
      <c r="A571">
        <v>677</v>
      </c>
    </row>
    <row r="572" spans="1:1" x14ac:dyDescent="0.3">
      <c r="A572">
        <v>432</v>
      </c>
    </row>
    <row r="573" spans="1:1" x14ac:dyDescent="0.3">
      <c r="A573">
        <v>141</v>
      </c>
    </row>
    <row r="574" spans="1:1" x14ac:dyDescent="0.3">
      <c r="A574">
        <v>267</v>
      </c>
    </row>
    <row r="575" spans="1:1" x14ac:dyDescent="0.3">
      <c r="A575">
        <v>111</v>
      </c>
    </row>
    <row r="576" spans="1:1" x14ac:dyDescent="0.3">
      <c r="A576">
        <v>147</v>
      </c>
    </row>
    <row r="577" spans="1:1" x14ac:dyDescent="0.3">
      <c r="A577">
        <v>240</v>
      </c>
    </row>
    <row r="578" spans="1:1" x14ac:dyDescent="0.3">
      <c r="A578">
        <v>588</v>
      </c>
    </row>
    <row r="579" spans="1:1" x14ac:dyDescent="0.3">
      <c r="A579">
        <v>946</v>
      </c>
    </row>
    <row r="580" spans="1:1" x14ac:dyDescent="0.3">
      <c r="A580">
        <v>159</v>
      </c>
    </row>
    <row r="581" spans="1:1" x14ac:dyDescent="0.3">
      <c r="A581">
        <v>504</v>
      </c>
    </row>
    <row r="582" spans="1:1" x14ac:dyDescent="0.3">
      <c r="A582">
        <v>165</v>
      </c>
    </row>
    <row r="583" spans="1:1" x14ac:dyDescent="0.3">
      <c r="A583">
        <v>126</v>
      </c>
    </row>
    <row r="584" spans="1:1" x14ac:dyDescent="0.3">
      <c r="A584">
        <v>364</v>
      </c>
    </row>
    <row r="585" spans="1:1" x14ac:dyDescent="0.3">
      <c r="A585">
        <v>332</v>
      </c>
    </row>
    <row r="586" spans="1:1" x14ac:dyDescent="0.3">
      <c r="A586">
        <v>169</v>
      </c>
    </row>
    <row r="587" spans="1:1" x14ac:dyDescent="0.3">
      <c r="A587">
        <v>230</v>
      </c>
    </row>
    <row r="588" spans="1:1" x14ac:dyDescent="0.3">
      <c r="A588">
        <v>699</v>
      </c>
    </row>
    <row r="589" spans="1:1" x14ac:dyDescent="0.3">
      <c r="A589">
        <v>443</v>
      </c>
    </row>
    <row r="590" spans="1:1" x14ac:dyDescent="0.3">
      <c r="A590">
        <v>618</v>
      </c>
    </row>
    <row r="591" spans="1:1" x14ac:dyDescent="0.3">
      <c r="A591">
        <v>537</v>
      </c>
    </row>
    <row r="592" spans="1:1" x14ac:dyDescent="0.3">
      <c r="A592">
        <v>483</v>
      </c>
    </row>
    <row r="593" spans="1:1" x14ac:dyDescent="0.3">
      <c r="A593">
        <v>261</v>
      </c>
    </row>
    <row r="594" spans="1:1" x14ac:dyDescent="0.3">
      <c r="A594">
        <v>121</v>
      </c>
    </row>
    <row r="595" spans="1:1" x14ac:dyDescent="0.3">
      <c r="A595">
        <v>132</v>
      </c>
    </row>
    <row r="596" spans="1:1" x14ac:dyDescent="0.3">
      <c r="A596">
        <v>318</v>
      </c>
    </row>
    <row r="597" spans="1:1" x14ac:dyDescent="0.3">
      <c r="A597">
        <v>192</v>
      </c>
    </row>
    <row r="598" spans="1:1" x14ac:dyDescent="0.3">
      <c r="A598">
        <v>117</v>
      </c>
    </row>
    <row r="599" spans="1:1" x14ac:dyDescent="0.3">
      <c r="A599">
        <v>641</v>
      </c>
    </row>
    <row r="600" spans="1:1" x14ac:dyDescent="0.3">
      <c r="A600">
        <v>438</v>
      </c>
    </row>
    <row r="601" spans="1:1" x14ac:dyDescent="0.3">
      <c r="A601">
        <v>354</v>
      </c>
    </row>
    <row r="602" spans="1:1" x14ac:dyDescent="0.3">
      <c r="A602">
        <v>403</v>
      </c>
    </row>
    <row r="603" spans="1:1" x14ac:dyDescent="0.3">
      <c r="A603">
        <v>407</v>
      </c>
    </row>
    <row r="604" spans="1:1" x14ac:dyDescent="0.3">
      <c r="A604">
        <v>370</v>
      </c>
    </row>
    <row r="605" spans="1:1" x14ac:dyDescent="0.3">
      <c r="A605">
        <v>395</v>
      </c>
    </row>
    <row r="606" spans="1:1" x14ac:dyDescent="0.3">
      <c r="A606">
        <v>481</v>
      </c>
    </row>
    <row r="607" spans="1:1" x14ac:dyDescent="0.3">
      <c r="A607">
        <v>406</v>
      </c>
    </row>
    <row r="608" spans="1:1" x14ac:dyDescent="0.3">
      <c r="A608">
        <v>191</v>
      </c>
    </row>
    <row r="609" spans="1:1" x14ac:dyDescent="0.3">
      <c r="A609">
        <v>359</v>
      </c>
    </row>
    <row r="610" spans="1:1" x14ac:dyDescent="0.3">
      <c r="A610">
        <v>379</v>
      </c>
    </row>
    <row r="611" spans="1:1" x14ac:dyDescent="0.3">
      <c r="A611">
        <v>396</v>
      </c>
    </row>
    <row r="612" spans="1:1" x14ac:dyDescent="0.3">
      <c r="A612">
        <v>197</v>
      </c>
    </row>
    <row r="613" spans="1:1" x14ac:dyDescent="0.3">
      <c r="A613">
        <v>424</v>
      </c>
    </row>
    <row r="614" spans="1:1" x14ac:dyDescent="0.3">
      <c r="A614">
        <v>317</v>
      </c>
    </row>
    <row r="615" spans="1:1" x14ac:dyDescent="0.3">
      <c r="A615">
        <v>812</v>
      </c>
    </row>
    <row r="616" spans="1:1" x14ac:dyDescent="0.3">
      <c r="A616">
        <v>172</v>
      </c>
    </row>
    <row r="617" spans="1:1" x14ac:dyDescent="0.3">
      <c r="A617">
        <v>141</v>
      </c>
    </row>
    <row r="618" spans="1:1" x14ac:dyDescent="0.3">
      <c r="A618">
        <v>293</v>
      </c>
    </row>
    <row r="619" spans="1:1" x14ac:dyDescent="0.3">
      <c r="A619">
        <v>445</v>
      </c>
    </row>
    <row r="620" spans="1:1" x14ac:dyDescent="0.3">
      <c r="A620">
        <v>330</v>
      </c>
    </row>
    <row r="621" spans="1:1" x14ac:dyDescent="0.3">
      <c r="A621">
        <v>227</v>
      </c>
    </row>
    <row r="622" spans="1:1" x14ac:dyDescent="0.3">
      <c r="A622">
        <v>194</v>
      </c>
    </row>
    <row r="623" spans="1:1" x14ac:dyDescent="0.3">
      <c r="A623">
        <v>190</v>
      </c>
    </row>
    <row r="624" spans="1:1" x14ac:dyDescent="0.3">
      <c r="A624">
        <v>344</v>
      </c>
    </row>
    <row r="625" spans="1:1" x14ac:dyDescent="0.3">
      <c r="A625">
        <v>274</v>
      </c>
    </row>
    <row r="626" spans="1:1" x14ac:dyDescent="0.3">
      <c r="A626">
        <v>517</v>
      </c>
    </row>
    <row r="627" spans="1:1" x14ac:dyDescent="0.3">
      <c r="A627">
        <v>820</v>
      </c>
    </row>
    <row r="628" spans="1:1" x14ac:dyDescent="0.3">
      <c r="A628">
        <v>247</v>
      </c>
    </row>
    <row r="629" spans="1:1" x14ac:dyDescent="0.3">
      <c r="A629">
        <v>81</v>
      </c>
    </row>
    <row r="630" spans="1:1" x14ac:dyDescent="0.3">
      <c r="A630">
        <v>418</v>
      </c>
    </row>
    <row r="631" spans="1:1" x14ac:dyDescent="0.3">
      <c r="A631">
        <v>253</v>
      </c>
    </row>
    <row r="632" spans="1:1" x14ac:dyDescent="0.3">
      <c r="A632">
        <v>152</v>
      </c>
    </row>
    <row r="633" spans="1:1" x14ac:dyDescent="0.3">
      <c r="A633">
        <v>593</v>
      </c>
    </row>
    <row r="634" spans="1:1" x14ac:dyDescent="0.3">
      <c r="A634">
        <v>381</v>
      </c>
    </row>
    <row r="635" spans="1:1" x14ac:dyDescent="0.3">
      <c r="A635">
        <v>439</v>
      </c>
    </row>
    <row r="636" spans="1:1" x14ac:dyDescent="0.3">
      <c r="A636">
        <v>125</v>
      </c>
    </row>
    <row r="637" spans="1:1" x14ac:dyDescent="0.3">
      <c r="A637">
        <v>548</v>
      </c>
    </row>
    <row r="638" spans="1:1" x14ac:dyDescent="0.3">
      <c r="A638">
        <v>409</v>
      </c>
    </row>
    <row r="639" spans="1:1" x14ac:dyDescent="0.3">
      <c r="A639">
        <v>307</v>
      </c>
    </row>
    <row r="640" spans="1:1" x14ac:dyDescent="0.3">
      <c r="A640">
        <v>208</v>
      </c>
    </row>
    <row r="641" spans="1:1" x14ac:dyDescent="0.3">
      <c r="A641">
        <v>547</v>
      </c>
    </row>
    <row r="642" spans="1:1" x14ac:dyDescent="0.3">
      <c r="A642">
        <v>133</v>
      </c>
    </row>
    <row r="643" spans="1:1" x14ac:dyDescent="0.3">
      <c r="A643">
        <v>306</v>
      </c>
    </row>
    <row r="644" spans="1:1" x14ac:dyDescent="0.3">
      <c r="A644">
        <v>454</v>
      </c>
    </row>
    <row r="645" spans="1:1" x14ac:dyDescent="0.3">
      <c r="A645">
        <v>906</v>
      </c>
    </row>
    <row r="646" spans="1:1" x14ac:dyDescent="0.3">
      <c r="A646">
        <v>171</v>
      </c>
    </row>
    <row r="647" spans="1:1" x14ac:dyDescent="0.3">
      <c r="A647">
        <v>190</v>
      </c>
    </row>
    <row r="648" spans="1:1" x14ac:dyDescent="0.3">
      <c r="A648">
        <v>202</v>
      </c>
    </row>
    <row r="649" spans="1:1" x14ac:dyDescent="0.3">
      <c r="A649">
        <v>230</v>
      </c>
    </row>
    <row r="650" spans="1:1" x14ac:dyDescent="0.3">
      <c r="A650">
        <v>374</v>
      </c>
    </row>
    <row r="651" spans="1:1" x14ac:dyDescent="0.3">
      <c r="A651">
        <v>565</v>
      </c>
    </row>
    <row r="652" spans="1:1" x14ac:dyDescent="0.3">
      <c r="A652">
        <v>257</v>
      </c>
    </row>
    <row r="653" spans="1:1" x14ac:dyDescent="0.3">
      <c r="A653">
        <v>209</v>
      </c>
    </row>
    <row r="654" spans="1:1" x14ac:dyDescent="0.3">
      <c r="A654">
        <v>66</v>
      </c>
    </row>
    <row r="655" spans="1:1" x14ac:dyDescent="0.3">
      <c r="A655">
        <v>660</v>
      </c>
    </row>
    <row r="656" spans="1:1" x14ac:dyDescent="0.3">
      <c r="A656">
        <v>193</v>
      </c>
    </row>
    <row r="657" spans="1:1" x14ac:dyDescent="0.3">
      <c r="A657">
        <v>580</v>
      </c>
    </row>
    <row r="658" spans="1:1" x14ac:dyDescent="0.3">
      <c r="A658">
        <v>788</v>
      </c>
    </row>
    <row r="659" spans="1:1" x14ac:dyDescent="0.3">
      <c r="A659">
        <v>231</v>
      </c>
    </row>
    <row r="660" spans="1:1" x14ac:dyDescent="0.3">
      <c r="A660">
        <v>345</v>
      </c>
    </row>
    <row r="661" spans="1:1" x14ac:dyDescent="0.3">
      <c r="A661">
        <v>383</v>
      </c>
    </row>
    <row r="662" spans="1:1" x14ac:dyDescent="0.3">
      <c r="A662">
        <v>408</v>
      </c>
    </row>
    <row r="663" spans="1:1" x14ac:dyDescent="0.3">
      <c r="A663">
        <v>598</v>
      </c>
    </row>
    <row r="664" spans="1:1" x14ac:dyDescent="0.3">
      <c r="A664">
        <v>148</v>
      </c>
    </row>
    <row r="665" spans="1:1" x14ac:dyDescent="0.3">
      <c r="A665">
        <v>382</v>
      </c>
    </row>
    <row r="666" spans="1:1" x14ac:dyDescent="0.3">
      <c r="A666">
        <v>212</v>
      </c>
    </row>
    <row r="667" spans="1:1" x14ac:dyDescent="0.3">
      <c r="A667">
        <v>381</v>
      </c>
    </row>
    <row r="668" spans="1:1" x14ac:dyDescent="0.3">
      <c r="A668">
        <v>240</v>
      </c>
    </row>
    <row r="669" spans="1:1" x14ac:dyDescent="0.3">
      <c r="A669">
        <v>649</v>
      </c>
    </row>
    <row r="670" spans="1:1" x14ac:dyDescent="0.3">
      <c r="A670">
        <v>362</v>
      </c>
    </row>
    <row r="671" spans="1:1" x14ac:dyDescent="0.3">
      <c r="A671">
        <v>1035</v>
      </c>
    </row>
    <row r="672" spans="1:1" x14ac:dyDescent="0.3">
      <c r="A672">
        <v>499</v>
      </c>
    </row>
    <row r="673" spans="1:1" x14ac:dyDescent="0.3">
      <c r="A673">
        <v>1081</v>
      </c>
    </row>
    <row r="674" spans="1:1" x14ac:dyDescent="0.3">
      <c r="A674">
        <v>184</v>
      </c>
    </row>
    <row r="675" spans="1:1" x14ac:dyDescent="0.3">
      <c r="A675">
        <v>379</v>
      </c>
    </row>
    <row r="676" spans="1:1" x14ac:dyDescent="0.3">
      <c r="A676">
        <v>388</v>
      </c>
    </row>
    <row r="677" spans="1:1" x14ac:dyDescent="0.3">
      <c r="A677">
        <v>390</v>
      </c>
    </row>
    <row r="678" spans="1:1" x14ac:dyDescent="0.3">
      <c r="A678">
        <v>119</v>
      </c>
    </row>
    <row r="679" spans="1:1" x14ac:dyDescent="0.3">
      <c r="A679">
        <v>420</v>
      </c>
    </row>
    <row r="680" spans="1:1" x14ac:dyDescent="0.3">
      <c r="A680">
        <v>378</v>
      </c>
    </row>
    <row r="681" spans="1:1" x14ac:dyDescent="0.3">
      <c r="A681">
        <v>1041</v>
      </c>
    </row>
    <row r="682" spans="1:1" x14ac:dyDescent="0.3">
      <c r="A682">
        <v>443</v>
      </c>
    </row>
    <row r="683" spans="1:1" x14ac:dyDescent="0.3">
      <c r="A683">
        <v>245</v>
      </c>
    </row>
    <row r="684" spans="1:1" x14ac:dyDescent="0.3">
      <c r="A684">
        <v>671</v>
      </c>
    </row>
    <row r="685" spans="1:1" x14ac:dyDescent="0.3">
      <c r="A685">
        <v>554</v>
      </c>
    </row>
    <row r="686" spans="1:1" x14ac:dyDescent="0.3">
      <c r="A686">
        <v>490</v>
      </c>
    </row>
    <row r="687" spans="1:1" x14ac:dyDescent="0.3">
      <c r="A687">
        <v>394</v>
      </c>
    </row>
    <row r="688" spans="1:1" x14ac:dyDescent="0.3">
      <c r="A688">
        <v>541</v>
      </c>
    </row>
    <row r="689" spans="1:1" x14ac:dyDescent="0.3">
      <c r="A689">
        <v>222</v>
      </c>
    </row>
    <row r="690" spans="1:1" x14ac:dyDescent="0.3">
      <c r="A690">
        <v>438</v>
      </c>
    </row>
    <row r="691" spans="1:1" x14ac:dyDescent="0.3">
      <c r="A691">
        <v>447</v>
      </c>
    </row>
    <row r="692" spans="1:1" x14ac:dyDescent="0.3">
      <c r="A692">
        <v>267</v>
      </c>
    </row>
    <row r="693" spans="1:1" x14ac:dyDescent="0.3">
      <c r="A693">
        <v>267</v>
      </c>
    </row>
    <row r="694" spans="1:1" x14ac:dyDescent="0.3">
      <c r="A694">
        <v>793</v>
      </c>
    </row>
    <row r="695" spans="1:1" x14ac:dyDescent="0.3">
      <c r="A695">
        <v>224</v>
      </c>
    </row>
    <row r="696" spans="1:1" x14ac:dyDescent="0.3">
      <c r="A696">
        <v>771</v>
      </c>
    </row>
    <row r="697" spans="1:1" x14ac:dyDescent="0.3">
      <c r="A697">
        <v>456</v>
      </c>
    </row>
    <row r="698" spans="1:1" x14ac:dyDescent="0.3">
      <c r="A698">
        <v>215</v>
      </c>
    </row>
    <row r="699" spans="1:1" x14ac:dyDescent="0.3">
      <c r="A699">
        <v>273</v>
      </c>
    </row>
    <row r="700" spans="1:1" x14ac:dyDescent="0.3">
      <c r="A700">
        <v>385</v>
      </c>
    </row>
    <row r="701" spans="1:1" x14ac:dyDescent="0.3">
      <c r="A701">
        <v>738</v>
      </c>
    </row>
    <row r="702" spans="1:1" x14ac:dyDescent="0.3">
      <c r="A702">
        <v>505</v>
      </c>
    </row>
    <row r="703" spans="1:1" x14ac:dyDescent="0.3">
      <c r="A703">
        <v>207</v>
      </c>
    </row>
    <row r="704" spans="1:1" x14ac:dyDescent="0.3">
      <c r="A704">
        <v>407</v>
      </c>
    </row>
    <row r="705" spans="1:1" x14ac:dyDescent="0.3">
      <c r="A705">
        <v>388</v>
      </c>
    </row>
    <row r="706" spans="1:1" x14ac:dyDescent="0.3">
      <c r="A706">
        <v>315</v>
      </c>
    </row>
    <row r="707" spans="1:1" x14ac:dyDescent="0.3">
      <c r="A707">
        <v>127</v>
      </c>
    </row>
    <row r="708" spans="1:1" x14ac:dyDescent="0.3">
      <c r="A708">
        <v>162</v>
      </c>
    </row>
    <row r="709" spans="1:1" x14ac:dyDescent="0.3">
      <c r="A709">
        <v>81</v>
      </c>
    </row>
    <row r="710" spans="1:1" x14ac:dyDescent="0.3">
      <c r="A710">
        <v>791</v>
      </c>
    </row>
    <row r="711" spans="1:1" x14ac:dyDescent="0.3">
      <c r="A711">
        <v>121</v>
      </c>
    </row>
    <row r="712" spans="1:1" x14ac:dyDescent="0.3">
      <c r="A712">
        <v>505</v>
      </c>
    </row>
    <row r="713" spans="1:1" x14ac:dyDescent="0.3">
      <c r="A713">
        <v>81</v>
      </c>
    </row>
    <row r="714" spans="1:1" x14ac:dyDescent="0.3">
      <c r="A714">
        <v>144</v>
      </c>
    </row>
    <row r="715" spans="1:1" x14ac:dyDescent="0.3">
      <c r="A715">
        <v>368</v>
      </c>
    </row>
    <row r="716" spans="1:1" x14ac:dyDescent="0.3">
      <c r="A716">
        <v>85</v>
      </c>
    </row>
    <row r="717" spans="1:1" x14ac:dyDescent="0.3">
      <c r="A717">
        <v>167</v>
      </c>
    </row>
    <row r="718" spans="1:1" x14ac:dyDescent="0.3">
      <c r="A718">
        <v>186</v>
      </c>
    </row>
    <row r="719" spans="1:1" x14ac:dyDescent="0.3">
      <c r="A719">
        <v>527</v>
      </c>
    </row>
    <row r="720" spans="1:1" x14ac:dyDescent="0.3">
      <c r="A720">
        <v>298</v>
      </c>
    </row>
    <row r="721" spans="1:1" x14ac:dyDescent="0.3">
      <c r="A721">
        <v>655</v>
      </c>
    </row>
    <row r="722" spans="1:1" x14ac:dyDescent="0.3">
      <c r="A722">
        <v>848</v>
      </c>
    </row>
    <row r="723" spans="1:1" x14ac:dyDescent="0.3">
      <c r="A723">
        <v>206</v>
      </c>
    </row>
    <row r="724" spans="1:1" x14ac:dyDescent="0.3">
      <c r="A724">
        <v>92</v>
      </c>
    </row>
    <row r="725" spans="1:1" x14ac:dyDescent="0.3">
      <c r="A725">
        <v>70</v>
      </c>
    </row>
    <row r="726" spans="1:1" x14ac:dyDescent="0.3">
      <c r="A726">
        <v>302</v>
      </c>
    </row>
    <row r="727" spans="1:1" x14ac:dyDescent="0.3">
      <c r="A727">
        <v>42</v>
      </c>
    </row>
    <row r="728" spans="1:1" x14ac:dyDescent="0.3">
      <c r="A728">
        <v>393</v>
      </c>
    </row>
    <row r="729" spans="1:1" x14ac:dyDescent="0.3">
      <c r="A729">
        <v>299</v>
      </c>
    </row>
    <row r="730" spans="1:1" x14ac:dyDescent="0.3">
      <c r="A730">
        <v>300</v>
      </c>
    </row>
    <row r="731" spans="1:1" x14ac:dyDescent="0.3">
      <c r="A731">
        <v>338</v>
      </c>
    </row>
    <row r="732" spans="1:1" x14ac:dyDescent="0.3">
      <c r="A732">
        <v>178</v>
      </c>
    </row>
    <row r="733" spans="1:1" x14ac:dyDescent="0.3">
      <c r="A733">
        <v>231</v>
      </c>
    </row>
    <row r="734" spans="1:1" x14ac:dyDescent="0.3">
      <c r="A734">
        <v>459</v>
      </c>
    </row>
    <row r="735" spans="1:1" x14ac:dyDescent="0.3">
      <c r="A735">
        <v>702</v>
      </c>
    </row>
    <row r="736" spans="1:1" x14ac:dyDescent="0.3">
      <c r="A736">
        <v>557</v>
      </c>
    </row>
    <row r="737" spans="1:1" x14ac:dyDescent="0.3">
      <c r="A737">
        <v>564</v>
      </c>
    </row>
    <row r="738" spans="1:1" x14ac:dyDescent="0.3">
      <c r="A738">
        <v>555</v>
      </c>
    </row>
    <row r="739" spans="1:1" x14ac:dyDescent="0.3">
      <c r="A739">
        <v>426</v>
      </c>
    </row>
    <row r="740" spans="1:1" x14ac:dyDescent="0.3">
      <c r="A740">
        <v>245</v>
      </c>
    </row>
    <row r="741" spans="1:1" x14ac:dyDescent="0.3">
      <c r="A741">
        <v>179</v>
      </c>
    </row>
    <row r="742" spans="1:1" x14ac:dyDescent="0.3">
      <c r="A742">
        <v>153</v>
      </c>
    </row>
    <row r="743" spans="1:1" x14ac:dyDescent="0.3">
      <c r="A743">
        <v>313</v>
      </c>
    </row>
    <row r="744" spans="1:1" x14ac:dyDescent="0.3">
      <c r="A744">
        <v>779</v>
      </c>
    </row>
    <row r="745" spans="1:1" x14ac:dyDescent="0.3">
      <c r="A745">
        <v>173</v>
      </c>
    </row>
    <row r="746" spans="1:1" x14ac:dyDescent="0.3">
      <c r="A746">
        <v>250</v>
      </c>
    </row>
    <row r="747" spans="1:1" x14ac:dyDescent="0.3">
      <c r="A747">
        <v>427</v>
      </c>
    </row>
    <row r="748" spans="1:1" x14ac:dyDescent="0.3">
      <c r="A748">
        <v>389</v>
      </c>
    </row>
    <row r="749" spans="1:1" x14ac:dyDescent="0.3">
      <c r="A749">
        <v>305</v>
      </c>
    </row>
    <row r="750" spans="1:1" x14ac:dyDescent="0.3">
      <c r="A750">
        <v>1415</v>
      </c>
    </row>
    <row r="751" spans="1:1" x14ac:dyDescent="0.3">
      <c r="A751">
        <v>242</v>
      </c>
    </row>
    <row r="752" spans="1:1" x14ac:dyDescent="0.3">
      <c r="A752">
        <v>478</v>
      </c>
    </row>
    <row r="753" spans="1:1" x14ac:dyDescent="0.3">
      <c r="A753">
        <v>195</v>
      </c>
    </row>
    <row r="754" spans="1:1" x14ac:dyDescent="0.3">
      <c r="A754">
        <v>341</v>
      </c>
    </row>
    <row r="755" spans="1:1" x14ac:dyDescent="0.3">
      <c r="A755">
        <v>1138</v>
      </c>
    </row>
    <row r="756" spans="1:1" x14ac:dyDescent="0.3">
      <c r="A756">
        <v>601</v>
      </c>
    </row>
    <row r="757" spans="1:1" x14ac:dyDescent="0.3">
      <c r="A757">
        <v>464</v>
      </c>
    </row>
    <row r="758" spans="1:1" x14ac:dyDescent="0.3">
      <c r="A758">
        <v>682</v>
      </c>
    </row>
    <row r="759" spans="1:1" x14ac:dyDescent="0.3">
      <c r="A759">
        <v>190</v>
      </c>
    </row>
    <row r="760" spans="1:1" x14ac:dyDescent="0.3">
      <c r="A760">
        <v>59</v>
      </c>
    </row>
    <row r="761" spans="1:1" x14ac:dyDescent="0.3">
      <c r="A761">
        <v>562</v>
      </c>
    </row>
    <row r="762" spans="1:1" x14ac:dyDescent="0.3">
      <c r="A762">
        <v>682</v>
      </c>
    </row>
    <row r="763" spans="1:1" x14ac:dyDescent="0.3">
      <c r="A763">
        <v>61</v>
      </c>
    </row>
    <row r="764" spans="1:1" x14ac:dyDescent="0.3">
      <c r="A764">
        <v>561</v>
      </c>
    </row>
    <row r="765" spans="1:1" x14ac:dyDescent="0.3">
      <c r="A765">
        <v>444</v>
      </c>
    </row>
    <row r="766" spans="1:1" x14ac:dyDescent="0.3">
      <c r="A766">
        <v>360</v>
      </c>
    </row>
    <row r="767" spans="1:1" x14ac:dyDescent="0.3">
      <c r="A767">
        <v>267</v>
      </c>
    </row>
    <row r="768" spans="1:1" x14ac:dyDescent="0.3">
      <c r="A768">
        <v>330</v>
      </c>
    </row>
    <row r="769" spans="1:1" x14ac:dyDescent="0.3">
      <c r="A769">
        <v>198</v>
      </c>
    </row>
    <row r="770" spans="1:1" x14ac:dyDescent="0.3">
      <c r="A770">
        <v>223</v>
      </c>
    </row>
    <row r="771" spans="1:1" x14ac:dyDescent="0.3">
      <c r="A771">
        <v>148</v>
      </c>
    </row>
    <row r="772" spans="1:1" x14ac:dyDescent="0.3">
      <c r="A772">
        <v>670</v>
      </c>
    </row>
    <row r="773" spans="1:1" x14ac:dyDescent="0.3">
      <c r="A773">
        <v>158</v>
      </c>
    </row>
    <row r="774" spans="1:1" x14ac:dyDescent="0.3">
      <c r="A774">
        <v>565</v>
      </c>
    </row>
    <row r="775" spans="1:1" x14ac:dyDescent="0.3">
      <c r="A775">
        <v>268</v>
      </c>
    </row>
    <row r="776" spans="1:1" x14ac:dyDescent="0.3">
      <c r="A776">
        <v>521</v>
      </c>
    </row>
    <row r="777" spans="1:1" x14ac:dyDescent="0.3">
      <c r="A777">
        <v>311</v>
      </c>
    </row>
    <row r="778" spans="1:1" x14ac:dyDescent="0.3">
      <c r="A778">
        <v>171</v>
      </c>
    </row>
    <row r="779" spans="1:1" x14ac:dyDescent="0.3">
      <c r="A779">
        <v>295</v>
      </c>
    </row>
    <row r="780" spans="1:1" x14ac:dyDescent="0.3">
      <c r="A780">
        <v>107</v>
      </c>
    </row>
    <row r="781" spans="1:1" x14ac:dyDescent="0.3">
      <c r="A781">
        <v>168</v>
      </c>
    </row>
    <row r="782" spans="1:1" x14ac:dyDescent="0.3">
      <c r="A782">
        <v>240</v>
      </c>
    </row>
    <row r="783" spans="1:1" x14ac:dyDescent="0.3">
      <c r="A783">
        <v>67</v>
      </c>
    </row>
    <row r="784" spans="1:1" x14ac:dyDescent="0.3">
      <c r="A784">
        <v>62</v>
      </c>
    </row>
    <row r="785" spans="1:1" x14ac:dyDescent="0.3">
      <c r="A785">
        <v>81</v>
      </c>
    </row>
    <row r="786" spans="1:1" x14ac:dyDescent="0.3">
      <c r="A786">
        <v>500</v>
      </c>
    </row>
    <row r="787" spans="1:1" x14ac:dyDescent="0.3">
      <c r="A787">
        <v>240</v>
      </c>
    </row>
    <row r="788" spans="1:1" x14ac:dyDescent="0.3">
      <c r="A788">
        <v>286</v>
      </c>
    </row>
    <row r="789" spans="1:1" x14ac:dyDescent="0.3">
      <c r="A789">
        <v>376</v>
      </c>
    </row>
    <row r="790" spans="1:1" x14ac:dyDescent="0.3">
      <c r="A790">
        <v>295</v>
      </c>
    </row>
    <row r="791" spans="1:1" x14ac:dyDescent="0.3">
      <c r="A791">
        <v>278</v>
      </c>
    </row>
    <row r="792" spans="1:1" x14ac:dyDescent="0.3">
      <c r="A792">
        <v>243</v>
      </c>
    </row>
    <row r="793" spans="1:1" x14ac:dyDescent="0.3">
      <c r="A793">
        <v>497</v>
      </c>
    </row>
    <row r="794" spans="1:1" x14ac:dyDescent="0.3">
      <c r="A794">
        <v>438</v>
      </c>
    </row>
    <row r="795" spans="1:1" x14ac:dyDescent="0.3">
      <c r="A795">
        <v>484</v>
      </c>
    </row>
    <row r="796" spans="1:1" x14ac:dyDescent="0.3">
      <c r="A796">
        <v>206</v>
      </c>
    </row>
    <row r="797" spans="1:1" x14ac:dyDescent="0.3">
      <c r="A797">
        <v>444</v>
      </c>
    </row>
    <row r="798" spans="1:1" x14ac:dyDescent="0.3">
      <c r="A798">
        <v>89</v>
      </c>
    </row>
    <row r="799" spans="1:1" x14ac:dyDescent="0.3">
      <c r="A799">
        <v>77</v>
      </c>
    </row>
    <row r="800" spans="1:1" x14ac:dyDescent="0.3">
      <c r="A800">
        <v>147</v>
      </c>
    </row>
    <row r="801" spans="1:1" x14ac:dyDescent="0.3">
      <c r="A801">
        <v>235</v>
      </c>
    </row>
    <row r="802" spans="1:1" x14ac:dyDescent="0.3">
      <c r="A802">
        <v>108</v>
      </c>
    </row>
    <row r="803" spans="1:1" x14ac:dyDescent="0.3">
      <c r="A803">
        <v>570</v>
      </c>
    </row>
    <row r="804" spans="1:1" x14ac:dyDescent="0.3">
      <c r="A804">
        <v>352</v>
      </c>
    </row>
    <row r="805" spans="1:1" x14ac:dyDescent="0.3">
      <c r="A805">
        <v>512</v>
      </c>
    </row>
    <row r="806" spans="1:1" x14ac:dyDescent="0.3">
      <c r="A806">
        <v>349</v>
      </c>
    </row>
    <row r="807" spans="1:1" x14ac:dyDescent="0.3">
      <c r="A807">
        <v>1162</v>
      </c>
    </row>
    <row r="808" spans="1:1" x14ac:dyDescent="0.3">
      <c r="A808">
        <v>126</v>
      </c>
    </row>
    <row r="809" spans="1:1" x14ac:dyDescent="0.3">
      <c r="A809">
        <v>186</v>
      </c>
    </row>
    <row r="810" spans="1:1" x14ac:dyDescent="0.3">
      <c r="A810">
        <v>360</v>
      </c>
    </row>
    <row r="811" spans="1:1" x14ac:dyDescent="0.3">
      <c r="A811">
        <v>125</v>
      </c>
    </row>
    <row r="812" spans="1:1" x14ac:dyDescent="0.3">
      <c r="A812">
        <v>252</v>
      </c>
    </row>
    <row r="813" spans="1:1" x14ac:dyDescent="0.3">
      <c r="A813">
        <v>120</v>
      </c>
    </row>
    <row r="814" spans="1:1" x14ac:dyDescent="0.3">
      <c r="A814">
        <v>443</v>
      </c>
    </row>
    <row r="815" spans="1:1" x14ac:dyDescent="0.3">
      <c r="A815">
        <v>772</v>
      </c>
    </row>
    <row r="816" spans="1:1" x14ac:dyDescent="0.3">
      <c r="A816">
        <v>183</v>
      </c>
    </row>
    <row r="817" spans="1:1" x14ac:dyDescent="0.3">
      <c r="A817">
        <v>145</v>
      </c>
    </row>
    <row r="818" spans="1:1" x14ac:dyDescent="0.3">
      <c r="A818">
        <v>144</v>
      </c>
    </row>
    <row r="819" spans="1:1" x14ac:dyDescent="0.3">
      <c r="A819">
        <v>908</v>
      </c>
    </row>
    <row r="820" spans="1:1" x14ac:dyDescent="0.3">
      <c r="A820">
        <v>82</v>
      </c>
    </row>
    <row r="821" spans="1:1" x14ac:dyDescent="0.3">
      <c r="A821">
        <v>139</v>
      </c>
    </row>
    <row r="822" spans="1:1" x14ac:dyDescent="0.3">
      <c r="A822">
        <v>462</v>
      </c>
    </row>
    <row r="823" spans="1:1" x14ac:dyDescent="0.3">
      <c r="A823">
        <v>267</v>
      </c>
    </row>
    <row r="824" spans="1:1" x14ac:dyDescent="0.3">
      <c r="A824">
        <v>468</v>
      </c>
    </row>
    <row r="825" spans="1:1" x14ac:dyDescent="0.3">
      <c r="A825">
        <v>342</v>
      </c>
    </row>
    <row r="826" spans="1:1" x14ac:dyDescent="0.3">
      <c r="A826">
        <v>479</v>
      </c>
    </row>
    <row r="827" spans="1:1" x14ac:dyDescent="0.3">
      <c r="A827">
        <v>177</v>
      </c>
    </row>
    <row r="828" spans="1:1" x14ac:dyDescent="0.3">
      <c r="A828">
        <v>365</v>
      </c>
    </row>
    <row r="829" spans="1:1" x14ac:dyDescent="0.3">
      <c r="A829">
        <v>182</v>
      </c>
    </row>
    <row r="830" spans="1:1" x14ac:dyDescent="0.3">
      <c r="A830">
        <v>437</v>
      </c>
    </row>
    <row r="831" spans="1:1" x14ac:dyDescent="0.3">
      <c r="A831">
        <v>265</v>
      </c>
    </row>
    <row r="832" spans="1:1" x14ac:dyDescent="0.3">
      <c r="A832">
        <v>422</v>
      </c>
    </row>
    <row r="833" spans="1:1" x14ac:dyDescent="0.3">
      <c r="A833">
        <v>409</v>
      </c>
    </row>
    <row r="834" spans="1:1" x14ac:dyDescent="0.3">
      <c r="A834">
        <v>168</v>
      </c>
    </row>
    <row r="835" spans="1:1" x14ac:dyDescent="0.3">
      <c r="A835">
        <v>365</v>
      </c>
    </row>
    <row r="836" spans="1:1" x14ac:dyDescent="0.3">
      <c r="A836">
        <v>376</v>
      </c>
    </row>
    <row r="837" spans="1:1" x14ac:dyDescent="0.3">
      <c r="A837">
        <v>157</v>
      </c>
    </row>
    <row r="838" spans="1:1" x14ac:dyDescent="0.3">
      <c r="A838">
        <v>626</v>
      </c>
    </row>
    <row r="839" spans="1:1" x14ac:dyDescent="0.3">
      <c r="A839">
        <v>241</v>
      </c>
    </row>
    <row r="840" spans="1:1" x14ac:dyDescent="0.3">
      <c r="A840">
        <v>91</v>
      </c>
    </row>
    <row r="841" spans="1:1" x14ac:dyDescent="0.3">
      <c r="A841">
        <v>234</v>
      </c>
    </row>
    <row r="842" spans="1:1" x14ac:dyDescent="0.3">
      <c r="A842">
        <v>233</v>
      </c>
    </row>
    <row r="843" spans="1:1" x14ac:dyDescent="0.3">
      <c r="A843">
        <v>62</v>
      </c>
    </row>
    <row r="844" spans="1:1" x14ac:dyDescent="0.3">
      <c r="A844">
        <v>118</v>
      </c>
    </row>
    <row r="845" spans="1:1" x14ac:dyDescent="0.3">
      <c r="A845">
        <v>125</v>
      </c>
    </row>
    <row r="846" spans="1:1" x14ac:dyDescent="0.3">
      <c r="A846">
        <v>168</v>
      </c>
    </row>
    <row r="847" spans="1:1" x14ac:dyDescent="0.3">
      <c r="A847">
        <v>119</v>
      </c>
    </row>
    <row r="848" spans="1:1" x14ac:dyDescent="0.3">
      <c r="A848">
        <v>64</v>
      </c>
    </row>
    <row r="849" spans="1:1" x14ac:dyDescent="0.3">
      <c r="A849">
        <v>72</v>
      </c>
    </row>
    <row r="850" spans="1:1" x14ac:dyDescent="0.3">
      <c r="A850">
        <v>96</v>
      </c>
    </row>
    <row r="851" spans="1:1" x14ac:dyDescent="0.3">
      <c r="A851">
        <v>174</v>
      </c>
    </row>
    <row r="852" spans="1:1" x14ac:dyDescent="0.3">
      <c r="A852">
        <v>124</v>
      </c>
    </row>
    <row r="853" spans="1:1" x14ac:dyDescent="0.3">
      <c r="A853">
        <v>80</v>
      </c>
    </row>
    <row r="854" spans="1:1" x14ac:dyDescent="0.3">
      <c r="A854">
        <v>251</v>
      </c>
    </row>
    <row r="855" spans="1:1" x14ac:dyDescent="0.3">
      <c r="A855">
        <v>64</v>
      </c>
    </row>
    <row r="856" spans="1:1" x14ac:dyDescent="0.3">
      <c r="A856">
        <v>425</v>
      </c>
    </row>
    <row r="857" spans="1:1" x14ac:dyDescent="0.3">
      <c r="A857">
        <v>458</v>
      </c>
    </row>
    <row r="858" spans="1:1" x14ac:dyDescent="0.3">
      <c r="A858">
        <v>490</v>
      </c>
    </row>
    <row r="859" spans="1:1" x14ac:dyDescent="0.3">
      <c r="A859">
        <v>416</v>
      </c>
    </row>
    <row r="860" spans="1:1" x14ac:dyDescent="0.3">
      <c r="A860">
        <v>791</v>
      </c>
    </row>
    <row r="861" spans="1:1" x14ac:dyDescent="0.3">
      <c r="A861">
        <v>224</v>
      </c>
    </row>
    <row r="862" spans="1:1" x14ac:dyDescent="0.3">
      <c r="A862">
        <v>781</v>
      </c>
    </row>
    <row r="863" spans="1:1" x14ac:dyDescent="0.3">
      <c r="A863">
        <v>777</v>
      </c>
    </row>
    <row r="864" spans="1:1" x14ac:dyDescent="0.3">
      <c r="A864">
        <v>802</v>
      </c>
    </row>
    <row r="865" spans="1:1" x14ac:dyDescent="0.3">
      <c r="A865">
        <v>785</v>
      </c>
    </row>
    <row r="866" spans="1:1" x14ac:dyDescent="0.3">
      <c r="A866">
        <v>440</v>
      </c>
    </row>
    <row r="867" spans="1:1" x14ac:dyDescent="0.3">
      <c r="A867">
        <v>632</v>
      </c>
    </row>
    <row r="868" spans="1:1" x14ac:dyDescent="0.3">
      <c r="A868">
        <v>1070</v>
      </c>
    </row>
    <row r="869" spans="1:1" x14ac:dyDescent="0.3">
      <c r="A869">
        <v>127</v>
      </c>
    </row>
    <row r="870" spans="1:1" x14ac:dyDescent="0.3">
      <c r="A870">
        <v>115</v>
      </c>
    </row>
    <row r="871" spans="1:1" x14ac:dyDescent="0.3">
      <c r="A871">
        <v>394</v>
      </c>
    </row>
    <row r="872" spans="1:1" x14ac:dyDescent="0.3">
      <c r="A872">
        <v>337</v>
      </c>
    </row>
    <row r="873" spans="1:1" x14ac:dyDescent="0.3">
      <c r="A873">
        <v>587</v>
      </c>
    </row>
    <row r="874" spans="1:1" x14ac:dyDescent="0.3">
      <c r="A874">
        <v>595</v>
      </c>
    </row>
    <row r="875" spans="1:1" x14ac:dyDescent="0.3">
      <c r="A875">
        <v>114</v>
      </c>
    </row>
    <row r="876" spans="1:1" x14ac:dyDescent="0.3">
      <c r="A876">
        <v>294</v>
      </c>
    </row>
    <row r="877" spans="1:1" x14ac:dyDescent="0.3">
      <c r="A877">
        <v>371</v>
      </c>
    </row>
    <row r="878" spans="1:1" x14ac:dyDescent="0.3">
      <c r="A878">
        <v>180</v>
      </c>
    </row>
    <row r="879" spans="1:1" x14ac:dyDescent="0.3">
      <c r="A879">
        <v>206</v>
      </c>
    </row>
    <row r="880" spans="1:1" x14ac:dyDescent="0.3">
      <c r="A880">
        <v>222</v>
      </c>
    </row>
    <row r="881" spans="1:1" x14ac:dyDescent="0.3">
      <c r="A881">
        <v>92</v>
      </c>
    </row>
    <row r="882" spans="1:1" x14ac:dyDescent="0.3">
      <c r="A882">
        <v>138</v>
      </c>
    </row>
    <row r="883" spans="1:1" x14ac:dyDescent="0.3">
      <c r="A883">
        <v>364</v>
      </c>
    </row>
    <row r="884" spans="1:1" x14ac:dyDescent="0.3">
      <c r="A884">
        <v>276</v>
      </c>
    </row>
    <row r="885" spans="1:1" x14ac:dyDescent="0.3">
      <c r="A885">
        <v>465</v>
      </c>
    </row>
    <row r="886" spans="1:1" x14ac:dyDescent="0.3">
      <c r="A886">
        <v>365</v>
      </c>
    </row>
    <row r="887" spans="1:1" x14ac:dyDescent="0.3">
      <c r="A887">
        <v>1048</v>
      </c>
    </row>
    <row r="888" spans="1:1" x14ac:dyDescent="0.3">
      <c r="A888">
        <v>149</v>
      </c>
    </row>
    <row r="889" spans="1:1" x14ac:dyDescent="0.3">
      <c r="A889">
        <v>258</v>
      </c>
    </row>
    <row r="890" spans="1:1" x14ac:dyDescent="0.3">
      <c r="A890">
        <v>339</v>
      </c>
    </row>
    <row r="891" spans="1:1" x14ac:dyDescent="0.3">
      <c r="A891">
        <v>156</v>
      </c>
    </row>
    <row r="892" spans="1:1" x14ac:dyDescent="0.3">
      <c r="A892">
        <v>258</v>
      </c>
    </row>
    <row r="893" spans="1:1" x14ac:dyDescent="0.3">
      <c r="A893">
        <v>303</v>
      </c>
    </row>
    <row r="894" spans="1:1" x14ac:dyDescent="0.3">
      <c r="A894">
        <v>225</v>
      </c>
    </row>
    <row r="895" spans="1:1" x14ac:dyDescent="0.3">
      <c r="A895">
        <v>666</v>
      </c>
    </row>
    <row r="896" spans="1:1" x14ac:dyDescent="0.3">
      <c r="A896">
        <v>297</v>
      </c>
    </row>
    <row r="897" spans="1:1" x14ac:dyDescent="0.3">
      <c r="A897">
        <v>752</v>
      </c>
    </row>
    <row r="898" spans="1:1" x14ac:dyDescent="0.3">
      <c r="A898">
        <v>681</v>
      </c>
    </row>
    <row r="899" spans="1:1" x14ac:dyDescent="0.3">
      <c r="A899">
        <v>841</v>
      </c>
    </row>
    <row r="900" spans="1:1" x14ac:dyDescent="0.3">
      <c r="A900">
        <v>858</v>
      </c>
    </row>
    <row r="901" spans="1:1" x14ac:dyDescent="0.3">
      <c r="A901">
        <v>398</v>
      </c>
    </row>
    <row r="902" spans="1:1" x14ac:dyDescent="0.3">
      <c r="A902">
        <v>373</v>
      </c>
    </row>
    <row r="903" spans="1:1" x14ac:dyDescent="0.3">
      <c r="A903">
        <v>96</v>
      </c>
    </row>
    <row r="904" spans="1:1" x14ac:dyDescent="0.3">
      <c r="A904">
        <v>277</v>
      </c>
    </row>
    <row r="905" spans="1:1" x14ac:dyDescent="0.3">
      <c r="A905">
        <v>608</v>
      </c>
    </row>
    <row r="906" spans="1:1" x14ac:dyDescent="0.3">
      <c r="A906">
        <v>242</v>
      </c>
    </row>
    <row r="907" spans="1:1" x14ac:dyDescent="0.3">
      <c r="A907">
        <v>342</v>
      </c>
    </row>
    <row r="908" spans="1:1" x14ac:dyDescent="0.3">
      <c r="A908">
        <v>327</v>
      </c>
    </row>
    <row r="909" spans="1:1" x14ac:dyDescent="0.3">
      <c r="A909">
        <v>362</v>
      </c>
    </row>
    <row r="910" spans="1:1" x14ac:dyDescent="0.3">
      <c r="A910">
        <v>289</v>
      </c>
    </row>
    <row r="911" spans="1:1" x14ac:dyDescent="0.3">
      <c r="A911">
        <v>331</v>
      </c>
    </row>
    <row r="912" spans="1:1" x14ac:dyDescent="0.3">
      <c r="A912">
        <v>487</v>
      </c>
    </row>
    <row r="913" spans="1:1" x14ac:dyDescent="0.3">
      <c r="A913">
        <v>90</v>
      </c>
    </row>
    <row r="914" spans="1:1" x14ac:dyDescent="0.3">
      <c r="A914">
        <v>436</v>
      </c>
    </row>
    <row r="915" spans="1:1" x14ac:dyDescent="0.3">
      <c r="A915">
        <v>319</v>
      </c>
    </row>
    <row r="916" spans="1:1" x14ac:dyDescent="0.3">
      <c r="A916">
        <v>62</v>
      </c>
    </row>
    <row r="917" spans="1:1" x14ac:dyDescent="0.3">
      <c r="A917">
        <v>86</v>
      </c>
    </row>
    <row r="918" spans="1:1" x14ac:dyDescent="0.3">
      <c r="A918">
        <v>386</v>
      </c>
    </row>
    <row r="919" spans="1:1" x14ac:dyDescent="0.3">
      <c r="A919">
        <v>297</v>
      </c>
    </row>
    <row r="920" spans="1:1" x14ac:dyDescent="0.3">
      <c r="A920">
        <v>115</v>
      </c>
    </row>
    <row r="921" spans="1:1" x14ac:dyDescent="0.3">
      <c r="A921">
        <v>339</v>
      </c>
    </row>
    <row r="922" spans="1:1" x14ac:dyDescent="0.3">
      <c r="A922">
        <v>1484</v>
      </c>
    </row>
    <row r="923" spans="1:1" x14ac:dyDescent="0.3">
      <c r="A923">
        <v>293</v>
      </c>
    </row>
    <row r="924" spans="1:1" x14ac:dyDescent="0.3">
      <c r="A924">
        <v>145</v>
      </c>
    </row>
    <row r="925" spans="1:1" x14ac:dyDescent="0.3">
      <c r="A925">
        <v>383</v>
      </c>
    </row>
    <row r="926" spans="1:1" x14ac:dyDescent="0.3">
      <c r="A926">
        <v>247</v>
      </c>
    </row>
    <row r="927" spans="1:1" x14ac:dyDescent="0.3">
      <c r="A927">
        <v>318</v>
      </c>
    </row>
    <row r="928" spans="1:1" x14ac:dyDescent="0.3">
      <c r="A928">
        <v>425</v>
      </c>
    </row>
    <row r="929" spans="1:1" x14ac:dyDescent="0.3">
      <c r="A929">
        <v>225</v>
      </c>
    </row>
    <row r="930" spans="1:1" x14ac:dyDescent="0.3">
      <c r="A930">
        <v>497</v>
      </c>
    </row>
    <row r="931" spans="1:1" x14ac:dyDescent="0.3">
      <c r="A931">
        <v>66</v>
      </c>
    </row>
    <row r="932" spans="1:1" x14ac:dyDescent="0.3">
      <c r="A932">
        <v>214</v>
      </c>
    </row>
    <row r="933" spans="1:1" x14ac:dyDescent="0.3">
      <c r="A933">
        <v>123</v>
      </c>
    </row>
    <row r="934" spans="1:1" x14ac:dyDescent="0.3">
      <c r="A934">
        <v>61</v>
      </c>
    </row>
    <row r="935" spans="1:1" x14ac:dyDescent="0.3">
      <c r="A935">
        <v>96</v>
      </c>
    </row>
    <row r="936" spans="1:1" x14ac:dyDescent="0.3">
      <c r="A936">
        <v>74</v>
      </c>
    </row>
    <row r="937" spans="1:1" x14ac:dyDescent="0.3">
      <c r="A937">
        <v>100</v>
      </c>
    </row>
    <row r="938" spans="1:1" x14ac:dyDescent="0.3">
      <c r="A938">
        <v>83</v>
      </c>
    </row>
    <row r="939" spans="1:1" x14ac:dyDescent="0.3">
      <c r="A939">
        <v>119</v>
      </c>
    </row>
    <row r="940" spans="1:1" x14ac:dyDescent="0.3">
      <c r="A940">
        <v>83</v>
      </c>
    </row>
    <row r="941" spans="1:1" x14ac:dyDescent="0.3">
      <c r="A941">
        <v>154</v>
      </c>
    </row>
    <row r="942" spans="1:1" x14ac:dyDescent="0.3">
      <c r="A942">
        <v>87</v>
      </c>
    </row>
    <row r="943" spans="1:1" x14ac:dyDescent="0.3">
      <c r="A943">
        <v>262</v>
      </c>
    </row>
    <row r="944" spans="1:1" x14ac:dyDescent="0.3">
      <c r="A944">
        <v>300</v>
      </c>
    </row>
    <row r="945" spans="1:1" x14ac:dyDescent="0.3">
      <c r="A945">
        <v>113</v>
      </c>
    </row>
    <row r="946" spans="1:1" x14ac:dyDescent="0.3">
      <c r="A946">
        <v>157</v>
      </c>
    </row>
    <row r="947" spans="1:1" x14ac:dyDescent="0.3">
      <c r="A947">
        <v>248</v>
      </c>
    </row>
    <row r="948" spans="1:1" x14ac:dyDescent="0.3">
      <c r="A948">
        <v>195</v>
      </c>
    </row>
    <row r="949" spans="1:1" x14ac:dyDescent="0.3">
      <c r="A949">
        <v>338</v>
      </c>
    </row>
    <row r="950" spans="1:1" x14ac:dyDescent="0.3">
      <c r="A950">
        <v>75</v>
      </c>
    </row>
    <row r="951" spans="1:1" x14ac:dyDescent="0.3">
      <c r="A951">
        <v>597</v>
      </c>
    </row>
    <row r="952" spans="1:1" x14ac:dyDescent="0.3">
      <c r="A952">
        <v>159</v>
      </c>
    </row>
    <row r="953" spans="1:1" x14ac:dyDescent="0.3">
      <c r="A953">
        <v>274</v>
      </c>
    </row>
    <row r="954" spans="1:1" x14ac:dyDescent="0.3">
      <c r="A954">
        <v>329</v>
      </c>
    </row>
    <row r="955" spans="1:1" x14ac:dyDescent="0.3">
      <c r="A955">
        <v>470</v>
      </c>
    </row>
    <row r="956" spans="1:1" x14ac:dyDescent="0.3">
      <c r="A956">
        <v>329</v>
      </c>
    </row>
    <row r="957" spans="1:1" x14ac:dyDescent="0.3">
      <c r="A957">
        <v>394</v>
      </c>
    </row>
    <row r="958" spans="1:1" x14ac:dyDescent="0.3">
      <c r="A958">
        <v>389</v>
      </c>
    </row>
    <row r="959" spans="1:1" x14ac:dyDescent="0.3">
      <c r="A959">
        <v>1329</v>
      </c>
    </row>
    <row r="960" spans="1:1" x14ac:dyDescent="0.3">
      <c r="A960">
        <v>169</v>
      </c>
    </row>
    <row r="961" spans="1:1" x14ac:dyDescent="0.3">
      <c r="A961">
        <v>613</v>
      </c>
    </row>
    <row r="962" spans="1:1" x14ac:dyDescent="0.3">
      <c r="A962">
        <v>144</v>
      </c>
    </row>
    <row r="963" spans="1:1" x14ac:dyDescent="0.3">
      <c r="A963">
        <v>467</v>
      </c>
    </row>
    <row r="964" spans="1:1" x14ac:dyDescent="0.3">
      <c r="A964">
        <v>502</v>
      </c>
    </row>
    <row r="965" spans="1:1" x14ac:dyDescent="0.3">
      <c r="A965">
        <v>800</v>
      </c>
    </row>
    <row r="966" spans="1:1" x14ac:dyDescent="0.3">
      <c r="A966">
        <v>324</v>
      </c>
    </row>
    <row r="967" spans="1:1" x14ac:dyDescent="0.3">
      <c r="A967">
        <v>183</v>
      </c>
    </row>
    <row r="968" spans="1:1" x14ac:dyDescent="0.3">
      <c r="A968">
        <v>73</v>
      </c>
    </row>
    <row r="969" spans="1:1" x14ac:dyDescent="0.3">
      <c r="A969">
        <v>1044</v>
      </c>
    </row>
    <row r="970" spans="1:1" x14ac:dyDescent="0.3">
      <c r="A970">
        <v>362</v>
      </c>
    </row>
    <row r="971" spans="1:1" x14ac:dyDescent="0.3">
      <c r="A971">
        <v>206</v>
      </c>
    </row>
    <row r="972" spans="1:1" x14ac:dyDescent="0.3">
      <c r="A972">
        <v>265</v>
      </c>
    </row>
    <row r="973" spans="1:1" x14ac:dyDescent="0.3">
      <c r="A973">
        <v>269</v>
      </c>
    </row>
    <row r="974" spans="1:1" x14ac:dyDescent="0.3">
      <c r="A974">
        <v>242</v>
      </c>
    </row>
    <row r="975" spans="1:1" x14ac:dyDescent="0.3">
      <c r="A975">
        <v>164</v>
      </c>
    </row>
    <row r="976" spans="1:1" x14ac:dyDescent="0.3">
      <c r="A976">
        <v>255</v>
      </c>
    </row>
    <row r="977" spans="1:1" x14ac:dyDescent="0.3">
      <c r="A977">
        <v>417</v>
      </c>
    </row>
    <row r="978" spans="1:1" x14ac:dyDescent="0.3">
      <c r="A978">
        <v>83</v>
      </c>
    </row>
    <row r="979" spans="1:1" x14ac:dyDescent="0.3">
      <c r="A979">
        <v>163</v>
      </c>
    </row>
    <row r="980" spans="1:1" x14ac:dyDescent="0.3">
      <c r="A980">
        <v>1031</v>
      </c>
    </row>
    <row r="981" spans="1:1" x14ac:dyDescent="0.3">
      <c r="A981">
        <v>560</v>
      </c>
    </row>
    <row r="982" spans="1:1" x14ac:dyDescent="0.3">
      <c r="A982">
        <v>1472</v>
      </c>
    </row>
    <row r="983" spans="1:1" x14ac:dyDescent="0.3">
      <c r="A983">
        <v>83</v>
      </c>
    </row>
    <row r="984" spans="1:1" x14ac:dyDescent="0.3">
      <c r="A984">
        <v>882</v>
      </c>
    </row>
    <row r="985" spans="1:1" x14ac:dyDescent="0.3">
      <c r="A985">
        <v>803</v>
      </c>
    </row>
    <row r="986" spans="1:1" x14ac:dyDescent="0.3">
      <c r="A986">
        <v>477</v>
      </c>
    </row>
    <row r="987" spans="1:1" x14ac:dyDescent="0.3">
      <c r="A987">
        <v>1105</v>
      </c>
    </row>
    <row r="988" spans="1:1" x14ac:dyDescent="0.3">
      <c r="A988">
        <v>504</v>
      </c>
    </row>
    <row r="989" spans="1:1" x14ac:dyDescent="0.3">
      <c r="A989">
        <v>883</v>
      </c>
    </row>
    <row r="990" spans="1:1" x14ac:dyDescent="0.3">
      <c r="A990">
        <v>455</v>
      </c>
    </row>
    <row r="991" spans="1:1" x14ac:dyDescent="0.3">
      <c r="A991">
        <v>228</v>
      </c>
    </row>
    <row r="992" spans="1:1" x14ac:dyDescent="0.3">
      <c r="A992">
        <v>158</v>
      </c>
    </row>
    <row r="993" spans="1:1" x14ac:dyDescent="0.3">
      <c r="A993">
        <v>950</v>
      </c>
    </row>
    <row r="994" spans="1:1" x14ac:dyDescent="0.3">
      <c r="A994">
        <v>1092</v>
      </c>
    </row>
    <row r="995" spans="1:1" x14ac:dyDescent="0.3">
      <c r="A995">
        <v>499</v>
      </c>
    </row>
    <row r="996" spans="1:1" x14ac:dyDescent="0.3">
      <c r="A996">
        <v>281</v>
      </c>
    </row>
    <row r="997" spans="1:1" x14ac:dyDescent="0.3">
      <c r="A997">
        <v>1418</v>
      </c>
    </row>
    <row r="998" spans="1:1" x14ac:dyDescent="0.3">
      <c r="A998">
        <v>873</v>
      </c>
    </row>
    <row r="999" spans="1:1" x14ac:dyDescent="0.3">
      <c r="A999">
        <v>810</v>
      </c>
    </row>
    <row r="1000" spans="1:1" x14ac:dyDescent="0.3">
      <c r="A1000">
        <v>181</v>
      </c>
    </row>
    <row r="1001" spans="1:1" x14ac:dyDescent="0.3">
      <c r="A1001">
        <v>802</v>
      </c>
    </row>
    <row r="1002" spans="1:1" x14ac:dyDescent="0.3">
      <c r="A1002">
        <v>729</v>
      </c>
    </row>
    <row r="1003" spans="1:1" x14ac:dyDescent="0.3">
      <c r="A1003">
        <v>619</v>
      </c>
    </row>
    <row r="1004" spans="1:1" x14ac:dyDescent="0.3">
      <c r="A1004">
        <v>698</v>
      </c>
    </row>
    <row r="1005" spans="1:1" x14ac:dyDescent="0.3">
      <c r="A1005">
        <v>257</v>
      </c>
    </row>
    <row r="1006" spans="1:1" x14ac:dyDescent="0.3">
      <c r="A1006">
        <v>85</v>
      </c>
    </row>
    <row r="1007" spans="1:1" x14ac:dyDescent="0.3">
      <c r="A1007">
        <v>242</v>
      </c>
    </row>
    <row r="1008" spans="1:1" x14ac:dyDescent="0.3">
      <c r="A1008">
        <v>263</v>
      </c>
    </row>
    <row r="1009" spans="1:1" x14ac:dyDescent="0.3">
      <c r="A1009">
        <v>262</v>
      </c>
    </row>
    <row r="1010" spans="1:1" x14ac:dyDescent="0.3">
      <c r="A1010">
        <v>312</v>
      </c>
    </row>
    <row r="1011" spans="1:1" x14ac:dyDescent="0.3">
      <c r="A1011">
        <v>824</v>
      </c>
    </row>
    <row r="1012" spans="1:1" x14ac:dyDescent="0.3">
      <c r="A1012">
        <v>400</v>
      </c>
    </row>
    <row r="1013" spans="1:1" x14ac:dyDescent="0.3">
      <c r="A1013">
        <v>483</v>
      </c>
    </row>
    <row r="1014" spans="1:1" x14ac:dyDescent="0.3">
      <c r="A1014">
        <v>1290</v>
      </c>
    </row>
    <row r="1015" spans="1:1" x14ac:dyDescent="0.3">
      <c r="A1015">
        <v>506</v>
      </c>
    </row>
    <row r="1016" spans="1:1" x14ac:dyDescent="0.3">
      <c r="A1016">
        <v>295</v>
      </c>
    </row>
    <row r="1017" spans="1:1" x14ac:dyDescent="0.3">
      <c r="A1017">
        <v>260</v>
      </c>
    </row>
    <row r="1018" spans="1:1" x14ac:dyDescent="0.3">
      <c r="A1018">
        <v>653</v>
      </c>
    </row>
    <row r="1019" spans="1:1" x14ac:dyDescent="0.3">
      <c r="A1019">
        <v>445</v>
      </c>
    </row>
    <row r="1020" spans="1:1" x14ac:dyDescent="0.3">
      <c r="A1020">
        <v>923</v>
      </c>
    </row>
    <row r="1021" spans="1:1" x14ac:dyDescent="0.3">
      <c r="A1021">
        <v>1109</v>
      </c>
    </row>
    <row r="1022" spans="1:1" x14ac:dyDescent="0.3">
      <c r="A1022">
        <v>283</v>
      </c>
    </row>
    <row r="1023" spans="1:1" x14ac:dyDescent="0.3">
      <c r="A1023">
        <v>222</v>
      </c>
    </row>
    <row r="1024" spans="1:1" x14ac:dyDescent="0.3">
      <c r="A1024">
        <v>579</v>
      </c>
    </row>
    <row r="1025" spans="1:1" x14ac:dyDescent="0.3">
      <c r="A1025">
        <v>765</v>
      </c>
    </row>
    <row r="1026" spans="1:1" x14ac:dyDescent="0.3">
      <c r="A1026">
        <v>1102</v>
      </c>
    </row>
    <row r="1027" spans="1:1" x14ac:dyDescent="0.3">
      <c r="A1027">
        <v>481</v>
      </c>
    </row>
    <row r="1028" spans="1:1" x14ac:dyDescent="0.3">
      <c r="A1028">
        <v>61</v>
      </c>
    </row>
    <row r="1029" spans="1:1" x14ac:dyDescent="0.3">
      <c r="A1029">
        <v>724</v>
      </c>
    </row>
    <row r="1030" spans="1:1" x14ac:dyDescent="0.3">
      <c r="A1030">
        <v>1102</v>
      </c>
    </row>
    <row r="1031" spans="1:1" x14ac:dyDescent="0.3">
      <c r="A1031">
        <v>491</v>
      </c>
    </row>
    <row r="1032" spans="1:1" x14ac:dyDescent="0.3">
      <c r="A1032">
        <v>297</v>
      </c>
    </row>
    <row r="1033" spans="1:1" x14ac:dyDescent="0.3">
      <c r="A1033">
        <v>756</v>
      </c>
    </row>
    <row r="1034" spans="1:1" x14ac:dyDescent="0.3">
      <c r="A1034">
        <v>322</v>
      </c>
    </row>
    <row r="1035" spans="1:1" x14ac:dyDescent="0.3">
      <c r="A1035">
        <v>443</v>
      </c>
    </row>
    <row r="1036" spans="1:1" x14ac:dyDescent="0.3">
      <c r="A1036">
        <v>734</v>
      </c>
    </row>
    <row r="1037" spans="1:1" x14ac:dyDescent="0.3">
      <c r="A1037">
        <v>449</v>
      </c>
    </row>
    <row r="1038" spans="1:1" x14ac:dyDescent="0.3">
      <c r="A1038">
        <v>395</v>
      </c>
    </row>
    <row r="1039" spans="1:1" x14ac:dyDescent="0.3">
      <c r="A1039">
        <v>340</v>
      </c>
    </row>
    <row r="1040" spans="1:1" x14ac:dyDescent="0.3">
      <c r="A1040">
        <v>527</v>
      </c>
    </row>
    <row r="1041" spans="1:1" x14ac:dyDescent="0.3">
      <c r="A1041">
        <v>920</v>
      </c>
    </row>
    <row r="1042" spans="1:1" x14ac:dyDescent="0.3">
      <c r="A1042">
        <v>413</v>
      </c>
    </row>
    <row r="1043" spans="1:1" x14ac:dyDescent="0.3">
      <c r="A1043">
        <v>1097</v>
      </c>
    </row>
    <row r="1044" spans="1:1" x14ac:dyDescent="0.3">
      <c r="A1044">
        <v>546</v>
      </c>
    </row>
    <row r="1045" spans="1:1" x14ac:dyDescent="0.3">
      <c r="A1045">
        <v>364</v>
      </c>
    </row>
    <row r="1046" spans="1:1" x14ac:dyDescent="0.3">
      <c r="A1046">
        <v>396</v>
      </c>
    </row>
    <row r="1047" spans="1:1" x14ac:dyDescent="0.3">
      <c r="A1047">
        <v>940</v>
      </c>
    </row>
    <row r="1048" spans="1:1" x14ac:dyDescent="0.3">
      <c r="A1048">
        <v>514</v>
      </c>
    </row>
    <row r="1049" spans="1:1" x14ac:dyDescent="0.3">
      <c r="A1049">
        <v>375</v>
      </c>
    </row>
    <row r="1050" spans="1:1" x14ac:dyDescent="0.3">
      <c r="A1050">
        <v>393</v>
      </c>
    </row>
    <row r="1051" spans="1:1" x14ac:dyDescent="0.3">
      <c r="A1051">
        <v>301</v>
      </c>
    </row>
    <row r="1052" spans="1:1" x14ac:dyDescent="0.3">
      <c r="A1052">
        <v>773</v>
      </c>
    </row>
    <row r="1053" spans="1:1" x14ac:dyDescent="0.3">
      <c r="A1053">
        <v>330</v>
      </c>
    </row>
    <row r="1054" spans="1:1" x14ac:dyDescent="0.3">
      <c r="A1054">
        <v>202</v>
      </c>
    </row>
    <row r="1055" spans="1:1" x14ac:dyDescent="0.3">
      <c r="A1055">
        <v>1057</v>
      </c>
    </row>
    <row r="1056" spans="1:1" x14ac:dyDescent="0.3">
      <c r="A1056">
        <v>208</v>
      </c>
    </row>
    <row r="1057" spans="1:1" x14ac:dyDescent="0.3">
      <c r="A1057">
        <v>269</v>
      </c>
    </row>
    <row r="1058" spans="1:1" x14ac:dyDescent="0.3">
      <c r="A1058">
        <v>954</v>
      </c>
    </row>
    <row r="1059" spans="1:1" x14ac:dyDescent="0.3">
      <c r="A1059">
        <v>377</v>
      </c>
    </row>
    <row r="1060" spans="1:1" x14ac:dyDescent="0.3">
      <c r="A1060">
        <v>309</v>
      </c>
    </row>
    <row r="1061" spans="1:1" x14ac:dyDescent="0.3">
      <c r="A1061">
        <v>317</v>
      </c>
    </row>
    <row r="1062" spans="1:1" x14ac:dyDescent="0.3">
      <c r="A1062">
        <v>319</v>
      </c>
    </row>
    <row r="1063" spans="1:1" x14ac:dyDescent="0.3">
      <c r="A1063">
        <v>317</v>
      </c>
    </row>
    <row r="1064" spans="1:1" x14ac:dyDescent="0.3">
      <c r="A1064">
        <v>566</v>
      </c>
    </row>
    <row r="1065" spans="1:1" x14ac:dyDescent="0.3">
      <c r="A1065">
        <v>392</v>
      </c>
    </row>
    <row r="1066" spans="1:1" x14ac:dyDescent="0.3">
      <c r="A1066">
        <v>120</v>
      </c>
    </row>
    <row r="1067" spans="1:1" x14ac:dyDescent="0.3">
      <c r="A1067">
        <v>189</v>
      </c>
    </row>
    <row r="1068" spans="1:1" x14ac:dyDescent="0.3">
      <c r="A1068">
        <v>608</v>
      </c>
    </row>
    <row r="1069" spans="1:1" x14ac:dyDescent="0.3">
      <c r="A1069">
        <v>114</v>
      </c>
    </row>
    <row r="1070" spans="1:1" x14ac:dyDescent="0.3">
      <c r="A1070">
        <v>180</v>
      </c>
    </row>
    <row r="1071" spans="1:1" x14ac:dyDescent="0.3">
      <c r="A1071">
        <v>434</v>
      </c>
    </row>
    <row r="1072" spans="1:1" x14ac:dyDescent="0.3">
      <c r="A1072">
        <v>135</v>
      </c>
    </row>
    <row r="1073" spans="1:1" x14ac:dyDescent="0.3">
      <c r="A1073">
        <v>184</v>
      </c>
    </row>
    <row r="1074" spans="1:1" x14ac:dyDescent="0.3">
      <c r="A1074">
        <v>214</v>
      </c>
    </row>
    <row r="1075" spans="1:1" x14ac:dyDescent="0.3">
      <c r="A1075">
        <v>211</v>
      </c>
    </row>
    <row r="1076" spans="1:1" x14ac:dyDescent="0.3">
      <c r="A1076">
        <v>345</v>
      </c>
    </row>
    <row r="1077" spans="1:1" x14ac:dyDescent="0.3">
      <c r="A1077">
        <v>259</v>
      </c>
    </row>
    <row r="1078" spans="1:1" x14ac:dyDescent="0.3">
      <c r="A1078">
        <v>438</v>
      </c>
    </row>
    <row r="1079" spans="1:1" x14ac:dyDescent="0.3">
      <c r="A1079">
        <v>196</v>
      </c>
    </row>
    <row r="1080" spans="1:1" x14ac:dyDescent="0.3">
      <c r="A1080">
        <v>179</v>
      </c>
    </row>
    <row r="1081" spans="1:1" x14ac:dyDescent="0.3">
      <c r="A1081">
        <v>149</v>
      </c>
    </row>
    <row r="1082" spans="1:1" x14ac:dyDescent="0.3">
      <c r="A1082">
        <v>205</v>
      </c>
    </row>
    <row r="1083" spans="1:1" x14ac:dyDescent="0.3">
      <c r="A1083">
        <v>438</v>
      </c>
    </row>
    <row r="1084" spans="1:1" x14ac:dyDescent="0.3">
      <c r="A1084">
        <v>202</v>
      </c>
    </row>
    <row r="1085" spans="1:1" x14ac:dyDescent="0.3">
      <c r="A1085">
        <v>199</v>
      </c>
    </row>
    <row r="1086" spans="1:1" x14ac:dyDescent="0.3">
      <c r="A1086">
        <v>131</v>
      </c>
    </row>
    <row r="1087" spans="1:1" x14ac:dyDescent="0.3">
      <c r="A1087">
        <v>662</v>
      </c>
    </row>
    <row r="1088" spans="1:1" x14ac:dyDescent="0.3">
      <c r="A1088">
        <v>515</v>
      </c>
    </row>
    <row r="1089" spans="1:1" x14ac:dyDescent="0.3">
      <c r="A1089">
        <v>310</v>
      </c>
    </row>
    <row r="1090" spans="1:1" x14ac:dyDescent="0.3">
      <c r="A1090">
        <v>227</v>
      </c>
    </row>
    <row r="1091" spans="1:1" x14ac:dyDescent="0.3">
      <c r="A1091">
        <v>278</v>
      </c>
    </row>
    <row r="1092" spans="1:1" x14ac:dyDescent="0.3">
      <c r="A1092">
        <v>738</v>
      </c>
    </row>
    <row r="1093" spans="1:1" x14ac:dyDescent="0.3">
      <c r="A1093">
        <v>119</v>
      </c>
    </row>
    <row r="1094" spans="1:1" x14ac:dyDescent="0.3">
      <c r="A1094">
        <v>367</v>
      </c>
    </row>
    <row r="1095" spans="1:1" x14ac:dyDescent="0.3">
      <c r="A1095">
        <v>78</v>
      </c>
    </row>
    <row r="1096" spans="1:1" x14ac:dyDescent="0.3">
      <c r="A1096">
        <v>103</v>
      </c>
    </row>
    <row r="1097" spans="1:1" x14ac:dyDescent="0.3">
      <c r="A1097">
        <v>154</v>
      </c>
    </row>
    <row r="1098" spans="1:1" x14ac:dyDescent="0.3">
      <c r="A1098">
        <v>84</v>
      </c>
    </row>
    <row r="1099" spans="1:1" x14ac:dyDescent="0.3">
      <c r="A1099">
        <v>178</v>
      </c>
    </row>
    <row r="1100" spans="1:1" x14ac:dyDescent="0.3">
      <c r="A1100">
        <v>269</v>
      </c>
    </row>
    <row r="1101" spans="1:1" x14ac:dyDescent="0.3">
      <c r="A1101">
        <v>852</v>
      </c>
    </row>
    <row r="1102" spans="1:1" x14ac:dyDescent="0.3">
      <c r="A1102">
        <v>748</v>
      </c>
    </row>
    <row r="1103" spans="1:1" x14ac:dyDescent="0.3">
      <c r="A1103">
        <v>327</v>
      </c>
    </row>
    <row r="1104" spans="1:1" x14ac:dyDescent="0.3">
      <c r="A1104">
        <v>164</v>
      </c>
    </row>
    <row r="1105" spans="1:1" x14ac:dyDescent="0.3">
      <c r="A1105">
        <v>142</v>
      </c>
    </row>
    <row r="1106" spans="1:1" x14ac:dyDescent="0.3">
      <c r="A1106">
        <v>249</v>
      </c>
    </row>
    <row r="1107" spans="1:1" x14ac:dyDescent="0.3">
      <c r="A1107">
        <v>349</v>
      </c>
    </row>
    <row r="1108" spans="1:1" x14ac:dyDescent="0.3">
      <c r="A1108">
        <v>160</v>
      </c>
    </row>
    <row r="1109" spans="1:1" x14ac:dyDescent="0.3">
      <c r="A1109">
        <v>241</v>
      </c>
    </row>
    <row r="1110" spans="1:1" x14ac:dyDescent="0.3">
      <c r="A1110">
        <v>150</v>
      </c>
    </row>
    <row r="1111" spans="1:1" x14ac:dyDescent="0.3">
      <c r="A1111">
        <v>69</v>
      </c>
    </row>
    <row r="1112" spans="1:1" x14ac:dyDescent="0.3">
      <c r="A1112">
        <v>73</v>
      </c>
    </row>
    <row r="1113" spans="1:1" x14ac:dyDescent="0.3">
      <c r="A1113">
        <v>97</v>
      </c>
    </row>
    <row r="1114" spans="1:1" x14ac:dyDescent="0.3">
      <c r="A1114">
        <v>116</v>
      </c>
    </row>
    <row r="1115" spans="1:1" x14ac:dyDescent="0.3">
      <c r="A1115">
        <v>343</v>
      </c>
    </row>
    <row r="1116" spans="1:1" x14ac:dyDescent="0.3">
      <c r="A1116">
        <v>384</v>
      </c>
    </row>
    <row r="1117" spans="1:1" x14ac:dyDescent="0.3">
      <c r="A1117">
        <v>185</v>
      </c>
    </row>
    <row r="1118" spans="1:1" x14ac:dyDescent="0.3">
      <c r="A1118">
        <v>121</v>
      </c>
    </row>
    <row r="1119" spans="1:1" x14ac:dyDescent="0.3">
      <c r="A1119">
        <v>530</v>
      </c>
    </row>
    <row r="1120" spans="1:1" x14ac:dyDescent="0.3">
      <c r="A1120">
        <v>898</v>
      </c>
    </row>
    <row r="1121" spans="1:1" x14ac:dyDescent="0.3">
      <c r="A1121">
        <v>79</v>
      </c>
    </row>
    <row r="1122" spans="1:1" x14ac:dyDescent="0.3">
      <c r="A1122">
        <v>535</v>
      </c>
    </row>
    <row r="1123" spans="1:1" x14ac:dyDescent="0.3">
      <c r="A1123">
        <v>384</v>
      </c>
    </row>
    <row r="1124" spans="1:1" x14ac:dyDescent="0.3">
      <c r="A1124">
        <v>306</v>
      </c>
    </row>
    <row r="1125" spans="1:1" x14ac:dyDescent="0.3">
      <c r="A1125">
        <v>308</v>
      </c>
    </row>
    <row r="1126" spans="1:1" x14ac:dyDescent="0.3">
      <c r="A1126">
        <v>253</v>
      </c>
    </row>
    <row r="1127" spans="1:1" x14ac:dyDescent="0.3">
      <c r="A1127">
        <v>316</v>
      </c>
    </row>
    <row r="1128" spans="1:1" x14ac:dyDescent="0.3">
      <c r="A1128">
        <v>188</v>
      </c>
    </row>
    <row r="1129" spans="1:1" x14ac:dyDescent="0.3">
      <c r="A1129">
        <v>144</v>
      </c>
    </row>
    <row r="1130" spans="1:1" x14ac:dyDescent="0.3">
      <c r="A1130">
        <v>103</v>
      </c>
    </row>
    <row r="1131" spans="1:1" x14ac:dyDescent="0.3">
      <c r="A1131">
        <v>107</v>
      </c>
    </row>
    <row r="1132" spans="1:1" x14ac:dyDescent="0.3">
      <c r="A1132">
        <v>61</v>
      </c>
    </row>
    <row r="1133" spans="1:1" x14ac:dyDescent="0.3">
      <c r="A1133">
        <v>149</v>
      </c>
    </row>
    <row r="1134" spans="1:1" x14ac:dyDescent="0.3">
      <c r="A1134">
        <v>186</v>
      </c>
    </row>
    <row r="1135" spans="1:1" x14ac:dyDescent="0.3">
      <c r="A1135">
        <v>126</v>
      </c>
    </row>
    <row r="1136" spans="1:1" x14ac:dyDescent="0.3">
      <c r="A1136">
        <v>199</v>
      </c>
    </row>
    <row r="1137" spans="1:1" x14ac:dyDescent="0.3">
      <c r="A1137">
        <v>70</v>
      </c>
    </row>
    <row r="1138" spans="1:1" x14ac:dyDescent="0.3">
      <c r="A1138">
        <v>88</v>
      </c>
    </row>
    <row r="1139" spans="1:1" x14ac:dyDescent="0.3">
      <c r="A1139">
        <v>411</v>
      </c>
    </row>
    <row r="1140" spans="1:1" x14ac:dyDescent="0.3">
      <c r="A1140">
        <v>352</v>
      </c>
    </row>
    <row r="1141" spans="1:1" x14ac:dyDescent="0.3">
      <c r="A1141">
        <v>132</v>
      </c>
    </row>
    <row r="1142" spans="1:1" x14ac:dyDescent="0.3">
      <c r="A1142">
        <v>307</v>
      </c>
    </row>
    <row r="1143" spans="1:1" x14ac:dyDescent="0.3">
      <c r="A1143">
        <v>161</v>
      </c>
    </row>
    <row r="1144" spans="1:1" x14ac:dyDescent="0.3">
      <c r="A1144">
        <v>66</v>
      </c>
    </row>
    <row r="1145" spans="1:1" x14ac:dyDescent="0.3">
      <c r="A1145">
        <v>283</v>
      </c>
    </row>
    <row r="1146" spans="1:1" x14ac:dyDescent="0.3">
      <c r="A1146">
        <v>206</v>
      </c>
    </row>
    <row r="1147" spans="1:1" x14ac:dyDescent="0.3">
      <c r="A1147">
        <v>203</v>
      </c>
    </row>
    <row r="1148" spans="1:1" x14ac:dyDescent="0.3">
      <c r="A1148">
        <v>949</v>
      </c>
    </row>
    <row r="1149" spans="1:1" x14ac:dyDescent="0.3">
      <c r="A1149">
        <v>189</v>
      </c>
    </row>
    <row r="1150" spans="1:1" x14ac:dyDescent="0.3">
      <c r="A1150">
        <v>361</v>
      </c>
    </row>
    <row r="1151" spans="1:1" x14ac:dyDescent="0.3">
      <c r="A1151">
        <v>202</v>
      </c>
    </row>
    <row r="1152" spans="1:1" x14ac:dyDescent="0.3">
      <c r="A1152">
        <v>415</v>
      </c>
    </row>
    <row r="1153" spans="1:1" x14ac:dyDescent="0.3">
      <c r="A1153">
        <v>306</v>
      </c>
    </row>
    <row r="1154" spans="1:1" x14ac:dyDescent="0.3">
      <c r="A1154">
        <v>355</v>
      </c>
    </row>
    <row r="1155" spans="1:1" x14ac:dyDescent="0.3">
      <c r="A1155">
        <v>444</v>
      </c>
    </row>
    <row r="1156" spans="1:1" x14ac:dyDescent="0.3">
      <c r="A1156">
        <v>422</v>
      </c>
    </row>
    <row r="1157" spans="1:1" x14ac:dyDescent="0.3">
      <c r="A1157">
        <v>208</v>
      </c>
    </row>
    <row r="1158" spans="1:1" x14ac:dyDescent="0.3">
      <c r="A1158">
        <v>213</v>
      </c>
    </row>
    <row r="1159" spans="1:1" x14ac:dyDescent="0.3">
      <c r="A1159">
        <v>226</v>
      </c>
    </row>
    <row r="1160" spans="1:1" x14ac:dyDescent="0.3">
      <c r="A1160">
        <v>390</v>
      </c>
    </row>
    <row r="1161" spans="1:1" x14ac:dyDescent="0.3">
      <c r="A1161">
        <v>449</v>
      </c>
    </row>
    <row r="1162" spans="1:1" x14ac:dyDescent="0.3">
      <c r="A1162">
        <v>466</v>
      </c>
    </row>
    <row r="1163" spans="1:1" x14ac:dyDescent="0.3">
      <c r="A1163">
        <v>409</v>
      </c>
    </row>
    <row r="1164" spans="1:1" x14ac:dyDescent="0.3">
      <c r="A1164">
        <v>249</v>
      </c>
    </row>
    <row r="1165" spans="1:1" x14ac:dyDescent="0.3">
      <c r="A1165">
        <v>742</v>
      </c>
    </row>
    <row r="1166" spans="1:1" x14ac:dyDescent="0.3">
      <c r="A1166">
        <v>455</v>
      </c>
    </row>
    <row r="1167" spans="1:1" x14ac:dyDescent="0.3">
      <c r="A1167">
        <v>299</v>
      </c>
    </row>
    <row r="1168" spans="1:1" x14ac:dyDescent="0.3">
      <c r="A1168">
        <v>395</v>
      </c>
    </row>
    <row r="1169" spans="1:1" x14ac:dyDescent="0.3">
      <c r="A1169">
        <v>147</v>
      </c>
    </row>
    <row r="1170" spans="1:1" x14ac:dyDescent="0.3">
      <c r="A1170">
        <v>295</v>
      </c>
    </row>
    <row r="1171" spans="1:1" x14ac:dyDescent="0.3">
      <c r="A1171">
        <v>85</v>
      </c>
    </row>
    <row r="1172" spans="1:1" x14ac:dyDescent="0.3">
      <c r="A1172">
        <v>147</v>
      </c>
    </row>
    <row r="1173" spans="1:1" x14ac:dyDescent="0.3">
      <c r="A1173">
        <v>599</v>
      </c>
    </row>
    <row r="1174" spans="1:1" x14ac:dyDescent="0.3">
      <c r="A1174">
        <v>328</v>
      </c>
    </row>
    <row r="1175" spans="1:1" x14ac:dyDescent="0.3">
      <c r="A1175">
        <v>147</v>
      </c>
    </row>
    <row r="1176" spans="1:1" x14ac:dyDescent="0.3">
      <c r="A1176">
        <v>372</v>
      </c>
    </row>
    <row r="1177" spans="1:1" x14ac:dyDescent="0.3">
      <c r="A1177">
        <v>286</v>
      </c>
    </row>
    <row r="1178" spans="1:1" x14ac:dyDescent="0.3">
      <c r="A1178">
        <v>491</v>
      </c>
    </row>
    <row r="1179" spans="1:1" x14ac:dyDescent="0.3">
      <c r="A1179">
        <v>376</v>
      </c>
    </row>
    <row r="1180" spans="1:1" x14ac:dyDescent="0.3">
      <c r="A1180">
        <v>303</v>
      </c>
    </row>
    <row r="1181" spans="1:1" x14ac:dyDescent="0.3">
      <c r="A1181">
        <v>384</v>
      </c>
    </row>
    <row r="1182" spans="1:1" x14ac:dyDescent="0.3">
      <c r="A1182">
        <v>283</v>
      </c>
    </row>
    <row r="1183" spans="1:1" x14ac:dyDescent="0.3">
      <c r="A1183">
        <v>500</v>
      </c>
    </row>
    <row r="1184" spans="1:1" x14ac:dyDescent="0.3">
      <c r="A1184">
        <v>1336</v>
      </c>
    </row>
    <row r="1185" spans="1:1" x14ac:dyDescent="0.3">
      <c r="A1185">
        <v>370</v>
      </c>
    </row>
    <row r="1186" spans="1:1" x14ac:dyDescent="0.3">
      <c r="A1186">
        <v>1090</v>
      </c>
    </row>
    <row r="1187" spans="1:1" x14ac:dyDescent="0.3">
      <c r="A1187">
        <v>562</v>
      </c>
    </row>
    <row r="1188" spans="1:1" x14ac:dyDescent="0.3">
      <c r="A1188">
        <v>185</v>
      </c>
    </row>
    <row r="1189" spans="1:1" x14ac:dyDescent="0.3">
      <c r="A1189">
        <v>103</v>
      </c>
    </row>
    <row r="1190" spans="1:1" x14ac:dyDescent="0.3">
      <c r="A1190">
        <v>156</v>
      </c>
    </row>
    <row r="1191" spans="1:1" x14ac:dyDescent="0.3">
      <c r="A1191">
        <v>355</v>
      </c>
    </row>
    <row r="1192" spans="1:1" x14ac:dyDescent="0.3">
      <c r="A1192">
        <v>256</v>
      </c>
    </row>
    <row r="1193" spans="1:1" x14ac:dyDescent="0.3">
      <c r="A1193">
        <v>463</v>
      </c>
    </row>
    <row r="1194" spans="1:1" x14ac:dyDescent="0.3">
      <c r="A1194">
        <v>451</v>
      </c>
    </row>
    <row r="1195" spans="1:1" x14ac:dyDescent="0.3">
      <c r="A1195">
        <v>266</v>
      </c>
    </row>
    <row r="1196" spans="1:1" x14ac:dyDescent="0.3">
      <c r="A1196">
        <v>248</v>
      </c>
    </row>
    <row r="1197" spans="1:1" x14ac:dyDescent="0.3">
      <c r="A1197">
        <v>591</v>
      </c>
    </row>
    <row r="1198" spans="1:1" x14ac:dyDescent="0.3">
      <c r="A1198">
        <v>167</v>
      </c>
    </row>
    <row r="1199" spans="1:1" x14ac:dyDescent="0.3">
      <c r="A1199">
        <v>186</v>
      </c>
    </row>
    <row r="1200" spans="1:1" x14ac:dyDescent="0.3">
      <c r="A1200">
        <v>320</v>
      </c>
    </row>
    <row r="1201" spans="1:1" x14ac:dyDescent="0.3">
      <c r="A1201">
        <v>164</v>
      </c>
    </row>
    <row r="1202" spans="1:1" x14ac:dyDescent="0.3">
      <c r="A1202">
        <v>209</v>
      </c>
    </row>
    <row r="1203" spans="1:1" x14ac:dyDescent="0.3">
      <c r="A1203">
        <v>158</v>
      </c>
    </row>
    <row r="1204" spans="1:1" x14ac:dyDescent="0.3">
      <c r="A1204">
        <v>209</v>
      </c>
    </row>
    <row r="1205" spans="1:1" x14ac:dyDescent="0.3">
      <c r="A1205">
        <v>858</v>
      </c>
    </row>
    <row r="1206" spans="1:1" x14ac:dyDescent="0.3">
      <c r="A1206">
        <v>422</v>
      </c>
    </row>
    <row r="1207" spans="1:1" x14ac:dyDescent="0.3">
      <c r="A1207">
        <v>120</v>
      </c>
    </row>
    <row r="1208" spans="1:1" x14ac:dyDescent="0.3">
      <c r="A1208">
        <v>318</v>
      </c>
    </row>
    <row r="1209" spans="1:1" x14ac:dyDescent="0.3">
      <c r="A1209">
        <v>126</v>
      </c>
    </row>
    <row r="1210" spans="1:1" x14ac:dyDescent="0.3">
      <c r="A1210">
        <v>380</v>
      </c>
    </row>
    <row r="1211" spans="1:1" x14ac:dyDescent="0.3">
      <c r="A1211">
        <v>520</v>
      </c>
    </row>
    <row r="1212" spans="1:1" x14ac:dyDescent="0.3">
      <c r="A1212">
        <v>78</v>
      </c>
    </row>
    <row r="1213" spans="1:1" x14ac:dyDescent="0.3">
      <c r="A1213">
        <v>463</v>
      </c>
    </row>
    <row r="1214" spans="1:1" x14ac:dyDescent="0.3">
      <c r="A1214">
        <v>409</v>
      </c>
    </row>
    <row r="1215" spans="1:1" x14ac:dyDescent="0.3">
      <c r="A1215">
        <v>247</v>
      </c>
    </row>
    <row r="1216" spans="1:1" x14ac:dyDescent="0.3">
      <c r="A1216">
        <v>406</v>
      </c>
    </row>
    <row r="1217" spans="1:1" x14ac:dyDescent="0.3">
      <c r="A1217">
        <v>357</v>
      </c>
    </row>
    <row r="1218" spans="1:1" x14ac:dyDescent="0.3">
      <c r="A1218">
        <v>232</v>
      </c>
    </row>
    <row r="1219" spans="1:1" x14ac:dyDescent="0.3">
      <c r="A1219">
        <v>232</v>
      </c>
    </row>
    <row r="1220" spans="1:1" x14ac:dyDescent="0.3">
      <c r="A1220">
        <v>316</v>
      </c>
    </row>
    <row r="1221" spans="1:1" x14ac:dyDescent="0.3">
      <c r="A1221">
        <v>229</v>
      </c>
    </row>
    <row r="1222" spans="1:1" x14ac:dyDescent="0.3">
      <c r="A1222">
        <v>498</v>
      </c>
    </row>
    <row r="1223" spans="1:1" x14ac:dyDescent="0.3">
      <c r="A1223">
        <v>491</v>
      </c>
    </row>
    <row r="1224" spans="1:1" x14ac:dyDescent="0.3">
      <c r="A1224">
        <v>389</v>
      </c>
    </row>
    <row r="1225" spans="1:1" x14ac:dyDescent="0.3">
      <c r="A1225">
        <v>356</v>
      </c>
    </row>
    <row r="1226" spans="1:1" x14ac:dyDescent="0.3">
      <c r="A1226">
        <v>356</v>
      </c>
    </row>
    <row r="1227" spans="1:1" x14ac:dyDescent="0.3">
      <c r="A1227">
        <v>552</v>
      </c>
    </row>
    <row r="1228" spans="1:1" x14ac:dyDescent="0.3">
      <c r="A1228">
        <v>382</v>
      </c>
    </row>
    <row r="1229" spans="1:1" x14ac:dyDescent="0.3">
      <c r="A1229">
        <v>664</v>
      </c>
    </row>
    <row r="1230" spans="1:1" x14ac:dyDescent="0.3">
      <c r="A1230">
        <v>555</v>
      </c>
    </row>
    <row r="1231" spans="1:1" x14ac:dyDescent="0.3">
      <c r="A1231">
        <v>166</v>
      </c>
    </row>
    <row r="1232" spans="1:1" x14ac:dyDescent="0.3">
      <c r="A1232">
        <v>67</v>
      </c>
    </row>
    <row r="1233" spans="1:1" x14ac:dyDescent="0.3">
      <c r="A1233">
        <v>68</v>
      </c>
    </row>
    <row r="1234" spans="1:1" x14ac:dyDescent="0.3">
      <c r="A1234">
        <v>244</v>
      </c>
    </row>
    <row r="1235" spans="1:1" x14ac:dyDescent="0.3">
      <c r="A1235">
        <v>194</v>
      </c>
    </row>
    <row r="1236" spans="1:1" x14ac:dyDescent="0.3">
      <c r="A1236">
        <v>300</v>
      </c>
    </row>
    <row r="1237" spans="1:1" x14ac:dyDescent="0.3">
      <c r="A1237">
        <v>580</v>
      </c>
    </row>
    <row r="1238" spans="1:1" x14ac:dyDescent="0.3">
      <c r="A1238">
        <v>641</v>
      </c>
    </row>
    <row r="1239" spans="1:1" x14ac:dyDescent="0.3">
      <c r="A1239">
        <v>724</v>
      </c>
    </row>
    <row r="1240" spans="1:1" x14ac:dyDescent="0.3">
      <c r="A1240">
        <v>298</v>
      </c>
    </row>
    <row r="1241" spans="1:1" x14ac:dyDescent="0.3">
      <c r="A1241">
        <v>349</v>
      </c>
    </row>
    <row r="1242" spans="1:1" x14ac:dyDescent="0.3">
      <c r="A1242">
        <v>89</v>
      </c>
    </row>
    <row r="1243" spans="1:1" x14ac:dyDescent="0.3">
      <c r="A1243">
        <v>539</v>
      </c>
    </row>
    <row r="1244" spans="1:1" x14ac:dyDescent="0.3">
      <c r="A1244">
        <v>193</v>
      </c>
    </row>
    <row r="1245" spans="1:1" x14ac:dyDescent="0.3">
      <c r="A1245">
        <v>396</v>
      </c>
    </row>
    <row r="1246" spans="1:1" x14ac:dyDescent="0.3">
      <c r="A1246">
        <v>141</v>
      </c>
    </row>
    <row r="1247" spans="1:1" x14ac:dyDescent="0.3">
      <c r="A1247">
        <v>226</v>
      </c>
    </row>
    <row r="1248" spans="1:1" x14ac:dyDescent="0.3">
      <c r="A1248">
        <v>863</v>
      </c>
    </row>
    <row r="1249" spans="1:1" x14ac:dyDescent="0.3">
      <c r="A1249">
        <v>531</v>
      </c>
    </row>
    <row r="1250" spans="1:1" x14ac:dyDescent="0.3">
      <c r="A1250">
        <v>342</v>
      </c>
    </row>
    <row r="1251" spans="1:1" x14ac:dyDescent="0.3">
      <c r="A1251">
        <v>439</v>
      </c>
    </row>
    <row r="1252" spans="1:1" x14ac:dyDescent="0.3">
      <c r="A1252">
        <v>147</v>
      </c>
    </row>
    <row r="1253" spans="1:1" x14ac:dyDescent="0.3">
      <c r="A1253">
        <v>183</v>
      </c>
    </row>
    <row r="1254" spans="1:1" x14ac:dyDescent="0.3">
      <c r="A1254">
        <v>98</v>
      </c>
    </row>
    <row r="1255" spans="1:1" x14ac:dyDescent="0.3">
      <c r="A1255">
        <v>451</v>
      </c>
    </row>
    <row r="1256" spans="1:1" x14ac:dyDescent="0.3">
      <c r="A1256">
        <v>194</v>
      </c>
    </row>
    <row r="1257" spans="1:1" x14ac:dyDescent="0.3">
      <c r="A1257">
        <v>93</v>
      </c>
    </row>
    <row r="1258" spans="1:1" x14ac:dyDescent="0.3">
      <c r="A1258">
        <v>155</v>
      </c>
    </row>
    <row r="1259" spans="1:1" x14ac:dyDescent="0.3">
      <c r="A1259">
        <v>147</v>
      </c>
    </row>
    <row r="1260" spans="1:1" x14ac:dyDescent="0.3">
      <c r="A1260">
        <v>326</v>
      </c>
    </row>
    <row r="1261" spans="1:1" x14ac:dyDescent="0.3">
      <c r="A1261">
        <v>214</v>
      </c>
    </row>
    <row r="1262" spans="1:1" x14ac:dyDescent="0.3">
      <c r="A1262">
        <v>514</v>
      </c>
    </row>
    <row r="1263" spans="1:1" x14ac:dyDescent="0.3">
      <c r="A1263">
        <v>115</v>
      </c>
    </row>
    <row r="1264" spans="1:1" x14ac:dyDescent="0.3">
      <c r="A1264">
        <v>175</v>
      </c>
    </row>
    <row r="1265" spans="1:1" x14ac:dyDescent="0.3">
      <c r="A1265">
        <v>1039</v>
      </c>
    </row>
    <row r="1266" spans="1:1" x14ac:dyDescent="0.3">
      <c r="A1266">
        <v>266</v>
      </c>
    </row>
    <row r="1267" spans="1:1" x14ac:dyDescent="0.3">
      <c r="A1267">
        <v>351</v>
      </c>
    </row>
    <row r="1268" spans="1:1" x14ac:dyDescent="0.3">
      <c r="A1268">
        <v>434</v>
      </c>
    </row>
    <row r="1269" spans="1:1" x14ac:dyDescent="0.3">
      <c r="A1269">
        <v>1010</v>
      </c>
    </row>
    <row r="1270" spans="1:1" x14ac:dyDescent="0.3">
      <c r="A1270">
        <v>356</v>
      </c>
    </row>
    <row r="1271" spans="1:1" x14ac:dyDescent="0.3">
      <c r="A1271">
        <v>433</v>
      </c>
    </row>
    <row r="1272" spans="1:1" x14ac:dyDescent="0.3">
      <c r="A1272">
        <v>184</v>
      </c>
    </row>
    <row r="1273" spans="1:1" x14ac:dyDescent="0.3">
      <c r="A1273">
        <v>331</v>
      </c>
    </row>
    <row r="1274" spans="1:1" x14ac:dyDescent="0.3">
      <c r="A1274">
        <v>591</v>
      </c>
    </row>
    <row r="1275" spans="1:1" x14ac:dyDescent="0.3">
      <c r="A1275">
        <v>212</v>
      </c>
    </row>
    <row r="1276" spans="1:1" x14ac:dyDescent="0.3">
      <c r="A1276">
        <v>476</v>
      </c>
    </row>
    <row r="1277" spans="1:1" x14ac:dyDescent="0.3">
      <c r="A1277">
        <v>130</v>
      </c>
    </row>
    <row r="1278" spans="1:1" x14ac:dyDescent="0.3">
      <c r="A1278">
        <v>438</v>
      </c>
    </row>
    <row r="1279" spans="1:1" x14ac:dyDescent="0.3">
      <c r="A1279">
        <v>183</v>
      </c>
    </row>
    <row r="1280" spans="1:1" x14ac:dyDescent="0.3">
      <c r="A1280">
        <v>328</v>
      </c>
    </row>
    <row r="1281" spans="1:1" x14ac:dyDescent="0.3">
      <c r="A1281">
        <v>1110</v>
      </c>
    </row>
    <row r="1282" spans="1:1" x14ac:dyDescent="0.3">
      <c r="A1282">
        <v>531</v>
      </c>
    </row>
    <row r="1283" spans="1:1" x14ac:dyDescent="0.3">
      <c r="A1283">
        <v>327</v>
      </c>
    </row>
    <row r="1284" spans="1:1" x14ac:dyDescent="0.3">
      <c r="A1284">
        <v>440</v>
      </c>
    </row>
    <row r="1285" spans="1:1" x14ac:dyDescent="0.3">
      <c r="A1285">
        <v>508</v>
      </c>
    </row>
    <row r="1286" spans="1:1" x14ac:dyDescent="0.3">
      <c r="A1286">
        <v>306</v>
      </c>
    </row>
    <row r="1287" spans="1:1" x14ac:dyDescent="0.3">
      <c r="A1287">
        <v>566</v>
      </c>
    </row>
    <row r="1288" spans="1:1" x14ac:dyDescent="0.3">
      <c r="A1288">
        <v>212</v>
      </c>
    </row>
    <row r="1289" spans="1:1" x14ac:dyDescent="0.3">
      <c r="A1289">
        <v>449</v>
      </c>
    </row>
    <row r="1290" spans="1:1" x14ac:dyDescent="0.3">
      <c r="A1290">
        <v>265</v>
      </c>
    </row>
    <row r="1291" spans="1:1" x14ac:dyDescent="0.3">
      <c r="A1291">
        <v>258</v>
      </c>
    </row>
    <row r="1292" spans="1:1" x14ac:dyDescent="0.3">
      <c r="A1292">
        <v>463</v>
      </c>
    </row>
    <row r="1293" spans="1:1" x14ac:dyDescent="0.3">
      <c r="A1293">
        <v>366</v>
      </c>
    </row>
    <row r="1294" spans="1:1" x14ac:dyDescent="0.3">
      <c r="A1294">
        <v>854</v>
      </c>
    </row>
    <row r="1295" spans="1:1" x14ac:dyDescent="0.3">
      <c r="A1295">
        <v>553</v>
      </c>
    </row>
    <row r="1296" spans="1:1" x14ac:dyDescent="0.3">
      <c r="A1296">
        <v>153</v>
      </c>
    </row>
    <row r="1297" spans="1:1" x14ac:dyDescent="0.3">
      <c r="A1297">
        <v>603</v>
      </c>
    </row>
    <row r="1298" spans="1:1" x14ac:dyDescent="0.3">
      <c r="A1298">
        <v>201</v>
      </c>
    </row>
    <row r="1299" spans="1:1" x14ac:dyDescent="0.3">
      <c r="A1299">
        <v>441</v>
      </c>
    </row>
    <row r="1300" spans="1:1" x14ac:dyDescent="0.3">
      <c r="A1300">
        <v>585</v>
      </c>
    </row>
    <row r="1301" spans="1:1" x14ac:dyDescent="0.3">
      <c r="A1301">
        <v>280</v>
      </c>
    </row>
    <row r="1302" spans="1:1" x14ac:dyDescent="0.3">
      <c r="A1302">
        <v>196</v>
      </c>
    </row>
    <row r="1303" spans="1:1" x14ac:dyDescent="0.3">
      <c r="A1303">
        <v>148</v>
      </c>
    </row>
    <row r="1304" spans="1:1" x14ac:dyDescent="0.3">
      <c r="A1304">
        <v>266</v>
      </c>
    </row>
    <row r="1305" spans="1:1" x14ac:dyDescent="0.3">
      <c r="A1305">
        <v>123</v>
      </c>
    </row>
    <row r="1306" spans="1:1" x14ac:dyDescent="0.3">
      <c r="A1306">
        <v>271</v>
      </c>
    </row>
    <row r="1307" spans="1:1" x14ac:dyDescent="0.3">
      <c r="A1307">
        <v>282</v>
      </c>
    </row>
    <row r="1308" spans="1:1" x14ac:dyDescent="0.3">
      <c r="A1308">
        <v>61</v>
      </c>
    </row>
    <row r="1309" spans="1:1" x14ac:dyDescent="0.3">
      <c r="A1309">
        <v>399</v>
      </c>
    </row>
    <row r="1310" spans="1:1" x14ac:dyDescent="0.3">
      <c r="A1310">
        <v>133</v>
      </c>
    </row>
    <row r="1311" spans="1:1" x14ac:dyDescent="0.3">
      <c r="A1311">
        <v>218</v>
      </c>
    </row>
    <row r="1312" spans="1:1" x14ac:dyDescent="0.3">
      <c r="A1312">
        <v>286</v>
      </c>
    </row>
    <row r="1313" spans="1:1" x14ac:dyDescent="0.3">
      <c r="A1313">
        <v>511</v>
      </c>
    </row>
    <row r="1314" spans="1:1" x14ac:dyDescent="0.3">
      <c r="A1314">
        <v>383</v>
      </c>
    </row>
    <row r="1315" spans="1:1" x14ac:dyDescent="0.3">
      <c r="A1315">
        <v>328</v>
      </c>
    </row>
    <row r="1316" spans="1:1" x14ac:dyDescent="0.3">
      <c r="A1316">
        <v>439</v>
      </c>
    </row>
    <row r="1317" spans="1:1" x14ac:dyDescent="0.3">
      <c r="A1317">
        <v>178</v>
      </c>
    </row>
    <row r="1318" spans="1:1" x14ac:dyDescent="0.3">
      <c r="A1318">
        <v>200</v>
      </c>
    </row>
    <row r="1319" spans="1:1" x14ac:dyDescent="0.3">
      <c r="A1319">
        <v>332</v>
      </c>
    </row>
    <row r="1320" spans="1:1" x14ac:dyDescent="0.3">
      <c r="A1320">
        <v>228</v>
      </c>
    </row>
    <row r="1321" spans="1:1" x14ac:dyDescent="0.3">
      <c r="A1321">
        <v>229</v>
      </c>
    </row>
    <row r="1322" spans="1:1" x14ac:dyDescent="0.3">
      <c r="A1322">
        <v>252</v>
      </c>
    </row>
    <row r="1323" spans="1:1" x14ac:dyDescent="0.3">
      <c r="A1323">
        <v>291</v>
      </c>
    </row>
    <row r="1324" spans="1:1" x14ac:dyDescent="0.3">
      <c r="A1324">
        <v>398</v>
      </c>
    </row>
    <row r="1325" spans="1:1" x14ac:dyDescent="0.3">
      <c r="A1325">
        <v>270</v>
      </c>
    </row>
    <row r="1326" spans="1:1" x14ac:dyDescent="0.3">
      <c r="A1326">
        <v>579</v>
      </c>
    </row>
    <row r="1327" spans="1:1" x14ac:dyDescent="0.3">
      <c r="A1327">
        <v>478</v>
      </c>
    </row>
    <row r="1328" spans="1:1" x14ac:dyDescent="0.3">
      <c r="A1328">
        <v>212</v>
      </c>
    </row>
    <row r="1329" spans="1:1" x14ac:dyDescent="0.3">
      <c r="A1329">
        <v>294</v>
      </c>
    </row>
    <row r="1330" spans="1:1" x14ac:dyDescent="0.3">
      <c r="A1330">
        <v>167</v>
      </c>
    </row>
    <row r="1331" spans="1:1" x14ac:dyDescent="0.3">
      <c r="A1331">
        <v>187</v>
      </c>
    </row>
    <row r="1332" spans="1:1" x14ac:dyDescent="0.3">
      <c r="A1332">
        <v>159</v>
      </c>
    </row>
    <row r="1333" spans="1:1" x14ac:dyDescent="0.3">
      <c r="A1333">
        <v>224</v>
      </c>
    </row>
    <row r="1334" spans="1:1" x14ac:dyDescent="0.3">
      <c r="A1334">
        <v>326</v>
      </c>
    </row>
    <row r="1335" spans="1:1" x14ac:dyDescent="0.3">
      <c r="A1335">
        <v>441</v>
      </c>
    </row>
    <row r="1336" spans="1:1" x14ac:dyDescent="0.3">
      <c r="A1336">
        <v>491</v>
      </c>
    </row>
    <row r="1337" spans="1:1" x14ac:dyDescent="0.3">
      <c r="A1337">
        <v>124</v>
      </c>
    </row>
    <row r="1338" spans="1:1" x14ac:dyDescent="0.3">
      <c r="A1338">
        <v>157</v>
      </c>
    </row>
    <row r="1339" spans="1:1" x14ac:dyDescent="0.3">
      <c r="A1339">
        <v>182</v>
      </c>
    </row>
    <row r="1340" spans="1:1" x14ac:dyDescent="0.3">
      <c r="A1340">
        <v>368</v>
      </c>
    </row>
    <row r="1341" spans="1:1" x14ac:dyDescent="0.3">
      <c r="A1341">
        <v>270</v>
      </c>
    </row>
    <row r="1342" spans="1:1" x14ac:dyDescent="0.3">
      <c r="A1342">
        <v>437</v>
      </c>
    </row>
    <row r="1343" spans="1:1" x14ac:dyDescent="0.3">
      <c r="A1343">
        <v>353</v>
      </c>
    </row>
    <row r="1344" spans="1:1" x14ac:dyDescent="0.3">
      <c r="A1344">
        <v>355</v>
      </c>
    </row>
    <row r="1345" spans="1:1" x14ac:dyDescent="0.3">
      <c r="A1345">
        <v>367</v>
      </c>
    </row>
    <row r="1346" spans="1:1" x14ac:dyDescent="0.3">
      <c r="A1346">
        <v>297</v>
      </c>
    </row>
    <row r="1347" spans="1:1" x14ac:dyDescent="0.3">
      <c r="A1347">
        <v>341</v>
      </c>
    </row>
    <row r="1348" spans="1:1" x14ac:dyDescent="0.3">
      <c r="A1348">
        <v>285</v>
      </c>
    </row>
    <row r="1349" spans="1:1" x14ac:dyDescent="0.3">
      <c r="A1349">
        <v>296</v>
      </c>
    </row>
    <row r="1350" spans="1:1" x14ac:dyDescent="0.3">
      <c r="A1350">
        <v>148</v>
      </c>
    </row>
    <row r="1351" spans="1:1" x14ac:dyDescent="0.3">
      <c r="A1351">
        <v>366</v>
      </c>
    </row>
    <row r="1352" spans="1:1" x14ac:dyDescent="0.3">
      <c r="A1352">
        <v>257</v>
      </c>
    </row>
    <row r="1353" spans="1:1" x14ac:dyDescent="0.3">
      <c r="A1353">
        <v>389</v>
      </c>
    </row>
    <row r="1354" spans="1:1" x14ac:dyDescent="0.3">
      <c r="A1354">
        <v>345</v>
      </c>
    </row>
    <row r="1355" spans="1:1" x14ac:dyDescent="0.3">
      <c r="A1355">
        <v>513</v>
      </c>
    </row>
    <row r="1356" spans="1:1" x14ac:dyDescent="0.3">
      <c r="A1356">
        <v>379</v>
      </c>
    </row>
    <row r="1357" spans="1:1" x14ac:dyDescent="0.3">
      <c r="A1357">
        <v>789</v>
      </c>
    </row>
    <row r="1358" spans="1:1" x14ac:dyDescent="0.3">
      <c r="A1358">
        <v>122</v>
      </c>
    </row>
    <row r="1359" spans="1:1" x14ac:dyDescent="0.3">
      <c r="A1359">
        <v>190</v>
      </c>
    </row>
    <row r="1360" spans="1:1" x14ac:dyDescent="0.3">
      <c r="A1360">
        <v>568</v>
      </c>
    </row>
    <row r="1361" spans="1:1" x14ac:dyDescent="0.3">
      <c r="A1361">
        <v>247</v>
      </c>
    </row>
    <row r="1362" spans="1:1" x14ac:dyDescent="0.3">
      <c r="A1362">
        <v>555</v>
      </c>
    </row>
    <row r="1363" spans="1:1" x14ac:dyDescent="0.3">
      <c r="A1363">
        <v>400</v>
      </c>
    </row>
    <row r="1364" spans="1:1" x14ac:dyDescent="0.3">
      <c r="A1364">
        <v>277</v>
      </c>
    </row>
    <row r="1365" spans="1:1" x14ac:dyDescent="0.3">
      <c r="A1365">
        <v>374</v>
      </c>
    </row>
    <row r="1366" spans="1:1" x14ac:dyDescent="0.3">
      <c r="A1366">
        <v>124</v>
      </c>
    </row>
    <row r="1367" spans="1:1" x14ac:dyDescent="0.3">
      <c r="A1367">
        <v>525</v>
      </c>
    </row>
    <row r="1368" spans="1:1" x14ac:dyDescent="0.3">
      <c r="A1368">
        <v>252</v>
      </c>
    </row>
    <row r="1369" spans="1:1" x14ac:dyDescent="0.3">
      <c r="A1369">
        <v>331</v>
      </c>
    </row>
    <row r="1370" spans="1:1" x14ac:dyDescent="0.3">
      <c r="A1370">
        <v>282</v>
      </c>
    </row>
    <row r="1371" spans="1:1" x14ac:dyDescent="0.3">
      <c r="A1371">
        <v>318</v>
      </c>
    </row>
    <row r="1372" spans="1:1" x14ac:dyDescent="0.3">
      <c r="A1372">
        <v>395</v>
      </c>
    </row>
    <row r="1373" spans="1:1" x14ac:dyDescent="0.3">
      <c r="A1373">
        <v>157</v>
      </c>
    </row>
    <row r="1374" spans="1:1" x14ac:dyDescent="0.3">
      <c r="A1374">
        <v>159</v>
      </c>
    </row>
    <row r="1375" spans="1:1" x14ac:dyDescent="0.3">
      <c r="A1375">
        <v>386</v>
      </c>
    </row>
    <row r="1376" spans="1:1" x14ac:dyDescent="0.3">
      <c r="A1376">
        <v>439</v>
      </c>
    </row>
    <row r="1377" spans="1:1" x14ac:dyDescent="0.3">
      <c r="A1377">
        <v>241</v>
      </c>
    </row>
    <row r="1378" spans="1:1" x14ac:dyDescent="0.3">
      <c r="A1378">
        <v>203</v>
      </c>
    </row>
    <row r="1379" spans="1:1" x14ac:dyDescent="0.3">
      <c r="A1379">
        <v>251</v>
      </c>
    </row>
    <row r="1380" spans="1:1" x14ac:dyDescent="0.3">
      <c r="A1380">
        <v>239</v>
      </c>
    </row>
    <row r="1381" spans="1:1" x14ac:dyDescent="0.3">
      <c r="A1381">
        <v>196</v>
      </c>
    </row>
    <row r="1382" spans="1:1" x14ac:dyDescent="0.3">
      <c r="A1382">
        <v>284</v>
      </c>
    </row>
    <row r="1383" spans="1:1" x14ac:dyDescent="0.3">
      <c r="A1383">
        <v>197</v>
      </c>
    </row>
    <row r="1384" spans="1:1" x14ac:dyDescent="0.3">
      <c r="A1384">
        <v>278</v>
      </c>
    </row>
    <row r="1385" spans="1:1" x14ac:dyDescent="0.3">
      <c r="A1385">
        <v>139</v>
      </c>
    </row>
    <row r="1386" spans="1:1" x14ac:dyDescent="0.3">
      <c r="A1386">
        <v>292</v>
      </c>
    </row>
    <row r="1387" spans="1:1" x14ac:dyDescent="0.3">
      <c r="A1387">
        <v>182</v>
      </c>
    </row>
    <row r="1388" spans="1:1" x14ac:dyDescent="0.3">
      <c r="A1388">
        <v>454</v>
      </c>
    </row>
    <row r="1389" spans="1:1" x14ac:dyDescent="0.3">
      <c r="A1389">
        <v>108</v>
      </c>
    </row>
    <row r="1390" spans="1:1" x14ac:dyDescent="0.3">
      <c r="A1390">
        <v>187</v>
      </c>
    </row>
    <row r="1391" spans="1:1" x14ac:dyDescent="0.3">
      <c r="A1391">
        <v>153</v>
      </c>
    </row>
    <row r="1392" spans="1:1" x14ac:dyDescent="0.3">
      <c r="A1392">
        <v>375</v>
      </c>
    </row>
    <row r="1393" spans="1:1" x14ac:dyDescent="0.3">
      <c r="A1393">
        <v>117</v>
      </c>
    </row>
    <row r="1394" spans="1:1" x14ac:dyDescent="0.3">
      <c r="A1394">
        <v>401</v>
      </c>
    </row>
    <row r="1395" spans="1:1" x14ac:dyDescent="0.3">
      <c r="A1395">
        <v>131</v>
      </c>
    </row>
    <row r="1396" spans="1:1" x14ac:dyDescent="0.3">
      <c r="A1396">
        <v>347</v>
      </c>
    </row>
    <row r="1397" spans="1:1" x14ac:dyDescent="0.3">
      <c r="A1397">
        <v>305</v>
      </c>
    </row>
    <row r="1398" spans="1:1" x14ac:dyDescent="0.3">
      <c r="A1398">
        <v>315</v>
      </c>
    </row>
    <row r="1399" spans="1:1" x14ac:dyDescent="0.3">
      <c r="A1399">
        <v>385</v>
      </c>
    </row>
    <row r="1400" spans="1:1" x14ac:dyDescent="0.3">
      <c r="A1400">
        <v>287</v>
      </c>
    </row>
    <row r="1401" spans="1:1" x14ac:dyDescent="0.3">
      <c r="A1401">
        <v>343</v>
      </c>
    </row>
    <row r="1402" spans="1:1" x14ac:dyDescent="0.3">
      <c r="A1402">
        <v>401</v>
      </c>
    </row>
    <row r="1403" spans="1:1" x14ac:dyDescent="0.3">
      <c r="A1403">
        <v>231</v>
      </c>
    </row>
    <row r="1404" spans="1:1" x14ac:dyDescent="0.3">
      <c r="A1404">
        <v>585</v>
      </c>
    </row>
    <row r="1405" spans="1:1" x14ac:dyDescent="0.3">
      <c r="A1405">
        <v>296</v>
      </c>
    </row>
    <row r="1406" spans="1:1" x14ac:dyDescent="0.3">
      <c r="A1406">
        <v>223</v>
      </c>
    </row>
    <row r="1407" spans="1:1" x14ac:dyDescent="0.3">
      <c r="A1407">
        <v>207</v>
      </c>
    </row>
    <row r="1408" spans="1:1" x14ac:dyDescent="0.3">
      <c r="A1408">
        <v>1407</v>
      </c>
    </row>
    <row r="1409" spans="1:1" x14ac:dyDescent="0.3">
      <c r="A1409">
        <v>1102</v>
      </c>
    </row>
    <row r="1410" spans="1:1" x14ac:dyDescent="0.3">
      <c r="A1410">
        <v>308</v>
      </c>
    </row>
    <row r="1411" spans="1:1" x14ac:dyDescent="0.3">
      <c r="A1411">
        <v>273</v>
      </c>
    </row>
    <row r="1412" spans="1:1" x14ac:dyDescent="0.3">
      <c r="A1412">
        <v>181</v>
      </c>
    </row>
    <row r="1413" spans="1:1" x14ac:dyDescent="0.3">
      <c r="A1413">
        <v>179</v>
      </c>
    </row>
    <row r="1414" spans="1:1" x14ac:dyDescent="0.3">
      <c r="A1414">
        <v>229</v>
      </c>
    </row>
    <row r="1415" spans="1:1" x14ac:dyDescent="0.3">
      <c r="A1415">
        <v>428</v>
      </c>
    </row>
    <row r="1416" spans="1:1" x14ac:dyDescent="0.3">
      <c r="A1416">
        <v>263</v>
      </c>
    </row>
    <row r="1417" spans="1:1" x14ac:dyDescent="0.3">
      <c r="A1417">
        <v>411</v>
      </c>
    </row>
    <row r="1418" spans="1:1" x14ac:dyDescent="0.3">
      <c r="A1418">
        <v>493</v>
      </c>
    </row>
    <row r="1419" spans="1:1" x14ac:dyDescent="0.3">
      <c r="A1419">
        <v>198</v>
      </c>
    </row>
    <row r="1420" spans="1:1" x14ac:dyDescent="0.3">
      <c r="A1420">
        <v>164</v>
      </c>
    </row>
    <row r="1421" spans="1:1" x14ac:dyDescent="0.3">
      <c r="A1421">
        <v>718</v>
      </c>
    </row>
    <row r="1422" spans="1:1" x14ac:dyDescent="0.3">
      <c r="A1422">
        <v>104</v>
      </c>
    </row>
    <row r="1423" spans="1:1" x14ac:dyDescent="0.3">
      <c r="A1423">
        <v>114</v>
      </c>
    </row>
    <row r="1424" spans="1:1" x14ac:dyDescent="0.3">
      <c r="A1424">
        <v>128</v>
      </c>
    </row>
    <row r="1425" spans="1:1" x14ac:dyDescent="0.3">
      <c r="A1425">
        <v>205</v>
      </c>
    </row>
    <row r="1426" spans="1:1" x14ac:dyDescent="0.3">
      <c r="A1426">
        <v>232</v>
      </c>
    </row>
    <row r="1427" spans="1:1" x14ac:dyDescent="0.3">
      <c r="A1427">
        <v>176</v>
      </c>
    </row>
    <row r="1428" spans="1:1" x14ac:dyDescent="0.3">
      <c r="A1428">
        <v>279</v>
      </c>
    </row>
    <row r="1429" spans="1:1" x14ac:dyDescent="0.3">
      <c r="A1429">
        <v>91</v>
      </c>
    </row>
    <row r="1430" spans="1:1" x14ac:dyDescent="0.3">
      <c r="A1430">
        <v>138</v>
      </c>
    </row>
    <row r="1431" spans="1:1" x14ac:dyDescent="0.3">
      <c r="A1431">
        <v>272</v>
      </c>
    </row>
    <row r="1432" spans="1:1" x14ac:dyDescent="0.3">
      <c r="A1432">
        <v>180</v>
      </c>
    </row>
    <row r="1433" spans="1:1" x14ac:dyDescent="0.3">
      <c r="A1433">
        <v>389</v>
      </c>
    </row>
    <row r="1434" spans="1:1" x14ac:dyDescent="0.3">
      <c r="A1434">
        <v>270</v>
      </c>
    </row>
    <row r="1435" spans="1:1" x14ac:dyDescent="0.3">
      <c r="A1435">
        <v>341</v>
      </c>
    </row>
    <row r="1436" spans="1:1" x14ac:dyDescent="0.3">
      <c r="A1436">
        <v>95</v>
      </c>
    </row>
    <row r="1437" spans="1:1" x14ac:dyDescent="0.3">
      <c r="A1437">
        <v>81</v>
      </c>
    </row>
    <row r="1438" spans="1:1" x14ac:dyDescent="0.3">
      <c r="A1438">
        <v>377</v>
      </c>
    </row>
    <row r="1439" spans="1:1" x14ac:dyDescent="0.3">
      <c r="A1439">
        <v>472</v>
      </c>
    </row>
    <row r="1440" spans="1:1" x14ac:dyDescent="0.3">
      <c r="A1440">
        <v>493</v>
      </c>
    </row>
    <row r="1441" spans="1:1" x14ac:dyDescent="0.3">
      <c r="A1441">
        <v>1042</v>
      </c>
    </row>
    <row r="1442" spans="1:1" x14ac:dyDescent="0.3">
      <c r="A1442">
        <v>370</v>
      </c>
    </row>
    <row r="1443" spans="1:1" x14ac:dyDescent="0.3">
      <c r="A1443">
        <v>804</v>
      </c>
    </row>
    <row r="1444" spans="1:1" x14ac:dyDescent="0.3">
      <c r="A1444">
        <v>384</v>
      </c>
    </row>
    <row r="1445" spans="1:1" x14ac:dyDescent="0.3">
      <c r="A1445">
        <v>219</v>
      </c>
    </row>
    <row r="1446" spans="1:1" x14ac:dyDescent="0.3">
      <c r="A1446">
        <v>261</v>
      </c>
    </row>
    <row r="1447" spans="1:1" x14ac:dyDescent="0.3">
      <c r="A1447">
        <v>215</v>
      </c>
    </row>
    <row r="1448" spans="1:1" x14ac:dyDescent="0.3">
      <c r="A1448">
        <v>785</v>
      </c>
    </row>
    <row r="1449" spans="1:1" x14ac:dyDescent="0.3">
      <c r="A1449">
        <v>174</v>
      </c>
    </row>
    <row r="1450" spans="1:1" x14ac:dyDescent="0.3">
      <c r="A1450">
        <v>503</v>
      </c>
    </row>
    <row r="1451" spans="1:1" x14ac:dyDescent="0.3">
      <c r="A1451">
        <v>514</v>
      </c>
    </row>
    <row r="1452" spans="1:1" x14ac:dyDescent="0.3">
      <c r="A1452">
        <v>195</v>
      </c>
    </row>
    <row r="1453" spans="1:1" x14ac:dyDescent="0.3">
      <c r="A1453">
        <v>484</v>
      </c>
    </row>
    <row r="1454" spans="1:1" x14ac:dyDescent="0.3">
      <c r="A1454">
        <v>499</v>
      </c>
    </row>
    <row r="1455" spans="1:1" x14ac:dyDescent="0.3">
      <c r="A1455">
        <v>206</v>
      </c>
    </row>
    <row r="1456" spans="1:1" x14ac:dyDescent="0.3">
      <c r="A1456">
        <v>465</v>
      </c>
    </row>
    <row r="1457" spans="1:1" x14ac:dyDescent="0.3">
      <c r="A1457">
        <v>157</v>
      </c>
    </row>
    <row r="1458" spans="1:1" x14ac:dyDescent="0.3">
      <c r="A1458">
        <v>243</v>
      </c>
    </row>
    <row r="1459" spans="1:1" x14ac:dyDescent="0.3">
      <c r="A1459">
        <v>368</v>
      </c>
    </row>
    <row r="1460" spans="1:1" x14ac:dyDescent="0.3">
      <c r="A1460">
        <v>326</v>
      </c>
    </row>
    <row r="1461" spans="1:1" x14ac:dyDescent="0.3">
      <c r="A1461">
        <v>825</v>
      </c>
    </row>
    <row r="1462" spans="1:1" x14ac:dyDescent="0.3">
      <c r="A1462">
        <v>114</v>
      </c>
    </row>
    <row r="1463" spans="1:1" x14ac:dyDescent="0.3">
      <c r="A1463">
        <v>149</v>
      </c>
    </row>
    <row r="1464" spans="1:1" x14ac:dyDescent="0.3">
      <c r="A1464">
        <v>187</v>
      </c>
    </row>
    <row r="1465" spans="1:1" x14ac:dyDescent="0.3">
      <c r="A1465">
        <v>152</v>
      </c>
    </row>
    <row r="1466" spans="1:1" x14ac:dyDescent="0.3">
      <c r="A1466">
        <v>806</v>
      </c>
    </row>
    <row r="1467" spans="1:1" x14ac:dyDescent="0.3">
      <c r="A1467">
        <v>238</v>
      </c>
    </row>
    <row r="1468" spans="1:1" x14ac:dyDescent="0.3">
      <c r="A1468">
        <v>415</v>
      </c>
    </row>
    <row r="1469" spans="1:1" x14ac:dyDescent="0.3">
      <c r="A1469">
        <v>413</v>
      </c>
    </row>
    <row r="1470" spans="1:1" x14ac:dyDescent="0.3">
      <c r="A1470">
        <v>453</v>
      </c>
    </row>
    <row r="1471" spans="1:1" x14ac:dyDescent="0.3">
      <c r="A1471">
        <v>416</v>
      </c>
    </row>
    <row r="1472" spans="1:1" x14ac:dyDescent="0.3">
      <c r="A1472">
        <v>341</v>
      </c>
    </row>
    <row r="1473" spans="1:1" x14ac:dyDescent="0.3">
      <c r="A1473">
        <v>390</v>
      </c>
    </row>
    <row r="1474" spans="1:1" x14ac:dyDescent="0.3">
      <c r="A1474">
        <v>151</v>
      </c>
    </row>
    <row r="1475" spans="1:1" x14ac:dyDescent="0.3">
      <c r="A1475">
        <v>488</v>
      </c>
    </row>
    <row r="1476" spans="1:1" x14ac:dyDescent="0.3">
      <c r="A1476">
        <v>385</v>
      </c>
    </row>
    <row r="1477" spans="1:1" x14ac:dyDescent="0.3">
      <c r="A1477">
        <v>399</v>
      </c>
    </row>
    <row r="1478" spans="1:1" x14ac:dyDescent="0.3">
      <c r="A1478">
        <v>411</v>
      </c>
    </row>
    <row r="1479" spans="1:1" x14ac:dyDescent="0.3">
      <c r="A1479">
        <v>280</v>
      </c>
    </row>
    <row r="1480" spans="1:1" x14ac:dyDescent="0.3">
      <c r="A1480">
        <v>622</v>
      </c>
    </row>
    <row r="1481" spans="1:1" x14ac:dyDescent="0.3">
      <c r="A1481">
        <v>268</v>
      </c>
    </row>
    <row r="1482" spans="1:1" x14ac:dyDescent="0.3">
      <c r="A1482">
        <v>397</v>
      </c>
    </row>
    <row r="1483" spans="1:1" x14ac:dyDescent="0.3">
      <c r="A1483">
        <v>229</v>
      </c>
    </row>
    <row r="1484" spans="1:1" x14ac:dyDescent="0.3">
      <c r="A1484">
        <v>593</v>
      </c>
    </row>
    <row r="1485" spans="1:1" x14ac:dyDescent="0.3">
      <c r="A1485">
        <v>523</v>
      </c>
    </row>
    <row r="1486" spans="1:1" x14ac:dyDescent="0.3">
      <c r="A1486">
        <v>311</v>
      </c>
    </row>
    <row r="1487" spans="1:1" x14ac:dyDescent="0.3">
      <c r="A1487">
        <v>496</v>
      </c>
    </row>
    <row r="1488" spans="1:1" x14ac:dyDescent="0.3">
      <c r="A1488">
        <v>448</v>
      </c>
    </row>
    <row r="1489" spans="1:1" x14ac:dyDescent="0.3">
      <c r="A1489">
        <v>273</v>
      </c>
    </row>
    <row r="1490" spans="1:1" x14ac:dyDescent="0.3">
      <c r="A1490">
        <v>681</v>
      </c>
    </row>
    <row r="1491" spans="1:1" x14ac:dyDescent="0.3">
      <c r="A1491">
        <v>663</v>
      </c>
    </row>
    <row r="1492" spans="1:1" x14ac:dyDescent="0.3">
      <c r="A1492">
        <v>256</v>
      </c>
    </row>
    <row r="1493" spans="1:1" x14ac:dyDescent="0.3">
      <c r="A1493">
        <v>459</v>
      </c>
    </row>
    <row r="1494" spans="1:1" x14ac:dyDescent="0.3">
      <c r="A1494">
        <v>100</v>
      </c>
    </row>
    <row r="1495" spans="1:1" x14ac:dyDescent="0.3">
      <c r="A1495">
        <v>74</v>
      </c>
    </row>
    <row r="1496" spans="1:1" x14ac:dyDescent="0.3">
      <c r="A1496">
        <v>201</v>
      </c>
    </row>
    <row r="1497" spans="1:1" x14ac:dyDescent="0.3">
      <c r="A1497">
        <v>352</v>
      </c>
    </row>
    <row r="1498" spans="1:1" x14ac:dyDescent="0.3">
      <c r="A1498">
        <v>161</v>
      </c>
    </row>
    <row r="1499" spans="1:1" x14ac:dyDescent="0.3">
      <c r="A1499">
        <v>357</v>
      </c>
    </row>
    <row r="1500" spans="1:1" x14ac:dyDescent="0.3">
      <c r="A1500">
        <v>91</v>
      </c>
    </row>
    <row r="1501" spans="1:1" x14ac:dyDescent="0.3">
      <c r="A1501">
        <v>524</v>
      </c>
    </row>
    <row r="1502" spans="1:1" x14ac:dyDescent="0.3">
      <c r="A1502">
        <v>363</v>
      </c>
    </row>
    <row r="1503" spans="1:1" x14ac:dyDescent="0.3">
      <c r="A1503">
        <v>945</v>
      </c>
    </row>
    <row r="1504" spans="1:1" x14ac:dyDescent="0.3">
      <c r="A1504">
        <v>336</v>
      </c>
    </row>
    <row r="1505" spans="1:1" x14ac:dyDescent="0.3">
      <c r="A1505">
        <v>87</v>
      </c>
    </row>
    <row r="1506" spans="1:1" x14ac:dyDescent="0.3">
      <c r="A1506">
        <v>362</v>
      </c>
    </row>
    <row r="1507" spans="1:1" x14ac:dyDescent="0.3">
      <c r="A1507">
        <v>163</v>
      </c>
    </row>
    <row r="1508" spans="1:1" x14ac:dyDescent="0.3">
      <c r="A1508">
        <v>1056</v>
      </c>
    </row>
    <row r="1509" spans="1:1" x14ac:dyDescent="0.3">
      <c r="A1509">
        <v>86</v>
      </c>
    </row>
    <row r="1510" spans="1:1" x14ac:dyDescent="0.3">
      <c r="A1510">
        <v>305</v>
      </c>
    </row>
    <row r="1511" spans="1:1" x14ac:dyDescent="0.3">
      <c r="A1511">
        <v>254</v>
      </c>
    </row>
    <row r="1512" spans="1:1" x14ac:dyDescent="0.3">
      <c r="A1512">
        <v>364</v>
      </c>
    </row>
    <row r="1513" spans="1:1" x14ac:dyDescent="0.3">
      <c r="A1513">
        <v>1206</v>
      </c>
    </row>
    <row r="1514" spans="1:1" x14ac:dyDescent="0.3">
      <c r="A1514">
        <v>305</v>
      </c>
    </row>
    <row r="1515" spans="1:1" x14ac:dyDescent="0.3">
      <c r="A1515">
        <v>99</v>
      </c>
    </row>
    <row r="1516" spans="1:1" x14ac:dyDescent="0.3">
      <c r="A1516">
        <v>212</v>
      </c>
    </row>
    <row r="1517" spans="1:1" x14ac:dyDescent="0.3">
      <c r="A1517">
        <v>461</v>
      </c>
    </row>
    <row r="1518" spans="1:1" x14ac:dyDescent="0.3">
      <c r="A1518">
        <v>176</v>
      </c>
    </row>
    <row r="1519" spans="1:1" x14ac:dyDescent="0.3">
      <c r="A1519">
        <v>101</v>
      </c>
    </row>
    <row r="1520" spans="1:1" x14ac:dyDescent="0.3">
      <c r="A1520">
        <v>148</v>
      </c>
    </row>
    <row r="1521" spans="1:1" x14ac:dyDescent="0.3">
      <c r="A1521">
        <v>92</v>
      </c>
    </row>
    <row r="1522" spans="1:1" x14ac:dyDescent="0.3">
      <c r="A1522">
        <v>309</v>
      </c>
    </row>
    <row r="1523" spans="1:1" x14ac:dyDescent="0.3">
      <c r="A1523">
        <v>305</v>
      </c>
    </row>
    <row r="1524" spans="1:1" x14ac:dyDescent="0.3">
      <c r="A1524">
        <v>222</v>
      </c>
    </row>
    <row r="1525" spans="1:1" x14ac:dyDescent="0.3">
      <c r="A1525">
        <v>154</v>
      </c>
    </row>
    <row r="1526" spans="1:1" x14ac:dyDescent="0.3">
      <c r="A1526">
        <v>159</v>
      </c>
    </row>
    <row r="1527" spans="1:1" x14ac:dyDescent="0.3">
      <c r="A1527">
        <v>429</v>
      </c>
    </row>
    <row r="1528" spans="1:1" x14ac:dyDescent="0.3">
      <c r="A1528">
        <v>850</v>
      </c>
    </row>
    <row r="1529" spans="1:1" x14ac:dyDescent="0.3">
      <c r="A1529">
        <v>430</v>
      </c>
    </row>
    <row r="1530" spans="1:1" x14ac:dyDescent="0.3">
      <c r="A1530">
        <v>449</v>
      </c>
    </row>
    <row r="1531" spans="1:1" x14ac:dyDescent="0.3">
      <c r="A1531">
        <v>492</v>
      </c>
    </row>
    <row r="1532" spans="1:1" x14ac:dyDescent="0.3">
      <c r="A1532">
        <v>869</v>
      </c>
    </row>
    <row r="1533" spans="1:1" x14ac:dyDescent="0.3">
      <c r="A1533">
        <v>417</v>
      </c>
    </row>
    <row r="1534" spans="1:1" x14ac:dyDescent="0.3">
      <c r="A1534">
        <v>429</v>
      </c>
    </row>
    <row r="1535" spans="1:1" x14ac:dyDescent="0.3">
      <c r="A1535">
        <v>208</v>
      </c>
    </row>
    <row r="1536" spans="1:1" x14ac:dyDescent="0.3">
      <c r="A1536">
        <v>221</v>
      </c>
    </row>
    <row r="1537" spans="1:1" x14ac:dyDescent="0.3">
      <c r="A1537">
        <v>415</v>
      </c>
    </row>
    <row r="1538" spans="1:1" x14ac:dyDescent="0.3">
      <c r="A1538">
        <v>463</v>
      </c>
    </row>
    <row r="1539" spans="1:1" x14ac:dyDescent="0.3">
      <c r="A1539">
        <v>301</v>
      </c>
    </row>
    <row r="1540" spans="1:1" x14ac:dyDescent="0.3">
      <c r="A1540">
        <v>131</v>
      </c>
    </row>
    <row r="1541" spans="1:1" x14ac:dyDescent="0.3">
      <c r="A1541">
        <v>279</v>
      </c>
    </row>
    <row r="1542" spans="1:1" x14ac:dyDescent="0.3">
      <c r="A1542">
        <v>193</v>
      </c>
    </row>
    <row r="1543" spans="1:1" x14ac:dyDescent="0.3">
      <c r="A1543">
        <v>457</v>
      </c>
    </row>
    <row r="1544" spans="1:1" x14ac:dyDescent="0.3">
      <c r="A1544">
        <v>532</v>
      </c>
    </row>
    <row r="1545" spans="1:1" x14ac:dyDescent="0.3">
      <c r="A1545">
        <v>262</v>
      </c>
    </row>
    <row r="1546" spans="1:1" x14ac:dyDescent="0.3">
      <c r="A1546">
        <v>187</v>
      </c>
    </row>
    <row r="1547" spans="1:1" x14ac:dyDescent="0.3">
      <c r="A1547">
        <v>335</v>
      </c>
    </row>
    <row r="1548" spans="1:1" x14ac:dyDescent="0.3">
      <c r="A1548">
        <v>391</v>
      </c>
    </row>
    <row r="1549" spans="1:1" x14ac:dyDescent="0.3">
      <c r="A1549">
        <v>581</v>
      </c>
    </row>
    <row r="1550" spans="1:1" x14ac:dyDescent="0.3">
      <c r="A1550">
        <v>545</v>
      </c>
    </row>
    <row r="1551" spans="1:1" x14ac:dyDescent="0.3">
      <c r="A1551">
        <v>550</v>
      </c>
    </row>
    <row r="1552" spans="1:1" x14ac:dyDescent="0.3">
      <c r="A1552">
        <v>876</v>
      </c>
    </row>
    <row r="1553" spans="1:1" x14ac:dyDescent="0.3">
      <c r="A1553">
        <v>1114</v>
      </c>
    </row>
    <row r="1554" spans="1:1" x14ac:dyDescent="0.3">
      <c r="A1554">
        <v>442</v>
      </c>
    </row>
    <row r="1555" spans="1:1" x14ac:dyDescent="0.3">
      <c r="A1555">
        <v>368</v>
      </c>
    </row>
    <row r="1556" spans="1:1" x14ac:dyDescent="0.3">
      <c r="A1556">
        <v>311</v>
      </c>
    </row>
    <row r="1557" spans="1:1" x14ac:dyDescent="0.3">
      <c r="A1557">
        <v>242</v>
      </c>
    </row>
    <row r="1558" spans="1:1" x14ac:dyDescent="0.3">
      <c r="A1558">
        <v>169</v>
      </c>
    </row>
    <row r="1559" spans="1:1" x14ac:dyDescent="0.3">
      <c r="A1559">
        <v>350</v>
      </c>
    </row>
    <row r="1560" spans="1:1" x14ac:dyDescent="0.3">
      <c r="A1560">
        <v>154</v>
      </c>
    </row>
    <row r="1561" spans="1:1" x14ac:dyDescent="0.3">
      <c r="A1561">
        <v>282</v>
      </c>
    </row>
    <row r="1562" spans="1:1" x14ac:dyDescent="0.3">
      <c r="A1562">
        <v>130</v>
      </c>
    </row>
    <row r="1563" spans="1:1" x14ac:dyDescent="0.3">
      <c r="A1563">
        <v>157</v>
      </c>
    </row>
    <row r="1564" spans="1:1" x14ac:dyDescent="0.3">
      <c r="A1564">
        <v>212</v>
      </c>
    </row>
    <row r="1565" spans="1:1" x14ac:dyDescent="0.3">
      <c r="A1565">
        <v>151</v>
      </c>
    </row>
    <row r="1566" spans="1:1" x14ac:dyDescent="0.3">
      <c r="A1566">
        <v>68</v>
      </c>
    </row>
    <row r="1567" spans="1:1" x14ac:dyDescent="0.3">
      <c r="A1567">
        <v>220</v>
      </c>
    </row>
    <row r="1568" spans="1:1" x14ac:dyDescent="0.3">
      <c r="A1568">
        <v>226</v>
      </c>
    </row>
    <row r="1569" spans="1:1" x14ac:dyDescent="0.3">
      <c r="A1569">
        <v>95</v>
      </c>
    </row>
    <row r="1570" spans="1:1" x14ac:dyDescent="0.3">
      <c r="A1570">
        <v>196</v>
      </c>
    </row>
    <row r="1571" spans="1:1" x14ac:dyDescent="0.3">
      <c r="A1571">
        <v>725</v>
      </c>
    </row>
    <row r="1572" spans="1:1" x14ac:dyDescent="0.3">
      <c r="A1572">
        <v>124</v>
      </c>
    </row>
    <row r="1573" spans="1:1" x14ac:dyDescent="0.3">
      <c r="A1573">
        <v>167</v>
      </c>
    </row>
    <row r="1574" spans="1:1" x14ac:dyDescent="0.3">
      <c r="A1574">
        <v>429</v>
      </c>
    </row>
    <row r="1575" spans="1:1" x14ac:dyDescent="0.3">
      <c r="A1575">
        <v>477</v>
      </c>
    </row>
    <row r="1576" spans="1:1" x14ac:dyDescent="0.3">
      <c r="A1576">
        <v>333</v>
      </c>
    </row>
    <row r="1577" spans="1:1" x14ac:dyDescent="0.3">
      <c r="A1577">
        <v>234</v>
      </c>
    </row>
    <row r="1578" spans="1:1" x14ac:dyDescent="0.3">
      <c r="A1578">
        <v>213</v>
      </c>
    </row>
    <row r="1579" spans="1:1" x14ac:dyDescent="0.3">
      <c r="A1579">
        <v>243</v>
      </c>
    </row>
    <row r="1580" spans="1:1" x14ac:dyDescent="0.3">
      <c r="A1580">
        <v>377</v>
      </c>
    </row>
    <row r="1581" spans="1:1" x14ac:dyDescent="0.3">
      <c r="A1581">
        <v>126</v>
      </c>
    </row>
    <row r="1582" spans="1:1" x14ac:dyDescent="0.3">
      <c r="A1582">
        <v>150</v>
      </c>
    </row>
    <row r="1583" spans="1:1" x14ac:dyDescent="0.3">
      <c r="A1583">
        <v>335</v>
      </c>
    </row>
    <row r="1584" spans="1:1" x14ac:dyDescent="0.3">
      <c r="A1584">
        <v>200</v>
      </c>
    </row>
    <row r="1585" spans="1:1" x14ac:dyDescent="0.3">
      <c r="A1585">
        <v>114</v>
      </c>
    </row>
    <row r="1586" spans="1:1" x14ac:dyDescent="0.3">
      <c r="A1586">
        <v>244</v>
      </c>
    </row>
    <row r="1587" spans="1:1" x14ac:dyDescent="0.3">
      <c r="A1587">
        <v>190</v>
      </c>
    </row>
    <row r="1588" spans="1:1" x14ac:dyDescent="0.3">
      <c r="A1588">
        <v>250</v>
      </c>
    </row>
    <row r="1589" spans="1:1" x14ac:dyDescent="0.3">
      <c r="A1589">
        <v>156</v>
      </c>
    </row>
    <row r="1590" spans="1:1" x14ac:dyDescent="0.3">
      <c r="A1590">
        <v>79</v>
      </c>
    </row>
    <row r="1591" spans="1:1" x14ac:dyDescent="0.3">
      <c r="A1591">
        <v>345</v>
      </c>
    </row>
    <row r="1592" spans="1:1" x14ac:dyDescent="0.3">
      <c r="A1592">
        <v>910</v>
      </c>
    </row>
    <row r="1593" spans="1:1" x14ac:dyDescent="0.3">
      <c r="A1593">
        <v>828</v>
      </c>
    </row>
    <row r="1594" spans="1:1" x14ac:dyDescent="0.3">
      <c r="A1594">
        <v>426</v>
      </c>
    </row>
    <row r="1595" spans="1:1" x14ac:dyDescent="0.3">
      <c r="A1595">
        <v>319</v>
      </c>
    </row>
    <row r="1596" spans="1:1" x14ac:dyDescent="0.3">
      <c r="A1596">
        <v>722</v>
      </c>
    </row>
    <row r="1597" spans="1:1" x14ac:dyDescent="0.3">
      <c r="A1597">
        <v>481</v>
      </c>
    </row>
    <row r="1598" spans="1:1" x14ac:dyDescent="0.3">
      <c r="A1598">
        <v>539</v>
      </c>
    </row>
    <row r="1599" spans="1:1" x14ac:dyDescent="0.3">
      <c r="A1599">
        <v>655</v>
      </c>
    </row>
    <row r="1600" spans="1:1" x14ac:dyDescent="0.3">
      <c r="A1600">
        <v>173</v>
      </c>
    </row>
    <row r="1601" spans="1:1" x14ac:dyDescent="0.3">
      <c r="A1601">
        <v>257</v>
      </c>
    </row>
    <row r="1602" spans="1:1" x14ac:dyDescent="0.3">
      <c r="A1602">
        <v>440</v>
      </c>
    </row>
    <row r="1603" spans="1:1" x14ac:dyDescent="0.3">
      <c r="A1603">
        <v>421</v>
      </c>
    </row>
    <row r="1604" spans="1:1" x14ac:dyDescent="0.3">
      <c r="A1604">
        <v>331</v>
      </c>
    </row>
    <row r="1605" spans="1:1" x14ac:dyDescent="0.3">
      <c r="A1605">
        <v>292</v>
      </c>
    </row>
    <row r="1606" spans="1:1" x14ac:dyDescent="0.3">
      <c r="A1606">
        <v>261</v>
      </c>
    </row>
    <row r="1607" spans="1:1" x14ac:dyDescent="0.3">
      <c r="A1607">
        <v>460</v>
      </c>
    </row>
    <row r="1608" spans="1:1" x14ac:dyDescent="0.3">
      <c r="A1608">
        <v>293</v>
      </c>
    </row>
    <row r="1609" spans="1:1" x14ac:dyDescent="0.3">
      <c r="A1609">
        <v>378</v>
      </c>
    </row>
    <row r="1610" spans="1:1" x14ac:dyDescent="0.3">
      <c r="A1610">
        <v>78</v>
      </c>
    </row>
    <row r="1611" spans="1:1" x14ac:dyDescent="0.3">
      <c r="A1611">
        <v>619</v>
      </c>
    </row>
    <row r="1612" spans="1:1" x14ac:dyDescent="0.3">
      <c r="A1612">
        <v>122</v>
      </c>
    </row>
    <row r="1613" spans="1:1" x14ac:dyDescent="0.3">
      <c r="A1613">
        <v>113</v>
      </c>
    </row>
    <row r="1614" spans="1:1" x14ac:dyDescent="0.3">
      <c r="A1614">
        <v>193</v>
      </c>
    </row>
    <row r="1615" spans="1:1" x14ac:dyDescent="0.3">
      <c r="A1615">
        <v>77</v>
      </c>
    </row>
    <row r="1616" spans="1:1" x14ac:dyDescent="0.3">
      <c r="A1616">
        <v>516</v>
      </c>
    </row>
    <row r="1617" spans="1:1" x14ac:dyDescent="0.3">
      <c r="A1617">
        <v>373</v>
      </c>
    </row>
    <row r="1618" spans="1:1" x14ac:dyDescent="0.3">
      <c r="A1618">
        <v>187</v>
      </c>
    </row>
    <row r="1619" spans="1:1" x14ac:dyDescent="0.3">
      <c r="A1619">
        <v>335</v>
      </c>
    </row>
    <row r="1620" spans="1:1" x14ac:dyDescent="0.3">
      <c r="A1620">
        <v>1150</v>
      </c>
    </row>
    <row r="1621" spans="1:1" x14ac:dyDescent="0.3">
      <c r="A1621">
        <v>618</v>
      </c>
    </row>
    <row r="1622" spans="1:1" x14ac:dyDescent="0.3">
      <c r="A1622">
        <v>519</v>
      </c>
    </row>
    <row r="1623" spans="1:1" x14ac:dyDescent="0.3">
      <c r="A1623">
        <v>500</v>
      </c>
    </row>
    <row r="1624" spans="1:1" x14ac:dyDescent="0.3">
      <c r="A1624">
        <v>391</v>
      </c>
    </row>
    <row r="1625" spans="1:1" x14ac:dyDescent="0.3">
      <c r="A1625">
        <v>515</v>
      </c>
    </row>
    <row r="1626" spans="1:1" x14ac:dyDescent="0.3">
      <c r="A1626">
        <v>605</v>
      </c>
    </row>
    <row r="1627" spans="1:1" x14ac:dyDescent="0.3">
      <c r="A1627">
        <v>1022</v>
      </c>
    </row>
    <row r="1628" spans="1:1" x14ac:dyDescent="0.3">
      <c r="A1628">
        <v>776</v>
      </c>
    </row>
    <row r="1629" spans="1:1" x14ac:dyDescent="0.3">
      <c r="A1629">
        <v>579</v>
      </c>
    </row>
    <row r="1630" spans="1:1" x14ac:dyDescent="0.3">
      <c r="A1630">
        <v>593</v>
      </c>
    </row>
    <row r="1631" spans="1:1" x14ac:dyDescent="0.3">
      <c r="A1631">
        <v>591</v>
      </c>
    </row>
    <row r="1632" spans="1:1" x14ac:dyDescent="0.3">
      <c r="A1632">
        <v>1119</v>
      </c>
    </row>
    <row r="1633" spans="1:1" x14ac:dyDescent="0.3">
      <c r="A1633">
        <v>554</v>
      </c>
    </row>
    <row r="1634" spans="1:1" x14ac:dyDescent="0.3">
      <c r="A1634">
        <v>247</v>
      </c>
    </row>
    <row r="1635" spans="1:1" x14ac:dyDescent="0.3">
      <c r="A1635">
        <v>476</v>
      </c>
    </row>
    <row r="1636" spans="1:1" x14ac:dyDescent="0.3">
      <c r="A1636">
        <v>1321</v>
      </c>
    </row>
    <row r="1637" spans="1:1" x14ac:dyDescent="0.3">
      <c r="A1637">
        <v>509</v>
      </c>
    </row>
    <row r="1638" spans="1:1" x14ac:dyDescent="0.3">
      <c r="A1638">
        <v>208</v>
      </c>
    </row>
    <row r="1639" spans="1:1" x14ac:dyDescent="0.3">
      <c r="A1639">
        <v>615</v>
      </c>
    </row>
    <row r="1640" spans="1:1" x14ac:dyDescent="0.3">
      <c r="A1640">
        <v>72</v>
      </c>
    </row>
    <row r="1641" spans="1:1" x14ac:dyDescent="0.3">
      <c r="A1641">
        <v>166</v>
      </c>
    </row>
    <row r="1642" spans="1:1" x14ac:dyDescent="0.3">
      <c r="A1642">
        <v>137</v>
      </c>
    </row>
    <row r="1643" spans="1:1" x14ac:dyDescent="0.3">
      <c r="A1643">
        <v>521</v>
      </c>
    </row>
    <row r="1644" spans="1:1" x14ac:dyDescent="0.3">
      <c r="A1644">
        <v>61</v>
      </c>
    </row>
    <row r="1645" spans="1:1" x14ac:dyDescent="0.3">
      <c r="A1645">
        <v>208</v>
      </c>
    </row>
    <row r="1646" spans="1:1" x14ac:dyDescent="0.3">
      <c r="A1646">
        <v>269</v>
      </c>
    </row>
    <row r="1647" spans="1:1" x14ac:dyDescent="0.3">
      <c r="A1647">
        <v>303</v>
      </c>
    </row>
    <row r="1648" spans="1:1" x14ac:dyDescent="0.3">
      <c r="A1648">
        <v>432</v>
      </c>
    </row>
    <row r="1649" spans="1:1" x14ac:dyDescent="0.3">
      <c r="A1649">
        <v>330</v>
      </c>
    </row>
    <row r="1650" spans="1:1" x14ac:dyDescent="0.3">
      <c r="A1650">
        <v>225</v>
      </c>
    </row>
    <row r="1651" spans="1:1" x14ac:dyDescent="0.3">
      <c r="A1651">
        <v>385</v>
      </c>
    </row>
    <row r="1652" spans="1:1" x14ac:dyDescent="0.3">
      <c r="A1652">
        <v>453</v>
      </c>
    </row>
    <row r="1653" spans="1:1" x14ac:dyDescent="0.3">
      <c r="A1653">
        <v>480</v>
      </c>
    </row>
    <row r="1654" spans="1:1" x14ac:dyDescent="0.3">
      <c r="A1654">
        <v>365</v>
      </c>
    </row>
    <row r="1655" spans="1:1" x14ac:dyDescent="0.3">
      <c r="A1655">
        <v>789</v>
      </c>
    </row>
    <row r="1656" spans="1:1" x14ac:dyDescent="0.3">
      <c r="A1656">
        <v>122</v>
      </c>
    </row>
    <row r="1657" spans="1:1" x14ac:dyDescent="0.3">
      <c r="A1657">
        <v>192</v>
      </c>
    </row>
    <row r="1658" spans="1:1" x14ac:dyDescent="0.3">
      <c r="A1658">
        <v>316</v>
      </c>
    </row>
    <row r="1659" spans="1:1" x14ac:dyDescent="0.3">
      <c r="A1659">
        <v>218</v>
      </c>
    </row>
    <row r="1660" spans="1:1" x14ac:dyDescent="0.3">
      <c r="A1660">
        <v>350</v>
      </c>
    </row>
    <row r="1661" spans="1:1" x14ac:dyDescent="0.3">
      <c r="A1661">
        <v>248</v>
      </c>
    </row>
    <row r="1662" spans="1:1" x14ac:dyDescent="0.3">
      <c r="A1662">
        <v>601</v>
      </c>
    </row>
    <row r="1663" spans="1:1" x14ac:dyDescent="0.3">
      <c r="A1663">
        <v>484</v>
      </c>
    </row>
    <row r="1664" spans="1:1" x14ac:dyDescent="0.3">
      <c r="A1664">
        <v>668</v>
      </c>
    </row>
    <row r="1665" spans="1:1" x14ac:dyDescent="0.3">
      <c r="A1665">
        <v>188</v>
      </c>
    </row>
    <row r="1666" spans="1:1" x14ac:dyDescent="0.3">
      <c r="A1666">
        <v>100</v>
      </c>
    </row>
    <row r="1667" spans="1:1" x14ac:dyDescent="0.3">
      <c r="A1667">
        <v>258</v>
      </c>
    </row>
    <row r="1668" spans="1:1" x14ac:dyDescent="0.3">
      <c r="A1668">
        <v>70</v>
      </c>
    </row>
    <row r="1669" spans="1:1" x14ac:dyDescent="0.3">
      <c r="A1669">
        <v>350</v>
      </c>
    </row>
    <row r="1670" spans="1:1" x14ac:dyDescent="0.3">
      <c r="A1670">
        <v>339</v>
      </c>
    </row>
    <row r="1671" spans="1:1" x14ac:dyDescent="0.3">
      <c r="A1671">
        <v>414</v>
      </c>
    </row>
    <row r="1672" spans="1:1" x14ac:dyDescent="0.3">
      <c r="A1672">
        <v>225</v>
      </c>
    </row>
    <row r="1673" spans="1:1" x14ac:dyDescent="0.3">
      <c r="A1673">
        <v>419</v>
      </c>
    </row>
    <row r="1674" spans="1:1" x14ac:dyDescent="0.3">
      <c r="A1674">
        <v>284</v>
      </c>
    </row>
    <row r="1675" spans="1:1" x14ac:dyDescent="0.3">
      <c r="A1675">
        <v>347</v>
      </c>
    </row>
    <row r="1676" spans="1:1" x14ac:dyDescent="0.3">
      <c r="A1676">
        <v>734</v>
      </c>
    </row>
    <row r="1677" spans="1:1" x14ac:dyDescent="0.3">
      <c r="A1677">
        <v>193</v>
      </c>
    </row>
    <row r="1678" spans="1:1" x14ac:dyDescent="0.3">
      <c r="A1678">
        <v>173</v>
      </c>
    </row>
    <row r="1679" spans="1:1" x14ac:dyDescent="0.3">
      <c r="A1679">
        <v>264</v>
      </c>
    </row>
    <row r="1680" spans="1:1" x14ac:dyDescent="0.3">
      <c r="A1680">
        <v>111</v>
      </c>
    </row>
    <row r="1681" spans="1:1" x14ac:dyDescent="0.3">
      <c r="A1681">
        <v>178</v>
      </c>
    </row>
    <row r="1682" spans="1:1" x14ac:dyDescent="0.3">
      <c r="A1682">
        <v>180</v>
      </c>
    </row>
    <row r="1683" spans="1:1" x14ac:dyDescent="0.3">
      <c r="A1683">
        <v>651</v>
      </c>
    </row>
    <row r="1684" spans="1:1" x14ac:dyDescent="0.3">
      <c r="A1684">
        <v>1064</v>
      </c>
    </row>
    <row r="1685" spans="1:1" x14ac:dyDescent="0.3">
      <c r="A1685">
        <v>332</v>
      </c>
    </row>
    <row r="1686" spans="1:1" x14ac:dyDescent="0.3">
      <c r="A1686">
        <v>134</v>
      </c>
    </row>
    <row r="1687" spans="1:1" x14ac:dyDescent="0.3">
      <c r="A1687">
        <v>517</v>
      </c>
    </row>
    <row r="1688" spans="1:1" x14ac:dyDescent="0.3">
      <c r="A1688">
        <v>306</v>
      </c>
    </row>
    <row r="1689" spans="1:1" x14ac:dyDescent="0.3">
      <c r="A1689">
        <v>144</v>
      </c>
    </row>
    <row r="1690" spans="1:1" x14ac:dyDescent="0.3">
      <c r="A1690">
        <v>386</v>
      </c>
    </row>
    <row r="1691" spans="1:1" x14ac:dyDescent="0.3">
      <c r="A1691">
        <v>444</v>
      </c>
    </row>
    <row r="1692" spans="1:1" x14ac:dyDescent="0.3">
      <c r="A1692">
        <v>334</v>
      </c>
    </row>
    <row r="1693" spans="1:1" x14ac:dyDescent="0.3">
      <c r="A1693">
        <v>84</v>
      </c>
    </row>
    <row r="1694" spans="1:1" x14ac:dyDescent="0.3">
      <c r="A1694">
        <v>350</v>
      </c>
    </row>
    <row r="1695" spans="1:1" x14ac:dyDescent="0.3">
      <c r="A1695">
        <v>1012</v>
      </c>
    </row>
    <row r="1696" spans="1:1" x14ac:dyDescent="0.3">
      <c r="A1696">
        <v>426</v>
      </c>
    </row>
    <row r="1697" spans="1:1" x14ac:dyDescent="0.3">
      <c r="A1697">
        <v>411</v>
      </c>
    </row>
    <row r="1698" spans="1:1" x14ac:dyDescent="0.3">
      <c r="A1698">
        <v>609</v>
      </c>
    </row>
    <row r="1699" spans="1:1" x14ac:dyDescent="0.3">
      <c r="A1699">
        <v>86</v>
      </c>
    </row>
    <row r="1700" spans="1:1" x14ac:dyDescent="0.3">
      <c r="A1700">
        <v>118</v>
      </c>
    </row>
    <row r="1701" spans="1:1" x14ac:dyDescent="0.3">
      <c r="A1701">
        <v>399</v>
      </c>
    </row>
    <row r="1702" spans="1:1" x14ac:dyDescent="0.3">
      <c r="A1702">
        <v>62</v>
      </c>
    </row>
    <row r="1703" spans="1:1" x14ac:dyDescent="0.3">
      <c r="A1703">
        <v>208</v>
      </c>
    </row>
    <row r="1704" spans="1:1" x14ac:dyDescent="0.3">
      <c r="A1704">
        <v>612</v>
      </c>
    </row>
    <row r="1705" spans="1:1" x14ac:dyDescent="0.3">
      <c r="A1705">
        <v>72</v>
      </c>
    </row>
    <row r="1706" spans="1:1" x14ac:dyDescent="0.3">
      <c r="A1706">
        <v>166</v>
      </c>
    </row>
    <row r="1707" spans="1:1" x14ac:dyDescent="0.3">
      <c r="A1707">
        <v>137</v>
      </c>
    </row>
    <row r="1708" spans="1:1" x14ac:dyDescent="0.3">
      <c r="A1708">
        <v>97</v>
      </c>
    </row>
    <row r="1709" spans="1:1" x14ac:dyDescent="0.3">
      <c r="A1709">
        <v>208</v>
      </c>
    </row>
    <row r="1710" spans="1:1" x14ac:dyDescent="0.3">
      <c r="A1710">
        <v>273</v>
      </c>
    </row>
    <row r="1711" spans="1:1" x14ac:dyDescent="0.3">
      <c r="A1711">
        <v>370</v>
      </c>
    </row>
    <row r="1712" spans="1:1" x14ac:dyDescent="0.3">
      <c r="A1712">
        <v>341</v>
      </c>
    </row>
    <row r="1713" spans="1:1" x14ac:dyDescent="0.3">
      <c r="A1713">
        <v>392</v>
      </c>
    </row>
    <row r="1714" spans="1:1" x14ac:dyDescent="0.3">
      <c r="A1714">
        <v>164</v>
      </c>
    </row>
    <row r="1715" spans="1:1" x14ac:dyDescent="0.3">
      <c r="A1715">
        <v>346</v>
      </c>
    </row>
    <row r="1716" spans="1:1" x14ac:dyDescent="0.3">
      <c r="A1716">
        <v>249</v>
      </c>
    </row>
    <row r="1717" spans="1:1" x14ac:dyDescent="0.3">
      <c r="A1717">
        <v>419</v>
      </c>
    </row>
    <row r="1718" spans="1:1" x14ac:dyDescent="0.3">
      <c r="A1718">
        <v>494</v>
      </c>
    </row>
    <row r="1719" spans="1:1" x14ac:dyDescent="0.3">
      <c r="A1719">
        <v>373</v>
      </c>
    </row>
    <row r="1720" spans="1:1" x14ac:dyDescent="0.3">
      <c r="A1720">
        <v>374</v>
      </c>
    </row>
    <row r="1721" spans="1:1" x14ac:dyDescent="0.3">
      <c r="A1721">
        <v>433</v>
      </c>
    </row>
    <row r="1722" spans="1:1" x14ac:dyDescent="0.3">
      <c r="A1722">
        <v>239</v>
      </c>
    </row>
    <row r="1723" spans="1:1" x14ac:dyDescent="0.3">
      <c r="A1723">
        <v>382</v>
      </c>
    </row>
    <row r="1724" spans="1:1" x14ac:dyDescent="0.3">
      <c r="A1724">
        <v>789</v>
      </c>
    </row>
    <row r="1725" spans="1:1" x14ac:dyDescent="0.3">
      <c r="A1725">
        <v>122</v>
      </c>
    </row>
    <row r="1726" spans="1:1" x14ac:dyDescent="0.3">
      <c r="A1726">
        <v>192</v>
      </c>
    </row>
    <row r="1727" spans="1:1" x14ac:dyDescent="0.3">
      <c r="A1727">
        <v>316</v>
      </c>
    </row>
    <row r="1728" spans="1:1" x14ac:dyDescent="0.3">
      <c r="A1728">
        <v>283</v>
      </c>
    </row>
    <row r="1729" spans="1:1" x14ac:dyDescent="0.3">
      <c r="A1729">
        <v>196</v>
      </c>
    </row>
    <row r="1730" spans="1:1" x14ac:dyDescent="0.3">
      <c r="A1730">
        <v>532</v>
      </c>
    </row>
    <row r="1731" spans="1:1" x14ac:dyDescent="0.3">
      <c r="A1731">
        <v>282</v>
      </c>
    </row>
    <row r="1732" spans="1:1" x14ac:dyDescent="0.3">
      <c r="A1732">
        <v>181</v>
      </c>
    </row>
    <row r="1733" spans="1:1" x14ac:dyDescent="0.3">
      <c r="A1733">
        <v>217</v>
      </c>
    </row>
    <row r="1734" spans="1:1" x14ac:dyDescent="0.3">
      <c r="A1734">
        <v>1234</v>
      </c>
    </row>
    <row r="1735" spans="1:1" x14ac:dyDescent="0.3">
      <c r="A1735">
        <v>1346</v>
      </c>
    </row>
    <row r="1736" spans="1:1" x14ac:dyDescent="0.3">
      <c r="A1736">
        <v>185</v>
      </c>
    </row>
    <row r="1737" spans="1:1" x14ac:dyDescent="0.3">
      <c r="A1737">
        <v>182</v>
      </c>
    </row>
    <row r="1738" spans="1:1" x14ac:dyDescent="0.3">
      <c r="A1738">
        <v>502</v>
      </c>
    </row>
    <row r="1739" spans="1:1" x14ac:dyDescent="0.3">
      <c r="A1739">
        <v>639</v>
      </c>
    </row>
    <row r="1740" spans="1:1" x14ac:dyDescent="0.3">
      <c r="A1740">
        <v>923</v>
      </c>
    </row>
    <row r="1741" spans="1:1" x14ac:dyDescent="0.3">
      <c r="A1741">
        <v>161</v>
      </c>
    </row>
    <row r="1742" spans="1:1" x14ac:dyDescent="0.3">
      <c r="A1742">
        <v>76</v>
      </c>
    </row>
    <row r="1743" spans="1:1" x14ac:dyDescent="0.3">
      <c r="A1743">
        <v>476</v>
      </c>
    </row>
    <row r="1744" spans="1:1" x14ac:dyDescent="0.3">
      <c r="A1744">
        <v>507</v>
      </c>
    </row>
    <row r="1745" spans="1:1" x14ac:dyDescent="0.3">
      <c r="A1745">
        <v>485</v>
      </c>
    </row>
    <row r="1746" spans="1:1" x14ac:dyDescent="0.3">
      <c r="A1746">
        <v>398</v>
      </c>
    </row>
    <row r="1747" spans="1:1" x14ac:dyDescent="0.3">
      <c r="A1747">
        <v>392</v>
      </c>
    </row>
    <row r="1748" spans="1:1" x14ac:dyDescent="0.3">
      <c r="A1748">
        <v>1185</v>
      </c>
    </row>
    <row r="1749" spans="1:1" x14ac:dyDescent="0.3">
      <c r="A1749">
        <v>62</v>
      </c>
    </row>
    <row r="1750" spans="1:1" x14ac:dyDescent="0.3">
      <c r="A1750">
        <v>277</v>
      </c>
    </row>
    <row r="1751" spans="1:1" x14ac:dyDescent="0.3">
      <c r="A1751">
        <v>276</v>
      </c>
    </row>
    <row r="1752" spans="1:1" x14ac:dyDescent="0.3">
      <c r="A1752">
        <v>408</v>
      </c>
    </row>
    <row r="1753" spans="1:1" x14ac:dyDescent="0.3">
      <c r="A1753">
        <v>384</v>
      </c>
    </row>
    <row r="1754" spans="1:1" x14ac:dyDescent="0.3">
      <c r="A1754">
        <v>110</v>
      </c>
    </row>
    <row r="1755" spans="1:1" x14ac:dyDescent="0.3">
      <c r="A1755">
        <v>921</v>
      </c>
    </row>
    <row r="1756" spans="1:1" x14ac:dyDescent="0.3">
      <c r="A1756">
        <v>408</v>
      </c>
    </row>
    <row r="1757" spans="1:1" x14ac:dyDescent="0.3">
      <c r="A1757">
        <v>331</v>
      </c>
    </row>
    <row r="1758" spans="1:1" x14ac:dyDescent="0.3">
      <c r="A1758">
        <v>295</v>
      </c>
    </row>
    <row r="1759" spans="1:1" x14ac:dyDescent="0.3">
      <c r="A1759">
        <v>389</v>
      </c>
    </row>
    <row r="1760" spans="1:1" x14ac:dyDescent="0.3">
      <c r="A1760">
        <v>610</v>
      </c>
    </row>
    <row r="1761" spans="1:1" x14ac:dyDescent="0.3">
      <c r="A1761">
        <v>523</v>
      </c>
    </row>
    <row r="1762" spans="1:1" x14ac:dyDescent="0.3">
      <c r="A1762">
        <v>461</v>
      </c>
    </row>
    <row r="1763" spans="1:1" x14ac:dyDescent="0.3">
      <c r="A1763">
        <v>570</v>
      </c>
    </row>
    <row r="1764" spans="1:1" x14ac:dyDescent="0.3">
      <c r="A1764">
        <v>1041</v>
      </c>
    </row>
    <row r="1765" spans="1:1" x14ac:dyDescent="0.3">
      <c r="A1765">
        <v>290</v>
      </c>
    </row>
    <row r="1766" spans="1:1" x14ac:dyDescent="0.3">
      <c r="A1766">
        <v>627</v>
      </c>
    </row>
    <row r="1767" spans="1:1" x14ac:dyDescent="0.3">
      <c r="A1767">
        <v>495</v>
      </c>
    </row>
    <row r="1768" spans="1:1" x14ac:dyDescent="0.3">
      <c r="A1768">
        <v>340</v>
      </c>
    </row>
    <row r="1769" spans="1:1" x14ac:dyDescent="0.3">
      <c r="A1769">
        <v>1085</v>
      </c>
    </row>
    <row r="1770" spans="1:1" x14ac:dyDescent="0.3">
      <c r="A1770">
        <v>751</v>
      </c>
    </row>
    <row r="1771" spans="1:1" x14ac:dyDescent="0.3">
      <c r="A1771">
        <v>855</v>
      </c>
    </row>
    <row r="1772" spans="1:1" x14ac:dyDescent="0.3">
      <c r="A1772">
        <v>715</v>
      </c>
    </row>
    <row r="1773" spans="1:1" x14ac:dyDescent="0.3">
      <c r="A1773">
        <v>426</v>
      </c>
    </row>
    <row r="1774" spans="1:1" x14ac:dyDescent="0.3">
      <c r="A1774">
        <v>668</v>
      </c>
    </row>
    <row r="1775" spans="1:1" x14ac:dyDescent="0.3">
      <c r="A1775">
        <v>1101</v>
      </c>
    </row>
    <row r="1776" spans="1:1" x14ac:dyDescent="0.3">
      <c r="A1776">
        <v>570</v>
      </c>
    </row>
    <row r="1777" spans="1:1" x14ac:dyDescent="0.3">
      <c r="A1777">
        <v>1231</v>
      </c>
    </row>
    <row r="1778" spans="1:1" x14ac:dyDescent="0.3">
      <c r="A1778">
        <v>1019</v>
      </c>
    </row>
    <row r="1779" spans="1:1" x14ac:dyDescent="0.3">
      <c r="A1779">
        <v>853</v>
      </c>
    </row>
    <row r="1780" spans="1:1" x14ac:dyDescent="0.3">
      <c r="A1780">
        <v>572</v>
      </c>
    </row>
    <row r="1781" spans="1:1" x14ac:dyDescent="0.3">
      <c r="A1781">
        <v>950</v>
      </c>
    </row>
    <row r="1782" spans="1:1" x14ac:dyDescent="0.3">
      <c r="A1782">
        <v>679</v>
      </c>
    </row>
    <row r="1783" spans="1:1" x14ac:dyDescent="0.3">
      <c r="A1783">
        <v>281</v>
      </c>
    </row>
    <row r="1784" spans="1:1" x14ac:dyDescent="0.3">
      <c r="A1784">
        <v>741</v>
      </c>
    </row>
    <row r="1785" spans="1:1" x14ac:dyDescent="0.3">
      <c r="A1785">
        <v>173</v>
      </c>
    </row>
    <row r="1786" spans="1:1" x14ac:dyDescent="0.3">
      <c r="A1786">
        <v>401</v>
      </c>
    </row>
    <row r="1787" spans="1:1" x14ac:dyDescent="0.3">
      <c r="A1787">
        <v>445</v>
      </c>
    </row>
    <row r="1788" spans="1:1" x14ac:dyDescent="0.3">
      <c r="A1788">
        <v>365</v>
      </c>
    </row>
    <row r="1789" spans="1:1" x14ac:dyDescent="0.3">
      <c r="A1789">
        <v>113</v>
      </c>
    </row>
    <row r="1790" spans="1:1" x14ac:dyDescent="0.3">
      <c r="A1790">
        <v>394</v>
      </c>
    </row>
    <row r="1791" spans="1:1" x14ac:dyDescent="0.3">
      <c r="A1791">
        <v>102</v>
      </c>
    </row>
    <row r="1792" spans="1:1" x14ac:dyDescent="0.3">
      <c r="A1792">
        <v>396</v>
      </c>
    </row>
    <row r="1793" spans="1:1" x14ac:dyDescent="0.3">
      <c r="A1793">
        <v>1008</v>
      </c>
    </row>
    <row r="1794" spans="1:1" x14ac:dyDescent="0.3">
      <c r="A1794">
        <v>315</v>
      </c>
    </row>
    <row r="1795" spans="1:1" x14ac:dyDescent="0.3">
      <c r="A1795">
        <v>242</v>
      </c>
    </row>
    <row r="1796" spans="1:1" x14ac:dyDescent="0.3">
      <c r="A1796">
        <v>401</v>
      </c>
    </row>
    <row r="1797" spans="1:1" x14ac:dyDescent="0.3">
      <c r="A1797">
        <v>666</v>
      </c>
    </row>
    <row r="1798" spans="1:1" x14ac:dyDescent="0.3">
      <c r="A1798">
        <v>296</v>
      </c>
    </row>
    <row r="1799" spans="1:1" x14ac:dyDescent="0.3">
      <c r="A1799">
        <v>448</v>
      </c>
    </row>
    <row r="1800" spans="1:1" x14ac:dyDescent="0.3">
      <c r="A1800">
        <v>949</v>
      </c>
    </row>
    <row r="1801" spans="1:1" x14ac:dyDescent="0.3">
      <c r="A1801">
        <v>616</v>
      </c>
    </row>
    <row r="1802" spans="1:1" x14ac:dyDescent="0.3">
      <c r="A1802">
        <v>653</v>
      </c>
    </row>
    <row r="1803" spans="1:1" x14ac:dyDescent="0.3">
      <c r="A1803">
        <v>685</v>
      </c>
    </row>
    <row r="1804" spans="1:1" x14ac:dyDescent="0.3">
      <c r="A1804">
        <v>226</v>
      </c>
    </row>
    <row r="1805" spans="1:1" x14ac:dyDescent="0.3">
      <c r="A1805">
        <v>290</v>
      </c>
    </row>
    <row r="1806" spans="1:1" x14ac:dyDescent="0.3">
      <c r="A1806">
        <v>339</v>
      </c>
    </row>
    <row r="1807" spans="1:1" x14ac:dyDescent="0.3">
      <c r="A1807">
        <v>568</v>
      </c>
    </row>
    <row r="1808" spans="1:1" x14ac:dyDescent="0.3">
      <c r="A1808">
        <v>586</v>
      </c>
    </row>
    <row r="1809" spans="1:1" x14ac:dyDescent="0.3">
      <c r="A1809">
        <v>139</v>
      </c>
    </row>
    <row r="1810" spans="1:1" x14ac:dyDescent="0.3">
      <c r="A1810">
        <v>1676</v>
      </c>
    </row>
    <row r="1811" spans="1:1" x14ac:dyDescent="0.3">
      <c r="A1811">
        <v>156</v>
      </c>
    </row>
    <row r="1812" spans="1:1" x14ac:dyDescent="0.3">
      <c r="A1812">
        <v>107</v>
      </c>
    </row>
    <row r="1813" spans="1:1" x14ac:dyDescent="0.3">
      <c r="A1813">
        <v>321</v>
      </c>
    </row>
    <row r="1814" spans="1:1" x14ac:dyDescent="0.3">
      <c r="A1814">
        <v>567</v>
      </c>
    </row>
    <row r="1815" spans="1:1" x14ac:dyDescent="0.3">
      <c r="A1815">
        <v>398</v>
      </c>
    </row>
    <row r="1816" spans="1:1" x14ac:dyDescent="0.3">
      <c r="A1816">
        <v>337</v>
      </c>
    </row>
    <row r="1817" spans="1:1" x14ac:dyDescent="0.3">
      <c r="A1817">
        <v>124</v>
      </c>
    </row>
    <row r="1818" spans="1:1" x14ac:dyDescent="0.3">
      <c r="A1818">
        <v>182</v>
      </c>
    </row>
    <row r="1819" spans="1:1" x14ac:dyDescent="0.3">
      <c r="A1819">
        <v>138</v>
      </c>
    </row>
    <row r="1820" spans="1:1" x14ac:dyDescent="0.3">
      <c r="A1820">
        <v>72</v>
      </c>
    </row>
    <row r="1821" spans="1:1" x14ac:dyDescent="0.3">
      <c r="A1821">
        <v>362</v>
      </c>
    </row>
    <row r="1822" spans="1:1" x14ac:dyDescent="0.3">
      <c r="A1822">
        <v>387</v>
      </c>
    </row>
    <row r="1823" spans="1:1" x14ac:dyDescent="0.3">
      <c r="A1823">
        <v>228</v>
      </c>
    </row>
    <row r="1824" spans="1:1" x14ac:dyDescent="0.3">
      <c r="A1824">
        <v>305</v>
      </c>
    </row>
    <row r="1825" spans="1:1" x14ac:dyDescent="0.3">
      <c r="A1825">
        <v>318</v>
      </c>
    </row>
    <row r="1826" spans="1:1" x14ac:dyDescent="0.3">
      <c r="A1826">
        <v>168</v>
      </c>
    </row>
    <row r="1827" spans="1:1" x14ac:dyDescent="0.3">
      <c r="A1827">
        <v>1038</v>
      </c>
    </row>
    <row r="1828" spans="1:1" x14ac:dyDescent="0.3">
      <c r="A1828">
        <v>312</v>
      </c>
    </row>
    <row r="1829" spans="1:1" x14ac:dyDescent="0.3">
      <c r="A1829">
        <v>520</v>
      </c>
    </row>
    <row r="1830" spans="1:1" x14ac:dyDescent="0.3">
      <c r="A1830">
        <v>545</v>
      </c>
    </row>
    <row r="1831" spans="1:1" x14ac:dyDescent="0.3">
      <c r="A1831">
        <v>90</v>
      </c>
    </row>
    <row r="1832" spans="1:1" x14ac:dyDescent="0.3">
      <c r="A1832">
        <v>348</v>
      </c>
    </row>
    <row r="1833" spans="1:1" x14ac:dyDescent="0.3">
      <c r="A1833">
        <v>215</v>
      </c>
    </row>
    <row r="1834" spans="1:1" x14ac:dyDescent="0.3">
      <c r="A1834">
        <v>882</v>
      </c>
    </row>
    <row r="1835" spans="1:1" x14ac:dyDescent="0.3">
      <c r="A1835">
        <v>482</v>
      </c>
    </row>
    <row r="1836" spans="1:1" x14ac:dyDescent="0.3">
      <c r="A1836">
        <v>345</v>
      </c>
    </row>
    <row r="1837" spans="1:1" x14ac:dyDescent="0.3">
      <c r="A1837">
        <v>472</v>
      </c>
    </row>
    <row r="1838" spans="1:1" x14ac:dyDescent="0.3">
      <c r="A1838">
        <v>405</v>
      </c>
    </row>
    <row r="1839" spans="1:1" x14ac:dyDescent="0.3">
      <c r="A1839">
        <v>840</v>
      </c>
    </row>
    <row r="1840" spans="1:1" x14ac:dyDescent="0.3">
      <c r="A1840">
        <v>475</v>
      </c>
    </row>
    <row r="1841" spans="1:1" x14ac:dyDescent="0.3">
      <c r="A1841">
        <v>454</v>
      </c>
    </row>
    <row r="1842" spans="1:1" x14ac:dyDescent="0.3">
      <c r="A1842">
        <v>226</v>
      </c>
    </row>
    <row r="1843" spans="1:1" x14ac:dyDescent="0.3">
      <c r="A1843">
        <v>438</v>
      </c>
    </row>
    <row r="1844" spans="1:1" x14ac:dyDescent="0.3">
      <c r="A1844">
        <v>423</v>
      </c>
    </row>
    <row r="1845" spans="1:1" x14ac:dyDescent="0.3">
      <c r="A1845">
        <v>163</v>
      </c>
    </row>
    <row r="1846" spans="1:1" x14ac:dyDescent="0.3">
      <c r="A1846">
        <v>221</v>
      </c>
    </row>
    <row r="1847" spans="1:1" x14ac:dyDescent="0.3">
      <c r="A1847">
        <v>675</v>
      </c>
    </row>
    <row r="1848" spans="1:1" x14ac:dyDescent="0.3">
      <c r="A1848">
        <v>154</v>
      </c>
    </row>
    <row r="1849" spans="1:1" x14ac:dyDescent="0.3">
      <c r="A1849">
        <v>620</v>
      </c>
    </row>
    <row r="1850" spans="1:1" x14ac:dyDescent="0.3">
      <c r="A1850">
        <v>63</v>
      </c>
    </row>
    <row r="1851" spans="1:1" x14ac:dyDescent="0.3">
      <c r="A1851">
        <v>362</v>
      </c>
    </row>
    <row r="1852" spans="1:1" x14ac:dyDescent="0.3">
      <c r="A1852">
        <v>272</v>
      </c>
    </row>
    <row r="1853" spans="1:1" x14ac:dyDescent="0.3">
      <c r="A1853">
        <v>317</v>
      </c>
    </row>
    <row r="1854" spans="1:1" x14ac:dyDescent="0.3">
      <c r="A1854">
        <v>585</v>
      </c>
    </row>
    <row r="1855" spans="1:1" x14ac:dyDescent="0.3">
      <c r="A1855">
        <v>225</v>
      </c>
    </row>
    <row r="1856" spans="1:1" x14ac:dyDescent="0.3">
      <c r="A1856">
        <v>209</v>
      </c>
    </row>
    <row r="1857" spans="1:1" x14ac:dyDescent="0.3">
      <c r="A1857">
        <v>439</v>
      </c>
    </row>
    <row r="1858" spans="1:1" x14ac:dyDescent="0.3">
      <c r="A1858">
        <v>353</v>
      </c>
    </row>
    <row r="1859" spans="1:1" x14ac:dyDescent="0.3">
      <c r="A1859">
        <v>499</v>
      </c>
    </row>
    <row r="1860" spans="1:1" x14ac:dyDescent="0.3">
      <c r="A1860">
        <v>200</v>
      </c>
    </row>
    <row r="1861" spans="1:1" x14ac:dyDescent="0.3">
      <c r="A1861">
        <v>464</v>
      </c>
    </row>
    <row r="1862" spans="1:1" x14ac:dyDescent="0.3">
      <c r="A1862">
        <v>498</v>
      </c>
    </row>
    <row r="1863" spans="1:1" x14ac:dyDescent="0.3">
      <c r="A1863">
        <v>80</v>
      </c>
    </row>
    <row r="1864" spans="1:1" x14ac:dyDescent="0.3">
      <c r="A1864">
        <v>103</v>
      </c>
    </row>
    <row r="1865" spans="1:1" x14ac:dyDescent="0.3">
      <c r="A1865">
        <v>225</v>
      </c>
    </row>
    <row r="1866" spans="1:1" x14ac:dyDescent="0.3">
      <c r="A1866">
        <v>203</v>
      </c>
    </row>
    <row r="1867" spans="1:1" x14ac:dyDescent="0.3">
      <c r="A1867">
        <v>70</v>
      </c>
    </row>
    <row r="1868" spans="1:1" x14ac:dyDescent="0.3">
      <c r="A1868">
        <v>121</v>
      </c>
    </row>
    <row r="1869" spans="1:1" x14ac:dyDescent="0.3">
      <c r="A1869">
        <v>550</v>
      </c>
    </row>
    <row r="1870" spans="1:1" x14ac:dyDescent="0.3">
      <c r="A1870">
        <v>127</v>
      </c>
    </row>
    <row r="1871" spans="1:1" x14ac:dyDescent="0.3">
      <c r="A1871">
        <v>239</v>
      </c>
    </row>
    <row r="1872" spans="1:1" x14ac:dyDescent="0.3">
      <c r="A1872">
        <v>662</v>
      </c>
    </row>
    <row r="1873" spans="1:1" x14ac:dyDescent="0.3">
      <c r="A1873">
        <v>759</v>
      </c>
    </row>
    <row r="1874" spans="1:1" x14ac:dyDescent="0.3">
      <c r="A1874">
        <v>327</v>
      </c>
    </row>
    <row r="1875" spans="1:1" x14ac:dyDescent="0.3">
      <c r="A1875">
        <v>652</v>
      </c>
    </row>
    <row r="1876" spans="1:1" x14ac:dyDescent="0.3">
      <c r="A1876">
        <v>1119</v>
      </c>
    </row>
    <row r="1877" spans="1:1" x14ac:dyDescent="0.3">
      <c r="A1877">
        <v>337</v>
      </c>
    </row>
    <row r="1878" spans="1:1" x14ac:dyDescent="0.3">
      <c r="A1878">
        <v>196</v>
      </c>
    </row>
    <row r="1879" spans="1:1" x14ac:dyDescent="0.3">
      <c r="A1879">
        <v>733</v>
      </c>
    </row>
    <row r="1880" spans="1:1" x14ac:dyDescent="0.3">
      <c r="A1880">
        <v>592</v>
      </c>
    </row>
    <row r="1881" spans="1:1" x14ac:dyDescent="0.3">
      <c r="A1881">
        <v>380</v>
      </c>
    </row>
    <row r="1882" spans="1:1" x14ac:dyDescent="0.3">
      <c r="A1882">
        <v>269</v>
      </c>
    </row>
    <row r="1883" spans="1:1" x14ac:dyDescent="0.3">
      <c r="A1883">
        <v>344</v>
      </c>
    </row>
    <row r="1884" spans="1:1" x14ac:dyDescent="0.3">
      <c r="A1884">
        <v>408</v>
      </c>
    </row>
    <row r="1885" spans="1:1" x14ac:dyDescent="0.3">
      <c r="A1885">
        <v>152</v>
      </c>
    </row>
    <row r="1886" spans="1:1" x14ac:dyDescent="0.3">
      <c r="A1886">
        <v>374</v>
      </c>
    </row>
    <row r="1887" spans="1:1" x14ac:dyDescent="0.3">
      <c r="A1887">
        <v>365</v>
      </c>
    </row>
    <row r="1888" spans="1:1" x14ac:dyDescent="0.3">
      <c r="A1888">
        <v>100</v>
      </c>
    </row>
    <row r="1889" spans="1:1" x14ac:dyDescent="0.3">
      <c r="A1889">
        <v>258</v>
      </c>
    </row>
    <row r="1890" spans="1:1" x14ac:dyDescent="0.3">
      <c r="A1890">
        <v>194</v>
      </c>
    </row>
    <row r="1891" spans="1:1" x14ac:dyDescent="0.3">
      <c r="A1891">
        <v>686</v>
      </c>
    </row>
    <row r="1892" spans="1:1" x14ac:dyDescent="0.3">
      <c r="A1892">
        <v>120</v>
      </c>
    </row>
    <row r="1893" spans="1:1" x14ac:dyDescent="0.3">
      <c r="A1893">
        <v>297</v>
      </c>
    </row>
    <row r="1894" spans="1:1" x14ac:dyDescent="0.3">
      <c r="A1894">
        <v>397</v>
      </c>
    </row>
    <row r="1895" spans="1:1" x14ac:dyDescent="0.3">
      <c r="A1895">
        <v>551</v>
      </c>
    </row>
    <row r="1896" spans="1:1" x14ac:dyDescent="0.3">
      <c r="A1896">
        <v>150</v>
      </c>
    </row>
    <row r="1897" spans="1:1" x14ac:dyDescent="0.3">
      <c r="A1897">
        <v>413</v>
      </c>
    </row>
    <row r="1898" spans="1:1" x14ac:dyDescent="0.3">
      <c r="A1898">
        <v>246</v>
      </c>
    </row>
    <row r="1899" spans="1:1" x14ac:dyDescent="0.3">
      <c r="A1899">
        <v>310</v>
      </c>
    </row>
    <row r="1900" spans="1:1" x14ac:dyDescent="0.3">
      <c r="A1900">
        <v>235</v>
      </c>
    </row>
    <row r="1901" spans="1:1" x14ac:dyDescent="0.3">
      <c r="A1901">
        <v>440</v>
      </c>
    </row>
    <row r="1902" spans="1:1" x14ac:dyDescent="0.3">
      <c r="A1902">
        <v>436</v>
      </c>
    </row>
    <row r="1903" spans="1:1" x14ac:dyDescent="0.3">
      <c r="A1903">
        <v>266</v>
      </c>
    </row>
    <row r="1904" spans="1:1" x14ac:dyDescent="0.3">
      <c r="A1904">
        <v>87</v>
      </c>
    </row>
    <row r="1905" spans="1:1" x14ac:dyDescent="0.3">
      <c r="A1905">
        <v>285</v>
      </c>
    </row>
    <row r="1906" spans="1:1" x14ac:dyDescent="0.3">
      <c r="A1906">
        <v>121</v>
      </c>
    </row>
    <row r="1907" spans="1:1" x14ac:dyDescent="0.3">
      <c r="A1907">
        <v>185</v>
      </c>
    </row>
    <row r="1908" spans="1:1" x14ac:dyDescent="0.3">
      <c r="A1908">
        <v>405</v>
      </c>
    </row>
    <row r="1909" spans="1:1" x14ac:dyDescent="0.3">
      <c r="A1909">
        <v>289</v>
      </c>
    </row>
    <row r="1910" spans="1:1" x14ac:dyDescent="0.3">
      <c r="A1910">
        <v>67</v>
      </c>
    </row>
    <row r="1911" spans="1:1" x14ac:dyDescent="0.3">
      <c r="A1911">
        <v>312</v>
      </c>
    </row>
    <row r="1912" spans="1:1" x14ac:dyDescent="0.3">
      <c r="A1912">
        <v>259</v>
      </c>
    </row>
    <row r="1913" spans="1:1" x14ac:dyDescent="0.3">
      <c r="A1913">
        <v>67</v>
      </c>
    </row>
    <row r="1914" spans="1:1" x14ac:dyDescent="0.3">
      <c r="A1914">
        <v>389</v>
      </c>
    </row>
    <row r="1915" spans="1:1" x14ac:dyDescent="0.3">
      <c r="A1915">
        <v>107</v>
      </c>
    </row>
    <row r="1916" spans="1:1" x14ac:dyDescent="0.3">
      <c r="A1916">
        <v>503</v>
      </c>
    </row>
    <row r="1917" spans="1:1" x14ac:dyDescent="0.3">
      <c r="A1917">
        <v>169</v>
      </c>
    </row>
    <row r="1918" spans="1:1" x14ac:dyDescent="0.3">
      <c r="A1918">
        <v>511</v>
      </c>
    </row>
    <row r="1919" spans="1:1" x14ac:dyDescent="0.3">
      <c r="A1919">
        <v>500</v>
      </c>
    </row>
    <row r="1920" spans="1:1" x14ac:dyDescent="0.3">
      <c r="A1920">
        <v>336</v>
      </c>
    </row>
    <row r="1921" spans="1:1" x14ac:dyDescent="0.3">
      <c r="A1921">
        <v>77</v>
      </c>
    </row>
    <row r="1922" spans="1:1" x14ac:dyDescent="0.3">
      <c r="A1922">
        <v>79</v>
      </c>
    </row>
    <row r="1923" spans="1:1" x14ac:dyDescent="0.3">
      <c r="A1923">
        <v>256</v>
      </c>
    </row>
    <row r="1924" spans="1:1" x14ac:dyDescent="0.3">
      <c r="A1924">
        <v>426</v>
      </c>
    </row>
    <row r="1925" spans="1:1" x14ac:dyDescent="0.3">
      <c r="A1925">
        <v>255</v>
      </c>
    </row>
    <row r="1926" spans="1:1" x14ac:dyDescent="0.3">
      <c r="A1926">
        <v>131</v>
      </c>
    </row>
    <row r="1927" spans="1:1" x14ac:dyDescent="0.3">
      <c r="A1927">
        <v>288</v>
      </c>
    </row>
    <row r="1928" spans="1:1" x14ac:dyDescent="0.3">
      <c r="A1928">
        <v>928</v>
      </c>
    </row>
    <row r="1929" spans="1:1" x14ac:dyDescent="0.3">
      <c r="A1929">
        <v>409</v>
      </c>
    </row>
    <row r="1930" spans="1:1" x14ac:dyDescent="0.3">
      <c r="A1930">
        <v>403</v>
      </c>
    </row>
    <row r="1931" spans="1:1" x14ac:dyDescent="0.3">
      <c r="A1931">
        <v>97</v>
      </c>
    </row>
    <row r="1932" spans="1:1" x14ac:dyDescent="0.3">
      <c r="A1932">
        <v>1176</v>
      </c>
    </row>
    <row r="1933" spans="1:1" x14ac:dyDescent="0.3">
      <c r="A1933">
        <v>235</v>
      </c>
    </row>
    <row r="1934" spans="1:1" x14ac:dyDescent="0.3">
      <c r="A1934">
        <v>90</v>
      </c>
    </row>
    <row r="1935" spans="1:1" x14ac:dyDescent="0.3">
      <c r="A1935">
        <v>714</v>
      </c>
    </row>
    <row r="1936" spans="1:1" x14ac:dyDescent="0.3">
      <c r="A1936">
        <v>733</v>
      </c>
    </row>
    <row r="1937" spans="1:1" x14ac:dyDescent="0.3">
      <c r="A1937">
        <v>715</v>
      </c>
    </row>
    <row r="1938" spans="1:1" x14ac:dyDescent="0.3">
      <c r="A1938">
        <v>520</v>
      </c>
    </row>
    <row r="1939" spans="1:1" x14ac:dyDescent="0.3">
      <c r="A1939">
        <v>399</v>
      </c>
    </row>
    <row r="1940" spans="1:1" x14ac:dyDescent="0.3">
      <c r="A1940">
        <v>953</v>
      </c>
    </row>
    <row r="1941" spans="1:1" x14ac:dyDescent="0.3">
      <c r="A1941">
        <v>536</v>
      </c>
    </row>
    <row r="1942" spans="1:1" x14ac:dyDescent="0.3">
      <c r="A1942">
        <v>276</v>
      </c>
    </row>
    <row r="1943" spans="1:1" x14ac:dyDescent="0.3">
      <c r="A1943">
        <v>146</v>
      </c>
    </row>
    <row r="1944" spans="1:1" x14ac:dyDescent="0.3">
      <c r="A1944">
        <v>87</v>
      </c>
    </row>
    <row r="1945" spans="1:1" x14ac:dyDescent="0.3">
      <c r="A1945">
        <v>134</v>
      </c>
    </row>
    <row r="1946" spans="1:1" x14ac:dyDescent="0.3">
      <c r="A1946">
        <v>260</v>
      </c>
    </row>
    <row r="1947" spans="1:1" x14ac:dyDescent="0.3">
      <c r="A1947">
        <v>128</v>
      </c>
    </row>
    <row r="1948" spans="1:1" x14ac:dyDescent="0.3">
      <c r="A1948">
        <v>138</v>
      </c>
    </row>
    <row r="1949" spans="1:1" x14ac:dyDescent="0.3">
      <c r="A1949">
        <v>84</v>
      </c>
    </row>
    <row r="1950" spans="1:1" x14ac:dyDescent="0.3">
      <c r="A1950">
        <v>188</v>
      </c>
    </row>
    <row r="1951" spans="1:1" x14ac:dyDescent="0.3">
      <c r="A1951">
        <v>263</v>
      </c>
    </row>
    <row r="1952" spans="1:1" x14ac:dyDescent="0.3">
      <c r="A1952">
        <v>326</v>
      </c>
    </row>
    <row r="1953" spans="1:1" x14ac:dyDescent="0.3">
      <c r="A1953">
        <v>379</v>
      </c>
    </row>
    <row r="1954" spans="1:1" x14ac:dyDescent="0.3">
      <c r="A1954">
        <v>692</v>
      </c>
    </row>
    <row r="1955" spans="1:1" x14ac:dyDescent="0.3">
      <c r="A1955">
        <v>366</v>
      </c>
    </row>
    <row r="1956" spans="1:1" x14ac:dyDescent="0.3">
      <c r="A1956">
        <v>696</v>
      </c>
    </row>
    <row r="1957" spans="1:1" x14ac:dyDescent="0.3">
      <c r="A1957">
        <v>593</v>
      </c>
    </row>
    <row r="1958" spans="1:1" x14ac:dyDescent="0.3">
      <c r="A1958">
        <v>305</v>
      </c>
    </row>
    <row r="1959" spans="1:1" x14ac:dyDescent="0.3">
      <c r="A1959">
        <v>61</v>
      </c>
    </row>
    <row r="1960" spans="1:1" x14ac:dyDescent="0.3">
      <c r="A1960">
        <v>109</v>
      </c>
    </row>
    <row r="1961" spans="1:1" x14ac:dyDescent="0.3">
      <c r="A1961">
        <v>212</v>
      </c>
    </row>
    <row r="1962" spans="1:1" x14ac:dyDescent="0.3">
      <c r="A1962">
        <v>56</v>
      </c>
    </row>
    <row r="1963" spans="1:1" x14ac:dyDescent="0.3">
      <c r="A1963">
        <v>258</v>
      </c>
    </row>
    <row r="1964" spans="1:1" x14ac:dyDescent="0.3">
      <c r="A1964">
        <v>242</v>
      </c>
    </row>
    <row r="1965" spans="1:1" x14ac:dyDescent="0.3">
      <c r="A1965">
        <v>202</v>
      </c>
    </row>
    <row r="1966" spans="1:1" x14ac:dyDescent="0.3">
      <c r="A1966">
        <v>456</v>
      </c>
    </row>
    <row r="1967" spans="1:1" x14ac:dyDescent="0.3">
      <c r="A1967">
        <v>1065</v>
      </c>
    </row>
    <row r="1968" spans="1:1" x14ac:dyDescent="0.3">
      <c r="A1968">
        <v>380</v>
      </c>
    </row>
    <row r="1969" spans="1:1" x14ac:dyDescent="0.3">
      <c r="A1969">
        <v>282</v>
      </c>
    </row>
    <row r="1970" spans="1:1" x14ac:dyDescent="0.3">
      <c r="A1970">
        <v>763</v>
      </c>
    </row>
    <row r="1971" spans="1:1" x14ac:dyDescent="0.3">
      <c r="A1971">
        <v>444</v>
      </c>
    </row>
    <row r="1972" spans="1:1" x14ac:dyDescent="0.3">
      <c r="A1972">
        <v>488</v>
      </c>
    </row>
    <row r="1973" spans="1:1" x14ac:dyDescent="0.3">
      <c r="A1973">
        <v>990</v>
      </c>
    </row>
    <row r="1974" spans="1:1" x14ac:dyDescent="0.3">
      <c r="A1974">
        <v>445</v>
      </c>
    </row>
    <row r="1975" spans="1:1" x14ac:dyDescent="0.3">
      <c r="A1975">
        <v>387</v>
      </c>
    </row>
    <row r="1976" spans="1:1" x14ac:dyDescent="0.3">
      <c r="A1976">
        <v>502</v>
      </c>
    </row>
    <row r="1977" spans="1:1" x14ac:dyDescent="0.3">
      <c r="A1977">
        <v>217</v>
      </c>
    </row>
    <row r="1978" spans="1:1" x14ac:dyDescent="0.3">
      <c r="A1978">
        <v>329</v>
      </c>
    </row>
    <row r="1979" spans="1:1" x14ac:dyDescent="0.3">
      <c r="A1979">
        <v>201</v>
      </c>
    </row>
    <row r="1980" spans="1:1" x14ac:dyDescent="0.3">
      <c r="A1980">
        <v>299</v>
      </c>
    </row>
    <row r="1981" spans="1:1" x14ac:dyDescent="0.3">
      <c r="A1981">
        <v>553</v>
      </c>
    </row>
    <row r="1982" spans="1:1" x14ac:dyDescent="0.3">
      <c r="A1982">
        <v>101</v>
      </c>
    </row>
    <row r="1983" spans="1:1" x14ac:dyDescent="0.3">
      <c r="A1983">
        <v>109</v>
      </c>
    </row>
    <row r="1984" spans="1:1" x14ac:dyDescent="0.3">
      <c r="A1984">
        <v>229</v>
      </c>
    </row>
    <row r="1985" spans="1:1" x14ac:dyDescent="0.3">
      <c r="A1985">
        <v>73</v>
      </c>
    </row>
    <row r="1986" spans="1:1" x14ac:dyDescent="0.3">
      <c r="A1986">
        <v>152</v>
      </c>
    </row>
    <row r="1987" spans="1:1" x14ac:dyDescent="0.3">
      <c r="A1987">
        <v>233</v>
      </c>
    </row>
    <row r="1988" spans="1:1" x14ac:dyDescent="0.3">
      <c r="A1988">
        <v>811</v>
      </c>
    </row>
    <row r="1989" spans="1:1" x14ac:dyDescent="0.3">
      <c r="A1989">
        <v>78</v>
      </c>
    </row>
    <row r="1990" spans="1:1" x14ac:dyDescent="0.3">
      <c r="A1990">
        <v>360</v>
      </c>
    </row>
    <row r="1991" spans="1:1" x14ac:dyDescent="0.3">
      <c r="A1991">
        <v>161</v>
      </c>
    </row>
    <row r="1992" spans="1:1" x14ac:dyDescent="0.3">
      <c r="A1992">
        <v>146</v>
      </c>
    </row>
    <row r="1993" spans="1:1" x14ac:dyDescent="0.3">
      <c r="A1993">
        <v>1043</v>
      </c>
    </row>
    <row r="1994" spans="1:1" x14ac:dyDescent="0.3">
      <c r="A1994">
        <v>1316</v>
      </c>
    </row>
    <row r="1995" spans="1:1" x14ac:dyDescent="0.3">
      <c r="A1995">
        <v>106</v>
      </c>
    </row>
    <row r="1996" spans="1:1" x14ac:dyDescent="0.3">
      <c r="A1996">
        <v>194</v>
      </c>
    </row>
    <row r="1997" spans="1:1" x14ac:dyDescent="0.3">
      <c r="A1997">
        <v>405</v>
      </c>
    </row>
    <row r="1998" spans="1:1" x14ac:dyDescent="0.3">
      <c r="A1998">
        <v>134</v>
      </c>
    </row>
    <row r="1999" spans="1:1" x14ac:dyDescent="0.3">
      <c r="A1999">
        <v>797</v>
      </c>
    </row>
    <row r="2000" spans="1:1" x14ac:dyDescent="0.3">
      <c r="A2000">
        <v>164</v>
      </c>
    </row>
    <row r="2001" spans="1:1" x14ac:dyDescent="0.3">
      <c r="A2001">
        <v>470</v>
      </c>
    </row>
    <row r="2002" spans="1:1" x14ac:dyDescent="0.3">
      <c r="A2002">
        <v>451</v>
      </c>
    </row>
    <row r="2003" spans="1:1" x14ac:dyDescent="0.3">
      <c r="A2003">
        <v>390</v>
      </c>
    </row>
    <row r="2004" spans="1:1" x14ac:dyDescent="0.3">
      <c r="A2004">
        <v>285</v>
      </c>
    </row>
    <row r="2005" spans="1:1" x14ac:dyDescent="0.3">
      <c r="A2005">
        <v>179</v>
      </c>
    </row>
    <row r="2006" spans="1:1" x14ac:dyDescent="0.3">
      <c r="A2006">
        <v>434</v>
      </c>
    </row>
    <row r="2007" spans="1:1" x14ac:dyDescent="0.3">
      <c r="A2007">
        <v>204</v>
      </c>
    </row>
    <row r="2008" spans="1:1" x14ac:dyDescent="0.3">
      <c r="A2008">
        <v>231</v>
      </c>
    </row>
    <row r="2009" spans="1:1" x14ac:dyDescent="0.3">
      <c r="A2009">
        <v>292</v>
      </c>
    </row>
    <row r="2010" spans="1:1" x14ac:dyDescent="0.3">
      <c r="A2010">
        <v>204</v>
      </c>
    </row>
    <row r="2011" spans="1:1" x14ac:dyDescent="0.3">
      <c r="A2011">
        <v>84</v>
      </c>
    </row>
    <row r="2012" spans="1:1" x14ac:dyDescent="0.3">
      <c r="A2012">
        <v>202</v>
      </c>
    </row>
    <row r="2013" spans="1:1" x14ac:dyDescent="0.3">
      <c r="A2013">
        <v>429</v>
      </c>
    </row>
    <row r="2014" spans="1:1" x14ac:dyDescent="0.3">
      <c r="A2014">
        <v>351</v>
      </c>
    </row>
    <row r="2015" spans="1:1" x14ac:dyDescent="0.3">
      <c r="A2015">
        <v>187</v>
      </c>
    </row>
    <row r="2016" spans="1:1" x14ac:dyDescent="0.3">
      <c r="A2016">
        <v>109</v>
      </c>
    </row>
    <row r="2017" spans="1:1" x14ac:dyDescent="0.3">
      <c r="A2017">
        <v>378</v>
      </c>
    </row>
    <row r="2018" spans="1:1" x14ac:dyDescent="0.3">
      <c r="A2018">
        <v>291</v>
      </c>
    </row>
    <row r="2019" spans="1:1" x14ac:dyDescent="0.3">
      <c r="A2019">
        <v>163</v>
      </c>
    </row>
    <row r="2020" spans="1:1" x14ac:dyDescent="0.3">
      <c r="A2020">
        <v>692</v>
      </c>
    </row>
    <row r="2021" spans="1:1" x14ac:dyDescent="0.3">
      <c r="A2021">
        <v>750</v>
      </c>
    </row>
    <row r="2022" spans="1:1" x14ac:dyDescent="0.3">
      <c r="A2022">
        <v>175</v>
      </c>
    </row>
    <row r="2023" spans="1:1" x14ac:dyDescent="0.3">
      <c r="A2023">
        <v>147</v>
      </c>
    </row>
    <row r="2024" spans="1:1" x14ac:dyDescent="0.3">
      <c r="A2024">
        <v>720</v>
      </c>
    </row>
    <row r="2025" spans="1:1" x14ac:dyDescent="0.3">
      <c r="A2025">
        <v>221</v>
      </c>
    </row>
    <row r="2026" spans="1:1" x14ac:dyDescent="0.3">
      <c r="A2026">
        <v>120</v>
      </c>
    </row>
    <row r="2027" spans="1:1" x14ac:dyDescent="0.3">
      <c r="A2027">
        <v>322</v>
      </c>
    </row>
    <row r="2028" spans="1:1" x14ac:dyDescent="0.3">
      <c r="A2028">
        <v>145</v>
      </c>
    </row>
    <row r="2029" spans="1:1" x14ac:dyDescent="0.3">
      <c r="A2029">
        <v>335</v>
      </c>
    </row>
    <row r="2030" spans="1:1" x14ac:dyDescent="0.3">
      <c r="A2030">
        <v>172</v>
      </c>
    </row>
    <row r="2031" spans="1:1" x14ac:dyDescent="0.3">
      <c r="A2031">
        <v>304</v>
      </c>
    </row>
    <row r="2032" spans="1:1" x14ac:dyDescent="0.3">
      <c r="A2032">
        <v>129</v>
      </c>
    </row>
    <row r="2033" spans="1:1" x14ac:dyDescent="0.3">
      <c r="A2033">
        <v>955</v>
      </c>
    </row>
    <row r="2034" spans="1:1" x14ac:dyDescent="0.3">
      <c r="A2034">
        <v>520</v>
      </c>
    </row>
    <row r="2035" spans="1:1" x14ac:dyDescent="0.3">
      <c r="A2035">
        <v>132</v>
      </c>
    </row>
    <row r="2036" spans="1:1" x14ac:dyDescent="0.3">
      <c r="A2036">
        <v>545</v>
      </c>
    </row>
    <row r="2037" spans="1:1" x14ac:dyDescent="0.3">
      <c r="A2037">
        <v>193</v>
      </c>
    </row>
    <row r="2038" spans="1:1" x14ac:dyDescent="0.3">
      <c r="A2038">
        <v>136</v>
      </c>
    </row>
    <row r="2039" spans="1:1" x14ac:dyDescent="0.3">
      <c r="A2039">
        <v>423</v>
      </c>
    </row>
    <row r="2040" spans="1:1" x14ac:dyDescent="0.3">
      <c r="A2040">
        <v>1042</v>
      </c>
    </row>
    <row r="2041" spans="1:1" x14ac:dyDescent="0.3">
      <c r="A2041">
        <v>397</v>
      </c>
    </row>
    <row r="2042" spans="1:1" x14ac:dyDescent="0.3">
      <c r="A2042">
        <v>274</v>
      </c>
    </row>
    <row r="2043" spans="1:1" x14ac:dyDescent="0.3">
      <c r="A2043">
        <v>492</v>
      </c>
    </row>
    <row r="2044" spans="1:1" x14ac:dyDescent="0.3">
      <c r="A2044">
        <v>250</v>
      </c>
    </row>
    <row r="2045" spans="1:1" x14ac:dyDescent="0.3">
      <c r="A2045">
        <v>182</v>
      </c>
    </row>
    <row r="2046" spans="1:1" x14ac:dyDescent="0.3">
      <c r="A2046">
        <v>104</v>
      </c>
    </row>
    <row r="2047" spans="1:1" x14ac:dyDescent="0.3">
      <c r="A2047">
        <v>398</v>
      </c>
    </row>
    <row r="2048" spans="1:1" x14ac:dyDescent="0.3">
      <c r="A2048">
        <v>264</v>
      </c>
    </row>
    <row r="2049" spans="1:1" x14ac:dyDescent="0.3">
      <c r="A2049">
        <v>164</v>
      </c>
    </row>
    <row r="2050" spans="1:1" x14ac:dyDescent="0.3">
      <c r="A2050">
        <v>159</v>
      </c>
    </row>
    <row r="2051" spans="1:1" x14ac:dyDescent="0.3">
      <c r="A2051">
        <v>425</v>
      </c>
    </row>
    <row r="2052" spans="1:1" x14ac:dyDescent="0.3">
      <c r="A2052">
        <v>178</v>
      </c>
    </row>
    <row r="2053" spans="1:1" x14ac:dyDescent="0.3">
      <c r="A2053">
        <v>145</v>
      </c>
    </row>
    <row r="2054" spans="1:1" x14ac:dyDescent="0.3">
      <c r="A2054">
        <v>197</v>
      </c>
    </row>
    <row r="2055" spans="1:1" x14ac:dyDescent="0.3">
      <c r="A2055">
        <v>161</v>
      </c>
    </row>
    <row r="2056" spans="1:1" x14ac:dyDescent="0.3">
      <c r="A2056">
        <v>267</v>
      </c>
    </row>
    <row r="2057" spans="1:1" x14ac:dyDescent="0.3">
      <c r="A2057">
        <v>258</v>
      </c>
    </row>
    <row r="2058" spans="1:1" x14ac:dyDescent="0.3">
      <c r="A2058">
        <v>238</v>
      </c>
    </row>
    <row r="2059" spans="1:1" x14ac:dyDescent="0.3">
      <c r="A2059">
        <v>324</v>
      </c>
    </row>
    <row r="2060" spans="1:1" x14ac:dyDescent="0.3">
      <c r="A2060">
        <v>227</v>
      </c>
    </row>
    <row r="2061" spans="1:1" x14ac:dyDescent="0.3">
      <c r="A2061">
        <v>229</v>
      </c>
    </row>
    <row r="2062" spans="1:1" x14ac:dyDescent="0.3">
      <c r="A2062">
        <v>289</v>
      </c>
    </row>
    <row r="2063" spans="1:1" x14ac:dyDescent="0.3">
      <c r="A2063">
        <v>326</v>
      </c>
    </row>
    <row r="2064" spans="1:1" x14ac:dyDescent="0.3">
      <c r="A2064">
        <v>429</v>
      </c>
    </row>
    <row r="2065" spans="1:1" x14ac:dyDescent="0.3">
      <c r="A2065">
        <v>464</v>
      </c>
    </row>
    <row r="2066" spans="1:1" x14ac:dyDescent="0.3">
      <c r="A2066">
        <v>796</v>
      </c>
    </row>
    <row r="2067" spans="1:1" x14ac:dyDescent="0.3">
      <c r="A2067">
        <v>283</v>
      </c>
    </row>
    <row r="2068" spans="1:1" x14ac:dyDescent="0.3">
      <c r="A2068">
        <v>407</v>
      </c>
    </row>
    <row r="2069" spans="1:1" x14ac:dyDescent="0.3">
      <c r="A2069">
        <v>253</v>
      </c>
    </row>
    <row r="2070" spans="1:1" x14ac:dyDescent="0.3">
      <c r="A2070">
        <v>211</v>
      </c>
    </row>
    <row r="2071" spans="1:1" x14ac:dyDescent="0.3">
      <c r="A2071">
        <v>434</v>
      </c>
    </row>
    <row r="2072" spans="1:1" x14ac:dyDescent="0.3">
      <c r="A2072">
        <v>396</v>
      </c>
    </row>
    <row r="2073" spans="1:1" x14ac:dyDescent="0.3">
      <c r="A2073">
        <v>747</v>
      </c>
    </row>
    <row r="2074" spans="1:1" x14ac:dyDescent="0.3">
      <c r="A2074">
        <v>652</v>
      </c>
    </row>
    <row r="2075" spans="1:1" x14ac:dyDescent="0.3">
      <c r="A2075">
        <v>359</v>
      </c>
    </row>
    <row r="2076" spans="1:1" x14ac:dyDescent="0.3">
      <c r="A2076">
        <v>247</v>
      </c>
    </row>
    <row r="2077" spans="1:1" x14ac:dyDescent="0.3">
      <c r="A2077">
        <v>187</v>
      </c>
    </row>
    <row r="2078" spans="1:1" x14ac:dyDescent="0.3">
      <c r="A2078">
        <v>565</v>
      </c>
    </row>
    <row r="2079" spans="1:1" x14ac:dyDescent="0.3">
      <c r="A2079">
        <v>600</v>
      </c>
    </row>
    <row r="2080" spans="1:1" x14ac:dyDescent="0.3">
      <c r="A2080">
        <v>191</v>
      </c>
    </row>
    <row r="2081" spans="1:1" x14ac:dyDescent="0.3">
      <c r="A2081">
        <v>429</v>
      </c>
    </row>
    <row r="2082" spans="1:1" x14ac:dyDescent="0.3">
      <c r="A2082">
        <v>361</v>
      </c>
    </row>
    <row r="2083" spans="1:1" x14ac:dyDescent="0.3">
      <c r="A2083">
        <v>261</v>
      </c>
    </row>
    <row r="2084" spans="1:1" x14ac:dyDescent="0.3">
      <c r="A2084">
        <v>187</v>
      </c>
    </row>
    <row r="2085" spans="1:1" x14ac:dyDescent="0.3">
      <c r="A2085">
        <v>358</v>
      </c>
    </row>
    <row r="2086" spans="1:1" x14ac:dyDescent="0.3">
      <c r="A2086">
        <v>454</v>
      </c>
    </row>
    <row r="2087" spans="1:1" x14ac:dyDescent="0.3">
      <c r="A2087">
        <v>352</v>
      </c>
    </row>
    <row r="2088" spans="1:1" x14ac:dyDescent="0.3">
      <c r="A2088">
        <v>291</v>
      </c>
    </row>
    <row r="2089" spans="1:1" x14ac:dyDescent="0.3">
      <c r="A2089">
        <v>70</v>
      </c>
    </row>
    <row r="2090" spans="1:1" x14ac:dyDescent="0.3">
      <c r="A2090">
        <v>720</v>
      </c>
    </row>
    <row r="2091" spans="1:1" x14ac:dyDescent="0.3">
      <c r="A2091">
        <v>715</v>
      </c>
    </row>
    <row r="2092" spans="1:1" x14ac:dyDescent="0.3">
      <c r="A2092">
        <v>633</v>
      </c>
    </row>
    <row r="2093" spans="1:1" x14ac:dyDescent="0.3">
      <c r="A2093">
        <v>554</v>
      </c>
    </row>
    <row r="2094" spans="1:1" x14ac:dyDescent="0.3">
      <c r="A2094">
        <v>211</v>
      </c>
    </row>
    <row r="2095" spans="1:1" x14ac:dyDescent="0.3">
      <c r="A2095">
        <v>684</v>
      </c>
    </row>
    <row r="2096" spans="1:1" x14ac:dyDescent="0.3">
      <c r="A2096">
        <v>355</v>
      </c>
    </row>
    <row r="2097" spans="1:1" x14ac:dyDescent="0.3">
      <c r="A2097">
        <v>325</v>
      </c>
    </row>
    <row r="2098" spans="1:1" x14ac:dyDescent="0.3">
      <c r="A2098">
        <v>687</v>
      </c>
    </row>
    <row r="2099" spans="1:1" x14ac:dyDescent="0.3">
      <c r="A2099">
        <v>379</v>
      </c>
    </row>
    <row r="2100" spans="1:1" x14ac:dyDescent="0.3">
      <c r="A2100">
        <v>312</v>
      </c>
    </row>
    <row r="2101" spans="1:1" x14ac:dyDescent="0.3">
      <c r="A2101">
        <v>251</v>
      </c>
    </row>
    <row r="2102" spans="1:1" x14ac:dyDescent="0.3">
      <c r="A2102">
        <v>451</v>
      </c>
    </row>
    <row r="2103" spans="1:1" x14ac:dyDescent="0.3">
      <c r="A2103">
        <v>187</v>
      </c>
    </row>
    <row r="2104" spans="1:1" x14ac:dyDescent="0.3">
      <c r="A2104">
        <v>244</v>
      </c>
    </row>
    <row r="2105" spans="1:1" x14ac:dyDescent="0.3">
      <c r="A2105">
        <v>897</v>
      </c>
    </row>
    <row r="2106" spans="1:1" x14ac:dyDescent="0.3">
      <c r="A2106">
        <v>1047</v>
      </c>
    </row>
    <row r="2107" spans="1:1" x14ac:dyDescent="0.3">
      <c r="A2107">
        <v>386</v>
      </c>
    </row>
    <row r="2108" spans="1:1" x14ac:dyDescent="0.3">
      <c r="A2108">
        <v>1050</v>
      </c>
    </row>
    <row r="2109" spans="1:1" x14ac:dyDescent="0.3">
      <c r="A2109">
        <v>609</v>
      </c>
    </row>
    <row r="2110" spans="1:1" x14ac:dyDescent="0.3">
      <c r="A2110">
        <v>399</v>
      </c>
    </row>
    <row r="2111" spans="1:1" x14ac:dyDescent="0.3">
      <c r="A2111">
        <v>409</v>
      </c>
    </row>
    <row r="2112" spans="1:1" x14ac:dyDescent="0.3">
      <c r="A2112">
        <v>1042</v>
      </c>
    </row>
    <row r="2113" spans="1:1" x14ac:dyDescent="0.3">
      <c r="A2113">
        <v>345</v>
      </c>
    </row>
    <row r="2114" spans="1:1" x14ac:dyDescent="0.3">
      <c r="A2114">
        <v>1141</v>
      </c>
    </row>
    <row r="2115" spans="1:1" x14ac:dyDescent="0.3">
      <c r="A2115">
        <v>258</v>
      </c>
    </row>
    <row r="2116" spans="1:1" x14ac:dyDescent="0.3">
      <c r="A2116">
        <v>70</v>
      </c>
    </row>
    <row r="2117" spans="1:1" x14ac:dyDescent="0.3">
      <c r="A2117">
        <v>183</v>
      </c>
    </row>
    <row r="2118" spans="1:1" x14ac:dyDescent="0.3">
      <c r="A2118">
        <v>455</v>
      </c>
    </row>
    <row r="2119" spans="1:1" x14ac:dyDescent="0.3">
      <c r="A2119">
        <v>1046</v>
      </c>
    </row>
    <row r="2120" spans="1:1" x14ac:dyDescent="0.3">
      <c r="A2120">
        <v>356</v>
      </c>
    </row>
    <row r="2121" spans="1:1" x14ac:dyDescent="0.3">
      <c r="A2121">
        <v>288</v>
      </c>
    </row>
    <row r="2122" spans="1:1" x14ac:dyDescent="0.3">
      <c r="A2122">
        <v>450</v>
      </c>
    </row>
    <row r="2123" spans="1:1" x14ac:dyDescent="0.3">
      <c r="A2123">
        <v>576</v>
      </c>
    </row>
    <row r="2124" spans="1:1" x14ac:dyDescent="0.3">
      <c r="A2124">
        <v>345</v>
      </c>
    </row>
    <row r="2125" spans="1:1" x14ac:dyDescent="0.3">
      <c r="A2125">
        <v>445</v>
      </c>
    </row>
    <row r="2126" spans="1:1" x14ac:dyDescent="0.3">
      <c r="A2126">
        <v>187</v>
      </c>
    </row>
    <row r="2127" spans="1:1" x14ac:dyDescent="0.3">
      <c r="A2127">
        <v>268</v>
      </c>
    </row>
    <row r="2128" spans="1:1" x14ac:dyDescent="0.3">
      <c r="A2128">
        <v>224</v>
      </c>
    </row>
    <row r="2129" spans="1:1" x14ac:dyDescent="0.3">
      <c r="A2129">
        <v>981</v>
      </c>
    </row>
    <row r="2130" spans="1:1" x14ac:dyDescent="0.3">
      <c r="A2130">
        <v>345</v>
      </c>
    </row>
    <row r="2131" spans="1:1" x14ac:dyDescent="0.3">
      <c r="A2131">
        <v>220</v>
      </c>
    </row>
    <row r="2132" spans="1:1" x14ac:dyDescent="0.3">
      <c r="A2132">
        <v>116</v>
      </c>
    </row>
    <row r="2133" spans="1:1" x14ac:dyDescent="0.3">
      <c r="A2133">
        <v>193</v>
      </c>
    </row>
    <row r="2134" spans="1:1" x14ac:dyDescent="0.3">
      <c r="A2134">
        <v>902</v>
      </c>
    </row>
    <row r="2135" spans="1:1" x14ac:dyDescent="0.3">
      <c r="A2135">
        <v>178</v>
      </c>
    </row>
    <row r="2136" spans="1:1" x14ac:dyDescent="0.3">
      <c r="A2136">
        <v>387</v>
      </c>
    </row>
    <row r="2137" spans="1:1" x14ac:dyDescent="0.3">
      <c r="A2137">
        <v>452</v>
      </c>
    </row>
    <row r="2138" spans="1:1" x14ac:dyDescent="0.3">
      <c r="A2138">
        <v>239</v>
      </c>
    </row>
    <row r="2139" spans="1:1" x14ac:dyDescent="0.3">
      <c r="A2139">
        <v>127</v>
      </c>
    </row>
    <row r="2140" spans="1:1" x14ac:dyDescent="0.3">
      <c r="A2140">
        <v>367</v>
      </c>
    </row>
    <row r="2141" spans="1:1" x14ac:dyDescent="0.3">
      <c r="A2141">
        <v>297</v>
      </c>
    </row>
    <row r="2142" spans="1:1" x14ac:dyDescent="0.3">
      <c r="A2142">
        <v>420</v>
      </c>
    </row>
    <row r="2143" spans="1:1" x14ac:dyDescent="0.3">
      <c r="A2143">
        <v>297</v>
      </c>
    </row>
    <row r="2144" spans="1:1" x14ac:dyDescent="0.3">
      <c r="A2144">
        <v>470</v>
      </c>
    </row>
    <row r="2145" spans="1:1" x14ac:dyDescent="0.3">
      <c r="A2145">
        <v>245</v>
      </c>
    </row>
    <row r="2146" spans="1:1" x14ac:dyDescent="0.3">
      <c r="A2146">
        <v>796</v>
      </c>
    </row>
    <row r="2147" spans="1:1" x14ac:dyDescent="0.3">
      <c r="A2147">
        <v>893</v>
      </c>
    </row>
    <row r="2148" spans="1:1" x14ac:dyDescent="0.3">
      <c r="A2148">
        <v>337</v>
      </c>
    </row>
    <row r="2149" spans="1:1" x14ac:dyDescent="0.3">
      <c r="A2149">
        <v>323</v>
      </c>
    </row>
    <row r="2150" spans="1:1" x14ac:dyDescent="0.3">
      <c r="A2150">
        <v>122</v>
      </c>
    </row>
    <row r="2151" spans="1:1" x14ac:dyDescent="0.3">
      <c r="A2151">
        <v>174</v>
      </c>
    </row>
    <row r="2152" spans="1:1" x14ac:dyDescent="0.3">
      <c r="A2152">
        <v>342</v>
      </c>
    </row>
    <row r="2153" spans="1:1" x14ac:dyDescent="0.3">
      <c r="A2153">
        <v>284</v>
      </c>
    </row>
    <row r="2154" spans="1:1" x14ac:dyDescent="0.3">
      <c r="A2154">
        <v>443</v>
      </c>
    </row>
    <row r="2155" spans="1:1" x14ac:dyDescent="0.3">
      <c r="A2155">
        <v>557</v>
      </c>
    </row>
    <row r="2156" spans="1:1" x14ac:dyDescent="0.3">
      <c r="A2156">
        <v>73</v>
      </c>
    </row>
    <row r="2157" spans="1:1" x14ac:dyDescent="0.3">
      <c r="A2157">
        <v>304</v>
      </c>
    </row>
    <row r="2158" spans="1:1" x14ac:dyDescent="0.3">
      <c r="A2158">
        <v>290</v>
      </c>
    </row>
    <row r="2159" spans="1:1" x14ac:dyDescent="0.3">
      <c r="A2159">
        <v>491</v>
      </c>
    </row>
    <row r="2160" spans="1:1" x14ac:dyDescent="0.3">
      <c r="A2160">
        <v>372</v>
      </c>
    </row>
    <row r="2161" spans="1:1" x14ac:dyDescent="0.3">
      <c r="A2161">
        <v>561</v>
      </c>
    </row>
    <row r="2162" spans="1:1" x14ac:dyDescent="0.3">
      <c r="A2162">
        <v>147</v>
      </c>
    </row>
    <row r="2163" spans="1:1" x14ac:dyDescent="0.3">
      <c r="A2163">
        <v>90</v>
      </c>
    </row>
    <row r="2164" spans="1:1" x14ac:dyDescent="0.3">
      <c r="A2164">
        <v>114</v>
      </c>
    </row>
    <row r="2165" spans="1:1" x14ac:dyDescent="0.3">
      <c r="A2165">
        <v>148</v>
      </c>
    </row>
    <row r="2166" spans="1:1" x14ac:dyDescent="0.3">
      <c r="A2166">
        <v>233</v>
      </c>
    </row>
    <row r="2167" spans="1:1" x14ac:dyDescent="0.3">
      <c r="A2167">
        <v>515</v>
      </c>
    </row>
    <row r="2168" spans="1:1" x14ac:dyDescent="0.3">
      <c r="A2168">
        <v>718</v>
      </c>
    </row>
    <row r="2169" spans="1:1" x14ac:dyDescent="0.3">
      <c r="A2169">
        <v>376</v>
      </c>
    </row>
    <row r="2170" spans="1:1" x14ac:dyDescent="0.3">
      <c r="A2170">
        <v>182</v>
      </c>
    </row>
    <row r="2171" spans="1:1" x14ac:dyDescent="0.3">
      <c r="A2171">
        <v>144</v>
      </c>
    </row>
    <row r="2172" spans="1:1" x14ac:dyDescent="0.3">
      <c r="A2172">
        <v>290</v>
      </c>
    </row>
    <row r="2173" spans="1:1" x14ac:dyDescent="0.3">
      <c r="A2173">
        <v>897</v>
      </c>
    </row>
    <row r="2174" spans="1:1" x14ac:dyDescent="0.3">
      <c r="A2174">
        <v>337</v>
      </c>
    </row>
    <row r="2175" spans="1:1" x14ac:dyDescent="0.3">
      <c r="A2175">
        <v>225</v>
      </c>
    </row>
    <row r="2176" spans="1:1" x14ac:dyDescent="0.3">
      <c r="A2176">
        <v>118</v>
      </c>
    </row>
    <row r="2177" spans="1:1" x14ac:dyDescent="0.3">
      <c r="A2177">
        <v>95</v>
      </c>
    </row>
    <row r="2178" spans="1:1" x14ac:dyDescent="0.3">
      <c r="A2178">
        <v>202</v>
      </c>
    </row>
    <row r="2179" spans="1:1" x14ac:dyDescent="0.3">
      <c r="A2179">
        <v>118</v>
      </c>
    </row>
    <row r="2180" spans="1:1" x14ac:dyDescent="0.3">
      <c r="A2180">
        <v>354</v>
      </c>
    </row>
    <row r="2181" spans="1:1" x14ac:dyDescent="0.3">
      <c r="A2181">
        <v>231</v>
      </c>
    </row>
    <row r="2182" spans="1:1" x14ac:dyDescent="0.3">
      <c r="A2182">
        <v>257</v>
      </c>
    </row>
    <row r="2183" spans="1:1" x14ac:dyDescent="0.3">
      <c r="A2183">
        <v>213</v>
      </c>
    </row>
    <row r="2184" spans="1:1" x14ac:dyDescent="0.3">
      <c r="A2184">
        <v>351</v>
      </c>
    </row>
    <row r="2185" spans="1:1" x14ac:dyDescent="0.3">
      <c r="A2185">
        <v>164</v>
      </c>
    </row>
    <row r="2186" spans="1:1" x14ac:dyDescent="0.3">
      <c r="A2186">
        <v>196</v>
      </c>
    </row>
    <row r="2187" spans="1:1" x14ac:dyDescent="0.3">
      <c r="A2187">
        <v>410</v>
      </c>
    </row>
    <row r="2188" spans="1:1" x14ac:dyDescent="0.3">
      <c r="A2188">
        <v>189</v>
      </c>
    </row>
    <row r="2189" spans="1:1" x14ac:dyDescent="0.3">
      <c r="A2189">
        <v>238</v>
      </c>
    </row>
    <row r="2190" spans="1:1" x14ac:dyDescent="0.3">
      <c r="A2190">
        <v>340</v>
      </c>
    </row>
    <row r="2191" spans="1:1" x14ac:dyDescent="0.3">
      <c r="A2191">
        <v>278</v>
      </c>
    </row>
    <row r="2192" spans="1:1" x14ac:dyDescent="0.3">
      <c r="A2192">
        <v>901</v>
      </c>
    </row>
    <row r="2193" spans="1:1" x14ac:dyDescent="0.3">
      <c r="A2193">
        <v>484</v>
      </c>
    </row>
    <row r="2194" spans="1:1" x14ac:dyDescent="0.3">
      <c r="A2194">
        <v>557</v>
      </c>
    </row>
    <row r="2195" spans="1:1" x14ac:dyDescent="0.3">
      <c r="A2195">
        <v>316</v>
      </c>
    </row>
    <row r="2196" spans="1:1" x14ac:dyDescent="0.3">
      <c r="A2196">
        <v>580</v>
      </c>
    </row>
    <row r="2197" spans="1:1" x14ac:dyDescent="0.3">
      <c r="A2197">
        <v>1120</v>
      </c>
    </row>
    <row r="2198" spans="1:1" x14ac:dyDescent="0.3">
      <c r="A2198">
        <v>322</v>
      </c>
    </row>
    <row r="2199" spans="1:1" x14ac:dyDescent="0.3">
      <c r="A2199">
        <v>193</v>
      </c>
    </row>
    <row r="2200" spans="1:1" x14ac:dyDescent="0.3">
      <c r="A2200">
        <v>758</v>
      </c>
    </row>
    <row r="2201" spans="1:1" x14ac:dyDescent="0.3">
      <c r="A2201">
        <v>634</v>
      </c>
    </row>
    <row r="2202" spans="1:1" x14ac:dyDescent="0.3">
      <c r="A2202">
        <v>547</v>
      </c>
    </row>
    <row r="2203" spans="1:1" x14ac:dyDescent="0.3">
      <c r="A2203">
        <v>996</v>
      </c>
    </row>
    <row r="2204" spans="1:1" x14ac:dyDescent="0.3">
      <c r="A2204">
        <v>317</v>
      </c>
    </row>
    <row r="2205" spans="1:1" x14ac:dyDescent="0.3">
      <c r="A2205">
        <v>857</v>
      </c>
    </row>
    <row r="2206" spans="1:1" x14ac:dyDescent="0.3">
      <c r="A2206">
        <v>141</v>
      </c>
    </row>
    <row r="2207" spans="1:1" x14ac:dyDescent="0.3">
      <c r="A2207">
        <v>269</v>
      </c>
    </row>
    <row r="2208" spans="1:1" x14ac:dyDescent="0.3">
      <c r="A2208">
        <v>137</v>
      </c>
    </row>
    <row r="2209" spans="1:1" x14ac:dyDescent="0.3">
      <c r="A2209">
        <v>74</v>
      </c>
    </row>
    <row r="2210" spans="1:1" x14ac:dyDescent="0.3">
      <c r="A2210">
        <v>97</v>
      </c>
    </row>
    <row r="2211" spans="1:1" x14ac:dyDescent="0.3">
      <c r="A2211">
        <v>125</v>
      </c>
    </row>
    <row r="2212" spans="1:1" x14ac:dyDescent="0.3">
      <c r="A2212">
        <v>436</v>
      </c>
    </row>
    <row r="2213" spans="1:1" x14ac:dyDescent="0.3">
      <c r="A2213">
        <v>324</v>
      </c>
    </row>
    <row r="2214" spans="1:1" x14ac:dyDescent="0.3">
      <c r="A2214">
        <v>424</v>
      </c>
    </row>
    <row r="2215" spans="1:1" x14ac:dyDescent="0.3">
      <c r="A2215">
        <v>204</v>
      </c>
    </row>
    <row r="2216" spans="1:1" x14ac:dyDescent="0.3">
      <c r="A2216">
        <v>310</v>
      </c>
    </row>
    <row r="2217" spans="1:1" x14ac:dyDescent="0.3">
      <c r="A2217">
        <v>320</v>
      </c>
    </row>
    <row r="2218" spans="1:1" x14ac:dyDescent="0.3">
      <c r="A2218">
        <v>461</v>
      </c>
    </row>
    <row r="2219" spans="1:1" x14ac:dyDescent="0.3">
      <c r="A2219">
        <v>132</v>
      </c>
    </row>
    <row r="2220" spans="1:1" x14ac:dyDescent="0.3">
      <c r="A2220">
        <v>469</v>
      </c>
    </row>
    <row r="2221" spans="1:1" x14ac:dyDescent="0.3">
      <c r="A2221">
        <v>424</v>
      </c>
    </row>
    <row r="2222" spans="1:1" x14ac:dyDescent="0.3">
      <c r="A2222">
        <v>136</v>
      </c>
    </row>
    <row r="2223" spans="1:1" x14ac:dyDescent="0.3">
      <c r="A2223">
        <v>387</v>
      </c>
    </row>
    <row r="2224" spans="1:1" x14ac:dyDescent="0.3">
      <c r="A2224">
        <v>595</v>
      </c>
    </row>
    <row r="2225" spans="1:1" x14ac:dyDescent="0.3">
      <c r="A2225">
        <v>241</v>
      </c>
    </row>
    <row r="2226" spans="1:1" x14ac:dyDescent="0.3">
      <c r="A2226">
        <v>201</v>
      </c>
    </row>
    <row r="2227" spans="1:1" x14ac:dyDescent="0.3">
      <c r="A2227">
        <v>281</v>
      </c>
    </row>
    <row r="2228" spans="1:1" x14ac:dyDescent="0.3">
      <c r="A2228">
        <v>155</v>
      </c>
    </row>
    <row r="2229" spans="1:1" x14ac:dyDescent="0.3">
      <c r="A2229">
        <v>111</v>
      </c>
    </row>
    <row r="2230" spans="1:1" x14ac:dyDescent="0.3">
      <c r="A2230">
        <v>104</v>
      </c>
    </row>
    <row r="2231" spans="1:1" x14ac:dyDescent="0.3">
      <c r="A2231">
        <v>1267</v>
      </c>
    </row>
    <row r="2232" spans="1:1" x14ac:dyDescent="0.3">
      <c r="A2232">
        <v>228</v>
      </c>
    </row>
    <row r="2233" spans="1:1" x14ac:dyDescent="0.3">
      <c r="A2233">
        <v>235</v>
      </c>
    </row>
    <row r="2234" spans="1:1" x14ac:dyDescent="0.3">
      <c r="A2234">
        <v>99</v>
      </c>
    </row>
    <row r="2235" spans="1:1" x14ac:dyDescent="0.3">
      <c r="A2235">
        <v>147</v>
      </c>
    </row>
    <row r="2236" spans="1:1" x14ac:dyDescent="0.3">
      <c r="A2236">
        <v>77</v>
      </c>
    </row>
    <row r="2237" spans="1:1" x14ac:dyDescent="0.3">
      <c r="A2237">
        <v>121</v>
      </c>
    </row>
    <row r="2238" spans="1:1" x14ac:dyDescent="0.3">
      <c r="A2238">
        <v>118</v>
      </c>
    </row>
    <row r="2239" spans="1:1" x14ac:dyDescent="0.3">
      <c r="A2239">
        <v>248</v>
      </c>
    </row>
    <row r="2240" spans="1:1" x14ac:dyDescent="0.3">
      <c r="A2240">
        <v>565</v>
      </c>
    </row>
    <row r="2241" spans="1:1" x14ac:dyDescent="0.3">
      <c r="A2241">
        <v>227</v>
      </c>
    </row>
    <row r="2242" spans="1:1" x14ac:dyDescent="0.3">
      <c r="A2242">
        <v>439</v>
      </c>
    </row>
    <row r="2243" spans="1:1" x14ac:dyDescent="0.3">
      <c r="A2243">
        <v>236</v>
      </c>
    </row>
    <row r="2244" spans="1:1" x14ac:dyDescent="0.3">
      <c r="A2244">
        <v>826</v>
      </c>
    </row>
    <row r="2245" spans="1:1" x14ac:dyDescent="0.3">
      <c r="A2245">
        <v>361</v>
      </c>
    </row>
    <row r="2246" spans="1:1" x14ac:dyDescent="0.3">
      <c r="A2246">
        <v>319</v>
      </c>
    </row>
    <row r="2247" spans="1:1" x14ac:dyDescent="0.3">
      <c r="A2247">
        <v>682</v>
      </c>
    </row>
    <row r="2248" spans="1:1" x14ac:dyDescent="0.3">
      <c r="A2248">
        <v>100</v>
      </c>
    </row>
    <row r="2249" spans="1:1" x14ac:dyDescent="0.3">
      <c r="A2249">
        <v>284</v>
      </c>
    </row>
    <row r="2250" spans="1:1" x14ac:dyDescent="0.3">
      <c r="A2250">
        <v>186</v>
      </c>
    </row>
    <row r="2251" spans="1:1" x14ac:dyDescent="0.3">
      <c r="A2251">
        <v>310</v>
      </c>
    </row>
    <row r="2252" spans="1:1" x14ac:dyDescent="0.3">
      <c r="A2252">
        <v>360</v>
      </c>
    </row>
    <row r="2253" spans="1:1" x14ac:dyDescent="0.3">
      <c r="A2253">
        <v>1010</v>
      </c>
    </row>
    <row r="2254" spans="1:1" x14ac:dyDescent="0.3">
      <c r="A2254">
        <v>448</v>
      </c>
    </row>
    <row r="2255" spans="1:1" x14ac:dyDescent="0.3">
      <c r="A2255">
        <v>364</v>
      </c>
    </row>
    <row r="2256" spans="1:1" x14ac:dyDescent="0.3">
      <c r="A2256">
        <v>386</v>
      </c>
    </row>
    <row r="2257" spans="1:1" x14ac:dyDescent="0.3">
      <c r="A2257">
        <v>544</v>
      </c>
    </row>
    <row r="2258" spans="1:1" x14ac:dyDescent="0.3">
      <c r="A2258">
        <v>663</v>
      </c>
    </row>
    <row r="2259" spans="1:1" x14ac:dyDescent="0.3">
      <c r="A2259">
        <v>419</v>
      </c>
    </row>
    <row r="2260" spans="1:1" x14ac:dyDescent="0.3">
      <c r="A2260">
        <v>488</v>
      </c>
    </row>
    <row r="2261" spans="1:1" x14ac:dyDescent="0.3">
      <c r="A2261">
        <v>959</v>
      </c>
    </row>
    <row r="2262" spans="1:1" x14ac:dyDescent="0.3">
      <c r="A2262">
        <v>166</v>
      </c>
    </row>
    <row r="2263" spans="1:1" x14ac:dyDescent="0.3">
      <c r="A2263">
        <v>230</v>
      </c>
    </row>
    <row r="2264" spans="1:1" x14ac:dyDescent="0.3">
      <c r="A2264">
        <v>498</v>
      </c>
    </row>
    <row r="2265" spans="1:1" x14ac:dyDescent="0.3">
      <c r="A2265">
        <v>984</v>
      </c>
    </row>
    <row r="2266" spans="1:1" x14ac:dyDescent="0.3">
      <c r="A2266">
        <v>61</v>
      </c>
    </row>
    <row r="2267" spans="1:1" x14ac:dyDescent="0.3">
      <c r="A2267">
        <v>66</v>
      </c>
    </row>
    <row r="2268" spans="1:1" x14ac:dyDescent="0.3">
      <c r="A2268">
        <v>396</v>
      </c>
    </row>
    <row r="2269" spans="1:1" x14ac:dyDescent="0.3">
      <c r="A2269">
        <v>1026</v>
      </c>
    </row>
    <row r="2270" spans="1:1" x14ac:dyDescent="0.3">
      <c r="A2270">
        <v>469</v>
      </c>
    </row>
    <row r="2271" spans="1:1" x14ac:dyDescent="0.3">
      <c r="A2271">
        <v>219</v>
      </c>
    </row>
    <row r="2272" spans="1:1" x14ac:dyDescent="0.3">
      <c r="A2272">
        <v>230</v>
      </c>
    </row>
    <row r="2273" spans="1:1" x14ac:dyDescent="0.3">
      <c r="A2273">
        <v>284</v>
      </c>
    </row>
    <row r="2274" spans="1:1" x14ac:dyDescent="0.3">
      <c r="A2274">
        <v>224</v>
      </c>
    </row>
    <row r="2275" spans="1:1" x14ac:dyDescent="0.3">
      <c r="A2275">
        <v>241</v>
      </c>
    </row>
    <row r="2276" spans="1:1" x14ac:dyDescent="0.3">
      <c r="A2276">
        <v>199</v>
      </c>
    </row>
    <row r="2277" spans="1:1" x14ac:dyDescent="0.3">
      <c r="A2277">
        <v>377</v>
      </c>
    </row>
    <row r="2278" spans="1:1" x14ac:dyDescent="0.3">
      <c r="A2278">
        <v>419</v>
      </c>
    </row>
    <row r="2279" spans="1:1" x14ac:dyDescent="0.3">
      <c r="A2279">
        <v>137</v>
      </c>
    </row>
    <row r="2280" spans="1:1" x14ac:dyDescent="0.3">
      <c r="A2280">
        <v>306</v>
      </c>
    </row>
    <row r="2281" spans="1:1" x14ac:dyDescent="0.3">
      <c r="A2281">
        <v>124</v>
      </c>
    </row>
    <row r="2282" spans="1:1" x14ac:dyDescent="0.3">
      <c r="A2282">
        <v>90</v>
      </c>
    </row>
    <row r="2283" spans="1:1" x14ac:dyDescent="0.3">
      <c r="A2283">
        <v>190</v>
      </c>
    </row>
    <row r="2284" spans="1:1" x14ac:dyDescent="0.3">
      <c r="A2284">
        <v>72</v>
      </c>
    </row>
    <row r="2285" spans="1:1" x14ac:dyDescent="0.3">
      <c r="A2285">
        <v>85</v>
      </c>
    </row>
    <row r="2286" spans="1:1" x14ac:dyDescent="0.3">
      <c r="A2286">
        <v>195</v>
      </c>
    </row>
    <row r="2287" spans="1:1" x14ac:dyDescent="0.3">
      <c r="A2287">
        <v>72</v>
      </c>
    </row>
    <row r="2288" spans="1:1" x14ac:dyDescent="0.3">
      <c r="A2288">
        <v>145</v>
      </c>
    </row>
    <row r="2289" spans="1:1" x14ac:dyDescent="0.3">
      <c r="A2289">
        <v>194</v>
      </c>
    </row>
    <row r="2290" spans="1:1" x14ac:dyDescent="0.3">
      <c r="A2290">
        <v>339</v>
      </c>
    </row>
    <row r="2291" spans="1:1" x14ac:dyDescent="0.3">
      <c r="A2291">
        <v>441</v>
      </c>
    </row>
    <row r="2292" spans="1:1" x14ac:dyDescent="0.3">
      <c r="A2292">
        <v>108</v>
      </c>
    </row>
    <row r="2293" spans="1:1" x14ac:dyDescent="0.3">
      <c r="A2293">
        <v>207</v>
      </c>
    </row>
    <row r="2294" spans="1:1" x14ac:dyDescent="0.3">
      <c r="A2294">
        <v>335</v>
      </c>
    </row>
    <row r="2295" spans="1:1" x14ac:dyDescent="0.3">
      <c r="A2295">
        <v>209</v>
      </c>
    </row>
    <row r="2296" spans="1:1" x14ac:dyDescent="0.3">
      <c r="A2296">
        <v>90</v>
      </c>
    </row>
    <row r="2297" spans="1:1" x14ac:dyDescent="0.3">
      <c r="A2297">
        <v>200</v>
      </c>
    </row>
    <row r="2298" spans="1:1" x14ac:dyDescent="0.3">
      <c r="A2298">
        <v>552</v>
      </c>
    </row>
    <row r="2299" spans="1:1" x14ac:dyDescent="0.3">
      <c r="A2299">
        <v>675</v>
      </c>
    </row>
    <row r="2300" spans="1:1" x14ac:dyDescent="0.3">
      <c r="A2300">
        <v>111</v>
      </c>
    </row>
    <row r="2301" spans="1:1" x14ac:dyDescent="0.3">
      <c r="A2301">
        <v>99</v>
      </c>
    </row>
    <row r="2302" spans="1:1" x14ac:dyDescent="0.3">
      <c r="A2302">
        <v>240</v>
      </c>
    </row>
    <row r="2303" spans="1:1" x14ac:dyDescent="0.3">
      <c r="A2303">
        <v>120</v>
      </c>
    </row>
    <row r="2304" spans="1:1" x14ac:dyDescent="0.3">
      <c r="A2304">
        <v>252</v>
      </c>
    </row>
    <row r="2305" spans="1:1" x14ac:dyDescent="0.3">
      <c r="A2305">
        <v>231</v>
      </c>
    </row>
    <row r="2306" spans="1:1" x14ac:dyDescent="0.3">
      <c r="A2306">
        <v>408</v>
      </c>
    </row>
    <row r="2307" spans="1:1" x14ac:dyDescent="0.3">
      <c r="A2307">
        <v>669</v>
      </c>
    </row>
    <row r="2308" spans="1:1" x14ac:dyDescent="0.3">
      <c r="A2308">
        <v>206</v>
      </c>
    </row>
    <row r="2309" spans="1:1" x14ac:dyDescent="0.3">
      <c r="A2309">
        <v>278</v>
      </c>
    </row>
    <row r="2310" spans="1:1" x14ac:dyDescent="0.3">
      <c r="A2310">
        <v>93</v>
      </c>
    </row>
    <row r="2311" spans="1:1" x14ac:dyDescent="0.3">
      <c r="A2311">
        <v>170</v>
      </c>
    </row>
    <row r="2312" spans="1:1" x14ac:dyDescent="0.3">
      <c r="A2312">
        <v>424</v>
      </c>
    </row>
    <row r="2313" spans="1:1" x14ac:dyDescent="0.3">
      <c r="A2313">
        <v>151</v>
      </c>
    </row>
    <row r="2314" spans="1:1" x14ac:dyDescent="0.3">
      <c r="A2314">
        <v>339</v>
      </c>
    </row>
    <row r="2315" spans="1:1" x14ac:dyDescent="0.3">
      <c r="A2315">
        <v>77</v>
      </c>
    </row>
    <row r="2316" spans="1:1" x14ac:dyDescent="0.3">
      <c r="A2316">
        <v>160</v>
      </c>
    </row>
    <row r="2317" spans="1:1" x14ac:dyDescent="0.3">
      <c r="A2317">
        <v>888</v>
      </c>
    </row>
    <row r="2318" spans="1:1" x14ac:dyDescent="0.3">
      <c r="A2318">
        <v>386</v>
      </c>
    </row>
    <row r="2319" spans="1:1" x14ac:dyDescent="0.3">
      <c r="A2319">
        <v>310</v>
      </c>
    </row>
    <row r="2320" spans="1:1" x14ac:dyDescent="0.3">
      <c r="A2320">
        <v>430</v>
      </c>
    </row>
    <row r="2321" spans="1:1" x14ac:dyDescent="0.3">
      <c r="A2321">
        <v>291</v>
      </c>
    </row>
    <row r="2322" spans="1:1" x14ac:dyDescent="0.3">
      <c r="A2322">
        <v>64</v>
      </c>
    </row>
    <row r="2323" spans="1:1" x14ac:dyDescent="0.3">
      <c r="A2323">
        <v>332</v>
      </c>
    </row>
    <row r="2324" spans="1:1" x14ac:dyDescent="0.3">
      <c r="A2324">
        <v>442</v>
      </c>
    </row>
    <row r="2325" spans="1:1" x14ac:dyDescent="0.3">
      <c r="A2325">
        <v>699</v>
      </c>
    </row>
    <row r="2326" spans="1:1" x14ac:dyDescent="0.3">
      <c r="A2326">
        <v>155</v>
      </c>
    </row>
    <row r="2327" spans="1:1" x14ac:dyDescent="0.3">
      <c r="A2327">
        <v>1908</v>
      </c>
    </row>
    <row r="2328" spans="1:1" x14ac:dyDescent="0.3">
      <c r="A2328">
        <v>154</v>
      </c>
    </row>
    <row r="2329" spans="1:1" x14ac:dyDescent="0.3">
      <c r="A2329">
        <v>243</v>
      </c>
    </row>
    <row r="2330" spans="1:1" x14ac:dyDescent="0.3">
      <c r="A2330">
        <v>239</v>
      </c>
    </row>
    <row r="2331" spans="1:1" x14ac:dyDescent="0.3">
      <c r="A2331">
        <v>905</v>
      </c>
    </row>
    <row r="2332" spans="1:1" x14ac:dyDescent="0.3">
      <c r="A2332">
        <v>105</v>
      </c>
    </row>
    <row r="2333" spans="1:1" x14ac:dyDescent="0.3">
      <c r="A2333">
        <v>117</v>
      </c>
    </row>
    <row r="2334" spans="1:1" x14ac:dyDescent="0.3">
      <c r="A2334">
        <v>681</v>
      </c>
    </row>
    <row r="2335" spans="1:1" x14ac:dyDescent="0.3">
      <c r="A2335">
        <v>114</v>
      </c>
    </row>
    <row r="2336" spans="1:1" x14ac:dyDescent="0.3">
      <c r="A2336">
        <v>252</v>
      </c>
    </row>
    <row r="2337" spans="1:1" x14ac:dyDescent="0.3">
      <c r="A2337">
        <v>97</v>
      </c>
    </row>
    <row r="2338" spans="1:1" x14ac:dyDescent="0.3">
      <c r="A2338">
        <v>97</v>
      </c>
    </row>
    <row r="2339" spans="1:1" x14ac:dyDescent="0.3">
      <c r="A2339">
        <v>271</v>
      </c>
    </row>
    <row r="2340" spans="1:1" x14ac:dyDescent="0.3">
      <c r="A2340">
        <v>130</v>
      </c>
    </row>
    <row r="2341" spans="1:1" x14ac:dyDescent="0.3">
      <c r="A2341">
        <v>90</v>
      </c>
    </row>
    <row r="2342" spans="1:1" x14ac:dyDescent="0.3">
      <c r="A2342">
        <v>310</v>
      </c>
    </row>
    <row r="2343" spans="1:1" x14ac:dyDescent="0.3">
      <c r="A2343">
        <v>265</v>
      </c>
    </row>
    <row r="2344" spans="1:1" x14ac:dyDescent="0.3">
      <c r="A2344">
        <v>128</v>
      </c>
    </row>
    <row r="2345" spans="1:1" x14ac:dyDescent="0.3">
      <c r="A2345">
        <v>80</v>
      </c>
    </row>
    <row r="2346" spans="1:1" x14ac:dyDescent="0.3">
      <c r="A2346">
        <v>212</v>
      </c>
    </row>
    <row r="2347" spans="1:1" x14ac:dyDescent="0.3">
      <c r="A2347">
        <v>220</v>
      </c>
    </row>
    <row r="2348" spans="1:1" x14ac:dyDescent="0.3">
      <c r="A2348">
        <v>121</v>
      </c>
    </row>
    <row r="2349" spans="1:1" x14ac:dyDescent="0.3">
      <c r="A2349">
        <v>114</v>
      </c>
    </row>
    <row r="2350" spans="1:1" x14ac:dyDescent="0.3">
      <c r="A2350">
        <v>523</v>
      </c>
    </row>
    <row r="2351" spans="1:1" x14ac:dyDescent="0.3">
      <c r="A2351">
        <v>123</v>
      </c>
    </row>
    <row r="2352" spans="1:1" x14ac:dyDescent="0.3">
      <c r="A2352">
        <v>116</v>
      </c>
    </row>
    <row r="2353" spans="1:1" x14ac:dyDescent="0.3">
      <c r="A2353">
        <v>523</v>
      </c>
    </row>
    <row r="2354" spans="1:1" x14ac:dyDescent="0.3">
      <c r="A2354">
        <v>444</v>
      </c>
    </row>
    <row r="2355" spans="1:1" x14ac:dyDescent="0.3">
      <c r="A2355">
        <v>725</v>
      </c>
    </row>
    <row r="2356" spans="1:1" x14ac:dyDescent="0.3">
      <c r="A2356">
        <v>391</v>
      </c>
    </row>
    <row r="2357" spans="1:1" x14ac:dyDescent="0.3">
      <c r="A2357">
        <v>239</v>
      </c>
    </row>
    <row r="2358" spans="1:1" x14ac:dyDescent="0.3">
      <c r="A2358">
        <v>119</v>
      </c>
    </row>
    <row r="2359" spans="1:1" x14ac:dyDescent="0.3">
      <c r="A2359">
        <v>79</v>
      </c>
    </row>
    <row r="2360" spans="1:1" x14ac:dyDescent="0.3">
      <c r="A2360">
        <v>273</v>
      </c>
    </row>
    <row r="2361" spans="1:1" x14ac:dyDescent="0.3">
      <c r="A2361">
        <v>136</v>
      </c>
    </row>
    <row r="2362" spans="1:1" x14ac:dyDescent="0.3">
      <c r="A2362">
        <v>129</v>
      </c>
    </row>
    <row r="2363" spans="1:1" x14ac:dyDescent="0.3">
      <c r="A2363">
        <v>1028</v>
      </c>
    </row>
    <row r="2364" spans="1:1" x14ac:dyDescent="0.3">
      <c r="A2364">
        <v>610</v>
      </c>
    </row>
    <row r="2365" spans="1:1" x14ac:dyDescent="0.3">
      <c r="A2365">
        <v>1025</v>
      </c>
    </row>
    <row r="2366" spans="1:1" x14ac:dyDescent="0.3">
      <c r="A2366">
        <v>497</v>
      </c>
    </row>
    <row r="2367" spans="1:1" x14ac:dyDescent="0.3">
      <c r="A2367">
        <v>187</v>
      </c>
    </row>
    <row r="2368" spans="1:1" x14ac:dyDescent="0.3">
      <c r="A2368">
        <v>382</v>
      </c>
    </row>
    <row r="2369" spans="1:1" x14ac:dyDescent="0.3">
      <c r="A2369">
        <v>74</v>
      </c>
    </row>
    <row r="2370" spans="1:1" x14ac:dyDescent="0.3">
      <c r="A2370">
        <v>209</v>
      </c>
    </row>
    <row r="2371" spans="1:1" x14ac:dyDescent="0.3">
      <c r="A2371">
        <v>156</v>
      </c>
    </row>
    <row r="2372" spans="1:1" x14ac:dyDescent="0.3">
      <c r="A2372">
        <v>192</v>
      </c>
    </row>
    <row r="2373" spans="1:1" x14ac:dyDescent="0.3">
      <c r="A2373">
        <v>315</v>
      </c>
    </row>
    <row r="2374" spans="1:1" x14ac:dyDescent="0.3">
      <c r="A2374">
        <v>520</v>
      </c>
    </row>
    <row r="2375" spans="1:1" x14ac:dyDescent="0.3">
      <c r="A2375">
        <v>651</v>
      </c>
    </row>
    <row r="2376" spans="1:1" x14ac:dyDescent="0.3">
      <c r="A2376">
        <v>63</v>
      </c>
    </row>
    <row r="2377" spans="1:1" x14ac:dyDescent="0.3">
      <c r="A2377">
        <v>178</v>
      </c>
    </row>
    <row r="2378" spans="1:1" x14ac:dyDescent="0.3">
      <c r="A2378">
        <v>457</v>
      </c>
    </row>
    <row r="2379" spans="1:1" x14ac:dyDescent="0.3">
      <c r="A2379">
        <v>482</v>
      </c>
    </row>
    <row r="2380" spans="1:1" x14ac:dyDescent="0.3">
      <c r="A2380">
        <v>244</v>
      </c>
    </row>
    <row r="2381" spans="1:1" x14ac:dyDescent="0.3">
      <c r="A2381">
        <v>240</v>
      </c>
    </row>
    <row r="2382" spans="1:1" x14ac:dyDescent="0.3">
      <c r="A2382">
        <v>175</v>
      </c>
    </row>
    <row r="2383" spans="1:1" x14ac:dyDescent="0.3">
      <c r="A2383">
        <v>474</v>
      </c>
    </row>
    <row r="2384" spans="1:1" x14ac:dyDescent="0.3">
      <c r="A2384">
        <v>167</v>
      </c>
    </row>
    <row r="2385" spans="1:1" x14ac:dyDescent="0.3">
      <c r="A2385">
        <v>208</v>
      </c>
    </row>
    <row r="2386" spans="1:1" x14ac:dyDescent="0.3">
      <c r="A2386">
        <v>289</v>
      </c>
    </row>
    <row r="2387" spans="1:1" x14ac:dyDescent="0.3">
      <c r="A2387">
        <v>156</v>
      </c>
    </row>
    <row r="2388" spans="1:1" x14ac:dyDescent="0.3">
      <c r="A2388">
        <v>428</v>
      </c>
    </row>
    <row r="2389" spans="1:1" x14ac:dyDescent="0.3">
      <c r="A2389">
        <v>79</v>
      </c>
    </row>
    <row r="2390" spans="1:1" x14ac:dyDescent="0.3">
      <c r="A2390">
        <v>303</v>
      </c>
    </row>
    <row r="2391" spans="1:1" x14ac:dyDescent="0.3">
      <c r="A2391">
        <v>743</v>
      </c>
    </row>
    <row r="2392" spans="1:1" x14ac:dyDescent="0.3">
      <c r="A2392">
        <v>1377</v>
      </c>
    </row>
    <row r="2393" spans="1:1" x14ac:dyDescent="0.3">
      <c r="A2393">
        <v>440</v>
      </c>
    </row>
    <row r="2394" spans="1:1" x14ac:dyDescent="0.3">
      <c r="A2394">
        <v>1027</v>
      </c>
    </row>
    <row r="2395" spans="1:1" x14ac:dyDescent="0.3">
      <c r="A2395">
        <v>659</v>
      </c>
    </row>
    <row r="2396" spans="1:1" x14ac:dyDescent="0.3">
      <c r="A2396">
        <v>298</v>
      </c>
    </row>
    <row r="2397" spans="1:1" x14ac:dyDescent="0.3">
      <c r="A2397">
        <v>188</v>
      </c>
    </row>
    <row r="2398" spans="1:1" x14ac:dyDescent="0.3">
      <c r="A2398">
        <v>207</v>
      </c>
    </row>
    <row r="2399" spans="1:1" x14ac:dyDescent="0.3">
      <c r="A2399">
        <v>120</v>
      </c>
    </row>
    <row r="2400" spans="1:1" x14ac:dyDescent="0.3">
      <c r="A2400">
        <v>297</v>
      </c>
    </row>
    <row r="2401" spans="1:1" x14ac:dyDescent="0.3">
      <c r="A2401">
        <v>190</v>
      </c>
    </row>
    <row r="2402" spans="1:1" x14ac:dyDescent="0.3">
      <c r="A2402">
        <v>433</v>
      </c>
    </row>
    <row r="2403" spans="1:1" x14ac:dyDescent="0.3">
      <c r="A2403">
        <v>407</v>
      </c>
    </row>
    <row r="2404" spans="1:1" x14ac:dyDescent="0.3">
      <c r="A2404">
        <v>811</v>
      </c>
    </row>
    <row r="2405" spans="1:1" x14ac:dyDescent="0.3">
      <c r="A2405">
        <v>327</v>
      </c>
    </row>
    <row r="2406" spans="1:1" x14ac:dyDescent="0.3">
      <c r="A2406">
        <v>399</v>
      </c>
    </row>
    <row r="2407" spans="1:1" x14ac:dyDescent="0.3">
      <c r="A2407">
        <v>455</v>
      </c>
    </row>
    <row r="2408" spans="1:1" x14ac:dyDescent="0.3">
      <c r="A2408">
        <v>549</v>
      </c>
    </row>
    <row r="2409" spans="1:1" x14ac:dyDescent="0.3">
      <c r="A2409">
        <v>200</v>
      </c>
    </row>
    <row r="2410" spans="1:1" x14ac:dyDescent="0.3">
      <c r="A2410">
        <v>799</v>
      </c>
    </row>
    <row r="2411" spans="1:1" x14ac:dyDescent="0.3">
      <c r="A2411">
        <v>163</v>
      </c>
    </row>
    <row r="2412" spans="1:1" x14ac:dyDescent="0.3">
      <c r="A2412">
        <v>344</v>
      </c>
    </row>
    <row r="2413" spans="1:1" x14ac:dyDescent="0.3">
      <c r="A2413">
        <v>609</v>
      </c>
    </row>
    <row r="2414" spans="1:1" x14ac:dyDescent="0.3">
      <c r="A2414">
        <v>305</v>
      </c>
    </row>
    <row r="2415" spans="1:1" x14ac:dyDescent="0.3">
      <c r="A2415">
        <v>76</v>
      </c>
    </row>
    <row r="2416" spans="1:1" x14ac:dyDescent="0.3">
      <c r="A2416">
        <v>397</v>
      </c>
    </row>
    <row r="2417" spans="1:1" x14ac:dyDescent="0.3">
      <c r="A2417">
        <v>404</v>
      </c>
    </row>
    <row r="2418" spans="1:1" x14ac:dyDescent="0.3">
      <c r="A2418">
        <v>616</v>
      </c>
    </row>
    <row r="2419" spans="1:1" x14ac:dyDescent="0.3">
      <c r="A2419">
        <v>128</v>
      </c>
    </row>
    <row r="2420" spans="1:1" x14ac:dyDescent="0.3">
      <c r="A2420">
        <v>435</v>
      </c>
    </row>
    <row r="2421" spans="1:1" x14ac:dyDescent="0.3">
      <c r="A2421">
        <v>482</v>
      </c>
    </row>
    <row r="2422" spans="1:1" x14ac:dyDescent="0.3">
      <c r="A2422">
        <v>377</v>
      </c>
    </row>
    <row r="2423" spans="1:1" x14ac:dyDescent="0.3">
      <c r="A2423">
        <v>248</v>
      </c>
    </row>
    <row r="2424" spans="1:1" x14ac:dyDescent="0.3">
      <c r="A2424">
        <v>189</v>
      </c>
    </row>
    <row r="2425" spans="1:1" x14ac:dyDescent="0.3">
      <c r="A2425">
        <v>677</v>
      </c>
    </row>
    <row r="2426" spans="1:1" x14ac:dyDescent="0.3">
      <c r="A2426">
        <v>568</v>
      </c>
    </row>
    <row r="2427" spans="1:1" x14ac:dyDescent="0.3">
      <c r="A2427">
        <v>102</v>
      </c>
    </row>
    <row r="2428" spans="1:1" x14ac:dyDescent="0.3">
      <c r="A2428">
        <v>297</v>
      </c>
    </row>
    <row r="2429" spans="1:1" x14ac:dyDescent="0.3">
      <c r="A2429">
        <v>115</v>
      </c>
    </row>
    <row r="2430" spans="1:1" x14ac:dyDescent="0.3">
      <c r="A2430">
        <v>174</v>
      </c>
    </row>
    <row r="2431" spans="1:1" x14ac:dyDescent="0.3">
      <c r="A2431">
        <v>402</v>
      </c>
    </row>
    <row r="2432" spans="1:1" x14ac:dyDescent="0.3">
      <c r="A2432">
        <v>474</v>
      </c>
    </row>
    <row r="2433" spans="1:1" x14ac:dyDescent="0.3">
      <c r="A2433">
        <v>977</v>
      </c>
    </row>
    <row r="2434" spans="1:1" x14ac:dyDescent="0.3">
      <c r="A2434">
        <v>446</v>
      </c>
    </row>
    <row r="2435" spans="1:1" x14ac:dyDescent="0.3">
      <c r="A2435">
        <v>826</v>
      </c>
    </row>
    <row r="2436" spans="1:1" x14ac:dyDescent="0.3">
      <c r="A2436">
        <v>122</v>
      </c>
    </row>
    <row r="2437" spans="1:1" x14ac:dyDescent="0.3">
      <c r="A2437">
        <v>454</v>
      </c>
    </row>
    <row r="2438" spans="1:1" x14ac:dyDescent="0.3">
      <c r="A2438">
        <v>210</v>
      </c>
    </row>
    <row r="2439" spans="1:1" x14ac:dyDescent="0.3">
      <c r="A2439">
        <v>208</v>
      </c>
    </row>
    <row r="2440" spans="1:1" x14ac:dyDescent="0.3">
      <c r="A2440">
        <v>1001</v>
      </c>
    </row>
    <row r="2441" spans="1:1" x14ac:dyDescent="0.3">
      <c r="A2441">
        <v>295</v>
      </c>
    </row>
    <row r="2442" spans="1:1" x14ac:dyDescent="0.3">
      <c r="A2442">
        <v>278</v>
      </c>
    </row>
    <row r="2443" spans="1:1" x14ac:dyDescent="0.3">
      <c r="A2443">
        <v>364</v>
      </c>
    </row>
    <row r="2444" spans="1:1" x14ac:dyDescent="0.3">
      <c r="A2444">
        <v>415</v>
      </c>
    </row>
    <row r="2445" spans="1:1" x14ac:dyDescent="0.3">
      <c r="A2445">
        <v>440</v>
      </c>
    </row>
    <row r="2446" spans="1:1" x14ac:dyDescent="0.3">
      <c r="A2446">
        <v>145</v>
      </c>
    </row>
    <row r="2447" spans="1:1" x14ac:dyDescent="0.3">
      <c r="A2447">
        <v>409</v>
      </c>
    </row>
    <row r="2448" spans="1:1" x14ac:dyDescent="0.3">
      <c r="A2448">
        <v>403</v>
      </c>
    </row>
    <row r="2449" spans="1:1" x14ac:dyDescent="0.3">
      <c r="A2449">
        <v>97</v>
      </c>
    </row>
    <row r="2450" spans="1:1" x14ac:dyDescent="0.3">
      <c r="A2450">
        <v>114</v>
      </c>
    </row>
    <row r="2451" spans="1:1" x14ac:dyDescent="0.3">
      <c r="A2451">
        <v>279</v>
      </c>
    </row>
    <row r="2452" spans="1:1" x14ac:dyDescent="0.3">
      <c r="A2452">
        <v>426</v>
      </c>
    </row>
    <row r="2453" spans="1:1" x14ac:dyDescent="0.3">
      <c r="A2453">
        <v>131</v>
      </c>
    </row>
    <row r="2454" spans="1:1" x14ac:dyDescent="0.3">
      <c r="A2454">
        <v>68</v>
      </c>
    </row>
    <row r="2455" spans="1:1" x14ac:dyDescent="0.3">
      <c r="A2455">
        <v>85</v>
      </c>
    </row>
    <row r="2456" spans="1:1" x14ac:dyDescent="0.3">
      <c r="A2456">
        <v>229</v>
      </c>
    </row>
    <row r="2457" spans="1:1" x14ac:dyDescent="0.3">
      <c r="A2457">
        <v>162</v>
      </c>
    </row>
    <row r="2458" spans="1:1" x14ac:dyDescent="0.3">
      <c r="A2458">
        <v>389</v>
      </c>
    </row>
    <row r="2459" spans="1:1" x14ac:dyDescent="0.3">
      <c r="A2459">
        <v>626</v>
      </c>
    </row>
    <row r="2460" spans="1:1" x14ac:dyDescent="0.3">
      <c r="A2460">
        <v>620</v>
      </c>
    </row>
    <row r="2461" spans="1:1" x14ac:dyDescent="0.3">
      <c r="A2461">
        <v>572</v>
      </c>
    </row>
    <row r="2462" spans="1:1" x14ac:dyDescent="0.3">
      <c r="A2462">
        <v>1134</v>
      </c>
    </row>
    <row r="2463" spans="1:1" x14ac:dyDescent="0.3">
      <c r="A2463">
        <v>311</v>
      </c>
    </row>
    <row r="2464" spans="1:1" x14ac:dyDescent="0.3">
      <c r="A2464">
        <v>189</v>
      </c>
    </row>
    <row r="2465" spans="1:1" x14ac:dyDescent="0.3">
      <c r="A2465">
        <v>88</v>
      </c>
    </row>
    <row r="2466" spans="1:1" x14ac:dyDescent="0.3">
      <c r="A2466">
        <v>304</v>
      </c>
    </row>
    <row r="2467" spans="1:1" x14ac:dyDescent="0.3">
      <c r="A2467">
        <v>158</v>
      </c>
    </row>
    <row r="2468" spans="1:1" x14ac:dyDescent="0.3">
      <c r="A2468">
        <v>136</v>
      </c>
    </row>
    <row r="2469" spans="1:1" x14ac:dyDescent="0.3">
      <c r="A2469">
        <v>97</v>
      </c>
    </row>
    <row r="2470" spans="1:1" x14ac:dyDescent="0.3">
      <c r="A2470">
        <v>86</v>
      </c>
    </row>
    <row r="2471" spans="1:1" x14ac:dyDescent="0.3">
      <c r="A2471">
        <v>69</v>
      </c>
    </row>
    <row r="2472" spans="1:1" x14ac:dyDescent="0.3">
      <c r="A2472">
        <v>72</v>
      </c>
    </row>
    <row r="2473" spans="1:1" x14ac:dyDescent="0.3">
      <c r="A2473">
        <v>107</v>
      </c>
    </row>
    <row r="2474" spans="1:1" x14ac:dyDescent="0.3">
      <c r="A2474">
        <v>706</v>
      </c>
    </row>
    <row r="2475" spans="1:1" x14ac:dyDescent="0.3">
      <c r="A2475">
        <v>686</v>
      </c>
    </row>
    <row r="2476" spans="1:1" x14ac:dyDescent="0.3">
      <c r="A2476">
        <v>384</v>
      </c>
    </row>
    <row r="2477" spans="1:1" x14ac:dyDescent="0.3">
      <c r="A2477">
        <v>244</v>
      </c>
    </row>
    <row r="2478" spans="1:1" x14ac:dyDescent="0.3">
      <c r="A2478">
        <v>403</v>
      </c>
    </row>
    <row r="2479" spans="1:1" x14ac:dyDescent="0.3">
      <c r="A2479">
        <v>477</v>
      </c>
    </row>
    <row r="2480" spans="1:1" x14ac:dyDescent="0.3">
      <c r="A2480">
        <v>372</v>
      </c>
    </row>
    <row r="2481" spans="1:1" x14ac:dyDescent="0.3">
      <c r="A2481">
        <v>456</v>
      </c>
    </row>
    <row r="2482" spans="1:1" x14ac:dyDescent="0.3">
      <c r="A2482">
        <v>115</v>
      </c>
    </row>
    <row r="2483" spans="1:1" x14ac:dyDescent="0.3">
      <c r="A2483">
        <v>129</v>
      </c>
    </row>
    <row r="2484" spans="1:1" x14ac:dyDescent="0.3">
      <c r="A2484">
        <v>63</v>
      </c>
    </row>
    <row r="2485" spans="1:1" x14ac:dyDescent="0.3">
      <c r="A2485">
        <v>258</v>
      </c>
    </row>
    <row r="2486" spans="1:1" x14ac:dyDescent="0.3">
      <c r="A2486">
        <v>366</v>
      </c>
    </row>
    <row r="2487" spans="1:1" x14ac:dyDescent="0.3">
      <c r="A2487">
        <v>1016</v>
      </c>
    </row>
    <row r="2488" spans="1:1" x14ac:dyDescent="0.3">
      <c r="A2488">
        <v>62</v>
      </c>
    </row>
    <row r="2489" spans="1:1" x14ac:dyDescent="0.3">
      <c r="A2489">
        <v>315</v>
      </c>
    </row>
    <row r="2490" spans="1:1" x14ac:dyDescent="0.3">
      <c r="A2490">
        <v>117</v>
      </c>
    </row>
    <row r="2491" spans="1:1" x14ac:dyDescent="0.3">
      <c r="A2491">
        <v>97</v>
      </c>
    </row>
    <row r="2492" spans="1:1" x14ac:dyDescent="0.3">
      <c r="A2492">
        <v>193</v>
      </c>
    </row>
    <row r="2493" spans="1:1" x14ac:dyDescent="0.3">
      <c r="A2493">
        <v>158</v>
      </c>
    </row>
    <row r="2494" spans="1:1" x14ac:dyDescent="0.3">
      <c r="A2494">
        <v>326</v>
      </c>
    </row>
    <row r="2495" spans="1:1" x14ac:dyDescent="0.3">
      <c r="A2495">
        <v>238</v>
      </c>
    </row>
    <row r="2496" spans="1:1" x14ac:dyDescent="0.3">
      <c r="A2496">
        <v>419</v>
      </c>
    </row>
    <row r="2497" spans="1:1" x14ac:dyDescent="0.3">
      <c r="A2497">
        <v>413</v>
      </c>
    </row>
    <row r="2498" spans="1:1" x14ac:dyDescent="0.3">
      <c r="A2498">
        <v>366</v>
      </c>
    </row>
    <row r="2499" spans="1:1" x14ac:dyDescent="0.3">
      <c r="A2499">
        <v>445</v>
      </c>
    </row>
    <row r="2500" spans="1:1" x14ac:dyDescent="0.3">
      <c r="A2500">
        <v>342</v>
      </c>
    </row>
    <row r="2501" spans="1:1" x14ac:dyDescent="0.3">
      <c r="A2501">
        <v>172</v>
      </c>
    </row>
    <row r="2502" spans="1:1" x14ac:dyDescent="0.3">
      <c r="A2502">
        <v>649</v>
      </c>
    </row>
    <row r="2503" spans="1:1" x14ac:dyDescent="0.3">
      <c r="A2503">
        <v>399</v>
      </c>
    </row>
    <row r="2504" spans="1:1" x14ac:dyDescent="0.3">
      <c r="A2504">
        <v>338</v>
      </c>
    </row>
    <row r="2505" spans="1:1" x14ac:dyDescent="0.3">
      <c r="A2505">
        <v>226</v>
      </c>
    </row>
    <row r="2506" spans="1:1" x14ac:dyDescent="0.3">
      <c r="A2506">
        <v>279</v>
      </c>
    </row>
    <row r="2507" spans="1:1" x14ac:dyDescent="0.3">
      <c r="A2507">
        <v>172</v>
      </c>
    </row>
    <row r="2508" spans="1:1" x14ac:dyDescent="0.3">
      <c r="A2508">
        <v>236</v>
      </c>
    </row>
    <row r="2509" spans="1:1" x14ac:dyDescent="0.3">
      <c r="A2509">
        <v>202</v>
      </c>
    </row>
    <row r="2510" spans="1:1" x14ac:dyDescent="0.3">
      <c r="A2510">
        <v>300</v>
      </c>
    </row>
    <row r="2511" spans="1:1" x14ac:dyDescent="0.3">
      <c r="A2511">
        <v>333</v>
      </c>
    </row>
    <row r="2512" spans="1:1" x14ac:dyDescent="0.3">
      <c r="A2512">
        <v>139</v>
      </c>
    </row>
    <row r="2513" spans="1:1" x14ac:dyDescent="0.3">
      <c r="A2513">
        <v>652</v>
      </c>
    </row>
    <row r="2514" spans="1:1" x14ac:dyDescent="0.3">
      <c r="A2514">
        <v>479</v>
      </c>
    </row>
    <row r="2515" spans="1:1" x14ac:dyDescent="0.3">
      <c r="A2515">
        <v>65</v>
      </c>
    </row>
    <row r="2516" spans="1:1" x14ac:dyDescent="0.3">
      <c r="A2516">
        <v>49</v>
      </c>
    </row>
    <row r="2517" spans="1:1" x14ac:dyDescent="0.3">
      <c r="A2517">
        <v>230</v>
      </c>
    </row>
    <row r="2518" spans="1:1" x14ac:dyDescent="0.3">
      <c r="A2518">
        <v>613</v>
      </c>
    </row>
    <row r="2519" spans="1:1" x14ac:dyDescent="0.3">
      <c r="A2519">
        <v>171</v>
      </c>
    </row>
    <row r="2520" spans="1:1" x14ac:dyDescent="0.3">
      <c r="A2520">
        <v>126</v>
      </c>
    </row>
    <row r="2521" spans="1:1" x14ac:dyDescent="0.3">
      <c r="A2521">
        <v>223</v>
      </c>
    </row>
    <row r="2522" spans="1:1" x14ac:dyDescent="0.3">
      <c r="A2522">
        <v>494</v>
      </c>
    </row>
    <row r="2523" spans="1:1" x14ac:dyDescent="0.3">
      <c r="A2523">
        <v>457</v>
      </c>
    </row>
    <row r="2524" spans="1:1" x14ac:dyDescent="0.3">
      <c r="A2524">
        <v>1152</v>
      </c>
    </row>
    <row r="2525" spans="1:1" x14ac:dyDescent="0.3">
      <c r="A2525">
        <v>881</v>
      </c>
    </row>
    <row r="2526" spans="1:1" x14ac:dyDescent="0.3">
      <c r="A2526">
        <v>452</v>
      </c>
    </row>
    <row r="2527" spans="1:1" x14ac:dyDescent="0.3">
      <c r="A2527">
        <v>132</v>
      </c>
    </row>
    <row r="2528" spans="1:1" x14ac:dyDescent="0.3">
      <c r="A2528">
        <v>557</v>
      </c>
    </row>
    <row r="2529" spans="1:1" x14ac:dyDescent="0.3">
      <c r="A2529">
        <v>565</v>
      </c>
    </row>
    <row r="2530" spans="1:1" x14ac:dyDescent="0.3">
      <c r="A2530">
        <v>356</v>
      </c>
    </row>
    <row r="2531" spans="1:1" x14ac:dyDescent="0.3">
      <c r="A2531">
        <v>441</v>
      </c>
    </row>
    <row r="2532" spans="1:1" x14ac:dyDescent="0.3">
      <c r="A2532">
        <v>1042</v>
      </c>
    </row>
    <row r="2533" spans="1:1" x14ac:dyDescent="0.3">
      <c r="A2533">
        <v>675</v>
      </c>
    </row>
    <row r="2534" spans="1:1" x14ac:dyDescent="0.3">
      <c r="A2534">
        <v>300</v>
      </c>
    </row>
    <row r="2535" spans="1:1" x14ac:dyDescent="0.3">
      <c r="A2535">
        <v>202</v>
      </c>
    </row>
    <row r="2536" spans="1:1" x14ac:dyDescent="0.3">
      <c r="A2536">
        <v>111</v>
      </c>
    </row>
    <row r="2537" spans="1:1" x14ac:dyDescent="0.3">
      <c r="A2537">
        <v>162</v>
      </c>
    </row>
    <row r="2538" spans="1:1" x14ac:dyDescent="0.3">
      <c r="A2538">
        <v>127</v>
      </c>
    </row>
    <row r="2539" spans="1:1" x14ac:dyDescent="0.3">
      <c r="A2539">
        <v>160</v>
      </c>
    </row>
    <row r="2540" spans="1:1" x14ac:dyDescent="0.3">
      <c r="A2540">
        <v>54</v>
      </c>
    </row>
    <row r="2541" spans="1:1" x14ac:dyDescent="0.3">
      <c r="A2541">
        <v>391</v>
      </c>
    </row>
    <row r="2542" spans="1:1" x14ac:dyDescent="0.3">
      <c r="A2542">
        <v>896</v>
      </c>
    </row>
    <row r="2543" spans="1:1" x14ac:dyDescent="0.3">
      <c r="A2543">
        <v>207</v>
      </c>
    </row>
    <row r="2544" spans="1:1" x14ac:dyDescent="0.3">
      <c r="A2544">
        <v>320</v>
      </c>
    </row>
    <row r="2545" spans="1:1" x14ac:dyDescent="0.3">
      <c r="A2545">
        <v>267</v>
      </c>
    </row>
    <row r="2546" spans="1:1" x14ac:dyDescent="0.3">
      <c r="A2546">
        <v>218</v>
      </c>
    </row>
    <row r="2547" spans="1:1" x14ac:dyDescent="0.3">
      <c r="A2547">
        <v>71</v>
      </c>
    </row>
    <row r="2548" spans="1:1" x14ac:dyDescent="0.3">
      <c r="A2548">
        <v>141</v>
      </c>
    </row>
    <row r="2549" spans="1:1" x14ac:dyDescent="0.3">
      <c r="A2549">
        <v>331</v>
      </c>
    </row>
    <row r="2550" spans="1:1" x14ac:dyDescent="0.3">
      <c r="A2550">
        <v>302</v>
      </c>
    </row>
    <row r="2551" spans="1:1" x14ac:dyDescent="0.3">
      <c r="A2551">
        <v>268</v>
      </c>
    </row>
    <row r="2552" spans="1:1" x14ac:dyDescent="0.3">
      <c r="A2552">
        <v>314</v>
      </c>
    </row>
    <row r="2553" spans="1:1" x14ac:dyDescent="0.3">
      <c r="A2553">
        <v>353</v>
      </c>
    </row>
    <row r="2554" spans="1:1" x14ac:dyDescent="0.3">
      <c r="A2554">
        <v>583</v>
      </c>
    </row>
    <row r="2555" spans="1:1" x14ac:dyDescent="0.3">
      <c r="A2555">
        <v>147</v>
      </c>
    </row>
    <row r="2556" spans="1:1" x14ac:dyDescent="0.3">
      <c r="A2556">
        <v>104</v>
      </c>
    </row>
    <row r="2557" spans="1:1" x14ac:dyDescent="0.3">
      <c r="A2557">
        <v>127</v>
      </c>
    </row>
    <row r="2558" spans="1:1" x14ac:dyDescent="0.3">
      <c r="A2558">
        <v>239</v>
      </c>
    </row>
    <row r="2559" spans="1:1" x14ac:dyDescent="0.3">
      <c r="A2559">
        <v>440</v>
      </c>
    </row>
    <row r="2560" spans="1:1" x14ac:dyDescent="0.3">
      <c r="A2560">
        <v>547</v>
      </c>
    </row>
    <row r="2561" spans="1:1" x14ac:dyDescent="0.3">
      <c r="A2561">
        <v>1100</v>
      </c>
    </row>
    <row r="2562" spans="1:1" x14ac:dyDescent="0.3">
      <c r="A2562">
        <v>312</v>
      </c>
    </row>
    <row r="2563" spans="1:1" x14ac:dyDescent="0.3">
      <c r="A2563">
        <v>141</v>
      </c>
    </row>
    <row r="2564" spans="1:1" x14ac:dyDescent="0.3">
      <c r="A2564">
        <v>708</v>
      </c>
    </row>
    <row r="2565" spans="1:1" x14ac:dyDescent="0.3">
      <c r="A2565">
        <v>383</v>
      </c>
    </row>
    <row r="2566" spans="1:1" x14ac:dyDescent="0.3">
      <c r="A2566">
        <v>154</v>
      </c>
    </row>
    <row r="2567" spans="1:1" x14ac:dyDescent="0.3">
      <c r="A2567">
        <v>130</v>
      </c>
    </row>
    <row r="2568" spans="1:1" x14ac:dyDescent="0.3">
      <c r="A2568">
        <v>306</v>
      </c>
    </row>
    <row r="2569" spans="1:1" x14ac:dyDescent="0.3">
      <c r="A2569">
        <v>410</v>
      </c>
    </row>
    <row r="2570" spans="1:1" x14ac:dyDescent="0.3">
      <c r="A2570">
        <v>167</v>
      </c>
    </row>
    <row r="2571" spans="1:1" x14ac:dyDescent="0.3">
      <c r="A2571">
        <v>481</v>
      </c>
    </row>
    <row r="2572" spans="1:1" x14ac:dyDescent="0.3">
      <c r="A2572">
        <v>321</v>
      </c>
    </row>
    <row r="2573" spans="1:1" x14ac:dyDescent="0.3">
      <c r="A2573">
        <v>243</v>
      </c>
    </row>
    <row r="2574" spans="1:1" x14ac:dyDescent="0.3">
      <c r="A2574">
        <v>570</v>
      </c>
    </row>
    <row r="2575" spans="1:1" x14ac:dyDescent="0.3">
      <c r="A2575">
        <v>419</v>
      </c>
    </row>
    <row r="2576" spans="1:1" x14ac:dyDescent="0.3">
      <c r="A2576">
        <v>73</v>
      </c>
    </row>
    <row r="2577" spans="1:1" x14ac:dyDescent="0.3">
      <c r="A2577">
        <v>411</v>
      </c>
    </row>
    <row r="2578" spans="1:1" x14ac:dyDescent="0.3">
      <c r="A2578">
        <v>1407</v>
      </c>
    </row>
    <row r="2579" spans="1:1" x14ac:dyDescent="0.3">
      <c r="A2579">
        <v>397</v>
      </c>
    </row>
    <row r="2580" spans="1:1" x14ac:dyDescent="0.3">
      <c r="A2580">
        <v>281</v>
      </c>
    </row>
    <row r="2581" spans="1:1" x14ac:dyDescent="0.3">
      <c r="A2581">
        <v>72</v>
      </c>
    </row>
    <row r="2582" spans="1:1" x14ac:dyDescent="0.3">
      <c r="A2582">
        <v>167</v>
      </c>
    </row>
    <row r="2583" spans="1:1" x14ac:dyDescent="0.3">
      <c r="A2583">
        <v>183</v>
      </c>
    </row>
    <row r="2584" spans="1:1" x14ac:dyDescent="0.3">
      <c r="A2584">
        <v>308</v>
      </c>
    </row>
    <row r="2585" spans="1:1" x14ac:dyDescent="0.3">
      <c r="A2585">
        <v>274</v>
      </c>
    </row>
    <row r="2586" spans="1:1" x14ac:dyDescent="0.3">
      <c r="A2586">
        <v>97</v>
      </c>
    </row>
    <row r="2587" spans="1:1" x14ac:dyDescent="0.3">
      <c r="A2587">
        <v>167</v>
      </c>
    </row>
    <row r="2588" spans="1:1" x14ac:dyDescent="0.3">
      <c r="A2588">
        <v>321</v>
      </c>
    </row>
    <row r="2589" spans="1:1" x14ac:dyDescent="0.3">
      <c r="A2589">
        <v>267</v>
      </c>
    </row>
    <row r="2590" spans="1:1" x14ac:dyDescent="0.3">
      <c r="A2590">
        <v>256</v>
      </c>
    </row>
    <row r="2591" spans="1:1" x14ac:dyDescent="0.3">
      <c r="A2591">
        <v>385</v>
      </c>
    </row>
    <row r="2592" spans="1:1" x14ac:dyDescent="0.3">
      <c r="A2592">
        <v>120</v>
      </c>
    </row>
    <row r="2593" spans="1:1" x14ac:dyDescent="0.3">
      <c r="A2593">
        <v>244</v>
      </c>
    </row>
    <row r="2594" spans="1:1" x14ac:dyDescent="0.3">
      <c r="A2594">
        <v>161</v>
      </c>
    </row>
    <row r="2595" spans="1:1" x14ac:dyDescent="0.3">
      <c r="A2595">
        <v>195</v>
      </c>
    </row>
    <row r="2596" spans="1:1" x14ac:dyDescent="0.3">
      <c r="A2596">
        <v>309</v>
      </c>
    </row>
    <row r="2597" spans="1:1" x14ac:dyDescent="0.3">
      <c r="A2597">
        <v>432</v>
      </c>
    </row>
    <row r="2598" spans="1:1" x14ac:dyDescent="0.3">
      <c r="A2598">
        <v>99</v>
      </c>
    </row>
    <row r="2599" spans="1:1" x14ac:dyDescent="0.3">
      <c r="A2599">
        <v>207</v>
      </c>
    </row>
    <row r="2600" spans="1:1" x14ac:dyDescent="0.3">
      <c r="A2600">
        <v>337</v>
      </c>
    </row>
    <row r="2601" spans="1:1" x14ac:dyDescent="0.3">
      <c r="A2601">
        <v>214</v>
      </c>
    </row>
    <row r="2602" spans="1:1" x14ac:dyDescent="0.3">
      <c r="A2602">
        <v>123</v>
      </c>
    </row>
    <row r="2603" spans="1:1" x14ac:dyDescent="0.3">
      <c r="A2603">
        <v>607</v>
      </c>
    </row>
    <row r="2604" spans="1:1" x14ac:dyDescent="0.3">
      <c r="A2604">
        <v>799</v>
      </c>
    </row>
    <row r="2605" spans="1:1" x14ac:dyDescent="0.3">
      <c r="A2605">
        <v>235</v>
      </c>
    </row>
    <row r="2606" spans="1:1" x14ac:dyDescent="0.3">
      <c r="A2606">
        <v>65</v>
      </c>
    </row>
    <row r="2607" spans="1:1" x14ac:dyDescent="0.3">
      <c r="A2607">
        <v>335</v>
      </c>
    </row>
    <row r="2608" spans="1:1" x14ac:dyDescent="0.3">
      <c r="A2608">
        <v>224</v>
      </c>
    </row>
    <row r="2609" spans="1:1" x14ac:dyDescent="0.3">
      <c r="A2609">
        <v>154</v>
      </c>
    </row>
    <row r="2610" spans="1:1" x14ac:dyDescent="0.3">
      <c r="A2610">
        <v>252</v>
      </c>
    </row>
    <row r="2611" spans="1:1" x14ac:dyDescent="0.3">
      <c r="A2611">
        <v>141</v>
      </c>
    </row>
    <row r="2612" spans="1:1" x14ac:dyDescent="0.3">
      <c r="A2612">
        <v>74</v>
      </c>
    </row>
    <row r="2613" spans="1:1" x14ac:dyDescent="0.3">
      <c r="A2613">
        <v>140</v>
      </c>
    </row>
    <row r="2614" spans="1:1" x14ac:dyDescent="0.3">
      <c r="A2614">
        <v>384</v>
      </c>
    </row>
    <row r="2615" spans="1:1" x14ac:dyDescent="0.3">
      <c r="A2615">
        <v>681</v>
      </c>
    </row>
    <row r="2616" spans="1:1" x14ac:dyDescent="0.3">
      <c r="A2616">
        <v>430</v>
      </c>
    </row>
    <row r="2617" spans="1:1" x14ac:dyDescent="0.3">
      <c r="A2617">
        <v>91</v>
      </c>
    </row>
    <row r="2618" spans="1:1" x14ac:dyDescent="0.3">
      <c r="A2618">
        <v>468</v>
      </c>
    </row>
    <row r="2619" spans="1:1" x14ac:dyDescent="0.3">
      <c r="A2619">
        <v>426</v>
      </c>
    </row>
    <row r="2620" spans="1:1" x14ac:dyDescent="0.3">
      <c r="A2620">
        <v>790</v>
      </c>
    </row>
    <row r="2621" spans="1:1" x14ac:dyDescent="0.3">
      <c r="A2621">
        <v>649</v>
      </c>
    </row>
    <row r="2622" spans="1:1" x14ac:dyDescent="0.3">
      <c r="A2622">
        <v>436</v>
      </c>
    </row>
    <row r="2623" spans="1:1" x14ac:dyDescent="0.3">
      <c r="A2623">
        <v>722</v>
      </c>
    </row>
    <row r="2624" spans="1:1" x14ac:dyDescent="0.3">
      <c r="A2624">
        <v>517</v>
      </c>
    </row>
    <row r="2625" spans="1:1" x14ac:dyDescent="0.3">
      <c r="A2625">
        <v>321</v>
      </c>
    </row>
    <row r="2626" spans="1:1" x14ac:dyDescent="0.3">
      <c r="A2626">
        <v>660</v>
      </c>
    </row>
    <row r="2627" spans="1:1" x14ac:dyDescent="0.3">
      <c r="A2627">
        <v>1034</v>
      </c>
    </row>
    <row r="2628" spans="1:1" x14ac:dyDescent="0.3">
      <c r="A2628">
        <v>434</v>
      </c>
    </row>
    <row r="2629" spans="1:1" x14ac:dyDescent="0.3">
      <c r="A2629">
        <v>1345</v>
      </c>
    </row>
    <row r="2630" spans="1:1" x14ac:dyDescent="0.3">
      <c r="A2630">
        <v>760</v>
      </c>
    </row>
    <row r="2631" spans="1:1" x14ac:dyDescent="0.3">
      <c r="A2631">
        <v>316</v>
      </c>
    </row>
    <row r="2632" spans="1:1" x14ac:dyDescent="0.3">
      <c r="A2632">
        <v>385</v>
      </c>
    </row>
    <row r="2633" spans="1:1" x14ac:dyDescent="0.3">
      <c r="A2633">
        <v>481</v>
      </c>
    </row>
    <row r="2634" spans="1:1" x14ac:dyDescent="0.3">
      <c r="A2634">
        <v>88</v>
      </c>
    </row>
    <row r="2635" spans="1:1" x14ac:dyDescent="0.3">
      <c r="A2635">
        <v>330</v>
      </c>
    </row>
    <row r="2636" spans="1:1" x14ac:dyDescent="0.3">
      <c r="A2636">
        <v>89</v>
      </c>
    </row>
    <row r="2637" spans="1:1" x14ac:dyDescent="0.3">
      <c r="A2637">
        <v>118</v>
      </c>
    </row>
    <row r="2638" spans="1:1" x14ac:dyDescent="0.3">
      <c r="A2638">
        <v>66</v>
      </c>
    </row>
    <row r="2639" spans="1:1" x14ac:dyDescent="0.3">
      <c r="A2639">
        <v>90</v>
      </c>
    </row>
    <row r="2640" spans="1:1" x14ac:dyDescent="0.3">
      <c r="A2640">
        <v>317</v>
      </c>
    </row>
    <row r="2641" spans="1:1" x14ac:dyDescent="0.3">
      <c r="A2641">
        <v>95</v>
      </c>
    </row>
    <row r="2642" spans="1:1" x14ac:dyDescent="0.3">
      <c r="A2642">
        <v>83</v>
      </c>
    </row>
    <row r="2643" spans="1:1" x14ac:dyDescent="0.3">
      <c r="A2643">
        <v>601</v>
      </c>
    </row>
    <row r="2644" spans="1:1" x14ac:dyDescent="0.3">
      <c r="A2644">
        <v>91</v>
      </c>
    </row>
    <row r="2645" spans="1:1" x14ac:dyDescent="0.3">
      <c r="A2645">
        <v>586</v>
      </c>
    </row>
    <row r="2646" spans="1:1" x14ac:dyDescent="0.3">
      <c r="A2646">
        <v>360</v>
      </c>
    </row>
    <row r="2647" spans="1:1" x14ac:dyDescent="0.3">
      <c r="A2647">
        <v>73</v>
      </c>
    </row>
    <row r="2648" spans="1:1" x14ac:dyDescent="0.3">
      <c r="A2648">
        <v>368</v>
      </c>
    </row>
    <row r="2649" spans="1:1" x14ac:dyDescent="0.3">
      <c r="A2649">
        <v>233</v>
      </c>
    </row>
    <row r="2650" spans="1:1" x14ac:dyDescent="0.3">
      <c r="A2650">
        <v>265</v>
      </c>
    </row>
    <row r="2651" spans="1:1" x14ac:dyDescent="0.3">
      <c r="A2651">
        <v>233</v>
      </c>
    </row>
    <row r="2652" spans="1:1" x14ac:dyDescent="0.3">
      <c r="A2652">
        <v>97</v>
      </c>
    </row>
    <row r="2653" spans="1:1" x14ac:dyDescent="0.3">
      <c r="A2653">
        <v>95</v>
      </c>
    </row>
    <row r="2654" spans="1:1" x14ac:dyDescent="0.3">
      <c r="A2654">
        <v>97</v>
      </c>
    </row>
    <row r="2655" spans="1:1" x14ac:dyDescent="0.3">
      <c r="A2655">
        <v>403</v>
      </c>
    </row>
    <row r="2656" spans="1:1" x14ac:dyDescent="0.3">
      <c r="A2656">
        <v>1075</v>
      </c>
    </row>
    <row r="2657" spans="1:1" x14ac:dyDescent="0.3">
      <c r="A2657">
        <v>362</v>
      </c>
    </row>
    <row r="2658" spans="1:1" x14ac:dyDescent="0.3">
      <c r="A2658">
        <v>338</v>
      </c>
    </row>
    <row r="2659" spans="1:1" x14ac:dyDescent="0.3">
      <c r="A2659">
        <v>672</v>
      </c>
    </row>
    <row r="2660" spans="1:1" x14ac:dyDescent="0.3">
      <c r="A2660">
        <v>446</v>
      </c>
    </row>
    <row r="2661" spans="1:1" x14ac:dyDescent="0.3">
      <c r="A2661">
        <v>196</v>
      </c>
    </row>
    <row r="2662" spans="1:1" x14ac:dyDescent="0.3">
      <c r="A2662">
        <v>64</v>
      </c>
    </row>
    <row r="2663" spans="1:1" x14ac:dyDescent="0.3">
      <c r="A2663">
        <v>507</v>
      </c>
    </row>
    <row r="2664" spans="1:1" x14ac:dyDescent="0.3">
      <c r="A2664">
        <v>483</v>
      </c>
    </row>
    <row r="2665" spans="1:1" x14ac:dyDescent="0.3">
      <c r="A2665">
        <v>314</v>
      </c>
    </row>
    <row r="2666" spans="1:1" x14ac:dyDescent="0.3">
      <c r="A2666">
        <v>270</v>
      </c>
    </row>
    <row r="2667" spans="1:1" x14ac:dyDescent="0.3">
      <c r="A2667">
        <v>217</v>
      </c>
    </row>
    <row r="2668" spans="1:1" x14ac:dyDescent="0.3">
      <c r="A2668">
        <v>201</v>
      </c>
    </row>
    <row r="2669" spans="1:1" x14ac:dyDescent="0.3">
      <c r="A2669">
        <v>265</v>
      </c>
    </row>
    <row r="2670" spans="1:1" x14ac:dyDescent="0.3">
      <c r="A2670">
        <v>147</v>
      </c>
    </row>
    <row r="2671" spans="1:1" x14ac:dyDescent="0.3">
      <c r="A2671">
        <v>77</v>
      </c>
    </row>
    <row r="2672" spans="1:1" x14ac:dyDescent="0.3">
      <c r="A2672">
        <v>102</v>
      </c>
    </row>
    <row r="2673" spans="1:1" x14ac:dyDescent="0.3">
      <c r="A2673">
        <v>120</v>
      </c>
    </row>
    <row r="2674" spans="1:1" x14ac:dyDescent="0.3">
      <c r="A2674">
        <v>297</v>
      </c>
    </row>
    <row r="2675" spans="1:1" x14ac:dyDescent="0.3">
      <c r="A2675">
        <v>241</v>
      </c>
    </row>
    <row r="2676" spans="1:1" x14ac:dyDescent="0.3">
      <c r="A2676">
        <v>210</v>
      </c>
    </row>
    <row r="2677" spans="1:1" x14ac:dyDescent="0.3">
      <c r="A2677">
        <v>107</v>
      </c>
    </row>
    <row r="2678" spans="1:1" x14ac:dyDescent="0.3">
      <c r="A2678">
        <v>134</v>
      </c>
    </row>
    <row r="2679" spans="1:1" x14ac:dyDescent="0.3">
      <c r="A2679">
        <v>335</v>
      </c>
    </row>
    <row r="2680" spans="1:1" x14ac:dyDescent="0.3">
      <c r="A2680">
        <v>1001</v>
      </c>
    </row>
    <row r="2681" spans="1:1" x14ac:dyDescent="0.3">
      <c r="A2681">
        <v>495</v>
      </c>
    </row>
    <row r="2682" spans="1:1" x14ac:dyDescent="0.3">
      <c r="A2682">
        <v>288</v>
      </c>
    </row>
    <row r="2683" spans="1:1" x14ac:dyDescent="0.3">
      <c r="A2683">
        <v>464</v>
      </c>
    </row>
    <row r="2684" spans="1:1" x14ac:dyDescent="0.3">
      <c r="A2684">
        <v>66</v>
      </c>
    </row>
    <row r="2685" spans="1:1" x14ac:dyDescent="0.3">
      <c r="A2685">
        <v>97</v>
      </c>
    </row>
    <row r="2686" spans="1:1" x14ac:dyDescent="0.3">
      <c r="A2686">
        <v>1052</v>
      </c>
    </row>
    <row r="2687" spans="1:1" x14ac:dyDescent="0.3">
      <c r="A2687">
        <v>338</v>
      </c>
    </row>
    <row r="2688" spans="1:1" x14ac:dyDescent="0.3">
      <c r="A2688">
        <v>448</v>
      </c>
    </row>
    <row r="2689" spans="1:1" x14ac:dyDescent="0.3">
      <c r="A2689">
        <v>215</v>
      </c>
    </row>
    <row r="2690" spans="1:1" x14ac:dyDescent="0.3">
      <c r="A2690">
        <v>499</v>
      </c>
    </row>
    <row r="2691" spans="1:1" x14ac:dyDescent="0.3">
      <c r="A2691">
        <v>209</v>
      </c>
    </row>
    <row r="2692" spans="1:1" x14ac:dyDescent="0.3">
      <c r="A2692">
        <v>417</v>
      </c>
    </row>
    <row r="2693" spans="1:1" x14ac:dyDescent="0.3">
      <c r="A2693">
        <v>300</v>
      </c>
    </row>
    <row r="2694" spans="1:1" x14ac:dyDescent="0.3">
      <c r="A2694">
        <v>663</v>
      </c>
    </row>
    <row r="2695" spans="1:1" x14ac:dyDescent="0.3">
      <c r="A2695">
        <v>222</v>
      </c>
    </row>
    <row r="2696" spans="1:1" x14ac:dyDescent="0.3">
      <c r="A2696">
        <v>64</v>
      </c>
    </row>
    <row r="2697" spans="1:1" x14ac:dyDescent="0.3">
      <c r="A2697">
        <v>604</v>
      </c>
    </row>
    <row r="2698" spans="1:1" x14ac:dyDescent="0.3">
      <c r="A2698">
        <v>179</v>
      </c>
    </row>
    <row r="2699" spans="1:1" x14ac:dyDescent="0.3">
      <c r="A2699">
        <v>131</v>
      </c>
    </row>
    <row r="2700" spans="1:1" x14ac:dyDescent="0.3">
      <c r="A2700">
        <v>163</v>
      </c>
    </row>
    <row r="2701" spans="1:1" x14ac:dyDescent="0.3">
      <c r="A2701">
        <v>330</v>
      </c>
    </row>
    <row r="2702" spans="1:1" x14ac:dyDescent="0.3">
      <c r="A2702">
        <v>201</v>
      </c>
    </row>
    <row r="2703" spans="1:1" x14ac:dyDescent="0.3">
      <c r="A2703">
        <v>129</v>
      </c>
    </row>
    <row r="2704" spans="1:1" x14ac:dyDescent="0.3">
      <c r="A2704">
        <v>126</v>
      </c>
    </row>
    <row r="2705" spans="1:1" x14ac:dyDescent="0.3">
      <c r="A2705">
        <v>72</v>
      </c>
    </row>
    <row r="2706" spans="1:1" x14ac:dyDescent="0.3">
      <c r="A2706">
        <v>265</v>
      </c>
    </row>
    <row r="2707" spans="1:1" x14ac:dyDescent="0.3">
      <c r="A2707">
        <v>447</v>
      </c>
    </row>
    <row r="2708" spans="1:1" x14ac:dyDescent="0.3">
      <c r="A2708">
        <v>148</v>
      </c>
    </row>
    <row r="2709" spans="1:1" x14ac:dyDescent="0.3">
      <c r="A2709">
        <v>58</v>
      </c>
    </row>
    <row r="2710" spans="1:1" x14ac:dyDescent="0.3">
      <c r="A2710">
        <v>172</v>
      </c>
    </row>
    <row r="2711" spans="1:1" x14ac:dyDescent="0.3">
      <c r="A2711">
        <v>114</v>
      </c>
    </row>
    <row r="2712" spans="1:1" x14ac:dyDescent="0.3">
      <c r="A2712">
        <v>189</v>
      </c>
    </row>
    <row r="2713" spans="1:1" x14ac:dyDescent="0.3">
      <c r="A2713">
        <v>131</v>
      </c>
    </row>
    <row r="2714" spans="1:1" x14ac:dyDescent="0.3">
      <c r="A2714">
        <v>99</v>
      </c>
    </row>
    <row r="2715" spans="1:1" x14ac:dyDescent="0.3">
      <c r="A2715">
        <v>185</v>
      </c>
    </row>
    <row r="2716" spans="1:1" x14ac:dyDescent="0.3">
      <c r="A2716">
        <v>105</v>
      </c>
    </row>
    <row r="2717" spans="1:1" x14ac:dyDescent="0.3">
      <c r="A2717">
        <v>121</v>
      </c>
    </row>
    <row r="2718" spans="1:1" x14ac:dyDescent="0.3">
      <c r="A2718">
        <v>89</v>
      </c>
    </row>
    <row r="2719" spans="1:1" x14ac:dyDescent="0.3">
      <c r="A2719">
        <v>65</v>
      </c>
    </row>
    <row r="2720" spans="1:1" x14ac:dyDescent="0.3">
      <c r="A2720">
        <v>144</v>
      </c>
    </row>
    <row r="2721" spans="1:1" x14ac:dyDescent="0.3">
      <c r="A2721">
        <v>243</v>
      </c>
    </row>
    <row r="2722" spans="1:1" x14ac:dyDescent="0.3">
      <c r="A2722">
        <v>136</v>
      </c>
    </row>
    <row r="2723" spans="1:1" x14ac:dyDescent="0.3">
      <c r="A2723">
        <v>89</v>
      </c>
    </row>
    <row r="2724" spans="1:1" x14ac:dyDescent="0.3">
      <c r="A2724">
        <v>274</v>
      </c>
    </row>
    <row r="2725" spans="1:1" x14ac:dyDescent="0.3">
      <c r="A2725">
        <v>96</v>
      </c>
    </row>
    <row r="2726" spans="1:1" x14ac:dyDescent="0.3">
      <c r="A2726">
        <v>208</v>
      </c>
    </row>
    <row r="2727" spans="1:1" x14ac:dyDescent="0.3">
      <c r="A2727">
        <v>205</v>
      </c>
    </row>
    <row r="2728" spans="1:1" x14ac:dyDescent="0.3">
      <c r="A2728">
        <v>101</v>
      </c>
    </row>
    <row r="2729" spans="1:1" x14ac:dyDescent="0.3">
      <c r="A2729">
        <v>705</v>
      </c>
    </row>
    <row r="2730" spans="1:1" x14ac:dyDescent="0.3">
      <c r="A2730">
        <v>158</v>
      </c>
    </row>
    <row r="2731" spans="1:1" x14ac:dyDescent="0.3">
      <c r="A2731">
        <v>133</v>
      </c>
    </row>
    <row r="2732" spans="1:1" x14ac:dyDescent="0.3">
      <c r="A2732">
        <v>101</v>
      </c>
    </row>
    <row r="2733" spans="1:1" x14ac:dyDescent="0.3">
      <c r="A2733">
        <v>1427</v>
      </c>
    </row>
    <row r="2734" spans="1:1" x14ac:dyDescent="0.3">
      <c r="A2734">
        <v>1270</v>
      </c>
    </row>
    <row r="2735" spans="1:1" x14ac:dyDescent="0.3">
      <c r="A2735">
        <v>124</v>
      </c>
    </row>
    <row r="2736" spans="1:1" x14ac:dyDescent="0.3">
      <c r="A2736">
        <v>172</v>
      </c>
    </row>
    <row r="2737" spans="1:1" x14ac:dyDescent="0.3">
      <c r="A2737">
        <v>232</v>
      </c>
    </row>
    <row r="2738" spans="1:1" x14ac:dyDescent="0.3">
      <c r="A2738">
        <v>147</v>
      </c>
    </row>
    <row r="2739" spans="1:1" x14ac:dyDescent="0.3">
      <c r="A2739">
        <v>180</v>
      </c>
    </row>
    <row r="2740" spans="1:1" x14ac:dyDescent="0.3">
      <c r="A2740">
        <v>394</v>
      </c>
    </row>
    <row r="2741" spans="1:1" x14ac:dyDescent="0.3">
      <c r="A2741">
        <v>99</v>
      </c>
    </row>
    <row r="2742" spans="1:1" x14ac:dyDescent="0.3">
      <c r="A2742">
        <v>293</v>
      </c>
    </row>
    <row r="2743" spans="1:1" x14ac:dyDescent="0.3">
      <c r="A2743">
        <v>593</v>
      </c>
    </row>
    <row r="2744" spans="1:1" x14ac:dyDescent="0.3">
      <c r="A2744">
        <v>170</v>
      </c>
    </row>
    <row r="2745" spans="1:1" x14ac:dyDescent="0.3">
      <c r="A2745">
        <v>404</v>
      </c>
    </row>
    <row r="2746" spans="1:1" x14ac:dyDescent="0.3">
      <c r="A2746">
        <v>542</v>
      </c>
    </row>
    <row r="2747" spans="1:1" x14ac:dyDescent="0.3">
      <c r="A2747">
        <v>407</v>
      </c>
    </row>
    <row r="2748" spans="1:1" x14ac:dyDescent="0.3">
      <c r="A2748">
        <v>504</v>
      </c>
    </row>
    <row r="2749" spans="1:1" x14ac:dyDescent="0.3">
      <c r="A2749">
        <v>690</v>
      </c>
    </row>
    <row r="2750" spans="1:1" x14ac:dyDescent="0.3">
      <c r="A2750">
        <v>156</v>
      </c>
    </row>
    <row r="2751" spans="1:1" x14ac:dyDescent="0.3">
      <c r="A2751">
        <v>598</v>
      </c>
    </row>
    <row r="2752" spans="1:1" x14ac:dyDescent="0.3">
      <c r="A2752">
        <v>818</v>
      </c>
    </row>
    <row r="2753" spans="1:1" x14ac:dyDescent="0.3">
      <c r="A2753">
        <v>196</v>
      </c>
    </row>
    <row r="2754" spans="1:1" x14ac:dyDescent="0.3">
      <c r="A2754">
        <v>326</v>
      </c>
    </row>
    <row r="2755" spans="1:1" x14ac:dyDescent="0.3">
      <c r="A2755">
        <v>486</v>
      </c>
    </row>
    <row r="2756" spans="1:1" x14ac:dyDescent="0.3">
      <c r="A2756">
        <v>436</v>
      </c>
    </row>
    <row r="2757" spans="1:1" x14ac:dyDescent="0.3">
      <c r="A2757">
        <v>352</v>
      </c>
    </row>
    <row r="2758" spans="1:1" x14ac:dyDescent="0.3">
      <c r="A2758">
        <v>389</v>
      </c>
    </row>
    <row r="2759" spans="1:1" x14ac:dyDescent="0.3">
      <c r="A2759">
        <v>73</v>
      </c>
    </row>
    <row r="2760" spans="1:1" x14ac:dyDescent="0.3">
      <c r="A2760">
        <v>187</v>
      </c>
    </row>
    <row r="2761" spans="1:1" x14ac:dyDescent="0.3">
      <c r="A2761">
        <v>212</v>
      </c>
    </row>
    <row r="2762" spans="1:1" x14ac:dyDescent="0.3">
      <c r="A2762">
        <v>227</v>
      </c>
    </row>
    <row r="2763" spans="1:1" x14ac:dyDescent="0.3">
      <c r="A2763">
        <v>405</v>
      </c>
    </row>
    <row r="2764" spans="1:1" x14ac:dyDescent="0.3">
      <c r="A2764">
        <v>111</v>
      </c>
    </row>
    <row r="2765" spans="1:1" x14ac:dyDescent="0.3">
      <c r="A2765">
        <v>183</v>
      </c>
    </row>
    <row r="2766" spans="1:1" x14ac:dyDescent="0.3">
      <c r="A2766">
        <v>102</v>
      </c>
    </row>
    <row r="2767" spans="1:1" x14ac:dyDescent="0.3">
      <c r="A2767">
        <v>205</v>
      </c>
    </row>
    <row r="2768" spans="1:1" x14ac:dyDescent="0.3">
      <c r="A2768">
        <v>316</v>
      </c>
    </row>
    <row r="2769" spans="1:1" x14ac:dyDescent="0.3">
      <c r="A2769">
        <v>1263</v>
      </c>
    </row>
    <row r="2770" spans="1:1" x14ac:dyDescent="0.3">
      <c r="A2770">
        <v>175</v>
      </c>
    </row>
    <row r="2771" spans="1:1" x14ac:dyDescent="0.3">
      <c r="A2771">
        <v>454</v>
      </c>
    </row>
    <row r="2772" spans="1:1" x14ac:dyDescent="0.3">
      <c r="A2772">
        <v>549</v>
      </c>
    </row>
    <row r="2773" spans="1:1" x14ac:dyDescent="0.3">
      <c r="A2773">
        <v>191</v>
      </c>
    </row>
    <row r="2774" spans="1:1" x14ac:dyDescent="0.3">
      <c r="A2774">
        <v>493</v>
      </c>
    </row>
    <row r="2775" spans="1:1" x14ac:dyDescent="0.3">
      <c r="A2775">
        <v>702</v>
      </c>
    </row>
    <row r="2776" spans="1:1" x14ac:dyDescent="0.3">
      <c r="A2776">
        <v>389</v>
      </c>
    </row>
    <row r="2777" spans="1:1" x14ac:dyDescent="0.3">
      <c r="A2777">
        <v>650</v>
      </c>
    </row>
    <row r="2778" spans="1:1" x14ac:dyDescent="0.3">
      <c r="A2778">
        <v>549</v>
      </c>
    </row>
    <row r="2779" spans="1:1" x14ac:dyDescent="0.3">
      <c r="A2779">
        <v>258</v>
      </c>
    </row>
    <row r="2780" spans="1:1" x14ac:dyDescent="0.3">
      <c r="A2780">
        <v>395</v>
      </c>
    </row>
    <row r="2781" spans="1:1" x14ac:dyDescent="0.3">
      <c r="A2781">
        <v>360</v>
      </c>
    </row>
    <row r="2782" spans="1:1" x14ac:dyDescent="0.3">
      <c r="A2782">
        <v>549</v>
      </c>
    </row>
    <row r="2783" spans="1:1" x14ac:dyDescent="0.3">
      <c r="A2783">
        <v>191</v>
      </c>
    </row>
    <row r="2784" spans="1:1" x14ac:dyDescent="0.3">
      <c r="A2784">
        <v>289</v>
      </c>
    </row>
    <row r="2785" spans="1:1" x14ac:dyDescent="0.3">
      <c r="A2785">
        <v>874</v>
      </c>
    </row>
    <row r="2786" spans="1:1" x14ac:dyDescent="0.3">
      <c r="A2786">
        <v>89</v>
      </c>
    </row>
    <row r="2787" spans="1:1" x14ac:dyDescent="0.3">
      <c r="A2787">
        <v>599</v>
      </c>
    </row>
    <row r="2788" spans="1:1" x14ac:dyDescent="0.3">
      <c r="A2788">
        <v>174</v>
      </c>
    </row>
    <row r="2789" spans="1:1" x14ac:dyDescent="0.3">
      <c r="A2789">
        <v>185</v>
      </c>
    </row>
    <row r="2790" spans="1:1" x14ac:dyDescent="0.3">
      <c r="A2790">
        <v>535</v>
      </c>
    </row>
    <row r="2791" spans="1:1" x14ac:dyDescent="0.3">
      <c r="A2791">
        <v>217</v>
      </c>
    </row>
    <row r="2792" spans="1:1" x14ac:dyDescent="0.3">
      <c r="A2792">
        <v>250</v>
      </c>
    </row>
    <row r="2793" spans="1:1" x14ac:dyDescent="0.3">
      <c r="A2793">
        <v>545</v>
      </c>
    </row>
    <row r="2794" spans="1:1" x14ac:dyDescent="0.3">
      <c r="A2794">
        <v>363</v>
      </c>
    </row>
    <row r="2795" spans="1:1" x14ac:dyDescent="0.3">
      <c r="A2795">
        <v>461</v>
      </c>
    </row>
    <row r="2796" spans="1:1" x14ac:dyDescent="0.3">
      <c r="A2796">
        <v>843</v>
      </c>
    </row>
    <row r="2797" spans="1:1" x14ac:dyDescent="0.3">
      <c r="A2797">
        <v>476</v>
      </c>
    </row>
    <row r="2798" spans="1:1" x14ac:dyDescent="0.3">
      <c r="A2798">
        <v>565</v>
      </c>
    </row>
    <row r="2799" spans="1:1" x14ac:dyDescent="0.3">
      <c r="A2799">
        <v>329</v>
      </c>
    </row>
    <row r="2800" spans="1:1" x14ac:dyDescent="0.3">
      <c r="A2800">
        <v>235</v>
      </c>
    </row>
    <row r="2801" spans="1:1" x14ac:dyDescent="0.3">
      <c r="A2801">
        <v>267</v>
      </c>
    </row>
    <row r="2802" spans="1:1" x14ac:dyDescent="0.3">
      <c r="A2802">
        <v>513</v>
      </c>
    </row>
    <row r="2803" spans="1:1" x14ac:dyDescent="0.3">
      <c r="A2803">
        <v>321</v>
      </c>
    </row>
    <row r="2804" spans="1:1" x14ac:dyDescent="0.3">
      <c r="A2804">
        <v>311</v>
      </c>
    </row>
    <row r="2805" spans="1:1" x14ac:dyDescent="0.3">
      <c r="A2805">
        <v>1083</v>
      </c>
    </row>
    <row r="2806" spans="1:1" x14ac:dyDescent="0.3">
      <c r="A2806">
        <v>666</v>
      </c>
    </row>
    <row r="2807" spans="1:1" x14ac:dyDescent="0.3">
      <c r="A2807">
        <v>539</v>
      </c>
    </row>
    <row r="2808" spans="1:1" x14ac:dyDescent="0.3">
      <c r="A2808">
        <v>338</v>
      </c>
    </row>
    <row r="2809" spans="1:1" x14ac:dyDescent="0.3">
      <c r="A2809">
        <v>334</v>
      </c>
    </row>
    <row r="2810" spans="1:1" x14ac:dyDescent="0.3">
      <c r="A2810">
        <v>611</v>
      </c>
    </row>
    <row r="2811" spans="1:1" x14ac:dyDescent="0.3">
      <c r="A2811">
        <v>523</v>
      </c>
    </row>
    <row r="2812" spans="1:1" x14ac:dyDescent="0.3">
      <c r="A2812">
        <v>188</v>
      </c>
    </row>
    <row r="2813" spans="1:1" x14ac:dyDescent="0.3">
      <c r="A2813">
        <v>489</v>
      </c>
    </row>
    <row r="2814" spans="1:1" x14ac:dyDescent="0.3">
      <c r="A2814">
        <v>309</v>
      </c>
    </row>
    <row r="2815" spans="1:1" x14ac:dyDescent="0.3">
      <c r="A2815">
        <v>174</v>
      </c>
    </row>
    <row r="2816" spans="1:1" x14ac:dyDescent="0.3">
      <c r="A2816">
        <v>1003</v>
      </c>
    </row>
    <row r="2817" spans="1:1" x14ac:dyDescent="0.3">
      <c r="A2817">
        <v>573</v>
      </c>
    </row>
    <row r="2818" spans="1:1" x14ac:dyDescent="0.3">
      <c r="A2818">
        <v>1057</v>
      </c>
    </row>
    <row r="2819" spans="1:1" x14ac:dyDescent="0.3">
      <c r="A2819">
        <v>585</v>
      </c>
    </row>
    <row r="2820" spans="1:1" x14ac:dyDescent="0.3">
      <c r="A2820">
        <v>926</v>
      </c>
    </row>
    <row r="2821" spans="1:1" x14ac:dyDescent="0.3">
      <c r="A2821">
        <v>573</v>
      </c>
    </row>
    <row r="2822" spans="1:1" x14ac:dyDescent="0.3">
      <c r="A2822">
        <v>492</v>
      </c>
    </row>
    <row r="2823" spans="1:1" x14ac:dyDescent="0.3">
      <c r="A2823">
        <v>491</v>
      </c>
    </row>
    <row r="2824" spans="1:1" x14ac:dyDescent="0.3">
      <c r="A2824">
        <v>372</v>
      </c>
    </row>
    <row r="2825" spans="1:1" x14ac:dyDescent="0.3">
      <c r="A2825">
        <v>347</v>
      </c>
    </row>
    <row r="2826" spans="1:1" x14ac:dyDescent="0.3">
      <c r="A2826">
        <v>1305</v>
      </c>
    </row>
    <row r="2827" spans="1:1" x14ac:dyDescent="0.3">
      <c r="A2827">
        <v>782</v>
      </c>
    </row>
    <row r="2828" spans="1:1" x14ac:dyDescent="0.3">
      <c r="A2828">
        <v>670</v>
      </c>
    </row>
    <row r="2829" spans="1:1" x14ac:dyDescent="0.3">
      <c r="A2829">
        <v>597</v>
      </c>
    </row>
    <row r="2830" spans="1:1" x14ac:dyDescent="0.3">
      <c r="A2830">
        <v>90</v>
      </c>
    </row>
    <row r="2831" spans="1:1" x14ac:dyDescent="0.3">
      <c r="A2831">
        <v>224</v>
      </c>
    </row>
    <row r="2832" spans="1:1" x14ac:dyDescent="0.3">
      <c r="A2832">
        <v>300</v>
      </c>
    </row>
    <row r="2833" spans="1:1" x14ac:dyDescent="0.3">
      <c r="A2833">
        <v>361</v>
      </c>
    </row>
    <row r="2834" spans="1:1" x14ac:dyDescent="0.3">
      <c r="A2834">
        <v>694</v>
      </c>
    </row>
    <row r="2835" spans="1:1" x14ac:dyDescent="0.3">
      <c r="A2835">
        <v>1010</v>
      </c>
    </row>
    <row r="2836" spans="1:1" x14ac:dyDescent="0.3">
      <c r="A2836">
        <v>616</v>
      </c>
    </row>
    <row r="2837" spans="1:1" x14ac:dyDescent="0.3">
      <c r="A2837">
        <v>336</v>
      </c>
    </row>
    <row r="2838" spans="1:1" x14ac:dyDescent="0.3">
      <c r="A2838">
        <v>408</v>
      </c>
    </row>
    <row r="2839" spans="1:1" x14ac:dyDescent="0.3">
      <c r="A2839">
        <v>110</v>
      </c>
    </row>
    <row r="2840" spans="1:1" x14ac:dyDescent="0.3">
      <c r="A2840">
        <v>212</v>
      </c>
    </row>
    <row r="2841" spans="1:1" x14ac:dyDescent="0.3">
      <c r="A2841">
        <v>485</v>
      </c>
    </row>
    <row r="2842" spans="1:1" x14ac:dyDescent="0.3">
      <c r="A2842">
        <v>140</v>
      </c>
    </row>
    <row r="2843" spans="1:1" x14ac:dyDescent="0.3">
      <c r="A2843">
        <v>319</v>
      </c>
    </row>
    <row r="2844" spans="1:1" x14ac:dyDescent="0.3">
      <c r="A2844">
        <v>553</v>
      </c>
    </row>
    <row r="2845" spans="1:1" x14ac:dyDescent="0.3">
      <c r="A2845">
        <v>371</v>
      </c>
    </row>
    <row r="2846" spans="1:1" x14ac:dyDescent="0.3">
      <c r="A2846">
        <v>512</v>
      </c>
    </row>
    <row r="2847" spans="1:1" x14ac:dyDescent="0.3">
      <c r="A2847">
        <v>507</v>
      </c>
    </row>
    <row r="2848" spans="1:1" x14ac:dyDescent="0.3">
      <c r="A2848">
        <v>402</v>
      </c>
    </row>
    <row r="2849" spans="1:1" x14ac:dyDescent="0.3">
      <c r="A2849">
        <v>337</v>
      </c>
    </row>
    <row r="2850" spans="1:1" x14ac:dyDescent="0.3">
      <c r="A2850">
        <v>517</v>
      </c>
    </row>
    <row r="2851" spans="1:1" x14ac:dyDescent="0.3">
      <c r="A2851">
        <v>721</v>
      </c>
    </row>
    <row r="2852" spans="1:1" x14ac:dyDescent="0.3">
      <c r="A2852">
        <v>514</v>
      </c>
    </row>
    <row r="2853" spans="1:1" x14ac:dyDescent="0.3">
      <c r="A2853">
        <v>62</v>
      </c>
    </row>
    <row r="2854" spans="1:1" x14ac:dyDescent="0.3">
      <c r="A2854">
        <v>759</v>
      </c>
    </row>
    <row r="2855" spans="1:1" x14ac:dyDescent="0.3">
      <c r="A2855">
        <v>989</v>
      </c>
    </row>
    <row r="2856" spans="1:1" x14ac:dyDescent="0.3">
      <c r="A2856">
        <v>404</v>
      </c>
    </row>
    <row r="2857" spans="1:1" x14ac:dyDescent="0.3">
      <c r="A2857">
        <v>401</v>
      </c>
    </row>
    <row r="2858" spans="1:1" x14ac:dyDescent="0.3">
      <c r="A2858">
        <v>646</v>
      </c>
    </row>
    <row r="2859" spans="1:1" x14ac:dyDescent="0.3">
      <c r="A2859">
        <v>1042</v>
      </c>
    </row>
    <row r="2860" spans="1:1" x14ac:dyDescent="0.3">
      <c r="A2860">
        <v>1337</v>
      </c>
    </row>
    <row r="2861" spans="1:1" x14ac:dyDescent="0.3">
      <c r="A2861">
        <v>396</v>
      </c>
    </row>
    <row r="2862" spans="1:1" x14ac:dyDescent="0.3">
      <c r="A2862">
        <v>787</v>
      </c>
    </row>
    <row r="2863" spans="1:1" x14ac:dyDescent="0.3">
      <c r="A2863">
        <v>265</v>
      </c>
    </row>
    <row r="2864" spans="1:1" x14ac:dyDescent="0.3">
      <c r="A2864">
        <v>383</v>
      </c>
    </row>
    <row r="2865" spans="1:1" x14ac:dyDescent="0.3">
      <c r="A2865">
        <v>370</v>
      </c>
    </row>
    <row r="2866" spans="1:1" x14ac:dyDescent="0.3">
      <c r="A2866">
        <v>379</v>
      </c>
    </row>
    <row r="2867" spans="1:1" x14ac:dyDescent="0.3">
      <c r="A2867">
        <v>414</v>
      </c>
    </row>
    <row r="2868" spans="1:1" x14ac:dyDescent="0.3">
      <c r="A2868">
        <v>332</v>
      </c>
    </row>
    <row r="2869" spans="1:1" x14ac:dyDescent="0.3">
      <c r="A2869">
        <v>367</v>
      </c>
    </row>
    <row r="2870" spans="1:1" x14ac:dyDescent="0.3">
      <c r="A2870">
        <v>288</v>
      </c>
    </row>
    <row r="2871" spans="1:1" x14ac:dyDescent="0.3">
      <c r="A2871">
        <v>291</v>
      </c>
    </row>
    <row r="2872" spans="1:1" x14ac:dyDescent="0.3">
      <c r="A2872">
        <v>309</v>
      </c>
    </row>
    <row r="2873" spans="1:1" x14ac:dyDescent="0.3">
      <c r="A2873">
        <v>309</v>
      </c>
    </row>
    <row r="2874" spans="1:1" x14ac:dyDescent="0.3">
      <c r="A2874">
        <v>266</v>
      </c>
    </row>
    <row r="2875" spans="1:1" x14ac:dyDescent="0.3">
      <c r="A2875">
        <v>178</v>
      </c>
    </row>
    <row r="2876" spans="1:1" x14ac:dyDescent="0.3">
      <c r="A2876">
        <v>327</v>
      </c>
    </row>
    <row r="2877" spans="1:1" x14ac:dyDescent="0.3">
      <c r="A2877">
        <v>201</v>
      </c>
    </row>
    <row r="2878" spans="1:1" x14ac:dyDescent="0.3">
      <c r="A2878">
        <v>477</v>
      </c>
    </row>
    <row r="2879" spans="1:1" x14ac:dyDescent="0.3">
      <c r="A2879">
        <v>420</v>
      </c>
    </row>
    <row r="2880" spans="1:1" x14ac:dyDescent="0.3">
      <c r="A2880">
        <v>344</v>
      </c>
    </row>
    <row r="2881" spans="1:1" x14ac:dyDescent="0.3">
      <c r="A2881">
        <v>238</v>
      </c>
    </row>
    <row r="2882" spans="1:1" x14ac:dyDescent="0.3">
      <c r="A2882">
        <v>323</v>
      </c>
    </row>
    <row r="2883" spans="1:1" x14ac:dyDescent="0.3">
      <c r="A2883">
        <v>194</v>
      </c>
    </row>
    <row r="2884" spans="1:1" x14ac:dyDescent="0.3">
      <c r="A2884">
        <v>231</v>
      </c>
    </row>
    <row r="2885" spans="1:1" x14ac:dyDescent="0.3">
      <c r="A2885">
        <v>369</v>
      </c>
    </row>
    <row r="2886" spans="1:1" x14ac:dyDescent="0.3">
      <c r="A2886">
        <v>168</v>
      </c>
    </row>
    <row r="2887" spans="1:1" x14ac:dyDescent="0.3">
      <c r="A2887">
        <v>326</v>
      </c>
    </row>
    <row r="2888" spans="1:1" x14ac:dyDescent="0.3">
      <c r="A2888">
        <v>355</v>
      </c>
    </row>
    <row r="2889" spans="1:1" x14ac:dyDescent="0.3">
      <c r="A2889">
        <v>294</v>
      </c>
    </row>
    <row r="2890" spans="1:1" x14ac:dyDescent="0.3">
      <c r="A2890">
        <v>397</v>
      </c>
    </row>
    <row r="2891" spans="1:1" x14ac:dyDescent="0.3">
      <c r="A2891">
        <v>80</v>
      </c>
    </row>
    <row r="2892" spans="1:1" x14ac:dyDescent="0.3">
      <c r="A2892">
        <v>570</v>
      </c>
    </row>
    <row r="2893" spans="1:1" x14ac:dyDescent="0.3">
      <c r="A2893">
        <v>624</v>
      </c>
    </row>
    <row r="2894" spans="1:1" x14ac:dyDescent="0.3">
      <c r="A2894">
        <v>1018</v>
      </c>
    </row>
    <row r="2895" spans="1:1" x14ac:dyDescent="0.3">
      <c r="A2895">
        <v>330</v>
      </c>
    </row>
    <row r="2896" spans="1:1" x14ac:dyDescent="0.3">
      <c r="A2896">
        <v>452</v>
      </c>
    </row>
    <row r="2897" spans="1:1" x14ac:dyDescent="0.3">
      <c r="A2897">
        <v>1326</v>
      </c>
    </row>
    <row r="2898" spans="1:1" x14ac:dyDescent="0.3">
      <c r="A2898">
        <v>327</v>
      </c>
    </row>
    <row r="2899" spans="1:1" x14ac:dyDescent="0.3">
      <c r="A2899">
        <v>677</v>
      </c>
    </row>
    <row r="2900" spans="1:1" x14ac:dyDescent="0.3">
      <c r="A2900">
        <v>325</v>
      </c>
    </row>
    <row r="2901" spans="1:1" x14ac:dyDescent="0.3">
      <c r="A2901">
        <v>341</v>
      </c>
    </row>
    <row r="2902" spans="1:1" x14ac:dyDescent="0.3">
      <c r="A2902">
        <v>402</v>
      </c>
    </row>
    <row r="2903" spans="1:1" x14ac:dyDescent="0.3">
      <c r="A2903">
        <v>401</v>
      </c>
    </row>
    <row r="2904" spans="1:1" x14ac:dyDescent="0.3">
      <c r="A2904">
        <v>640</v>
      </c>
    </row>
    <row r="2905" spans="1:1" x14ac:dyDescent="0.3">
      <c r="A2905">
        <v>1067</v>
      </c>
    </row>
    <row r="2906" spans="1:1" x14ac:dyDescent="0.3">
      <c r="A2906">
        <v>436</v>
      </c>
    </row>
    <row r="2907" spans="1:1" x14ac:dyDescent="0.3">
      <c r="A2907">
        <v>452</v>
      </c>
    </row>
    <row r="2908" spans="1:1" x14ac:dyDescent="0.3">
      <c r="A2908">
        <v>848</v>
      </c>
    </row>
    <row r="2909" spans="1:1" x14ac:dyDescent="0.3">
      <c r="A2909">
        <v>474</v>
      </c>
    </row>
    <row r="2910" spans="1:1" x14ac:dyDescent="0.3">
      <c r="A2910">
        <v>293</v>
      </c>
    </row>
    <row r="2911" spans="1:1" x14ac:dyDescent="0.3">
      <c r="A2911">
        <v>655</v>
      </c>
    </row>
    <row r="2912" spans="1:1" x14ac:dyDescent="0.3">
      <c r="A2912">
        <v>1544</v>
      </c>
    </row>
    <row r="2913" spans="1:1" x14ac:dyDescent="0.3">
      <c r="A2913">
        <v>402</v>
      </c>
    </row>
    <row r="2914" spans="1:1" x14ac:dyDescent="0.3">
      <c r="A2914">
        <v>473</v>
      </c>
    </row>
    <row r="2915" spans="1:1" x14ac:dyDescent="0.3">
      <c r="A2915">
        <v>324</v>
      </c>
    </row>
    <row r="2916" spans="1:1" x14ac:dyDescent="0.3">
      <c r="A2916">
        <v>407</v>
      </c>
    </row>
    <row r="2917" spans="1:1" x14ac:dyDescent="0.3">
      <c r="A2917">
        <v>224</v>
      </c>
    </row>
    <row r="2918" spans="1:1" x14ac:dyDescent="0.3">
      <c r="A2918">
        <v>404</v>
      </c>
    </row>
    <row r="2919" spans="1:1" x14ac:dyDescent="0.3">
      <c r="A2919">
        <v>640</v>
      </c>
    </row>
    <row r="2920" spans="1:1" x14ac:dyDescent="0.3">
      <c r="A2920">
        <v>1064</v>
      </c>
    </row>
    <row r="2921" spans="1:1" x14ac:dyDescent="0.3">
      <c r="A2921">
        <v>360</v>
      </c>
    </row>
    <row r="2922" spans="1:1" x14ac:dyDescent="0.3">
      <c r="A2922">
        <v>604</v>
      </c>
    </row>
    <row r="2923" spans="1:1" x14ac:dyDescent="0.3">
      <c r="A2923">
        <v>1338</v>
      </c>
    </row>
    <row r="2924" spans="1:1" x14ac:dyDescent="0.3">
      <c r="A2924">
        <v>686</v>
      </c>
    </row>
    <row r="2925" spans="1:1" x14ac:dyDescent="0.3">
      <c r="A2925">
        <v>200</v>
      </c>
    </row>
    <row r="2926" spans="1:1" x14ac:dyDescent="0.3">
      <c r="A2926">
        <v>372</v>
      </c>
    </row>
    <row r="2927" spans="1:1" x14ac:dyDescent="0.3">
      <c r="A2927">
        <v>1074</v>
      </c>
    </row>
    <row r="2928" spans="1:1" x14ac:dyDescent="0.3">
      <c r="A2928">
        <v>1115</v>
      </c>
    </row>
    <row r="2929" spans="1:1" x14ac:dyDescent="0.3">
      <c r="A2929">
        <v>172</v>
      </c>
    </row>
    <row r="2930" spans="1:1" x14ac:dyDescent="0.3">
      <c r="A2930">
        <v>301</v>
      </c>
    </row>
    <row r="2931" spans="1:1" x14ac:dyDescent="0.3">
      <c r="A2931">
        <v>110</v>
      </c>
    </row>
    <row r="2932" spans="1:1" x14ac:dyDescent="0.3">
      <c r="A2932">
        <v>241</v>
      </c>
    </row>
    <row r="2933" spans="1:1" x14ac:dyDescent="0.3">
      <c r="A2933">
        <v>679</v>
      </c>
    </row>
    <row r="2934" spans="1:1" x14ac:dyDescent="0.3">
      <c r="A2934">
        <v>482</v>
      </c>
    </row>
    <row r="2935" spans="1:1" x14ac:dyDescent="0.3">
      <c r="A2935">
        <v>367</v>
      </c>
    </row>
    <row r="2936" spans="1:1" x14ac:dyDescent="0.3">
      <c r="A2936">
        <v>399</v>
      </c>
    </row>
    <row r="2937" spans="1:1" x14ac:dyDescent="0.3">
      <c r="A2937">
        <v>377</v>
      </c>
    </row>
    <row r="2938" spans="1:1" x14ac:dyDescent="0.3">
      <c r="A2938">
        <v>408</v>
      </c>
    </row>
    <row r="2939" spans="1:1" x14ac:dyDescent="0.3">
      <c r="A2939">
        <v>303</v>
      </c>
    </row>
    <row r="2940" spans="1:1" x14ac:dyDescent="0.3">
      <c r="A2940">
        <v>367</v>
      </c>
    </row>
    <row r="2941" spans="1:1" x14ac:dyDescent="0.3">
      <c r="A2941">
        <v>1058</v>
      </c>
    </row>
    <row r="2942" spans="1:1" x14ac:dyDescent="0.3">
      <c r="A2942">
        <v>454</v>
      </c>
    </row>
    <row r="2943" spans="1:1" x14ac:dyDescent="0.3">
      <c r="A2943">
        <v>552</v>
      </c>
    </row>
    <row r="2944" spans="1:1" x14ac:dyDescent="0.3">
      <c r="A2944">
        <v>376</v>
      </c>
    </row>
    <row r="2945" spans="1:1" x14ac:dyDescent="0.3">
      <c r="A2945">
        <v>400</v>
      </c>
    </row>
    <row r="2946" spans="1:1" x14ac:dyDescent="0.3">
      <c r="A2946">
        <v>421</v>
      </c>
    </row>
    <row r="2947" spans="1:1" x14ac:dyDescent="0.3">
      <c r="A2947">
        <v>251</v>
      </c>
    </row>
    <row r="2948" spans="1:1" x14ac:dyDescent="0.3">
      <c r="A2948">
        <v>897</v>
      </c>
    </row>
    <row r="2949" spans="1:1" x14ac:dyDescent="0.3">
      <c r="A2949">
        <v>396</v>
      </c>
    </row>
    <row r="2950" spans="1:1" x14ac:dyDescent="0.3">
      <c r="A2950">
        <v>315</v>
      </c>
    </row>
    <row r="2951" spans="1:1" x14ac:dyDescent="0.3">
      <c r="A2951">
        <v>512</v>
      </c>
    </row>
    <row r="2952" spans="1:1" x14ac:dyDescent="0.3">
      <c r="A2952">
        <v>988</v>
      </c>
    </row>
    <row r="2953" spans="1:1" x14ac:dyDescent="0.3">
      <c r="A2953">
        <v>335</v>
      </c>
    </row>
    <row r="2954" spans="1:1" x14ac:dyDescent="0.3">
      <c r="A2954">
        <v>141</v>
      </c>
    </row>
    <row r="2955" spans="1:1" x14ac:dyDescent="0.3">
      <c r="A2955">
        <v>714</v>
      </c>
    </row>
    <row r="2956" spans="1:1" x14ac:dyDescent="0.3">
      <c r="A2956">
        <v>299</v>
      </c>
    </row>
    <row r="2957" spans="1:1" x14ac:dyDescent="0.3">
      <c r="A2957">
        <v>278</v>
      </c>
    </row>
    <row r="2958" spans="1:1" x14ac:dyDescent="0.3">
      <c r="A2958">
        <v>789</v>
      </c>
    </row>
    <row r="2959" spans="1:1" x14ac:dyDescent="0.3">
      <c r="A2959">
        <v>460</v>
      </c>
    </row>
    <row r="2960" spans="1:1" x14ac:dyDescent="0.3">
      <c r="A2960">
        <v>83</v>
      </c>
    </row>
    <row r="2961" spans="1:1" x14ac:dyDescent="0.3">
      <c r="A2961">
        <v>285</v>
      </c>
    </row>
    <row r="2962" spans="1:1" x14ac:dyDescent="0.3">
      <c r="A2962">
        <v>73</v>
      </c>
    </row>
    <row r="2963" spans="1:1" x14ac:dyDescent="0.3">
      <c r="A2963">
        <v>980</v>
      </c>
    </row>
    <row r="2964" spans="1:1" x14ac:dyDescent="0.3">
      <c r="A2964">
        <v>721</v>
      </c>
    </row>
    <row r="2965" spans="1:1" x14ac:dyDescent="0.3">
      <c r="A2965">
        <v>223</v>
      </c>
    </row>
    <row r="2966" spans="1:1" x14ac:dyDescent="0.3">
      <c r="A2966">
        <v>415</v>
      </c>
    </row>
    <row r="2967" spans="1:1" x14ac:dyDescent="0.3">
      <c r="A2967">
        <v>648</v>
      </c>
    </row>
    <row r="2968" spans="1:1" x14ac:dyDescent="0.3">
      <c r="A2968">
        <v>1052</v>
      </c>
    </row>
    <row r="2969" spans="1:1" x14ac:dyDescent="0.3">
      <c r="A2969">
        <v>702</v>
      </c>
    </row>
    <row r="2970" spans="1:1" x14ac:dyDescent="0.3">
      <c r="A2970">
        <v>484</v>
      </c>
    </row>
    <row r="2971" spans="1:1" x14ac:dyDescent="0.3">
      <c r="A2971">
        <v>1346</v>
      </c>
    </row>
    <row r="2972" spans="1:1" x14ac:dyDescent="0.3">
      <c r="A2972">
        <v>257</v>
      </c>
    </row>
    <row r="2973" spans="1:1" x14ac:dyDescent="0.3">
      <c r="A2973">
        <v>116</v>
      </c>
    </row>
    <row r="2974" spans="1:1" x14ac:dyDescent="0.3">
      <c r="A2974">
        <v>72</v>
      </c>
    </row>
    <row r="2975" spans="1:1" x14ac:dyDescent="0.3">
      <c r="A2975">
        <v>234</v>
      </c>
    </row>
    <row r="2976" spans="1:1" x14ac:dyDescent="0.3">
      <c r="A2976">
        <v>194</v>
      </c>
    </row>
    <row r="2977" spans="1:1" x14ac:dyDescent="0.3">
      <c r="A2977">
        <v>291</v>
      </c>
    </row>
    <row r="2978" spans="1:1" x14ac:dyDescent="0.3">
      <c r="A2978">
        <v>154</v>
      </c>
    </row>
    <row r="2979" spans="1:1" x14ac:dyDescent="0.3">
      <c r="A2979">
        <v>103</v>
      </c>
    </row>
    <row r="2980" spans="1:1" x14ac:dyDescent="0.3">
      <c r="A2980">
        <v>422</v>
      </c>
    </row>
    <row r="2981" spans="1:1" x14ac:dyDescent="0.3">
      <c r="A2981">
        <v>288</v>
      </c>
    </row>
    <row r="2982" spans="1:1" x14ac:dyDescent="0.3">
      <c r="A2982">
        <v>297</v>
      </c>
    </row>
    <row r="2983" spans="1:1" x14ac:dyDescent="0.3">
      <c r="A2983">
        <v>536</v>
      </c>
    </row>
    <row r="2984" spans="1:1" x14ac:dyDescent="0.3">
      <c r="A2984">
        <v>330</v>
      </c>
    </row>
    <row r="2985" spans="1:1" x14ac:dyDescent="0.3">
      <c r="A2985">
        <v>148</v>
      </c>
    </row>
    <row r="2986" spans="1:1" x14ac:dyDescent="0.3">
      <c r="A2986">
        <v>195</v>
      </c>
    </row>
    <row r="2987" spans="1:1" x14ac:dyDescent="0.3">
      <c r="A2987">
        <v>98</v>
      </c>
    </row>
    <row r="2988" spans="1:1" x14ac:dyDescent="0.3">
      <c r="A2988">
        <v>130</v>
      </c>
    </row>
    <row r="2989" spans="1:1" x14ac:dyDescent="0.3">
      <c r="A2989">
        <v>400</v>
      </c>
    </row>
    <row r="2990" spans="1:1" x14ac:dyDescent="0.3">
      <c r="A2990">
        <v>488</v>
      </c>
    </row>
    <row r="2991" spans="1:1" x14ac:dyDescent="0.3">
      <c r="A2991">
        <v>398</v>
      </c>
    </row>
    <row r="2992" spans="1:1" x14ac:dyDescent="0.3">
      <c r="A2992">
        <v>482</v>
      </c>
    </row>
    <row r="2993" spans="1:1" x14ac:dyDescent="0.3">
      <c r="A2993">
        <v>272</v>
      </c>
    </row>
    <row r="2994" spans="1:1" x14ac:dyDescent="0.3">
      <c r="A2994">
        <v>135</v>
      </c>
    </row>
    <row r="2995" spans="1:1" x14ac:dyDescent="0.3">
      <c r="A2995">
        <v>403</v>
      </c>
    </row>
    <row r="2996" spans="1:1" x14ac:dyDescent="0.3">
      <c r="A2996">
        <v>181</v>
      </c>
    </row>
    <row r="2997" spans="1:1" x14ac:dyDescent="0.3">
      <c r="A2997">
        <v>165</v>
      </c>
    </row>
    <row r="2998" spans="1:1" x14ac:dyDescent="0.3">
      <c r="A2998">
        <v>219</v>
      </c>
    </row>
    <row r="2999" spans="1:1" x14ac:dyDescent="0.3">
      <c r="A2999">
        <v>870</v>
      </c>
    </row>
    <row r="3000" spans="1:1" x14ac:dyDescent="0.3">
      <c r="A3000">
        <v>209</v>
      </c>
    </row>
    <row r="3001" spans="1:1" x14ac:dyDescent="0.3">
      <c r="A3001">
        <v>527</v>
      </c>
    </row>
    <row r="3002" spans="1:1" x14ac:dyDescent="0.3">
      <c r="A3002">
        <v>67</v>
      </c>
    </row>
    <row r="3003" spans="1:1" x14ac:dyDescent="0.3">
      <c r="A3003">
        <v>759</v>
      </c>
    </row>
    <row r="3004" spans="1:1" x14ac:dyDescent="0.3">
      <c r="A3004">
        <v>451</v>
      </c>
    </row>
    <row r="3005" spans="1:1" x14ac:dyDescent="0.3">
      <c r="A3005">
        <v>948</v>
      </c>
    </row>
    <row r="3006" spans="1:1" x14ac:dyDescent="0.3">
      <c r="A3006">
        <v>967</v>
      </c>
    </row>
    <row r="3007" spans="1:1" x14ac:dyDescent="0.3">
      <c r="A3007">
        <v>292</v>
      </c>
    </row>
    <row r="3008" spans="1:1" x14ac:dyDescent="0.3">
      <c r="A3008">
        <v>395</v>
      </c>
    </row>
    <row r="3009" spans="1:1" x14ac:dyDescent="0.3">
      <c r="A3009">
        <v>863</v>
      </c>
    </row>
    <row r="3010" spans="1:1" x14ac:dyDescent="0.3">
      <c r="A3010">
        <v>191</v>
      </c>
    </row>
    <row r="3011" spans="1:1" x14ac:dyDescent="0.3">
      <c r="A3011">
        <v>302</v>
      </c>
    </row>
    <row r="3012" spans="1:1" x14ac:dyDescent="0.3">
      <c r="A3012">
        <v>1125</v>
      </c>
    </row>
    <row r="3013" spans="1:1" x14ac:dyDescent="0.3">
      <c r="A3013">
        <v>644</v>
      </c>
    </row>
    <row r="3014" spans="1:1" x14ac:dyDescent="0.3">
      <c r="A3014">
        <v>298</v>
      </c>
    </row>
    <row r="3015" spans="1:1" x14ac:dyDescent="0.3">
      <c r="A3015">
        <v>968</v>
      </c>
    </row>
    <row r="3016" spans="1:1" x14ac:dyDescent="0.3">
      <c r="A3016">
        <v>938</v>
      </c>
    </row>
    <row r="3017" spans="1:1" x14ac:dyDescent="0.3">
      <c r="A3017">
        <v>310</v>
      </c>
    </row>
    <row r="3018" spans="1:1" x14ac:dyDescent="0.3">
      <c r="A3018">
        <v>616</v>
      </c>
    </row>
    <row r="3019" spans="1:1" x14ac:dyDescent="0.3">
      <c r="A3019">
        <v>328</v>
      </c>
    </row>
    <row r="3020" spans="1:1" x14ac:dyDescent="0.3">
      <c r="A3020">
        <v>513</v>
      </c>
    </row>
    <row r="3021" spans="1:1" x14ac:dyDescent="0.3">
      <c r="A3021">
        <v>450</v>
      </c>
    </row>
    <row r="3022" spans="1:1" x14ac:dyDescent="0.3">
      <c r="A3022">
        <v>63</v>
      </c>
    </row>
    <row r="3023" spans="1:1" x14ac:dyDescent="0.3">
      <c r="A3023">
        <v>305</v>
      </c>
    </row>
    <row r="3024" spans="1:1" x14ac:dyDescent="0.3">
      <c r="A3024">
        <v>1021</v>
      </c>
    </row>
    <row r="3025" spans="1:1" x14ac:dyDescent="0.3">
      <c r="A3025">
        <v>541</v>
      </c>
    </row>
    <row r="3026" spans="1:1" x14ac:dyDescent="0.3">
      <c r="A3026">
        <v>520</v>
      </c>
    </row>
    <row r="3027" spans="1:1" x14ac:dyDescent="0.3">
      <c r="A3027">
        <v>395</v>
      </c>
    </row>
    <row r="3028" spans="1:1" x14ac:dyDescent="0.3">
      <c r="A3028">
        <v>396</v>
      </c>
    </row>
    <row r="3029" spans="1:1" x14ac:dyDescent="0.3">
      <c r="A3029">
        <v>625</v>
      </c>
    </row>
    <row r="3030" spans="1:1" x14ac:dyDescent="0.3">
      <c r="A3030">
        <v>824</v>
      </c>
    </row>
    <row r="3031" spans="1:1" x14ac:dyDescent="0.3">
      <c r="A3031">
        <v>208</v>
      </c>
    </row>
    <row r="3032" spans="1:1" x14ac:dyDescent="0.3">
      <c r="A3032">
        <v>378</v>
      </c>
    </row>
    <row r="3033" spans="1:1" x14ac:dyDescent="0.3">
      <c r="A3033">
        <v>625</v>
      </c>
    </row>
    <row r="3034" spans="1:1" x14ac:dyDescent="0.3">
      <c r="A3034">
        <v>151</v>
      </c>
    </row>
    <row r="3035" spans="1:1" x14ac:dyDescent="0.3">
      <c r="A3035">
        <v>529</v>
      </c>
    </row>
    <row r="3036" spans="1:1" x14ac:dyDescent="0.3">
      <c r="A3036">
        <v>860</v>
      </c>
    </row>
    <row r="3037" spans="1:1" x14ac:dyDescent="0.3">
      <c r="A3037">
        <v>169</v>
      </c>
    </row>
    <row r="3038" spans="1:1" x14ac:dyDescent="0.3">
      <c r="A3038">
        <v>346</v>
      </c>
    </row>
    <row r="3039" spans="1:1" x14ac:dyDescent="0.3">
      <c r="A3039">
        <v>142</v>
      </c>
    </row>
    <row r="3040" spans="1:1" x14ac:dyDescent="0.3">
      <c r="A3040">
        <v>338</v>
      </c>
    </row>
    <row r="3041" spans="1:1" x14ac:dyDescent="0.3">
      <c r="A3041">
        <v>212</v>
      </c>
    </row>
    <row r="3042" spans="1:1" x14ac:dyDescent="0.3">
      <c r="A3042">
        <v>125</v>
      </c>
    </row>
    <row r="3043" spans="1:1" x14ac:dyDescent="0.3">
      <c r="A3043">
        <v>528</v>
      </c>
    </row>
    <row r="3044" spans="1:1" x14ac:dyDescent="0.3">
      <c r="A3044">
        <v>295</v>
      </c>
    </row>
    <row r="3045" spans="1:1" x14ac:dyDescent="0.3">
      <c r="A3045">
        <v>660</v>
      </c>
    </row>
    <row r="3046" spans="1:1" x14ac:dyDescent="0.3">
      <c r="A3046">
        <v>1031</v>
      </c>
    </row>
    <row r="3047" spans="1:1" x14ac:dyDescent="0.3">
      <c r="A3047">
        <v>433</v>
      </c>
    </row>
    <row r="3048" spans="1:1" x14ac:dyDescent="0.3">
      <c r="A3048">
        <v>895</v>
      </c>
    </row>
    <row r="3049" spans="1:1" x14ac:dyDescent="0.3">
      <c r="A3049">
        <v>1376</v>
      </c>
    </row>
    <row r="3050" spans="1:1" x14ac:dyDescent="0.3">
      <c r="A3050">
        <v>321</v>
      </c>
    </row>
    <row r="3051" spans="1:1" x14ac:dyDescent="0.3">
      <c r="A3051">
        <v>518</v>
      </c>
    </row>
    <row r="3052" spans="1:1" x14ac:dyDescent="0.3">
      <c r="A3052">
        <v>316</v>
      </c>
    </row>
    <row r="3053" spans="1:1" x14ac:dyDescent="0.3">
      <c r="A3053">
        <v>234</v>
      </c>
    </row>
    <row r="3054" spans="1:1" x14ac:dyDescent="0.3">
      <c r="A3054">
        <v>659</v>
      </c>
    </row>
    <row r="3055" spans="1:1" x14ac:dyDescent="0.3">
      <c r="A3055">
        <v>251</v>
      </c>
    </row>
    <row r="3056" spans="1:1" x14ac:dyDescent="0.3">
      <c r="A3056">
        <v>409</v>
      </c>
    </row>
    <row r="3057" spans="1:1" x14ac:dyDescent="0.3">
      <c r="A3057">
        <v>508</v>
      </c>
    </row>
    <row r="3058" spans="1:1" x14ac:dyDescent="0.3">
      <c r="A3058">
        <v>280</v>
      </c>
    </row>
    <row r="3059" spans="1:1" x14ac:dyDescent="0.3">
      <c r="A3059">
        <v>324</v>
      </c>
    </row>
    <row r="3060" spans="1:1" x14ac:dyDescent="0.3">
      <c r="A3060">
        <v>304</v>
      </c>
    </row>
    <row r="3061" spans="1:1" x14ac:dyDescent="0.3">
      <c r="A3061">
        <v>425</v>
      </c>
    </row>
    <row r="3062" spans="1:1" x14ac:dyDescent="0.3">
      <c r="A3062">
        <v>165</v>
      </c>
    </row>
    <row r="3063" spans="1:1" x14ac:dyDescent="0.3">
      <c r="A3063">
        <v>84</v>
      </c>
    </row>
    <row r="3064" spans="1:1" x14ac:dyDescent="0.3">
      <c r="A3064">
        <v>73</v>
      </c>
    </row>
    <row r="3065" spans="1:1" x14ac:dyDescent="0.3">
      <c r="A3065">
        <v>503</v>
      </c>
    </row>
    <row r="3066" spans="1:1" x14ac:dyDescent="0.3">
      <c r="A3066">
        <v>702</v>
      </c>
    </row>
    <row r="3067" spans="1:1" x14ac:dyDescent="0.3">
      <c r="A3067">
        <v>351</v>
      </c>
    </row>
    <row r="3068" spans="1:1" x14ac:dyDescent="0.3">
      <c r="A3068">
        <v>331</v>
      </c>
    </row>
    <row r="3069" spans="1:1" x14ac:dyDescent="0.3">
      <c r="A3069">
        <v>416</v>
      </c>
    </row>
    <row r="3070" spans="1:1" x14ac:dyDescent="0.3">
      <c r="A3070">
        <v>358</v>
      </c>
    </row>
    <row r="3071" spans="1:1" x14ac:dyDescent="0.3">
      <c r="A3071">
        <v>134</v>
      </c>
    </row>
    <row r="3072" spans="1:1" x14ac:dyDescent="0.3">
      <c r="A3072">
        <v>427</v>
      </c>
    </row>
    <row r="3073" spans="1:1" x14ac:dyDescent="0.3">
      <c r="A3073">
        <v>330</v>
      </c>
    </row>
    <row r="3074" spans="1:1" x14ac:dyDescent="0.3">
      <c r="A3074">
        <v>321</v>
      </c>
    </row>
    <row r="3075" spans="1:1" x14ac:dyDescent="0.3">
      <c r="A3075">
        <v>335</v>
      </c>
    </row>
    <row r="3076" spans="1:1" x14ac:dyDescent="0.3">
      <c r="A3076">
        <v>64</v>
      </c>
    </row>
    <row r="3077" spans="1:1" x14ac:dyDescent="0.3">
      <c r="A3077">
        <v>718</v>
      </c>
    </row>
    <row r="3078" spans="1:1" x14ac:dyDescent="0.3">
      <c r="A3078">
        <v>159</v>
      </c>
    </row>
    <row r="3079" spans="1:1" x14ac:dyDescent="0.3">
      <c r="A3079">
        <v>586</v>
      </c>
    </row>
    <row r="3080" spans="1:1" x14ac:dyDescent="0.3">
      <c r="A3080">
        <v>315</v>
      </c>
    </row>
    <row r="3081" spans="1:1" x14ac:dyDescent="0.3">
      <c r="A3081">
        <v>113</v>
      </c>
    </row>
    <row r="3082" spans="1:1" x14ac:dyDescent="0.3">
      <c r="A3082">
        <v>548</v>
      </c>
    </row>
    <row r="3083" spans="1:1" x14ac:dyDescent="0.3">
      <c r="A3083">
        <v>441</v>
      </c>
    </row>
    <row r="3084" spans="1:1" x14ac:dyDescent="0.3">
      <c r="A3084">
        <v>273</v>
      </c>
    </row>
    <row r="3085" spans="1:1" x14ac:dyDescent="0.3">
      <c r="A3085">
        <v>712</v>
      </c>
    </row>
    <row r="3086" spans="1:1" x14ac:dyDescent="0.3">
      <c r="A3086">
        <v>834</v>
      </c>
    </row>
    <row r="3087" spans="1:1" x14ac:dyDescent="0.3">
      <c r="A3087">
        <v>592</v>
      </c>
    </row>
    <row r="3088" spans="1:1" x14ac:dyDescent="0.3">
      <c r="A3088">
        <v>504</v>
      </c>
    </row>
    <row r="3089" spans="1:1" x14ac:dyDescent="0.3">
      <c r="A3089">
        <v>496</v>
      </c>
    </row>
    <row r="3090" spans="1:1" x14ac:dyDescent="0.3">
      <c r="A3090">
        <v>999</v>
      </c>
    </row>
    <row r="3091" spans="1:1" x14ac:dyDescent="0.3">
      <c r="A3091">
        <v>550</v>
      </c>
    </row>
    <row r="3092" spans="1:1" x14ac:dyDescent="0.3">
      <c r="A3092">
        <v>734</v>
      </c>
    </row>
    <row r="3093" spans="1:1" x14ac:dyDescent="0.3">
      <c r="A3093">
        <v>540</v>
      </c>
    </row>
    <row r="3094" spans="1:1" x14ac:dyDescent="0.3">
      <c r="A3094">
        <v>376</v>
      </c>
    </row>
    <row r="3095" spans="1:1" x14ac:dyDescent="0.3">
      <c r="A3095">
        <v>516</v>
      </c>
    </row>
    <row r="3096" spans="1:1" x14ac:dyDescent="0.3">
      <c r="A3096">
        <v>709</v>
      </c>
    </row>
    <row r="3097" spans="1:1" x14ac:dyDescent="0.3">
      <c r="A3097">
        <v>1343</v>
      </c>
    </row>
    <row r="3098" spans="1:1" x14ac:dyDescent="0.3">
      <c r="A3098">
        <v>185</v>
      </c>
    </row>
    <row r="3099" spans="1:1" x14ac:dyDescent="0.3">
      <c r="A3099">
        <v>189</v>
      </c>
    </row>
    <row r="3100" spans="1:1" x14ac:dyDescent="0.3">
      <c r="A3100">
        <v>291</v>
      </c>
    </row>
    <row r="3101" spans="1:1" x14ac:dyDescent="0.3">
      <c r="A3101">
        <v>455</v>
      </c>
    </row>
    <row r="3102" spans="1:1" x14ac:dyDescent="0.3">
      <c r="A3102">
        <v>566</v>
      </c>
    </row>
    <row r="3103" spans="1:1" x14ac:dyDescent="0.3">
      <c r="A3103">
        <v>1061</v>
      </c>
    </row>
    <row r="3104" spans="1:1" x14ac:dyDescent="0.3">
      <c r="A3104">
        <v>397</v>
      </c>
    </row>
    <row r="3105" spans="1:1" x14ac:dyDescent="0.3">
      <c r="A3105">
        <v>343</v>
      </c>
    </row>
    <row r="3106" spans="1:1" x14ac:dyDescent="0.3">
      <c r="A3106">
        <v>550</v>
      </c>
    </row>
    <row r="3107" spans="1:1" x14ac:dyDescent="0.3">
      <c r="A3107">
        <v>539</v>
      </c>
    </row>
    <row r="3108" spans="1:1" x14ac:dyDescent="0.3">
      <c r="A3108">
        <v>329</v>
      </c>
    </row>
    <row r="3109" spans="1:1" x14ac:dyDescent="0.3">
      <c r="A3109">
        <v>508</v>
      </c>
    </row>
    <row r="3110" spans="1:1" x14ac:dyDescent="0.3">
      <c r="A3110">
        <v>341</v>
      </c>
    </row>
    <row r="3111" spans="1:1" x14ac:dyDescent="0.3">
      <c r="A3111">
        <v>793</v>
      </c>
    </row>
    <row r="3112" spans="1:1" x14ac:dyDescent="0.3">
      <c r="A3112">
        <v>468</v>
      </c>
    </row>
    <row r="3113" spans="1:1" x14ac:dyDescent="0.3">
      <c r="A3113">
        <v>380</v>
      </c>
    </row>
    <row r="3114" spans="1:1" x14ac:dyDescent="0.3">
      <c r="A3114">
        <v>1133</v>
      </c>
    </row>
    <row r="3115" spans="1:1" x14ac:dyDescent="0.3">
      <c r="A3115">
        <v>1106</v>
      </c>
    </row>
    <row r="3116" spans="1:1" x14ac:dyDescent="0.3">
      <c r="A3116">
        <v>367</v>
      </c>
    </row>
    <row r="3117" spans="1:1" x14ac:dyDescent="0.3">
      <c r="A3117">
        <v>303</v>
      </c>
    </row>
    <row r="3118" spans="1:1" x14ac:dyDescent="0.3">
      <c r="A3118">
        <v>281</v>
      </c>
    </row>
    <row r="3119" spans="1:1" x14ac:dyDescent="0.3">
      <c r="A3119">
        <v>214</v>
      </c>
    </row>
    <row r="3120" spans="1:1" x14ac:dyDescent="0.3">
      <c r="A3120">
        <v>470</v>
      </c>
    </row>
    <row r="3121" spans="1:1" x14ac:dyDescent="0.3">
      <c r="A3121">
        <v>862</v>
      </c>
    </row>
    <row r="3122" spans="1:1" x14ac:dyDescent="0.3">
      <c r="A3122">
        <v>289</v>
      </c>
    </row>
    <row r="3123" spans="1:1" x14ac:dyDescent="0.3">
      <c r="A3123">
        <v>291</v>
      </c>
    </row>
    <row r="3124" spans="1:1" x14ac:dyDescent="0.3">
      <c r="A3124">
        <v>479</v>
      </c>
    </row>
    <row r="3125" spans="1:1" x14ac:dyDescent="0.3">
      <c r="A3125">
        <v>67</v>
      </c>
    </row>
    <row r="3126" spans="1:1" x14ac:dyDescent="0.3">
      <c r="A3126">
        <v>944</v>
      </c>
    </row>
    <row r="3127" spans="1:1" x14ac:dyDescent="0.3">
      <c r="A3127">
        <v>305</v>
      </c>
    </row>
    <row r="3128" spans="1:1" x14ac:dyDescent="0.3">
      <c r="A3128">
        <v>193</v>
      </c>
    </row>
    <row r="3129" spans="1:1" x14ac:dyDescent="0.3">
      <c r="A3129">
        <v>280</v>
      </c>
    </row>
    <row r="3130" spans="1:1" x14ac:dyDescent="0.3">
      <c r="A3130">
        <v>735</v>
      </c>
    </row>
    <row r="3131" spans="1:1" x14ac:dyDescent="0.3">
      <c r="A3131">
        <v>718</v>
      </c>
    </row>
    <row r="3132" spans="1:1" x14ac:dyDescent="0.3">
      <c r="A3132">
        <v>648</v>
      </c>
    </row>
    <row r="3133" spans="1:1" x14ac:dyDescent="0.3">
      <c r="A3133">
        <v>657</v>
      </c>
    </row>
    <row r="3134" spans="1:1" x14ac:dyDescent="0.3">
      <c r="A3134">
        <v>1271</v>
      </c>
    </row>
    <row r="3135" spans="1:1" x14ac:dyDescent="0.3">
      <c r="A3135">
        <v>410</v>
      </c>
    </row>
    <row r="3136" spans="1:1" x14ac:dyDescent="0.3">
      <c r="A3136">
        <v>403</v>
      </c>
    </row>
    <row r="3137" spans="1:1" x14ac:dyDescent="0.3">
      <c r="A3137">
        <v>120</v>
      </c>
    </row>
    <row r="3138" spans="1:1" x14ac:dyDescent="0.3">
      <c r="A3138">
        <v>119</v>
      </c>
    </row>
    <row r="3139" spans="1:1" x14ac:dyDescent="0.3">
      <c r="A3139">
        <v>102</v>
      </c>
    </row>
    <row r="3140" spans="1:1" x14ac:dyDescent="0.3">
      <c r="A3140">
        <v>103</v>
      </c>
    </row>
    <row r="3141" spans="1:1" x14ac:dyDescent="0.3">
      <c r="A3141">
        <v>160</v>
      </c>
    </row>
    <row r="3142" spans="1:1" x14ac:dyDescent="0.3">
      <c r="A3142">
        <v>137</v>
      </c>
    </row>
    <row r="3143" spans="1:1" x14ac:dyDescent="0.3">
      <c r="A3143">
        <v>316</v>
      </c>
    </row>
    <row r="3144" spans="1:1" x14ac:dyDescent="0.3">
      <c r="A3144">
        <v>246</v>
      </c>
    </row>
    <row r="3145" spans="1:1" x14ac:dyDescent="0.3">
      <c r="A3145">
        <v>142</v>
      </c>
    </row>
    <row r="3146" spans="1:1" x14ac:dyDescent="0.3">
      <c r="A3146">
        <v>246</v>
      </c>
    </row>
    <row r="3147" spans="1:1" x14ac:dyDescent="0.3">
      <c r="A3147">
        <v>388</v>
      </c>
    </row>
    <row r="3148" spans="1:1" x14ac:dyDescent="0.3">
      <c r="A3148">
        <v>430</v>
      </c>
    </row>
    <row r="3149" spans="1:1" x14ac:dyDescent="0.3">
      <c r="A3149">
        <v>91</v>
      </c>
    </row>
    <row r="3150" spans="1:1" x14ac:dyDescent="0.3">
      <c r="A3150">
        <v>157</v>
      </c>
    </row>
    <row r="3151" spans="1:1" x14ac:dyDescent="0.3">
      <c r="A3151">
        <v>256</v>
      </c>
    </row>
    <row r="3152" spans="1:1" x14ac:dyDescent="0.3">
      <c r="A3152">
        <v>511</v>
      </c>
    </row>
    <row r="3153" spans="1:1" x14ac:dyDescent="0.3">
      <c r="A3153">
        <v>114</v>
      </c>
    </row>
    <row r="3154" spans="1:1" x14ac:dyDescent="0.3">
      <c r="A3154">
        <v>108</v>
      </c>
    </row>
    <row r="3155" spans="1:1" x14ac:dyDescent="0.3">
      <c r="A3155">
        <v>808</v>
      </c>
    </row>
    <row r="3156" spans="1:1" x14ac:dyDescent="0.3">
      <c r="A3156">
        <v>1056</v>
      </c>
    </row>
    <row r="3157" spans="1:1" x14ac:dyDescent="0.3">
      <c r="A3157">
        <v>671</v>
      </c>
    </row>
    <row r="3158" spans="1:1" x14ac:dyDescent="0.3">
      <c r="A3158">
        <v>402</v>
      </c>
    </row>
    <row r="3159" spans="1:1" x14ac:dyDescent="0.3">
      <c r="A3159">
        <v>430</v>
      </c>
    </row>
    <row r="3160" spans="1:1" x14ac:dyDescent="0.3">
      <c r="A3160">
        <v>568</v>
      </c>
    </row>
    <row r="3161" spans="1:1" x14ac:dyDescent="0.3">
      <c r="A3161">
        <v>223</v>
      </c>
    </row>
    <row r="3162" spans="1:1" x14ac:dyDescent="0.3">
      <c r="A3162">
        <v>301</v>
      </c>
    </row>
    <row r="3163" spans="1:1" x14ac:dyDescent="0.3">
      <c r="A3163">
        <v>674</v>
      </c>
    </row>
    <row r="3164" spans="1:1" x14ac:dyDescent="0.3">
      <c r="A3164">
        <v>312</v>
      </c>
    </row>
    <row r="3165" spans="1:1" x14ac:dyDescent="0.3">
      <c r="A3165">
        <v>175</v>
      </c>
    </row>
    <row r="3166" spans="1:1" x14ac:dyDescent="0.3">
      <c r="A3166">
        <v>190</v>
      </c>
    </row>
    <row r="3167" spans="1:1" x14ac:dyDescent="0.3">
      <c r="A3167">
        <v>682</v>
      </c>
    </row>
    <row r="3168" spans="1:1" x14ac:dyDescent="0.3">
      <c r="A3168">
        <v>257</v>
      </c>
    </row>
    <row r="3169" spans="1:1" x14ac:dyDescent="0.3">
      <c r="A3169">
        <v>1294</v>
      </c>
    </row>
    <row r="3170" spans="1:1" x14ac:dyDescent="0.3">
      <c r="A3170">
        <v>253</v>
      </c>
    </row>
    <row r="3171" spans="1:1" x14ac:dyDescent="0.3">
      <c r="A3171">
        <v>477</v>
      </c>
    </row>
    <row r="3172" spans="1:1" x14ac:dyDescent="0.3">
      <c r="A3172">
        <v>1310</v>
      </c>
    </row>
    <row r="3173" spans="1:1" x14ac:dyDescent="0.3">
      <c r="A3173">
        <v>815</v>
      </c>
    </row>
    <row r="3174" spans="1:1" x14ac:dyDescent="0.3">
      <c r="A3174">
        <v>1100</v>
      </c>
    </row>
    <row r="3175" spans="1:1" x14ac:dyDescent="0.3">
      <c r="A3175">
        <v>621</v>
      </c>
    </row>
    <row r="3176" spans="1:1" x14ac:dyDescent="0.3">
      <c r="A3176">
        <v>623</v>
      </c>
    </row>
    <row r="3177" spans="1:1" x14ac:dyDescent="0.3">
      <c r="A3177">
        <v>522</v>
      </c>
    </row>
    <row r="3178" spans="1:1" x14ac:dyDescent="0.3">
      <c r="A3178">
        <v>774</v>
      </c>
    </row>
    <row r="3179" spans="1:1" x14ac:dyDescent="0.3">
      <c r="A3179">
        <v>1024</v>
      </c>
    </row>
    <row r="3180" spans="1:1" x14ac:dyDescent="0.3">
      <c r="A3180">
        <v>376</v>
      </c>
    </row>
    <row r="3181" spans="1:1" x14ac:dyDescent="0.3">
      <c r="A3181">
        <v>559</v>
      </c>
    </row>
    <row r="3182" spans="1:1" x14ac:dyDescent="0.3">
      <c r="A3182">
        <v>192</v>
      </c>
    </row>
    <row r="3183" spans="1:1" x14ac:dyDescent="0.3">
      <c r="A3183">
        <v>90</v>
      </c>
    </row>
    <row r="3184" spans="1:1" x14ac:dyDescent="0.3">
      <c r="A3184">
        <v>523</v>
      </c>
    </row>
    <row r="3185" spans="1:1" x14ac:dyDescent="0.3">
      <c r="A3185">
        <v>131</v>
      </c>
    </row>
    <row r="3186" spans="1:1" x14ac:dyDescent="0.3">
      <c r="A3186">
        <v>447</v>
      </c>
    </row>
    <row r="3187" spans="1:1" x14ac:dyDescent="0.3">
      <c r="A3187">
        <v>468</v>
      </c>
    </row>
    <row r="3188" spans="1:1" x14ac:dyDescent="0.3">
      <c r="A3188">
        <v>393</v>
      </c>
    </row>
    <row r="3189" spans="1:1" x14ac:dyDescent="0.3">
      <c r="A3189">
        <v>430</v>
      </c>
    </row>
    <row r="3190" spans="1:1" x14ac:dyDescent="0.3">
      <c r="A3190">
        <v>196</v>
      </c>
    </row>
    <row r="3191" spans="1:1" x14ac:dyDescent="0.3">
      <c r="A3191">
        <v>212</v>
      </c>
    </row>
    <row r="3192" spans="1:1" x14ac:dyDescent="0.3">
      <c r="A3192">
        <v>249</v>
      </c>
    </row>
    <row r="3193" spans="1:1" x14ac:dyDescent="0.3">
      <c r="A3193">
        <v>499</v>
      </c>
    </row>
    <row r="3194" spans="1:1" x14ac:dyDescent="0.3">
      <c r="A3194">
        <v>134</v>
      </c>
    </row>
    <row r="3195" spans="1:1" x14ac:dyDescent="0.3">
      <c r="A3195">
        <v>455</v>
      </c>
    </row>
    <row r="3196" spans="1:1" x14ac:dyDescent="0.3">
      <c r="A3196">
        <v>236</v>
      </c>
    </row>
    <row r="3197" spans="1:1" x14ac:dyDescent="0.3">
      <c r="A3197">
        <v>106</v>
      </c>
    </row>
    <row r="3198" spans="1:1" x14ac:dyDescent="0.3">
      <c r="A3198">
        <v>302</v>
      </c>
    </row>
    <row r="3199" spans="1:1" x14ac:dyDescent="0.3">
      <c r="A3199">
        <v>168</v>
      </c>
    </row>
    <row r="3200" spans="1:1" x14ac:dyDescent="0.3">
      <c r="A3200">
        <v>171</v>
      </c>
    </row>
    <row r="3201" spans="1:1" x14ac:dyDescent="0.3">
      <c r="A3201">
        <v>1048</v>
      </c>
    </row>
    <row r="3202" spans="1:1" x14ac:dyDescent="0.3">
      <c r="A3202">
        <v>1337</v>
      </c>
    </row>
    <row r="3203" spans="1:1" x14ac:dyDescent="0.3">
      <c r="A3203">
        <v>190</v>
      </c>
    </row>
    <row r="3204" spans="1:1" x14ac:dyDescent="0.3">
      <c r="A3204">
        <v>70</v>
      </c>
    </row>
    <row r="3205" spans="1:1" x14ac:dyDescent="0.3">
      <c r="A3205">
        <v>244</v>
      </c>
    </row>
    <row r="3206" spans="1:1" x14ac:dyDescent="0.3">
      <c r="A3206">
        <v>348</v>
      </c>
    </row>
    <row r="3207" spans="1:1" x14ac:dyDescent="0.3">
      <c r="A3207">
        <v>256</v>
      </c>
    </row>
    <row r="3208" spans="1:1" x14ac:dyDescent="0.3">
      <c r="A3208">
        <v>77</v>
      </c>
    </row>
    <row r="3209" spans="1:1" x14ac:dyDescent="0.3">
      <c r="A3209">
        <v>279</v>
      </c>
    </row>
    <row r="3210" spans="1:1" x14ac:dyDescent="0.3">
      <c r="A3210">
        <v>293</v>
      </c>
    </row>
    <row r="3211" spans="1:1" x14ac:dyDescent="0.3">
      <c r="A3211">
        <v>77</v>
      </c>
    </row>
    <row r="3212" spans="1:1" x14ac:dyDescent="0.3">
      <c r="A3212">
        <v>264</v>
      </c>
    </row>
    <row r="3213" spans="1:1" x14ac:dyDescent="0.3">
      <c r="A3213">
        <v>240</v>
      </c>
    </row>
    <row r="3214" spans="1:1" x14ac:dyDescent="0.3">
      <c r="A3214">
        <v>352</v>
      </c>
    </row>
    <row r="3215" spans="1:1" x14ac:dyDescent="0.3">
      <c r="A3215">
        <v>111</v>
      </c>
    </row>
    <row r="3216" spans="1:1" x14ac:dyDescent="0.3">
      <c r="A3216">
        <v>160</v>
      </c>
    </row>
    <row r="3217" spans="1:1" x14ac:dyDescent="0.3">
      <c r="A3217">
        <v>63</v>
      </c>
    </row>
    <row r="3218" spans="1:1" x14ac:dyDescent="0.3">
      <c r="A3218">
        <v>77</v>
      </c>
    </row>
    <row r="3219" spans="1:1" x14ac:dyDescent="0.3">
      <c r="A3219">
        <v>430</v>
      </c>
    </row>
    <row r="3220" spans="1:1" x14ac:dyDescent="0.3">
      <c r="A3220">
        <v>578</v>
      </c>
    </row>
    <row r="3221" spans="1:1" x14ac:dyDescent="0.3">
      <c r="A3221">
        <v>120</v>
      </c>
    </row>
    <row r="3222" spans="1:1" x14ac:dyDescent="0.3">
      <c r="A3222">
        <v>310</v>
      </c>
    </row>
    <row r="3223" spans="1:1" x14ac:dyDescent="0.3">
      <c r="A3223">
        <v>193</v>
      </c>
    </row>
    <row r="3224" spans="1:1" x14ac:dyDescent="0.3">
      <c r="A3224">
        <v>195</v>
      </c>
    </row>
    <row r="3225" spans="1:1" x14ac:dyDescent="0.3">
      <c r="A3225">
        <v>240</v>
      </c>
    </row>
    <row r="3226" spans="1:1" x14ac:dyDescent="0.3">
      <c r="A3226">
        <v>163</v>
      </c>
    </row>
    <row r="3227" spans="1:1" x14ac:dyDescent="0.3">
      <c r="A3227">
        <v>109</v>
      </c>
    </row>
    <row r="3228" spans="1:1" x14ac:dyDescent="0.3">
      <c r="A3228">
        <v>91</v>
      </c>
    </row>
    <row r="3229" spans="1:1" x14ac:dyDescent="0.3">
      <c r="A3229">
        <v>229</v>
      </c>
    </row>
    <row r="3230" spans="1:1" x14ac:dyDescent="0.3">
      <c r="A3230">
        <v>430</v>
      </c>
    </row>
    <row r="3231" spans="1:1" x14ac:dyDescent="0.3">
      <c r="A3231">
        <v>280</v>
      </c>
    </row>
    <row r="3232" spans="1:1" x14ac:dyDescent="0.3">
      <c r="A3232">
        <v>267</v>
      </c>
    </row>
    <row r="3233" spans="1:1" x14ac:dyDescent="0.3">
      <c r="A3233">
        <v>414</v>
      </c>
    </row>
    <row r="3234" spans="1:1" x14ac:dyDescent="0.3">
      <c r="A3234">
        <v>396</v>
      </c>
    </row>
    <row r="3235" spans="1:1" x14ac:dyDescent="0.3">
      <c r="A3235">
        <v>344</v>
      </c>
    </row>
    <row r="3236" spans="1:1" x14ac:dyDescent="0.3">
      <c r="A3236">
        <v>418</v>
      </c>
    </row>
    <row r="3237" spans="1:1" x14ac:dyDescent="0.3">
      <c r="A3237">
        <v>292</v>
      </c>
    </row>
    <row r="3238" spans="1:1" x14ac:dyDescent="0.3">
      <c r="A3238">
        <v>519</v>
      </c>
    </row>
    <row r="3239" spans="1:1" x14ac:dyDescent="0.3">
      <c r="A3239">
        <v>1059</v>
      </c>
    </row>
    <row r="3240" spans="1:1" x14ac:dyDescent="0.3">
      <c r="A3240">
        <v>1058</v>
      </c>
    </row>
    <row r="3241" spans="1:1" x14ac:dyDescent="0.3">
      <c r="A3241">
        <v>517</v>
      </c>
    </row>
    <row r="3242" spans="1:1" x14ac:dyDescent="0.3">
      <c r="A3242">
        <v>304</v>
      </c>
    </row>
    <row r="3243" spans="1:1" x14ac:dyDescent="0.3">
      <c r="A3243">
        <v>443</v>
      </c>
    </row>
    <row r="3244" spans="1:1" x14ac:dyDescent="0.3">
      <c r="A3244">
        <v>354</v>
      </c>
    </row>
    <row r="3245" spans="1:1" x14ac:dyDescent="0.3">
      <c r="A3245">
        <v>343</v>
      </c>
    </row>
    <row r="3246" spans="1:1" x14ac:dyDescent="0.3">
      <c r="A3246">
        <v>204</v>
      </c>
    </row>
    <row r="3247" spans="1:1" x14ac:dyDescent="0.3">
      <c r="A3247">
        <v>1124</v>
      </c>
    </row>
    <row r="3248" spans="1:1" x14ac:dyDescent="0.3">
      <c r="A3248">
        <v>273</v>
      </c>
    </row>
    <row r="3249" spans="1:1" x14ac:dyDescent="0.3">
      <c r="A3249">
        <v>308</v>
      </c>
    </row>
    <row r="3250" spans="1:1" x14ac:dyDescent="0.3">
      <c r="A3250">
        <v>240</v>
      </c>
    </row>
    <row r="3251" spans="1:1" x14ac:dyDescent="0.3">
      <c r="A3251">
        <v>159</v>
      </c>
    </row>
    <row r="3252" spans="1:1" x14ac:dyDescent="0.3">
      <c r="A3252">
        <v>336</v>
      </c>
    </row>
    <row r="3253" spans="1:1" x14ac:dyDescent="0.3">
      <c r="A3253">
        <v>424</v>
      </c>
    </row>
    <row r="3254" spans="1:1" x14ac:dyDescent="0.3">
      <c r="A3254">
        <v>732</v>
      </c>
    </row>
    <row r="3255" spans="1:1" x14ac:dyDescent="0.3">
      <c r="A3255">
        <v>489</v>
      </c>
    </row>
    <row r="3256" spans="1:1" x14ac:dyDescent="0.3">
      <c r="A3256">
        <v>300</v>
      </c>
    </row>
    <row r="3257" spans="1:1" x14ac:dyDescent="0.3">
      <c r="A3257">
        <v>692</v>
      </c>
    </row>
    <row r="3258" spans="1:1" x14ac:dyDescent="0.3">
      <c r="A3258">
        <v>259</v>
      </c>
    </row>
    <row r="3259" spans="1:1" x14ac:dyDescent="0.3">
      <c r="A3259">
        <v>131</v>
      </c>
    </row>
    <row r="3260" spans="1:1" x14ac:dyDescent="0.3">
      <c r="A3260">
        <v>949</v>
      </c>
    </row>
    <row r="3261" spans="1:1" x14ac:dyDescent="0.3">
      <c r="A3261">
        <v>324</v>
      </c>
    </row>
    <row r="3262" spans="1:1" x14ac:dyDescent="0.3">
      <c r="A3262">
        <v>226</v>
      </c>
    </row>
    <row r="3263" spans="1:1" x14ac:dyDescent="0.3">
      <c r="A3263">
        <v>300</v>
      </c>
    </row>
    <row r="3264" spans="1:1" x14ac:dyDescent="0.3">
      <c r="A3264">
        <v>112</v>
      </c>
    </row>
    <row r="3265" spans="1:1" x14ac:dyDescent="0.3">
      <c r="A3265">
        <v>150</v>
      </c>
    </row>
    <row r="3266" spans="1:1" x14ac:dyDescent="0.3">
      <c r="A3266">
        <v>609</v>
      </c>
    </row>
    <row r="3267" spans="1:1" x14ac:dyDescent="0.3">
      <c r="A3267">
        <v>176</v>
      </c>
    </row>
    <row r="3268" spans="1:1" x14ac:dyDescent="0.3">
      <c r="A3268">
        <v>628</v>
      </c>
    </row>
    <row r="3269" spans="1:1" x14ac:dyDescent="0.3">
      <c r="A3269">
        <v>190</v>
      </c>
    </row>
    <row r="3270" spans="1:1" x14ac:dyDescent="0.3">
      <c r="A3270">
        <v>402</v>
      </c>
    </row>
    <row r="3271" spans="1:1" x14ac:dyDescent="0.3">
      <c r="A3271">
        <v>1116</v>
      </c>
    </row>
    <row r="3272" spans="1:1" x14ac:dyDescent="0.3">
      <c r="A3272">
        <v>488</v>
      </c>
    </row>
    <row r="3273" spans="1:1" x14ac:dyDescent="0.3">
      <c r="A3273">
        <v>236</v>
      </c>
    </row>
    <row r="3274" spans="1:1" x14ac:dyDescent="0.3">
      <c r="A3274">
        <v>534</v>
      </c>
    </row>
    <row r="3275" spans="1:1" x14ac:dyDescent="0.3">
      <c r="A3275">
        <v>860</v>
      </c>
    </row>
    <row r="3276" spans="1:1" x14ac:dyDescent="0.3">
      <c r="A3276">
        <v>868</v>
      </c>
    </row>
    <row r="3277" spans="1:1" x14ac:dyDescent="0.3">
      <c r="A3277">
        <v>189</v>
      </c>
    </row>
    <row r="3278" spans="1:1" x14ac:dyDescent="0.3">
      <c r="A3278">
        <v>394</v>
      </c>
    </row>
    <row r="3279" spans="1:1" x14ac:dyDescent="0.3">
      <c r="A3279">
        <v>1182</v>
      </c>
    </row>
    <row r="3280" spans="1:1" x14ac:dyDescent="0.3">
      <c r="A3280">
        <v>489</v>
      </c>
    </row>
    <row r="3281" spans="1:1" x14ac:dyDescent="0.3">
      <c r="A3281">
        <v>299</v>
      </c>
    </row>
    <row r="3282" spans="1:1" x14ac:dyDescent="0.3">
      <c r="A3282">
        <v>849</v>
      </c>
    </row>
    <row r="3283" spans="1:1" x14ac:dyDescent="0.3">
      <c r="A3283">
        <v>137</v>
      </c>
    </row>
    <row r="3284" spans="1:1" x14ac:dyDescent="0.3">
      <c r="A3284">
        <v>410</v>
      </c>
    </row>
    <row r="3285" spans="1:1" x14ac:dyDescent="0.3">
      <c r="A3285">
        <v>343</v>
      </c>
    </row>
    <row r="3286" spans="1:1" x14ac:dyDescent="0.3">
      <c r="A3286">
        <v>255</v>
      </c>
    </row>
    <row r="3287" spans="1:1" x14ac:dyDescent="0.3">
      <c r="A3287">
        <v>482</v>
      </c>
    </row>
    <row r="3288" spans="1:1" x14ac:dyDescent="0.3">
      <c r="A3288">
        <v>451</v>
      </c>
    </row>
    <row r="3289" spans="1:1" x14ac:dyDescent="0.3">
      <c r="A3289">
        <v>713</v>
      </c>
    </row>
    <row r="3290" spans="1:1" x14ac:dyDescent="0.3">
      <c r="A3290">
        <v>288</v>
      </c>
    </row>
    <row r="3291" spans="1:1" x14ac:dyDescent="0.3">
      <c r="A3291">
        <v>737</v>
      </c>
    </row>
    <row r="3292" spans="1:1" x14ac:dyDescent="0.3">
      <c r="A3292">
        <v>591</v>
      </c>
    </row>
    <row r="3293" spans="1:1" x14ac:dyDescent="0.3">
      <c r="A3293">
        <v>1421</v>
      </c>
    </row>
    <row r="3294" spans="1:1" x14ac:dyDescent="0.3">
      <c r="A3294">
        <v>650</v>
      </c>
    </row>
    <row r="3295" spans="1:1" x14ac:dyDescent="0.3">
      <c r="A3295">
        <v>334</v>
      </c>
    </row>
    <row r="3296" spans="1:1" x14ac:dyDescent="0.3">
      <c r="A3296">
        <v>674</v>
      </c>
    </row>
    <row r="3297" spans="1:1" x14ac:dyDescent="0.3">
      <c r="A3297">
        <v>1026</v>
      </c>
    </row>
    <row r="3298" spans="1:1" x14ac:dyDescent="0.3">
      <c r="A3298">
        <v>470</v>
      </c>
    </row>
    <row r="3299" spans="1:1" x14ac:dyDescent="0.3">
      <c r="A3299">
        <v>683</v>
      </c>
    </row>
    <row r="3300" spans="1:1" x14ac:dyDescent="0.3">
      <c r="A3300">
        <v>825</v>
      </c>
    </row>
    <row r="3301" spans="1:1" x14ac:dyDescent="0.3">
      <c r="A3301">
        <v>395</v>
      </c>
    </row>
    <row r="3302" spans="1:1" x14ac:dyDescent="0.3">
      <c r="A3302">
        <v>1366</v>
      </c>
    </row>
    <row r="3303" spans="1:1" x14ac:dyDescent="0.3">
      <c r="A3303">
        <v>647</v>
      </c>
    </row>
    <row r="3304" spans="1:1" x14ac:dyDescent="0.3">
      <c r="A3304">
        <v>356</v>
      </c>
    </row>
    <row r="3305" spans="1:1" x14ac:dyDescent="0.3">
      <c r="A3305">
        <v>308</v>
      </c>
    </row>
    <row r="3306" spans="1:1" x14ac:dyDescent="0.3">
      <c r="A3306">
        <v>201</v>
      </c>
    </row>
    <row r="3307" spans="1:1" x14ac:dyDescent="0.3">
      <c r="A3307">
        <v>161</v>
      </c>
    </row>
    <row r="3308" spans="1:1" x14ac:dyDescent="0.3">
      <c r="A3308">
        <v>406</v>
      </c>
    </row>
    <row r="3309" spans="1:1" x14ac:dyDescent="0.3">
      <c r="A3309">
        <v>547</v>
      </c>
    </row>
    <row r="3310" spans="1:1" x14ac:dyDescent="0.3">
      <c r="A3310">
        <v>1001</v>
      </c>
    </row>
    <row r="3311" spans="1:1" x14ac:dyDescent="0.3">
      <c r="A3311">
        <v>506</v>
      </c>
    </row>
    <row r="3312" spans="1:1" x14ac:dyDescent="0.3">
      <c r="A3312">
        <v>496</v>
      </c>
    </row>
    <row r="3313" spans="1:1" x14ac:dyDescent="0.3">
      <c r="A3313">
        <v>667</v>
      </c>
    </row>
    <row r="3314" spans="1:1" x14ac:dyDescent="0.3">
      <c r="A3314">
        <v>764</v>
      </c>
    </row>
    <row r="3315" spans="1:1" x14ac:dyDescent="0.3">
      <c r="A3315">
        <v>63</v>
      </c>
    </row>
    <row r="3316" spans="1:1" x14ac:dyDescent="0.3">
      <c r="A3316">
        <v>150</v>
      </c>
    </row>
    <row r="3317" spans="1:1" x14ac:dyDescent="0.3">
      <c r="A3317">
        <v>209</v>
      </c>
    </row>
    <row r="3318" spans="1:1" x14ac:dyDescent="0.3">
      <c r="A3318">
        <v>312</v>
      </c>
    </row>
    <row r="3319" spans="1:1" x14ac:dyDescent="0.3">
      <c r="A3319">
        <v>493</v>
      </c>
    </row>
    <row r="3320" spans="1:1" x14ac:dyDescent="0.3">
      <c r="A3320">
        <v>254</v>
      </c>
    </row>
    <row r="3321" spans="1:1" x14ac:dyDescent="0.3">
      <c r="A3321">
        <v>427</v>
      </c>
    </row>
    <row r="3322" spans="1:1" x14ac:dyDescent="0.3">
      <c r="A3322">
        <v>870</v>
      </c>
    </row>
    <row r="3323" spans="1:1" x14ac:dyDescent="0.3">
      <c r="A3323">
        <v>173</v>
      </c>
    </row>
    <row r="3324" spans="1:1" x14ac:dyDescent="0.3">
      <c r="A3324">
        <v>1014</v>
      </c>
    </row>
    <row r="3325" spans="1:1" x14ac:dyDescent="0.3">
      <c r="A3325">
        <v>409</v>
      </c>
    </row>
    <row r="3326" spans="1:1" x14ac:dyDescent="0.3">
      <c r="A3326">
        <v>314</v>
      </c>
    </row>
    <row r="3327" spans="1:1" x14ac:dyDescent="0.3">
      <c r="A3327">
        <v>485</v>
      </c>
    </row>
    <row r="3328" spans="1:1" x14ac:dyDescent="0.3">
      <c r="A3328">
        <v>868</v>
      </c>
    </row>
    <row r="3329" spans="1:1" x14ac:dyDescent="0.3">
      <c r="A3329">
        <v>645</v>
      </c>
    </row>
    <row r="3330" spans="1:1" x14ac:dyDescent="0.3">
      <c r="A3330">
        <v>347</v>
      </c>
    </row>
    <row r="3331" spans="1:1" x14ac:dyDescent="0.3">
      <c r="A3331">
        <v>572</v>
      </c>
    </row>
    <row r="3332" spans="1:1" x14ac:dyDescent="0.3">
      <c r="A3332">
        <v>1053</v>
      </c>
    </row>
    <row r="3333" spans="1:1" x14ac:dyDescent="0.3">
      <c r="A3333">
        <v>511</v>
      </c>
    </row>
    <row r="3334" spans="1:1" x14ac:dyDescent="0.3">
      <c r="A3334">
        <v>1354</v>
      </c>
    </row>
    <row r="3335" spans="1:1" x14ac:dyDescent="0.3">
      <c r="A3335">
        <v>213</v>
      </c>
    </row>
    <row r="3336" spans="1:1" x14ac:dyDescent="0.3">
      <c r="A3336">
        <v>256</v>
      </c>
    </row>
    <row r="3337" spans="1:1" x14ac:dyDescent="0.3">
      <c r="A3337">
        <v>461</v>
      </c>
    </row>
    <row r="3338" spans="1:1" x14ac:dyDescent="0.3">
      <c r="A3338">
        <v>1071</v>
      </c>
    </row>
    <row r="3339" spans="1:1" x14ac:dyDescent="0.3">
      <c r="A3339">
        <v>391</v>
      </c>
    </row>
    <row r="3340" spans="1:1" x14ac:dyDescent="0.3">
      <c r="A3340">
        <v>1036</v>
      </c>
    </row>
    <row r="3341" spans="1:1" x14ac:dyDescent="0.3">
      <c r="A3341">
        <v>642</v>
      </c>
    </row>
    <row r="3342" spans="1:1" x14ac:dyDescent="0.3">
      <c r="A3342">
        <v>259</v>
      </c>
    </row>
    <row r="3343" spans="1:1" x14ac:dyDescent="0.3">
      <c r="A3343">
        <v>134</v>
      </c>
    </row>
    <row r="3344" spans="1:1" x14ac:dyDescent="0.3">
      <c r="A3344">
        <v>336</v>
      </c>
    </row>
    <row r="3345" spans="1:1" x14ac:dyDescent="0.3">
      <c r="A3345">
        <v>679</v>
      </c>
    </row>
    <row r="3346" spans="1:1" x14ac:dyDescent="0.3">
      <c r="A3346">
        <v>1027</v>
      </c>
    </row>
    <row r="3347" spans="1:1" x14ac:dyDescent="0.3">
      <c r="A3347">
        <v>469</v>
      </c>
    </row>
    <row r="3348" spans="1:1" x14ac:dyDescent="0.3">
      <c r="A3348">
        <v>400</v>
      </c>
    </row>
    <row r="3349" spans="1:1" x14ac:dyDescent="0.3">
      <c r="A3349">
        <v>508</v>
      </c>
    </row>
    <row r="3350" spans="1:1" x14ac:dyDescent="0.3">
      <c r="A3350">
        <v>953</v>
      </c>
    </row>
    <row r="3351" spans="1:1" x14ac:dyDescent="0.3">
      <c r="A3351">
        <v>493</v>
      </c>
    </row>
    <row r="3352" spans="1:1" x14ac:dyDescent="0.3">
      <c r="A3352">
        <v>270</v>
      </c>
    </row>
    <row r="3353" spans="1:1" x14ac:dyDescent="0.3">
      <c r="A3353">
        <v>1027</v>
      </c>
    </row>
    <row r="3354" spans="1:1" x14ac:dyDescent="0.3">
      <c r="A3354">
        <v>370</v>
      </c>
    </row>
    <row r="3355" spans="1:1" x14ac:dyDescent="0.3">
      <c r="A3355">
        <v>503</v>
      </c>
    </row>
    <row r="3356" spans="1:1" x14ac:dyDescent="0.3">
      <c r="A3356">
        <v>336</v>
      </c>
    </row>
    <row r="3357" spans="1:1" x14ac:dyDescent="0.3">
      <c r="A3357">
        <v>324</v>
      </c>
    </row>
    <row r="3358" spans="1:1" x14ac:dyDescent="0.3">
      <c r="A3358">
        <v>420</v>
      </c>
    </row>
    <row r="3359" spans="1:1" x14ac:dyDescent="0.3">
      <c r="A3359">
        <v>78</v>
      </c>
    </row>
    <row r="3360" spans="1:1" x14ac:dyDescent="0.3">
      <c r="A3360">
        <v>208</v>
      </c>
    </row>
    <row r="3361" spans="1:1" x14ac:dyDescent="0.3">
      <c r="A3361">
        <v>348</v>
      </c>
    </row>
    <row r="3362" spans="1:1" x14ac:dyDescent="0.3">
      <c r="A3362">
        <v>343</v>
      </c>
    </row>
    <row r="3363" spans="1:1" x14ac:dyDescent="0.3">
      <c r="A3363">
        <v>324</v>
      </c>
    </row>
    <row r="3364" spans="1:1" x14ac:dyDescent="0.3">
      <c r="A3364">
        <v>247</v>
      </c>
    </row>
    <row r="3365" spans="1:1" x14ac:dyDescent="0.3">
      <c r="A3365">
        <v>679</v>
      </c>
    </row>
    <row r="3366" spans="1:1" x14ac:dyDescent="0.3">
      <c r="A3366">
        <v>336</v>
      </c>
    </row>
    <row r="3367" spans="1:1" x14ac:dyDescent="0.3">
      <c r="A3367">
        <v>387</v>
      </c>
    </row>
    <row r="3368" spans="1:1" x14ac:dyDescent="0.3">
      <c r="A3368">
        <v>387</v>
      </c>
    </row>
    <row r="3369" spans="1:1" x14ac:dyDescent="0.3">
      <c r="A3369">
        <v>413</v>
      </c>
    </row>
    <row r="3370" spans="1:1" x14ac:dyDescent="0.3">
      <c r="A3370">
        <v>329</v>
      </c>
    </row>
    <row r="3371" spans="1:1" x14ac:dyDescent="0.3">
      <c r="A3371">
        <v>329</v>
      </c>
    </row>
    <row r="3372" spans="1:1" x14ac:dyDescent="0.3">
      <c r="A3372">
        <v>326</v>
      </c>
    </row>
    <row r="3373" spans="1:1" x14ac:dyDescent="0.3">
      <c r="A3373">
        <v>147</v>
      </c>
    </row>
    <row r="3374" spans="1:1" x14ac:dyDescent="0.3">
      <c r="A3374">
        <v>394</v>
      </c>
    </row>
    <row r="3375" spans="1:1" x14ac:dyDescent="0.3">
      <c r="A3375">
        <v>386</v>
      </c>
    </row>
    <row r="3376" spans="1:1" x14ac:dyDescent="0.3">
      <c r="A3376">
        <v>369</v>
      </c>
    </row>
    <row r="3377" spans="1:1" x14ac:dyDescent="0.3">
      <c r="A3377">
        <v>322</v>
      </c>
    </row>
    <row r="3378" spans="1:1" x14ac:dyDescent="0.3">
      <c r="A3378">
        <v>126</v>
      </c>
    </row>
    <row r="3379" spans="1:1" x14ac:dyDescent="0.3">
      <c r="A3379">
        <v>311</v>
      </c>
    </row>
    <row r="3380" spans="1:1" x14ac:dyDescent="0.3">
      <c r="A3380">
        <v>443</v>
      </c>
    </row>
    <row r="3381" spans="1:1" x14ac:dyDescent="0.3">
      <c r="A3381">
        <v>575</v>
      </c>
    </row>
    <row r="3382" spans="1:1" x14ac:dyDescent="0.3">
      <c r="A3382">
        <v>582</v>
      </c>
    </row>
    <row r="3383" spans="1:1" x14ac:dyDescent="0.3">
      <c r="A3383">
        <v>141</v>
      </c>
    </row>
    <row r="3384" spans="1:1" x14ac:dyDescent="0.3">
      <c r="A3384">
        <v>203</v>
      </c>
    </row>
    <row r="3385" spans="1:1" x14ac:dyDescent="0.3">
      <c r="A3385">
        <v>696</v>
      </c>
    </row>
    <row r="3386" spans="1:1" x14ac:dyDescent="0.3">
      <c r="A3386">
        <v>611</v>
      </c>
    </row>
    <row r="3387" spans="1:1" x14ac:dyDescent="0.3">
      <c r="A3387">
        <v>262</v>
      </c>
    </row>
    <row r="3388" spans="1:1" x14ac:dyDescent="0.3">
      <c r="A3388">
        <v>633</v>
      </c>
    </row>
    <row r="3389" spans="1:1" x14ac:dyDescent="0.3">
      <c r="A3389">
        <v>386</v>
      </c>
    </row>
    <row r="3390" spans="1:1" x14ac:dyDescent="0.3">
      <c r="A3390">
        <v>143</v>
      </c>
    </row>
    <row r="3391" spans="1:1" x14ac:dyDescent="0.3">
      <c r="A3391">
        <v>211</v>
      </c>
    </row>
    <row r="3392" spans="1:1" x14ac:dyDescent="0.3">
      <c r="A3392">
        <v>200</v>
      </c>
    </row>
    <row r="3393" spans="1:1" x14ac:dyDescent="0.3">
      <c r="A3393">
        <v>175</v>
      </c>
    </row>
    <row r="3394" spans="1:1" x14ac:dyDescent="0.3">
      <c r="A3394">
        <v>630</v>
      </c>
    </row>
    <row r="3395" spans="1:1" x14ac:dyDescent="0.3">
      <c r="A3395">
        <v>257</v>
      </c>
    </row>
    <row r="3396" spans="1:1" x14ac:dyDescent="0.3">
      <c r="A3396">
        <v>169</v>
      </c>
    </row>
    <row r="3397" spans="1:1" x14ac:dyDescent="0.3">
      <c r="A3397">
        <v>158</v>
      </c>
    </row>
    <row r="3398" spans="1:1" x14ac:dyDescent="0.3">
      <c r="A3398">
        <v>261</v>
      </c>
    </row>
    <row r="3399" spans="1:1" x14ac:dyDescent="0.3">
      <c r="A3399">
        <v>232</v>
      </c>
    </row>
    <row r="3400" spans="1:1" x14ac:dyDescent="0.3">
      <c r="A3400">
        <v>131</v>
      </c>
    </row>
    <row r="3401" spans="1:1" x14ac:dyDescent="0.3">
      <c r="A3401">
        <v>381</v>
      </c>
    </row>
    <row r="3402" spans="1:1" x14ac:dyDescent="0.3">
      <c r="A3402">
        <v>155</v>
      </c>
    </row>
    <row r="3403" spans="1:1" x14ac:dyDescent="0.3">
      <c r="A3403">
        <v>439</v>
      </c>
    </row>
    <row r="3404" spans="1:1" x14ac:dyDescent="0.3">
      <c r="A3404">
        <v>1040</v>
      </c>
    </row>
    <row r="3405" spans="1:1" x14ac:dyDescent="0.3">
      <c r="A3405">
        <v>176</v>
      </c>
    </row>
    <row r="3406" spans="1:1" x14ac:dyDescent="0.3">
      <c r="A3406">
        <v>484</v>
      </c>
    </row>
    <row r="3407" spans="1:1" x14ac:dyDescent="0.3">
      <c r="A3407">
        <v>250</v>
      </c>
    </row>
    <row r="3408" spans="1:1" x14ac:dyDescent="0.3">
      <c r="A3408">
        <v>447</v>
      </c>
    </row>
    <row r="3409" spans="1:1" x14ac:dyDescent="0.3">
      <c r="A3409">
        <v>403</v>
      </c>
    </row>
    <row r="3410" spans="1:1" x14ac:dyDescent="0.3">
      <c r="A3410">
        <v>107</v>
      </c>
    </row>
    <row r="3411" spans="1:1" x14ac:dyDescent="0.3">
      <c r="A3411">
        <v>734</v>
      </c>
    </row>
    <row r="3412" spans="1:1" x14ac:dyDescent="0.3">
      <c r="A3412">
        <v>200</v>
      </c>
    </row>
    <row r="3413" spans="1:1" x14ac:dyDescent="0.3">
      <c r="A3413">
        <v>485</v>
      </c>
    </row>
    <row r="3414" spans="1:1" x14ac:dyDescent="0.3">
      <c r="A3414">
        <v>309</v>
      </c>
    </row>
    <row r="3415" spans="1:1" x14ac:dyDescent="0.3">
      <c r="A3415">
        <v>99</v>
      </c>
    </row>
    <row r="3416" spans="1:1" x14ac:dyDescent="0.3">
      <c r="A3416">
        <v>397</v>
      </c>
    </row>
    <row r="3417" spans="1:1" x14ac:dyDescent="0.3">
      <c r="A3417">
        <v>85</v>
      </c>
    </row>
    <row r="3418" spans="1:1" x14ac:dyDescent="0.3">
      <c r="A3418">
        <v>823</v>
      </c>
    </row>
    <row r="3419" spans="1:1" x14ac:dyDescent="0.3">
      <c r="A3419">
        <v>504</v>
      </c>
    </row>
    <row r="3420" spans="1:1" x14ac:dyDescent="0.3">
      <c r="A3420">
        <v>508</v>
      </c>
    </row>
    <row r="3421" spans="1:1" x14ac:dyDescent="0.3">
      <c r="A3421">
        <v>428</v>
      </c>
    </row>
    <row r="3422" spans="1:1" x14ac:dyDescent="0.3">
      <c r="A3422">
        <v>905</v>
      </c>
    </row>
    <row r="3423" spans="1:1" x14ac:dyDescent="0.3">
      <c r="A3423">
        <v>230</v>
      </c>
    </row>
    <row r="3424" spans="1:1" x14ac:dyDescent="0.3">
      <c r="A3424">
        <v>912</v>
      </c>
    </row>
    <row r="3425" spans="1:1" x14ac:dyDescent="0.3">
      <c r="A3425">
        <v>536</v>
      </c>
    </row>
    <row r="3426" spans="1:1" x14ac:dyDescent="0.3">
      <c r="A3426">
        <v>79</v>
      </c>
    </row>
    <row r="3427" spans="1:1" x14ac:dyDescent="0.3">
      <c r="A3427">
        <v>193</v>
      </c>
    </row>
    <row r="3428" spans="1:1" x14ac:dyDescent="0.3">
      <c r="A3428">
        <v>82</v>
      </c>
    </row>
    <row r="3429" spans="1:1" x14ac:dyDescent="0.3">
      <c r="A3429">
        <v>653</v>
      </c>
    </row>
    <row r="3430" spans="1:1" x14ac:dyDescent="0.3">
      <c r="A3430">
        <v>84</v>
      </c>
    </row>
    <row r="3431" spans="1:1" x14ac:dyDescent="0.3">
      <c r="A3431">
        <v>242</v>
      </c>
    </row>
    <row r="3432" spans="1:1" x14ac:dyDescent="0.3">
      <c r="A3432">
        <v>579</v>
      </c>
    </row>
    <row r="3433" spans="1:1" x14ac:dyDescent="0.3">
      <c r="A3433">
        <v>315</v>
      </c>
    </row>
    <row r="3434" spans="1:1" x14ac:dyDescent="0.3">
      <c r="A3434">
        <v>411</v>
      </c>
    </row>
    <row r="3435" spans="1:1" x14ac:dyDescent="0.3">
      <c r="A3435">
        <v>105</v>
      </c>
    </row>
    <row r="3436" spans="1:1" x14ac:dyDescent="0.3">
      <c r="A3436">
        <v>144</v>
      </c>
    </row>
    <row r="3437" spans="1:1" x14ac:dyDescent="0.3">
      <c r="A3437">
        <v>553</v>
      </c>
    </row>
    <row r="3438" spans="1:1" x14ac:dyDescent="0.3">
      <c r="A3438">
        <v>140</v>
      </c>
    </row>
    <row r="3439" spans="1:1" x14ac:dyDescent="0.3">
      <c r="A3439">
        <v>558</v>
      </c>
    </row>
    <row r="3440" spans="1:1" x14ac:dyDescent="0.3">
      <c r="A3440">
        <v>443</v>
      </c>
    </row>
    <row r="3441" spans="1:1" x14ac:dyDescent="0.3">
      <c r="A3441">
        <v>107</v>
      </c>
    </row>
    <row r="3442" spans="1:1" x14ac:dyDescent="0.3">
      <c r="A3442">
        <v>563</v>
      </c>
    </row>
    <row r="3443" spans="1:1" x14ac:dyDescent="0.3">
      <c r="A3443">
        <v>135</v>
      </c>
    </row>
    <row r="3444" spans="1:1" x14ac:dyDescent="0.3">
      <c r="A3444">
        <v>435</v>
      </c>
    </row>
    <row r="3445" spans="1:1" x14ac:dyDescent="0.3">
      <c r="A3445">
        <v>483</v>
      </c>
    </row>
    <row r="3446" spans="1:1" x14ac:dyDescent="0.3">
      <c r="A3446">
        <v>248</v>
      </c>
    </row>
    <row r="3447" spans="1:1" x14ac:dyDescent="0.3">
      <c r="A3447">
        <v>467</v>
      </c>
    </row>
    <row r="3448" spans="1:1" x14ac:dyDescent="0.3">
      <c r="A3448">
        <v>372</v>
      </c>
    </row>
    <row r="3449" spans="1:1" x14ac:dyDescent="0.3">
      <c r="A3449">
        <v>438</v>
      </c>
    </row>
    <row r="3450" spans="1:1" x14ac:dyDescent="0.3">
      <c r="A3450">
        <v>413</v>
      </c>
    </row>
    <row r="3451" spans="1:1" x14ac:dyDescent="0.3">
      <c r="A3451">
        <v>422</v>
      </c>
    </row>
    <row r="3452" spans="1:1" x14ac:dyDescent="0.3">
      <c r="A3452">
        <v>482</v>
      </c>
    </row>
    <row r="3453" spans="1:1" x14ac:dyDescent="0.3">
      <c r="A3453">
        <v>708</v>
      </c>
    </row>
    <row r="3454" spans="1:1" x14ac:dyDescent="0.3">
      <c r="A3454">
        <v>118</v>
      </c>
    </row>
    <row r="3455" spans="1:1" x14ac:dyDescent="0.3">
      <c r="A3455">
        <v>304</v>
      </c>
    </row>
    <row r="3456" spans="1:1" x14ac:dyDescent="0.3">
      <c r="A3456">
        <v>156</v>
      </c>
    </row>
    <row r="3457" spans="1:1" x14ac:dyDescent="0.3">
      <c r="A3457">
        <v>167</v>
      </c>
    </row>
    <row r="3458" spans="1:1" x14ac:dyDescent="0.3">
      <c r="A3458">
        <v>272</v>
      </c>
    </row>
    <row r="3459" spans="1:1" x14ac:dyDescent="0.3">
      <c r="A3459">
        <v>337</v>
      </c>
    </row>
    <row r="3460" spans="1:1" x14ac:dyDescent="0.3">
      <c r="A3460">
        <v>450</v>
      </c>
    </row>
    <row r="3461" spans="1:1" x14ac:dyDescent="0.3">
      <c r="A3461">
        <v>144</v>
      </c>
    </row>
    <row r="3462" spans="1:1" x14ac:dyDescent="0.3">
      <c r="A3462">
        <v>584</v>
      </c>
    </row>
    <row r="3463" spans="1:1" x14ac:dyDescent="0.3">
      <c r="A3463">
        <v>193</v>
      </c>
    </row>
    <row r="3464" spans="1:1" x14ac:dyDescent="0.3">
      <c r="A3464">
        <v>435</v>
      </c>
    </row>
    <row r="3465" spans="1:1" x14ac:dyDescent="0.3">
      <c r="A3465">
        <v>1345</v>
      </c>
    </row>
    <row r="3466" spans="1:1" x14ac:dyDescent="0.3">
      <c r="A3466">
        <v>61</v>
      </c>
    </row>
    <row r="3467" spans="1:1" x14ac:dyDescent="0.3">
      <c r="A3467">
        <v>365</v>
      </c>
    </row>
    <row r="3468" spans="1:1" x14ac:dyDescent="0.3">
      <c r="A3468">
        <v>287</v>
      </c>
    </row>
    <row r="3469" spans="1:1" x14ac:dyDescent="0.3">
      <c r="A3469">
        <v>449</v>
      </c>
    </row>
    <row r="3470" spans="1:1" x14ac:dyDescent="0.3">
      <c r="A3470">
        <v>460</v>
      </c>
    </row>
    <row r="3471" spans="1:1" x14ac:dyDescent="0.3">
      <c r="A3471">
        <v>80</v>
      </c>
    </row>
    <row r="3472" spans="1:1" x14ac:dyDescent="0.3">
      <c r="A3472">
        <v>430</v>
      </c>
    </row>
    <row r="3473" spans="1:1" x14ac:dyDescent="0.3">
      <c r="A3473">
        <v>333</v>
      </c>
    </row>
    <row r="3474" spans="1:1" x14ac:dyDescent="0.3">
      <c r="A3474">
        <v>681</v>
      </c>
    </row>
    <row r="3475" spans="1:1" x14ac:dyDescent="0.3">
      <c r="A3475">
        <v>1039</v>
      </c>
    </row>
    <row r="3476" spans="1:1" x14ac:dyDescent="0.3">
      <c r="A3476">
        <v>457</v>
      </c>
    </row>
    <row r="3477" spans="1:1" x14ac:dyDescent="0.3">
      <c r="A3477">
        <v>840</v>
      </c>
    </row>
    <row r="3478" spans="1:1" x14ac:dyDescent="0.3">
      <c r="A3478">
        <v>427</v>
      </c>
    </row>
    <row r="3479" spans="1:1" x14ac:dyDescent="0.3">
      <c r="A3479">
        <v>239</v>
      </c>
    </row>
    <row r="3480" spans="1:1" x14ac:dyDescent="0.3">
      <c r="A3480">
        <v>127</v>
      </c>
    </row>
    <row r="3481" spans="1:1" x14ac:dyDescent="0.3">
      <c r="A3481">
        <v>174</v>
      </c>
    </row>
    <row r="3482" spans="1:1" x14ac:dyDescent="0.3">
      <c r="A3482">
        <v>513</v>
      </c>
    </row>
    <row r="3483" spans="1:1" x14ac:dyDescent="0.3">
      <c r="A3483">
        <v>1046</v>
      </c>
    </row>
    <row r="3484" spans="1:1" x14ac:dyDescent="0.3">
      <c r="A3484">
        <v>682</v>
      </c>
    </row>
    <row r="3485" spans="1:1" x14ac:dyDescent="0.3">
      <c r="A3485">
        <v>345</v>
      </c>
    </row>
    <row r="3486" spans="1:1" x14ac:dyDescent="0.3">
      <c r="A3486">
        <v>453</v>
      </c>
    </row>
    <row r="3487" spans="1:1" x14ac:dyDescent="0.3">
      <c r="A3487">
        <v>561</v>
      </c>
    </row>
    <row r="3488" spans="1:1" x14ac:dyDescent="0.3">
      <c r="A3488">
        <v>523</v>
      </c>
    </row>
    <row r="3489" spans="1:1" x14ac:dyDescent="0.3">
      <c r="A3489">
        <v>458</v>
      </c>
    </row>
    <row r="3490" spans="1:1" x14ac:dyDescent="0.3">
      <c r="A3490">
        <v>449</v>
      </c>
    </row>
    <row r="3491" spans="1:1" x14ac:dyDescent="0.3">
      <c r="A3491">
        <v>172</v>
      </c>
    </row>
    <row r="3492" spans="1:1" x14ac:dyDescent="0.3">
      <c r="A3492">
        <v>494</v>
      </c>
    </row>
    <row r="3493" spans="1:1" x14ac:dyDescent="0.3">
      <c r="A3493">
        <v>266</v>
      </c>
    </row>
    <row r="3494" spans="1:1" x14ac:dyDescent="0.3">
      <c r="A3494">
        <v>777</v>
      </c>
    </row>
    <row r="3495" spans="1:1" x14ac:dyDescent="0.3">
      <c r="A3495">
        <v>688</v>
      </c>
    </row>
    <row r="3496" spans="1:1" x14ac:dyDescent="0.3">
      <c r="A3496">
        <v>332</v>
      </c>
    </row>
    <row r="3497" spans="1:1" x14ac:dyDescent="0.3">
      <c r="A3497">
        <v>251</v>
      </c>
    </row>
    <row r="3498" spans="1:1" x14ac:dyDescent="0.3">
      <c r="A3498">
        <v>223</v>
      </c>
    </row>
    <row r="3499" spans="1:1" x14ac:dyDescent="0.3">
      <c r="A3499">
        <v>244</v>
      </c>
    </row>
    <row r="3500" spans="1:1" x14ac:dyDescent="0.3">
      <c r="A3500">
        <v>582</v>
      </c>
    </row>
    <row r="3501" spans="1:1" x14ac:dyDescent="0.3">
      <c r="A3501">
        <v>492</v>
      </c>
    </row>
    <row r="3502" spans="1:1" x14ac:dyDescent="0.3">
      <c r="A3502">
        <v>91</v>
      </c>
    </row>
    <row r="3503" spans="1:1" x14ac:dyDescent="0.3">
      <c r="A3503">
        <v>171</v>
      </c>
    </row>
    <row r="3504" spans="1:1" x14ac:dyDescent="0.3">
      <c r="A3504">
        <v>518</v>
      </c>
    </row>
    <row r="3505" spans="1:1" x14ac:dyDescent="0.3">
      <c r="A3505">
        <v>1040</v>
      </c>
    </row>
    <row r="3506" spans="1:1" x14ac:dyDescent="0.3">
      <c r="A3506">
        <v>705</v>
      </c>
    </row>
    <row r="3507" spans="1:1" x14ac:dyDescent="0.3">
      <c r="A3507">
        <v>353</v>
      </c>
    </row>
    <row r="3508" spans="1:1" x14ac:dyDescent="0.3">
      <c r="A3508">
        <v>851</v>
      </c>
    </row>
    <row r="3509" spans="1:1" x14ac:dyDescent="0.3">
      <c r="A3509">
        <v>197</v>
      </c>
    </row>
    <row r="3510" spans="1:1" x14ac:dyDescent="0.3">
      <c r="A3510">
        <v>109</v>
      </c>
    </row>
    <row r="3511" spans="1:1" x14ac:dyDescent="0.3">
      <c r="A3511">
        <v>167</v>
      </c>
    </row>
    <row r="3512" spans="1:1" x14ac:dyDescent="0.3">
      <c r="A3512">
        <v>837</v>
      </c>
    </row>
    <row r="3513" spans="1:1" x14ac:dyDescent="0.3">
      <c r="A3513">
        <v>604</v>
      </c>
    </row>
    <row r="3514" spans="1:1" x14ac:dyDescent="0.3">
      <c r="A3514">
        <v>982</v>
      </c>
    </row>
    <row r="3515" spans="1:1" x14ac:dyDescent="0.3">
      <c r="A3515">
        <v>389</v>
      </c>
    </row>
    <row r="3516" spans="1:1" x14ac:dyDescent="0.3">
      <c r="A3516">
        <v>637</v>
      </c>
    </row>
    <row r="3517" spans="1:1" x14ac:dyDescent="0.3">
      <c r="A3517">
        <v>190</v>
      </c>
    </row>
    <row r="3518" spans="1:1" x14ac:dyDescent="0.3">
      <c r="A3518">
        <v>400</v>
      </c>
    </row>
    <row r="3519" spans="1:1" x14ac:dyDescent="0.3">
      <c r="A3519">
        <v>1151</v>
      </c>
    </row>
    <row r="3520" spans="1:1" x14ac:dyDescent="0.3">
      <c r="A3520">
        <v>642</v>
      </c>
    </row>
    <row r="3521" spans="1:1" x14ac:dyDescent="0.3">
      <c r="A3521">
        <v>429</v>
      </c>
    </row>
    <row r="3522" spans="1:1" x14ac:dyDescent="0.3">
      <c r="A3522">
        <v>390</v>
      </c>
    </row>
    <row r="3523" spans="1:1" x14ac:dyDescent="0.3">
      <c r="A3523">
        <v>491</v>
      </c>
    </row>
    <row r="3524" spans="1:1" x14ac:dyDescent="0.3">
      <c r="A3524">
        <v>420</v>
      </c>
    </row>
    <row r="3525" spans="1:1" x14ac:dyDescent="0.3">
      <c r="A3525">
        <v>721</v>
      </c>
    </row>
    <row r="3526" spans="1:1" x14ac:dyDescent="0.3">
      <c r="A3526">
        <v>825</v>
      </c>
    </row>
    <row r="3527" spans="1:1" x14ac:dyDescent="0.3">
      <c r="A3527">
        <v>763</v>
      </c>
    </row>
    <row r="3528" spans="1:1" x14ac:dyDescent="0.3">
      <c r="A3528">
        <v>487</v>
      </c>
    </row>
    <row r="3529" spans="1:1" x14ac:dyDescent="0.3">
      <c r="A3529">
        <v>377</v>
      </c>
    </row>
    <row r="3530" spans="1:1" x14ac:dyDescent="0.3">
      <c r="A3530">
        <v>653</v>
      </c>
    </row>
    <row r="3531" spans="1:1" x14ac:dyDescent="0.3">
      <c r="A3531">
        <v>687</v>
      </c>
    </row>
    <row r="3532" spans="1:1" x14ac:dyDescent="0.3">
      <c r="A3532">
        <v>377</v>
      </c>
    </row>
    <row r="3533" spans="1:1" x14ac:dyDescent="0.3">
      <c r="A3533">
        <v>537</v>
      </c>
    </row>
    <row r="3534" spans="1:1" x14ac:dyDescent="0.3">
      <c r="A3534">
        <v>226</v>
      </c>
    </row>
    <row r="3535" spans="1:1" x14ac:dyDescent="0.3">
      <c r="A3535">
        <v>234</v>
      </c>
    </row>
    <row r="3536" spans="1:1" x14ac:dyDescent="0.3">
      <c r="A3536">
        <v>329</v>
      </c>
    </row>
    <row r="3537" spans="1:1" x14ac:dyDescent="0.3">
      <c r="A3537">
        <v>80</v>
      </c>
    </row>
    <row r="3538" spans="1:1" x14ac:dyDescent="0.3">
      <c r="A3538">
        <v>270</v>
      </c>
    </row>
    <row r="3539" spans="1:1" x14ac:dyDescent="0.3">
      <c r="A3539">
        <v>95</v>
      </c>
    </row>
    <row r="3540" spans="1:1" x14ac:dyDescent="0.3">
      <c r="A3540">
        <v>235</v>
      </c>
    </row>
    <row r="3541" spans="1:1" x14ac:dyDescent="0.3">
      <c r="A3541">
        <v>115</v>
      </c>
    </row>
    <row r="3542" spans="1:1" x14ac:dyDescent="0.3">
      <c r="A3542">
        <v>400</v>
      </c>
    </row>
    <row r="3543" spans="1:1" x14ac:dyDescent="0.3">
      <c r="A3543">
        <v>240</v>
      </c>
    </row>
    <row r="3544" spans="1:1" x14ac:dyDescent="0.3">
      <c r="A3544">
        <v>86</v>
      </c>
    </row>
    <row r="3545" spans="1:1" x14ac:dyDescent="0.3">
      <c r="A3545">
        <v>529</v>
      </c>
    </row>
    <row r="3546" spans="1:1" x14ac:dyDescent="0.3">
      <c r="A3546">
        <v>965</v>
      </c>
    </row>
    <row r="3547" spans="1:1" x14ac:dyDescent="0.3">
      <c r="A3547">
        <v>213</v>
      </c>
    </row>
    <row r="3548" spans="1:1" x14ac:dyDescent="0.3">
      <c r="A3548">
        <v>404</v>
      </c>
    </row>
    <row r="3549" spans="1:1" x14ac:dyDescent="0.3">
      <c r="A3549">
        <v>355</v>
      </c>
    </row>
    <row r="3550" spans="1:1" x14ac:dyDescent="0.3">
      <c r="A3550">
        <v>601</v>
      </c>
    </row>
    <row r="3551" spans="1:1" x14ac:dyDescent="0.3">
      <c r="A3551">
        <v>1030</v>
      </c>
    </row>
    <row r="3552" spans="1:1" x14ac:dyDescent="0.3">
      <c r="A3552">
        <v>319</v>
      </c>
    </row>
    <row r="3553" spans="1:1" x14ac:dyDescent="0.3">
      <c r="A3553">
        <v>350</v>
      </c>
    </row>
    <row r="3554" spans="1:1" x14ac:dyDescent="0.3">
      <c r="A3554">
        <v>155</v>
      </c>
    </row>
    <row r="3555" spans="1:1" x14ac:dyDescent="0.3">
      <c r="A3555">
        <v>430</v>
      </c>
    </row>
    <row r="3556" spans="1:1" x14ac:dyDescent="0.3">
      <c r="A3556">
        <v>108</v>
      </c>
    </row>
    <row r="3557" spans="1:1" x14ac:dyDescent="0.3">
      <c r="A3557">
        <v>452</v>
      </c>
    </row>
    <row r="3558" spans="1:1" x14ac:dyDescent="0.3">
      <c r="A3558">
        <v>379</v>
      </c>
    </row>
    <row r="3559" spans="1:1" x14ac:dyDescent="0.3">
      <c r="A3559">
        <v>343</v>
      </c>
    </row>
    <row r="3560" spans="1:1" x14ac:dyDescent="0.3">
      <c r="A3560">
        <v>846</v>
      </c>
    </row>
    <row r="3561" spans="1:1" x14ac:dyDescent="0.3">
      <c r="A3561">
        <v>277</v>
      </c>
    </row>
    <row r="3562" spans="1:1" x14ac:dyDescent="0.3">
      <c r="A3562">
        <v>654</v>
      </c>
    </row>
    <row r="3563" spans="1:1" x14ac:dyDescent="0.3">
      <c r="A3563">
        <v>293</v>
      </c>
    </row>
    <row r="3564" spans="1:1" x14ac:dyDescent="0.3">
      <c r="A3564">
        <v>146</v>
      </c>
    </row>
    <row r="3565" spans="1:1" x14ac:dyDescent="0.3">
      <c r="A3565">
        <v>853</v>
      </c>
    </row>
    <row r="3566" spans="1:1" x14ac:dyDescent="0.3">
      <c r="A3566">
        <v>454</v>
      </c>
    </row>
    <row r="3567" spans="1:1" x14ac:dyDescent="0.3">
      <c r="A3567">
        <v>771</v>
      </c>
    </row>
    <row r="3568" spans="1:1" x14ac:dyDescent="0.3">
      <c r="A3568">
        <v>509</v>
      </c>
    </row>
    <row r="3569" spans="1:1" x14ac:dyDescent="0.3">
      <c r="A3569">
        <v>1021</v>
      </c>
    </row>
    <row r="3570" spans="1:1" x14ac:dyDescent="0.3">
      <c r="A3570">
        <v>566</v>
      </c>
    </row>
    <row r="3571" spans="1:1" x14ac:dyDescent="0.3">
      <c r="A3571">
        <v>118</v>
      </c>
    </row>
    <row r="3572" spans="1:1" x14ac:dyDescent="0.3">
      <c r="A3572">
        <v>254</v>
      </c>
    </row>
    <row r="3573" spans="1:1" x14ac:dyDescent="0.3">
      <c r="A3573">
        <v>115</v>
      </c>
    </row>
    <row r="3574" spans="1:1" x14ac:dyDescent="0.3">
      <c r="A3574">
        <v>215</v>
      </c>
    </row>
    <row r="3575" spans="1:1" x14ac:dyDescent="0.3">
      <c r="A3575">
        <v>124</v>
      </c>
    </row>
    <row r="3576" spans="1:1" x14ac:dyDescent="0.3">
      <c r="A3576">
        <v>296</v>
      </c>
    </row>
    <row r="3577" spans="1:1" x14ac:dyDescent="0.3">
      <c r="A3577">
        <v>340</v>
      </c>
    </row>
    <row r="3578" spans="1:1" x14ac:dyDescent="0.3">
      <c r="A3578">
        <v>286</v>
      </c>
    </row>
    <row r="3579" spans="1:1" x14ac:dyDescent="0.3">
      <c r="A3579">
        <v>850</v>
      </c>
    </row>
    <row r="3580" spans="1:1" x14ac:dyDescent="0.3">
      <c r="A3580">
        <v>447</v>
      </c>
    </row>
    <row r="3581" spans="1:1" x14ac:dyDescent="0.3">
      <c r="A3581">
        <v>79</v>
      </c>
    </row>
    <row r="3582" spans="1:1" x14ac:dyDescent="0.3">
      <c r="A3582">
        <v>441</v>
      </c>
    </row>
    <row r="3583" spans="1:1" x14ac:dyDescent="0.3">
      <c r="A3583">
        <v>247</v>
      </c>
    </row>
    <row r="3584" spans="1:1" x14ac:dyDescent="0.3">
      <c r="A3584">
        <v>468</v>
      </c>
    </row>
    <row r="3585" spans="1:1" x14ac:dyDescent="0.3">
      <c r="A3585">
        <v>334</v>
      </c>
    </row>
    <row r="3586" spans="1:1" x14ac:dyDescent="0.3">
      <c r="A3586">
        <v>261</v>
      </c>
    </row>
    <row r="3587" spans="1:1" x14ac:dyDescent="0.3">
      <c r="A3587">
        <v>395</v>
      </c>
    </row>
    <row r="3588" spans="1:1" x14ac:dyDescent="0.3">
      <c r="A3588">
        <v>438</v>
      </c>
    </row>
    <row r="3589" spans="1:1" x14ac:dyDescent="0.3">
      <c r="A3589">
        <v>732</v>
      </c>
    </row>
    <row r="3590" spans="1:1" x14ac:dyDescent="0.3">
      <c r="A3590">
        <v>393</v>
      </c>
    </row>
    <row r="3591" spans="1:1" x14ac:dyDescent="0.3">
      <c r="A3591">
        <v>660</v>
      </c>
    </row>
    <row r="3592" spans="1:1" x14ac:dyDescent="0.3">
      <c r="A3592">
        <v>358</v>
      </c>
    </row>
    <row r="3593" spans="1:1" x14ac:dyDescent="0.3">
      <c r="A3593">
        <v>536</v>
      </c>
    </row>
    <row r="3594" spans="1:1" x14ac:dyDescent="0.3">
      <c r="A3594">
        <v>671</v>
      </c>
    </row>
    <row r="3595" spans="1:1" x14ac:dyDescent="0.3">
      <c r="A3595">
        <v>749</v>
      </c>
    </row>
    <row r="3596" spans="1:1" x14ac:dyDescent="0.3">
      <c r="A3596">
        <v>474</v>
      </c>
    </row>
    <row r="3597" spans="1:1" x14ac:dyDescent="0.3">
      <c r="A3597">
        <v>537</v>
      </c>
    </row>
    <row r="3598" spans="1:1" x14ac:dyDescent="0.3">
      <c r="A3598">
        <v>920</v>
      </c>
    </row>
    <row r="3599" spans="1:1" x14ac:dyDescent="0.3">
      <c r="A3599">
        <v>298</v>
      </c>
    </row>
    <row r="3600" spans="1:1" x14ac:dyDescent="0.3">
      <c r="A3600">
        <v>349</v>
      </c>
    </row>
    <row r="3601" spans="1:1" x14ac:dyDescent="0.3">
      <c r="A3601">
        <v>619</v>
      </c>
    </row>
    <row r="3602" spans="1:1" x14ac:dyDescent="0.3">
      <c r="A3602">
        <v>561</v>
      </c>
    </row>
    <row r="3603" spans="1:1" x14ac:dyDescent="0.3">
      <c r="A3603">
        <v>1051</v>
      </c>
    </row>
    <row r="3604" spans="1:1" x14ac:dyDescent="0.3">
      <c r="A3604">
        <v>388</v>
      </c>
    </row>
    <row r="3605" spans="1:1" x14ac:dyDescent="0.3">
      <c r="A3605">
        <v>468</v>
      </c>
    </row>
    <row r="3606" spans="1:1" x14ac:dyDescent="0.3">
      <c r="A3606">
        <v>365</v>
      </c>
    </row>
    <row r="3607" spans="1:1" x14ac:dyDescent="0.3">
      <c r="A3607">
        <v>392</v>
      </c>
    </row>
    <row r="3608" spans="1:1" x14ac:dyDescent="0.3">
      <c r="A3608">
        <v>381</v>
      </c>
    </row>
    <row r="3609" spans="1:1" x14ac:dyDescent="0.3">
      <c r="A3609">
        <v>156</v>
      </c>
    </row>
    <row r="3610" spans="1:1" x14ac:dyDescent="0.3">
      <c r="A3610">
        <v>513</v>
      </c>
    </row>
    <row r="3611" spans="1:1" x14ac:dyDescent="0.3">
      <c r="A3611">
        <v>196</v>
      </c>
    </row>
    <row r="3612" spans="1:1" x14ac:dyDescent="0.3">
      <c r="A3612">
        <v>347</v>
      </c>
    </row>
    <row r="3613" spans="1:1" x14ac:dyDescent="0.3">
      <c r="A3613">
        <v>310</v>
      </c>
    </row>
    <row r="3614" spans="1:1" x14ac:dyDescent="0.3">
      <c r="A3614">
        <v>307</v>
      </c>
    </row>
    <row r="3615" spans="1:1" x14ac:dyDescent="0.3">
      <c r="A3615">
        <v>418</v>
      </c>
    </row>
    <row r="3616" spans="1:1" x14ac:dyDescent="0.3">
      <c r="A3616">
        <v>338</v>
      </c>
    </row>
    <row r="3617" spans="1:1" x14ac:dyDescent="0.3">
      <c r="A3617">
        <v>283</v>
      </c>
    </row>
    <row r="3618" spans="1:1" x14ac:dyDescent="0.3">
      <c r="A3618">
        <v>372</v>
      </c>
    </row>
    <row r="3619" spans="1:1" x14ac:dyDescent="0.3">
      <c r="A3619">
        <v>393</v>
      </c>
    </row>
    <row r="3620" spans="1:1" x14ac:dyDescent="0.3">
      <c r="A3620">
        <v>459</v>
      </c>
    </row>
    <row r="3621" spans="1:1" x14ac:dyDescent="0.3">
      <c r="A3621">
        <v>814</v>
      </c>
    </row>
    <row r="3622" spans="1:1" x14ac:dyDescent="0.3">
      <c r="A3622">
        <v>495</v>
      </c>
    </row>
    <row r="3623" spans="1:1" x14ac:dyDescent="0.3">
      <c r="A3623">
        <v>421</v>
      </c>
    </row>
    <row r="3624" spans="1:1" x14ac:dyDescent="0.3">
      <c r="A3624">
        <v>344</v>
      </c>
    </row>
    <row r="3625" spans="1:1" x14ac:dyDescent="0.3">
      <c r="A3625">
        <v>222</v>
      </c>
    </row>
    <row r="3626" spans="1:1" x14ac:dyDescent="0.3">
      <c r="A3626">
        <v>295</v>
      </c>
    </row>
    <row r="3627" spans="1:1" x14ac:dyDescent="0.3">
      <c r="A3627">
        <v>188</v>
      </c>
    </row>
    <row r="3628" spans="1:1" x14ac:dyDescent="0.3">
      <c r="A3628">
        <v>195</v>
      </c>
    </row>
    <row r="3629" spans="1:1" x14ac:dyDescent="0.3">
      <c r="A3629">
        <v>541</v>
      </c>
    </row>
    <row r="3630" spans="1:1" x14ac:dyDescent="0.3">
      <c r="A3630">
        <v>502</v>
      </c>
    </row>
    <row r="3631" spans="1:1" x14ac:dyDescent="0.3">
      <c r="A3631">
        <v>411</v>
      </c>
    </row>
    <row r="3632" spans="1:1" x14ac:dyDescent="0.3">
      <c r="A3632">
        <v>945</v>
      </c>
    </row>
    <row r="3633" spans="1:1" x14ac:dyDescent="0.3">
      <c r="A3633">
        <v>297</v>
      </c>
    </row>
    <row r="3634" spans="1:1" x14ac:dyDescent="0.3">
      <c r="A3634">
        <v>115</v>
      </c>
    </row>
    <row r="3635" spans="1:1" x14ac:dyDescent="0.3">
      <c r="A3635">
        <v>335</v>
      </c>
    </row>
    <row r="3636" spans="1:1" x14ac:dyDescent="0.3">
      <c r="A3636">
        <v>579</v>
      </c>
    </row>
    <row r="3637" spans="1:1" x14ac:dyDescent="0.3">
      <c r="A3637">
        <v>711</v>
      </c>
    </row>
    <row r="3638" spans="1:1" x14ac:dyDescent="0.3">
      <c r="A3638">
        <v>238</v>
      </c>
    </row>
    <row r="3639" spans="1:1" x14ac:dyDescent="0.3">
      <c r="A3639">
        <v>218</v>
      </c>
    </row>
    <row r="3640" spans="1:1" x14ac:dyDescent="0.3">
      <c r="A3640">
        <v>309</v>
      </c>
    </row>
    <row r="3641" spans="1:1" x14ac:dyDescent="0.3">
      <c r="A3641">
        <v>456</v>
      </c>
    </row>
    <row r="3642" spans="1:1" x14ac:dyDescent="0.3">
      <c r="A3642">
        <v>130</v>
      </c>
    </row>
    <row r="3643" spans="1:1" x14ac:dyDescent="0.3">
      <c r="A3643">
        <v>432</v>
      </c>
    </row>
    <row r="3644" spans="1:1" x14ac:dyDescent="0.3">
      <c r="A3644">
        <v>671</v>
      </c>
    </row>
    <row r="3645" spans="1:1" x14ac:dyDescent="0.3">
      <c r="A3645">
        <v>287</v>
      </c>
    </row>
    <row r="3646" spans="1:1" x14ac:dyDescent="0.3">
      <c r="A3646">
        <v>228</v>
      </c>
    </row>
    <row r="3647" spans="1:1" x14ac:dyDescent="0.3">
      <c r="A3647">
        <v>513</v>
      </c>
    </row>
    <row r="3648" spans="1:1" x14ac:dyDescent="0.3">
      <c r="A3648">
        <v>439</v>
      </c>
    </row>
    <row r="3649" spans="1:1" x14ac:dyDescent="0.3">
      <c r="A3649">
        <v>186</v>
      </c>
    </row>
    <row r="3650" spans="1:1" x14ac:dyDescent="0.3">
      <c r="A3650">
        <v>301</v>
      </c>
    </row>
    <row r="3651" spans="1:1" x14ac:dyDescent="0.3">
      <c r="A3651">
        <v>262</v>
      </c>
    </row>
    <row r="3652" spans="1:1" x14ac:dyDescent="0.3">
      <c r="A3652">
        <v>188</v>
      </c>
    </row>
    <row r="3653" spans="1:1" x14ac:dyDescent="0.3">
      <c r="A3653">
        <v>778</v>
      </c>
    </row>
    <row r="3654" spans="1:1" x14ac:dyDescent="0.3">
      <c r="A3654">
        <v>323</v>
      </c>
    </row>
    <row r="3655" spans="1:1" x14ac:dyDescent="0.3">
      <c r="A3655">
        <v>811</v>
      </c>
    </row>
    <row r="3656" spans="1:1" x14ac:dyDescent="0.3">
      <c r="A3656">
        <v>825</v>
      </c>
    </row>
    <row r="3657" spans="1:1" x14ac:dyDescent="0.3">
      <c r="A3657">
        <v>70</v>
      </c>
    </row>
    <row r="3658" spans="1:1" x14ac:dyDescent="0.3">
      <c r="A3658">
        <v>824</v>
      </c>
    </row>
    <row r="3659" spans="1:1" x14ac:dyDescent="0.3">
      <c r="A3659">
        <v>904</v>
      </c>
    </row>
    <row r="3660" spans="1:1" x14ac:dyDescent="0.3">
      <c r="A3660">
        <v>647</v>
      </c>
    </row>
    <row r="3661" spans="1:1" x14ac:dyDescent="0.3">
      <c r="A3661">
        <v>461</v>
      </c>
    </row>
    <row r="3662" spans="1:1" x14ac:dyDescent="0.3">
      <c r="A3662">
        <v>453</v>
      </c>
    </row>
    <row r="3663" spans="1:1" x14ac:dyDescent="0.3">
      <c r="A3663">
        <v>638</v>
      </c>
    </row>
    <row r="3664" spans="1:1" x14ac:dyDescent="0.3">
      <c r="A3664">
        <v>547</v>
      </c>
    </row>
    <row r="3665" spans="1:1" x14ac:dyDescent="0.3">
      <c r="A3665">
        <v>129</v>
      </c>
    </row>
    <row r="3666" spans="1:1" x14ac:dyDescent="0.3">
      <c r="A3666">
        <v>286</v>
      </c>
    </row>
    <row r="3667" spans="1:1" x14ac:dyDescent="0.3">
      <c r="A3667">
        <v>244</v>
      </c>
    </row>
    <row r="3668" spans="1:1" x14ac:dyDescent="0.3">
      <c r="A3668">
        <v>196</v>
      </c>
    </row>
    <row r="3669" spans="1:1" x14ac:dyDescent="0.3">
      <c r="A3669">
        <v>1046</v>
      </c>
    </row>
    <row r="3670" spans="1:1" x14ac:dyDescent="0.3">
      <c r="A3670">
        <v>691</v>
      </c>
    </row>
    <row r="3671" spans="1:1" x14ac:dyDescent="0.3">
      <c r="A3671">
        <v>319</v>
      </c>
    </row>
    <row r="3672" spans="1:1" x14ac:dyDescent="0.3">
      <c r="A3672">
        <v>283</v>
      </c>
    </row>
    <row r="3673" spans="1:1" x14ac:dyDescent="0.3">
      <c r="A3673">
        <v>668</v>
      </c>
    </row>
    <row r="3674" spans="1:1" x14ac:dyDescent="0.3">
      <c r="A3674">
        <v>333</v>
      </c>
    </row>
    <row r="3675" spans="1:1" x14ac:dyDescent="0.3">
      <c r="A3675">
        <v>586</v>
      </c>
    </row>
    <row r="3676" spans="1:1" x14ac:dyDescent="0.3">
      <c r="A3676">
        <v>673</v>
      </c>
    </row>
    <row r="3677" spans="1:1" x14ac:dyDescent="0.3">
      <c r="A3677">
        <v>1381</v>
      </c>
    </row>
    <row r="3678" spans="1:1" x14ac:dyDescent="0.3">
      <c r="A3678">
        <v>430</v>
      </c>
    </row>
    <row r="3679" spans="1:1" x14ac:dyDescent="0.3">
      <c r="A3679">
        <v>1033</v>
      </c>
    </row>
    <row r="3680" spans="1:1" x14ac:dyDescent="0.3">
      <c r="A3680">
        <v>657</v>
      </c>
    </row>
    <row r="3681" spans="1:1" x14ac:dyDescent="0.3">
      <c r="A3681">
        <v>295</v>
      </c>
    </row>
    <row r="3682" spans="1:1" x14ac:dyDescent="0.3">
      <c r="A3682">
        <v>631</v>
      </c>
    </row>
    <row r="3683" spans="1:1" x14ac:dyDescent="0.3">
      <c r="A3683">
        <v>76</v>
      </c>
    </row>
    <row r="3684" spans="1:1" x14ac:dyDescent="0.3">
      <c r="A3684">
        <v>355</v>
      </c>
    </row>
    <row r="3685" spans="1:1" x14ac:dyDescent="0.3">
      <c r="A3685">
        <v>431</v>
      </c>
    </row>
    <row r="3686" spans="1:1" x14ac:dyDescent="0.3">
      <c r="A3686">
        <v>381</v>
      </c>
    </row>
    <row r="3687" spans="1:1" x14ac:dyDescent="0.3">
      <c r="A3687">
        <v>339</v>
      </c>
    </row>
    <row r="3688" spans="1:1" x14ac:dyDescent="0.3">
      <c r="A3688">
        <v>305</v>
      </c>
    </row>
    <row r="3689" spans="1:1" x14ac:dyDescent="0.3">
      <c r="A3689">
        <v>231</v>
      </c>
    </row>
    <row r="3690" spans="1:1" x14ac:dyDescent="0.3">
      <c r="A3690">
        <v>147</v>
      </c>
    </row>
    <row r="3691" spans="1:1" x14ac:dyDescent="0.3">
      <c r="A3691">
        <v>339</v>
      </c>
    </row>
    <row r="3692" spans="1:1" x14ac:dyDescent="0.3">
      <c r="A3692">
        <v>399</v>
      </c>
    </row>
    <row r="3693" spans="1:1" x14ac:dyDescent="0.3">
      <c r="A3693">
        <v>404</v>
      </c>
    </row>
    <row r="3694" spans="1:1" x14ac:dyDescent="0.3">
      <c r="A3694">
        <v>231</v>
      </c>
    </row>
    <row r="3695" spans="1:1" x14ac:dyDescent="0.3">
      <c r="A3695">
        <v>103</v>
      </c>
    </row>
    <row r="3696" spans="1:1" x14ac:dyDescent="0.3">
      <c r="A3696">
        <v>254</v>
      </c>
    </row>
    <row r="3697" spans="1:1" x14ac:dyDescent="0.3">
      <c r="A3697">
        <v>692</v>
      </c>
    </row>
    <row r="3698" spans="1:1" x14ac:dyDescent="0.3">
      <c r="A3698">
        <v>485</v>
      </c>
    </row>
    <row r="3699" spans="1:1" x14ac:dyDescent="0.3">
      <c r="A3699">
        <v>387</v>
      </c>
    </row>
    <row r="3700" spans="1:1" x14ac:dyDescent="0.3">
      <c r="A3700">
        <v>551</v>
      </c>
    </row>
    <row r="3701" spans="1:1" x14ac:dyDescent="0.3">
      <c r="A3701">
        <v>1003</v>
      </c>
    </row>
    <row r="3702" spans="1:1" x14ac:dyDescent="0.3">
      <c r="A3702">
        <v>738</v>
      </c>
    </row>
    <row r="3703" spans="1:1" x14ac:dyDescent="0.3">
      <c r="A3703">
        <v>617</v>
      </c>
    </row>
    <row r="3704" spans="1:1" x14ac:dyDescent="0.3">
      <c r="A3704">
        <v>582</v>
      </c>
    </row>
    <row r="3705" spans="1:1" x14ac:dyDescent="0.3">
      <c r="A3705">
        <v>239</v>
      </c>
    </row>
    <row r="3706" spans="1:1" x14ac:dyDescent="0.3">
      <c r="A3706">
        <v>127</v>
      </c>
    </row>
    <row r="3707" spans="1:1" x14ac:dyDescent="0.3">
      <c r="A3707">
        <v>467</v>
      </c>
    </row>
    <row r="3708" spans="1:1" x14ac:dyDescent="0.3">
      <c r="A3708">
        <v>188</v>
      </c>
    </row>
    <row r="3709" spans="1:1" x14ac:dyDescent="0.3">
      <c r="A3709">
        <v>53</v>
      </c>
    </row>
    <row r="3710" spans="1:1" x14ac:dyDescent="0.3">
      <c r="A3710">
        <v>216</v>
      </c>
    </row>
    <row r="3711" spans="1:1" x14ac:dyDescent="0.3">
      <c r="A3711">
        <v>357</v>
      </c>
    </row>
    <row r="3712" spans="1:1" x14ac:dyDescent="0.3">
      <c r="A3712">
        <v>324</v>
      </c>
    </row>
    <row r="3713" spans="1:1" x14ac:dyDescent="0.3">
      <c r="A3713">
        <v>382</v>
      </c>
    </row>
    <row r="3714" spans="1:1" x14ac:dyDescent="0.3">
      <c r="A3714">
        <v>237</v>
      </c>
    </row>
    <row r="3715" spans="1:1" x14ac:dyDescent="0.3">
      <c r="A3715">
        <v>130</v>
      </c>
    </row>
    <row r="3716" spans="1:1" x14ac:dyDescent="0.3">
      <c r="A3716">
        <v>318</v>
      </c>
    </row>
    <row r="3717" spans="1:1" x14ac:dyDescent="0.3">
      <c r="A3717">
        <v>417</v>
      </c>
    </row>
    <row r="3718" spans="1:1" x14ac:dyDescent="0.3">
      <c r="A3718">
        <v>360</v>
      </c>
    </row>
    <row r="3719" spans="1:1" x14ac:dyDescent="0.3">
      <c r="A3719">
        <v>383</v>
      </c>
    </row>
    <row r="3720" spans="1:1" x14ac:dyDescent="0.3">
      <c r="A3720">
        <v>77</v>
      </c>
    </row>
    <row r="3721" spans="1:1" x14ac:dyDescent="0.3">
      <c r="A3721">
        <v>280</v>
      </c>
    </row>
    <row r="3722" spans="1:1" x14ac:dyDescent="0.3">
      <c r="A3722">
        <v>157</v>
      </c>
    </row>
    <row r="3723" spans="1:1" x14ac:dyDescent="0.3">
      <c r="A3723">
        <v>171</v>
      </c>
    </row>
    <row r="3724" spans="1:1" x14ac:dyDescent="0.3">
      <c r="A3724">
        <v>885</v>
      </c>
    </row>
    <row r="3725" spans="1:1" x14ac:dyDescent="0.3">
      <c r="A3725">
        <v>244</v>
      </c>
    </row>
    <row r="3726" spans="1:1" x14ac:dyDescent="0.3">
      <c r="A3726">
        <v>493</v>
      </c>
    </row>
    <row r="3727" spans="1:1" x14ac:dyDescent="0.3">
      <c r="A3727">
        <v>339</v>
      </c>
    </row>
    <row r="3728" spans="1:1" x14ac:dyDescent="0.3">
      <c r="A3728">
        <v>278</v>
      </c>
    </row>
    <row r="3729" spans="1:1" x14ac:dyDescent="0.3">
      <c r="A3729">
        <v>160</v>
      </c>
    </row>
    <row r="3730" spans="1:1" x14ac:dyDescent="0.3">
      <c r="A3730">
        <v>212</v>
      </c>
    </row>
    <row r="3731" spans="1:1" x14ac:dyDescent="0.3">
      <c r="A3731">
        <v>136</v>
      </c>
    </row>
    <row r="3732" spans="1:1" x14ac:dyDescent="0.3">
      <c r="A3732">
        <v>446</v>
      </c>
    </row>
    <row r="3733" spans="1:1" x14ac:dyDescent="0.3">
      <c r="A3733">
        <v>407</v>
      </c>
    </row>
    <row r="3734" spans="1:1" x14ac:dyDescent="0.3">
      <c r="A3734">
        <v>85</v>
      </c>
    </row>
    <row r="3735" spans="1:1" x14ac:dyDescent="0.3">
      <c r="A3735">
        <v>96</v>
      </c>
    </row>
    <row r="3736" spans="1:1" x14ac:dyDescent="0.3">
      <c r="A3736">
        <v>98</v>
      </c>
    </row>
    <row r="3737" spans="1:1" x14ac:dyDescent="0.3">
      <c r="A3737">
        <v>1330</v>
      </c>
    </row>
    <row r="3738" spans="1:1" x14ac:dyDescent="0.3">
      <c r="A3738">
        <v>504</v>
      </c>
    </row>
    <row r="3739" spans="1:1" x14ac:dyDescent="0.3">
      <c r="A3739">
        <v>629</v>
      </c>
    </row>
    <row r="3740" spans="1:1" x14ac:dyDescent="0.3">
      <c r="A3740">
        <v>602</v>
      </c>
    </row>
    <row r="3741" spans="1:1" x14ac:dyDescent="0.3">
      <c r="A3741">
        <v>505</v>
      </c>
    </row>
    <row r="3742" spans="1:1" x14ac:dyDescent="0.3">
      <c r="A3742">
        <v>504</v>
      </c>
    </row>
    <row r="3743" spans="1:1" x14ac:dyDescent="0.3">
      <c r="A3743">
        <v>261</v>
      </c>
    </row>
    <row r="3744" spans="1:1" x14ac:dyDescent="0.3">
      <c r="A3744">
        <v>374</v>
      </c>
    </row>
    <row r="3745" spans="1:1" x14ac:dyDescent="0.3">
      <c r="A3745">
        <v>137</v>
      </c>
    </row>
    <row r="3746" spans="1:1" x14ac:dyDescent="0.3">
      <c r="A3746">
        <v>66</v>
      </c>
    </row>
    <row r="3747" spans="1:1" x14ac:dyDescent="0.3">
      <c r="A3747">
        <v>180</v>
      </c>
    </row>
    <row r="3748" spans="1:1" x14ac:dyDescent="0.3">
      <c r="A3748">
        <v>322</v>
      </c>
    </row>
    <row r="3749" spans="1:1" x14ac:dyDescent="0.3">
      <c r="A3749">
        <v>866</v>
      </c>
    </row>
    <row r="3750" spans="1:1" x14ac:dyDescent="0.3">
      <c r="A3750">
        <v>223</v>
      </c>
    </row>
    <row r="3751" spans="1:1" x14ac:dyDescent="0.3">
      <c r="A3751">
        <v>521</v>
      </c>
    </row>
    <row r="3752" spans="1:1" x14ac:dyDescent="0.3">
      <c r="A3752">
        <v>367</v>
      </c>
    </row>
    <row r="3753" spans="1:1" x14ac:dyDescent="0.3">
      <c r="A3753">
        <v>396</v>
      </c>
    </row>
    <row r="3754" spans="1:1" x14ac:dyDescent="0.3">
      <c r="A3754">
        <v>551</v>
      </c>
    </row>
    <row r="3755" spans="1:1" x14ac:dyDescent="0.3">
      <c r="A3755">
        <v>184</v>
      </c>
    </row>
    <row r="3756" spans="1:1" x14ac:dyDescent="0.3">
      <c r="A3756">
        <v>257</v>
      </c>
    </row>
    <row r="3757" spans="1:1" x14ac:dyDescent="0.3">
      <c r="A3757">
        <v>373</v>
      </c>
    </row>
    <row r="3758" spans="1:1" x14ac:dyDescent="0.3">
      <c r="A3758">
        <v>322</v>
      </c>
    </row>
    <row r="3759" spans="1:1" x14ac:dyDescent="0.3">
      <c r="A3759">
        <v>402</v>
      </c>
    </row>
    <row r="3760" spans="1:1" x14ac:dyDescent="0.3">
      <c r="A3760">
        <v>192</v>
      </c>
    </row>
    <row r="3761" spans="1:1" x14ac:dyDescent="0.3">
      <c r="A3761">
        <v>157</v>
      </c>
    </row>
    <row r="3762" spans="1:1" x14ac:dyDescent="0.3">
      <c r="A3762">
        <v>485</v>
      </c>
    </row>
    <row r="3763" spans="1:1" x14ac:dyDescent="0.3">
      <c r="A3763">
        <v>418</v>
      </c>
    </row>
    <row r="3764" spans="1:1" x14ac:dyDescent="0.3">
      <c r="A3764">
        <v>339</v>
      </c>
    </row>
    <row r="3765" spans="1:1" x14ac:dyDescent="0.3">
      <c r="A3765">
        <v>269</v>
      </c>
    </row>
    <row r="3766" spans="1:1" x14ac:dyDescent="0.3">
      <c r="A3766">
        <v>384</v>
      </c>
    </row>
    <row r="3767" spans="1:1" x14ac:dyDescent="0.3">
      <c r="A3767">
        <v>299</v>
      </c>
    </row>
    <row r="3768" spans="1:1" x14ac:dyDescent="0.3">
      <c r="A3768">
        <v>143</v>
      </c>
    </row>
    <row r="3769" spans="1:1" x14ac:dyDescent="0.3">
      <c r="A3769">
        <v>196</v>
      </c>
    </row>
    <row r="3770" spans="1:1" x14ac:dyDescent="0.3">
      <c r="A3770">
        <v>248</v>
      </c>
    </row>
    <row r="3771" spans="1:1" x14ac:dyDescent="0.3">
      <c r="A3771">
        <v>223</v>
      </c>
    </row>
    <row r="3772" spans="1:1" x14ac:dyDescent="0.3">
      <c r="A3772">
        <v>753</v>
      </c>
    </row>
    <row r="3773" spans="1:1" x14ac:dyDescent="0.3">
      <c r="A3773">
        <v>1198</v>
      </c>
    </row>
    <row r="3774" spans="1:1" x14ac:dyDescent="0.3">
      <c r="A3774">
        <v>224</v>
      </c>
    </row>
    <row r="3775" spans="1:1" x14ac:dyDescent="0.3">
      <c r="A3775">
        <v>233</v>
      </c>
    </row>
    <row r="3776" spans="1:1" x14ac:dyDescent="0.3">
      <c r="A3776">
        <v>266</v>
      </c>
    </row>
    <row r="3777" spans="1:1" x14ac:dyDescent="0.3">
      <c r="A3777">
        <v>314</v>
      </c>
    </row>
    <row r="3778" spans="1:1" x14ac:dyDescent="0.3">
      <c r="A3778">
        <v>473</v>
      </c>
    </row>
    <row r="3779" spans="1:1" x14ac:dyDescent="0.3">
      <c r="A3779">
        <v>383</v>
      </c>
    </row>
    <row r="3780" spans="1:1" x14ac:dyDescent="0.3">
      <c r="A3780">
        <v>481</v>
      </c>
    </row>
    <row r="3781" spans="1:1" x14ac:dyDescent="0.3">
      <c r="A3781">
        <v>387</v>
      </c>
    </row>
    <row r="3782" spans="1:1" x14ac:dyDescent="0.3">
      <c r="A3782">
        <v>315</v>
      </c>
    </row>
    <row r="3783" spans="1:1" x14ac:dyDescent="0.3">
      <c r="A3783">
        <v>760</v>
      </c>
    </row>
    <row r="3784" spans="1:1" x14ac:dyDescent="0.3">
      <c r="A3784">
        <v>74</v>
      </c>
    </row>
    <row r="3785" spans="1:1" x14ac:dyDescent="0.3">
      <c r="A3785">
        <v>1345</v>
      </c>
    </row>
    <row r="3786" spans="1:1" x14ac:dyDescent="0.3">
      <c r="A3786">
        <v>452</v>
      </c>
    </row>
    <row r="3787" spans="1:1" x14ac:dyDescent="0.3">
      <c r="A3787">
        <v>1033</v>
      </c>
    </row>
    <row r="3788" spans="1:1" x14ac:dyDescent="0.3">
      <c r="A3788">
        <v>659</v>
      </c>
    </row>
    <row r="3789" spans="1:1" x14ac:dyDescent="0.3">
      <c r="A3789">
        <v>324</v>
      </c>
    </row>
    <row r="3790" spans="1:1" x14ac:dyDescent="0.3">
      <c r="A3790">
        <v>545</v>
      </c>
    </row>
    <row r="3791" spans="1:1" x14ac:dyDescent="0.3">
      <c r="A3791">
        <v>525</v>
      </c>
    </row>
    <row r="3792" spans="1:1" x14ac:dyDescent="0.3">
      <c r="A3792">
        <v>297</v>
      </c>
    </row>
    <row r="3793" spans="1:1" x14ac:dyDescent="0.3">
      <c r="A3793">
        <v>116</v>
      </c>
    </row>
    <row r="3794" spans="1:1" x14ac:dyDescent="0.3">
      <c r="A3794">
        <v>331</v>
      </c>
    </row>
    <row r="3795" spans="1:1" x14ac:dyDescent="0.3">
      <c r="A3795">
        <v>518</v>
      </c>
    </row>
    <row r="3796" spans="1:1" x14ac:dyDescent="0.3">
      <c r="A3796">
        <v>693</v>
      </c>
    </row>
    <row r="3797" spans="1:1" x14ac:dyDescent="0.3">
      <c r="A3797">
        <v>460</v>
      </c>
    </row>
    <row r="3798" spans="1:1" x14ac:dyDescent="0.3">
      <c r="A3798">
        <v>489</v>
      </c>
    </row>
    <row r="3799" spans="1:1" x14ac:dyDescent="0.3">
      <c r="A3799">
        <v>1333</v>
      </c>
    </row>
    <row r="3800" spans="1:1" x14ac:dyDescent="0.3">
      <c r="A3800">
        <v>457</v>
      </c>
    </row>
    <row r="3801" spans="1:1" x14ac:dyDescent="0.3">
      <c r="A3801">
        <v>279</v>
      </c>
    </row>
    <row r="3802" spans="1:1" x14ac:dyDescent="0.3">
      <c r="A3802">
        <v>412</v>
      </c>
    </row>
    <row r="3803" spans="1:1" x14ac:dyDescent="0.3">
      <c r="A3803">
        <v>452</v>
      </c>
    </row>
    <row r="3804" spans="1:1" x14ac:dyDescent="0.3">
      <c r="A3804">
        <v>785</v>
      </c>
    </row>
    <row r="3805" spans="1:1" x14ac:dyDescent="0.3">
      <c r="A3805">
        <v>1479</v>
      </c>
    </row>
    <row r="3806" spans="1:1" x14ac:dyDescent="0.3">
      <c r="A3806">
        <v>788</v>
      </c>
    </row>
    <row r="3807" spans="1:1" x14ac:dyDescent="0.3">
      <c r="A3807">
        <v>303</v>
      </c>
    </row>
    <row r="3808" spans="1:1" x14ac:dyDescent="0.3">
      <c r="A3808">
        <v>651</v>
      </c>
    </row>
    <row r="3809" spans="1:1" x14ac:dyDescent="0.3">
      <c r="A3809">
        <v>214</v>
      </c>
    </row>
    <row r="3810" spans="1:1" x14ac:dyDescent="0.3">
      <c r="A3810">
        <v>452</v>
      </c>
    </row>
    <row r="3811" spans="1:1" x14ac:dyDescent="0.3">
      <c r="A3811">
        <v>507</v>
      </c>
    </row>
    <row r="3812" spans="1:1" x14ac:dyDescent="0.3">
      <c r="A3812">
        <v>340</v>
      </c>
    </row>
    <row r="3813" spans="1:1" x14ac:dyDescent="0.3">
      <c r="A3813">
        <v>280</v>
      </c>
    </row>
    <row r="3814" spans="1:1" x14ac:dyDescent="0.3">
      <c r="A3814">
        <v>165</v>
      </c>
    </row>
    <row r="3815" spans="1:1" x14ac:dyDescent="0.3">
      <c r="A3815">
        <v>620</v>
      </c>
    </row>
    <row r="3816" spans="1:1" x14ac:dyDescent="0.3">
      <c r="A3816">
        <v>485</v>
      </c>
    </row>
    <row r="3817" spans="1:1" x14ac:dyDescent="0.3">
      <c r="A3817">
        <v>159</v>
      </c>
    </row>
    <row r="3818" spans="1:1" x14ac:dyDescent="0.3">
      <c r="A3818">
        <v>531</v>
      </c>
    </row>
    <row r="3819" spans="1:1" x14ac:dyDescent="0.3">
      <c r="A3819">
        <v>374</v>
      </c>
    </row>
    <row r="3820" spans="1:1" x14ac:dyDescent="0.3">
      <c r="A3820">
        <v>317</v>
      </c>
    </row>
    <row r="3821" spans="1:1" x14ac:dyDescent="0.3">
      <c r="A3821">
        <v>176</v>
      </c>
    </row>
    <row r="3822" spans="1:1" x14ac:dyDescent="0.3">
      <c r="A3822">
        <v>170</v>
      </c>
    </row>
    <row r="3823" spans="1:1" x14ac:dyDescent="0.3">
      <c r="A3823">
        <v>94</v>
      </c>
    </row>
    <row r="3824" spans="1:1" x14ac:dyDescent="0.3">
      <c r="A3824">
        <v>239</v>
      </c>
    </row>
    <row r="3825" spans="1:1" x14ac:dyDescent="0.3">
      <c r="A3825">
        <v>127</v>
      </c>
    </row>
    <row r="3826" spans="1:1" x14ac:dyDescent="0.3">
      <c r="A3826">
        <v>550</v>
      </c>
    </row>
    <row r="3827" spans="1:1" x14ac:dyDescent="0.3">
      <c r="A3827">
        <v>116</v>
      </c>
    </row>
    <row r="3828" spans="1:1" x14ac:dyDescent="0.3">
      <c r="A3828">
        <v>203</v>
      </c>
    </row>
    <row r="3829" spans="1:1" x14ac:dyDescent="0.3">
      <c r="A3829">
        <v>225</v>
      </c>
    </row>
    <row r="3830" spans="1:1" x14ac:dyDescent="0.3">
      <c r="A3830">
        <v>103</v>
      </c>
    </row>
    <row r="3831" spans="1:1" x14ac:dyDescent="0.3">
      <c r="A3831">
        <v>179</v>
      </c>
    </row>
    <row r="3832" spans="1:1" x14ac:dyDescent="0.3">
      <c r="A3832">
        <v>61</v>
      </c>
    </row>
    <row r="3833" spans="1:1" x14ac:dyDescent="0.3">
      <c r="A3833">
        <v>335</v>
      </c>
    </row>
    <row r="3834" spans="1:1" x14ac:dyDescent="0.3">
      <c r="A3834">
        <v>293</v>
      </c>
    </row>
    <row r="3835" spans="1:1" x14ac:dyDescent="0.3">
      <c r="A3835">
        <v>437</v>
      </c>
    </row>
    <row r="3836" spans="1:1" x14ac:dyDescent="0.3">
      <c r="A3836">
        <v>255</v>
      </c>
    </row>
    <row r="3837" spans="1:1" x14ac:dyDescent="0.3">
      <c r="A3837">
        <v>247</v>
      </c>
    </row>
    <row r="3838" spans="1:1" x14ac:dyDescent="0.3">
      <c r="A3838">
        <v>256</v>
      </c>
    </row>
    <row r="3839" spans="1:1" x14ac:dyDescent="0.3">
      <c r="A3839">
        <v>81</v>
      </c>
    </row>
    <row r="3840" spans="1:1" x14ac:dyDescent="0.3">
      <c r="A3840">
        <v>451</v>
      </c>
    </row>
    <row r="3841" spans="1:1" x14ac:dyDescent="0.3">
      <c r="A3841">
        <v>220</v>
      </c>
    </row>
    <row r="3842" spans="1:1" x14ac:dyDescent="0.3">
      <c r="A3842">
        <v>414</v>
      </c>
    </row>
    <row r="3843" spans="1:1" x14ac:dyDescent="0.3">
      <c r="A3843">
        <v>726</v>
      </c>
    </row>
    <row r="3844" spans="1:1" x14ac:dyDescent="0.3">
      <c r="A3844">
        <v>492</v>
      </c>
    </row>
    <row r="3845" spans="1:1" x14ac:dyDescent="0.3">
      <c r="A3845">
        <v>514</v>
      </c>
    </row>
    <row r="3846" spans="1:1" x14ac:dyDescent="0.3">
      <c r="A3846">
        <v>281</v>
      </c>
    </row>
    <row r="3847" spans="1:1" x14ac:dyDescent="0.3">
      <c r="A3847">
        <v>460</v>
      </c>
    </row>
    <row r="3848" spans="1:1" x14ac:dyDescent="0.3">
      <c r="A3848">
        <v>576</v>
      </c>
    </row>
    <row r="3849" spans="1:1" x14ac:dyDescent="0.3">
      <c r="A3849">
        <v>100</v>
      </c>
    </row>
    <row r="3850" spans="1:1" x14ac:dyDescent="0.3">
      <c r="A3850">
        <v>640</v>
      </c>
    </row>
    <row r="3851" spans="1:1" x14ac:dyDescent="0.3">
      <c r="A3851">
        <v>394</v>
      </c>
    </row>
    <row r="3852" spans="1:1" x14ac:dyDescent="0.3">
      <c r="A3852">
        <v>857</v>
      </c>
    </row>
    <row r="3853" spans="1:1" x14ac:dyDescent="0.3">
      <c r="A3853">
        <v>1012</v>
      </c>
    </row>
    <row r="3854" spans="1:1" x14ac:dyDescent="0.3">
      <c r="A3854">
        <v>643</v>
      </c>
    </row>
    <row r="3855" spans="1:1" x14ac:dyDescent="0.3">
      <c r="A3855">
        <v>231</v>
      </c>
    </row>
    <row r="3856" spans="1:1" x14ac:dyDescent="0.3">
      <c r="A3856">
        <v>635</v>
      </c>
    </row>
    <row r="3857" spans="1:1" x14ac:dyDescent="0.3">
      <c r="A3857">
        <v>755</v>
      </c>
    </row>
    <row r="3858" spans="1:1" x14ac:dyDescent="0.3">
      <c r="A3858">
        <v>658</v>
      </c>
    </row>
    <row r="3859" spans="1:1" x14ac:dyDescent="0.3">
      <c r="A3859">
        <v>376</v>
      </c>
    </row>
    <row r="3860" spans="1:1" x14ac:dyDescent="0.3">
      <c r="A3860">
        <v>380</v>
      </c>
    </row>
    <row r="3861" spans="1:1" x14ac:dyDescent="0.3">
      <c r="A3861">
        <v>382</v>
      </c>
    </row>
    <row r="3862" spans="1:1" x14ac:dyDescent="0.3">
      <c r="A3862">
        <v>791</v>
      </c>
    </row>
    <row r="3863" spans="1:1" x14ac:dyDescent="0.3">
      <c r="A3863">
        <v>366</v>
      </c>
    </row>
    <row r="3864" spans="1:1" x14ac:dyDescent="0.3">
      <c r="A3864">
        <v>70</v>
      </c>
    </row>
    <row r="3865" spans="1:1" x14ac:dyDescent="0.3">
      <c r="A3865">
        <v>1073</v>
      </c>
    </row>
    <row r="3866" spans="1:1" x14ac:dyDescent="0.3">
      <c r="A3866">
        <v>87</v>
      </c>
    </row>
    <row r="3867" spans="1:1" x14ac:dyDescent="0.3">
      <c r="A3867">
        <v>661</v>
      </c>
    </row>
    <row r="3868" spans="1:1" x14ac:dyDescent="0.3">
      <c r="A3868">
        <v>257</v>
      </c>
    </row>
    <row r="3869" spans="1:1" x14ac:dyDescent="0.3">
      <c r="A3869">
        <v>183</v>
      </c>
    </row>
    <row r="3870" spans="1:1" x14ac:dyDescent="0.3">
      <c r="A3870">
        <v>448</v>
      </c>
    </row>
    <row r="3871" spans="1:1" x14ac:dyDescent="0.3">
      <c r="A3871">
        <v>496</v>
      </c>
    </row>
    <row r="3872" spans="1:1" x14ac:dyDescent="0.3">
      <c r="A3872">
        <v>467</v>
      </c>
    </row>
    <row r="3873" spans="1:1" x14ac:dyDescent="0.3">
      <c r="A3873">
        <v>163</v>
      </c>
    </row>
    <row r="3874" spans="1:1" x14ac:dyDescent="0.3">
      <c r="A3874">
        <v>153</v>
      </c>
    </row>
    <row r="3875" spans="1:1" x14ac:dyDescent="0.3">
      <c r="A3875">
        <v>128</v>
      </c>
    </row>
    <row r="3876" spans="1:1" x14ac:dyDescent="0.3">
      <c r="A3876">
        <v>278</v>
      </c>
    </row>
    <row r="3877" spans="1:1" x14ac:dyDescent="0.3">
      <c r="A3877">
        <v>330</v>
      </c>
    </row>
    <row r="3878" spans="1:1" x14ac:dyDescent="0.3">
      <c r="A3878">
        <v>116</v>
      </c>
    </row>
    <row r="3879" spans="1:1" x14ac:dyDescent="0.3">
      <c r="A3879">
        <v>193</v>
      </c>
    </row>
    <row r="3880" spans="1:1" x14ac:dyDescent="0.3">
      <c r="A3880">
        <v>390</v>
      </c>
    </row>
    <row r="3881" spans="1:1" x14ac:dyDescent="0.3">
      <c r="A3881">
        <v>220</v>
      </c>
    </row>
    <row r="3882" spans="1:1" x14ac:dyDescent="0.3">
      <c r="A3882">
        <v>204</v>
      </c>
    </row>
    <row r="3883" spans="1:1" x14ac:dyDescent="0.3">
      <c r="A3883">
        <v>159</v>
      </c>
    </row>
    <row r="3884" spans="1:1" x14ac:dyDescent="0.3">
      <c r="A3884">
        <v>335</v>
      </c>
    </row>
    <row r="3885" spans="1:1" x14ac:dyDescent="0.3">
      <c r="A3885">
        <v>292</v>
      </c>
    </row>
    <row r="3886" spans="1:1" x14ac:dyDescent="0.3">
      <c r="A3886">
        <v>82</v>
      </c>
    </row>
    <row r="3887" spans="1:1" x14ac:dyDescent="0.3">
      <c r="A3887">
        <v>351</v>
      </c>
    </row>
    <row r="3888" spans="1:1" x14ac:dyDescent="0.3">
      <c r="A3888">
        <v>451</v>
      </c>
    </row>
    <row r="3889" spans="1:1" x14ac:dyDescent="0.3">
      <c r="A3889">
        <v>417</v>
      </c>
    </row>
    <row r="3890" spans="1:1" x14ac:dyDescent="0.3">
      <c r="A3890">
        <v>68</v>
      </c>
    </row>
    <row r="3891" spans="1:1" x14ac:dyDescent="0.3">
      <c r="A3891">
        <v>339</v>
      </c>
    </row>
    <row r="3892" spans="1:1" x14ac:dyDescent="0.3">
      <c r="A3892">
        <v>207</v>
      </c>
    </row>
    <row r="3893" spans="1:1" x14ac:dyDescent="0.3">
      <c r="A3893">
        <v>280</v>
      </c>
    </row>
    <row r="3894" spans="1:1" x14ac:dyDescent="0.3">
      <c r="A3894">
        <v>365</v>
      </c>
    </row>
    <row r="3895" spans="1:1" x14ac:dyDescent="0.3">
      <c r="A3895">
        <v>285</v>
      </c>
    </row>
    <row r="3896" spans="1:1" x14ac:dyDescent="0.3">
      <c r="A3896">
        <v>634</v>
      </c>
    </row>
    <row r="3897" spans="1:1" x14ac:dyDescent="0.3">
      <c r="A3897">
        <v>609</v>
      </c>
    </row>
    <row r="3898" spans="1:1" x14ac:dyDescent="0.3">
      <c r="A3898">
        <v>121</v>
      </c>
    </row>
    <row r="3899" spans="1:1" x14ac:dyDescent="0.3">
      <c r="A3899">
        <v>77</v>
      </c>
    </row>
    <row r="3900" spans="1:1" x14ac:dyDescent="0.3">
      <c r="A3900">
        <v>218</v>
      </c>
    </row>
    <row r="3901" spans="1:1" x14ac:dyDescent="0.3">
      <c r="A3901">
        <v>419</v>
      </c>
    </row>
    <row r="3902" spans="1:1" x14ac:dyDescent="0.3">
      <c r="A3902">
        <v>393</v>
      </c>
    </row>
    <row r="3903" spans="1:1" x14ac:dyDescent="0.3">
      <c r="A3903">
        <v>330</v>
      </c>
    </row>
    <row r="3904" spans="1:1" x14ac:dyDescent="0.3">
      <c r="A3904">
        <v>487</v>
      </c>
    </row>
    <row r="3905" spans="1:1" x14ac:dyDescent="0.3">
      <c r="A3905">
        <v>442</v>
      </c>
    </row>
    <row r="3906" spans="1:1" x14ac:dyDescent="0.3">
      <c r="A3906">
        <v>491</v>
      </c>
    </row>
    <row r="3907" spans="1:1" x14ac:dyDescent="0.3">
      <c r="A3907">
        <v>359</v>
      </c>
    </row>
    <row r="3908" spans="1:1" x14ac:dyDescent="0.3">
      <c r="A3908">
        <v>742</v>
      </c>
    </row>
    <row r="3909" spans="1:1" x14ac:dyDescent="0.3">
      <c r="A3909">
        <v>376</v>
      </c>
    </row>
    <row r="3910" spans="1:1" x14ac:dyDescent="0.3">
      <c r="A3910">
        <v>313</v>
      </c>
    </row>
    <row r="3911" spans="1:1" x14ac:dyDescent="0.3">
      <c r="A3911">
        <v>290</v>
      </c>
    </row>
    <row r="3912" spans="1:1" x14ac:dyDescent="0.3">
      <c r="A3912">
        <v>193</v>
      </c>
    </row>
    <row r="3913" spans="1:1" x14ac:dyDescent="0.3">
      <c r="A3913">
        <v>300</v>
      </c>
    </row>
    <row r="3914" spans="1:1" x14ac:dyDescent="0.3">
      <c r="A3914">
        <v>80</v>
      </c>
    </row>
    <row r="3915" spans="1:1" x14ac:dyDescent="0.3">
      <c r="A3915">
        <v>316</v>
      </c>
    </row>
    <row r="3916" spans="1:1" x14ac:dyDescent="0.3">
      <c r="A3916">
        <v>302</v>
      </c>
    </row>
    <row r="3917" spans="1:1" x14ac:dyDescent="0.3">
      <c r="A3917">
        <v>237</v>
      </c>
    </row>
    <row r="3918" spans="1:1" x14ac:dyDescent="0.3">
      <c r="A3918">
        <v>239</v>
      </c>
    </row>
    <row r="3919" spans="1:1" x14ac:dyDescent="0.3">
      <c r="A3919">
        <v>109</v>
      </c>
    </row>
    <row r="3920" spans="1:1" x14ac:dyDescent="0.3">
      <c r="A3920">
        <v>292</v>
      </c>
    </row>
    <row r="3921" spans="1:1" x14ac:dyDescent="0.3">
      <c r="A3921">
        <v>183</v>
      </c>
    </row>
    <row r="3922" spans="1:1" x14ac:dyDescent="0.3">
      <c r="A3922">
        <v>219</v>
      </c>
    </row>
    <row r="3923" spans="1:1" x14ac:dyDescent="0.3">
      <c r="A3923">
        <v>698</v>
      </c>
    </row>
    <row r="3924" spans="1:1" x14ac:dyDescent="0.3">
      <c r="A3924">
        <v>154</v>
      </c>
    </row>
    <row r="3925" spans="1:1" x14ac:dyDescent="0.3">
      <c r="A3925">
        <v>290</v>
      </c>
    </row>
    <row r="3926" spans="1:1" x14ac:dyDescent="0.3">
      <c r="A3926">
        <v>180</v>
      </c>
    </row>
    <row r="3927" spans="1:1" x14ac:dyDescent="0.3">
      <c r="A3927">
        <v>343</v>
      </c>
    </row>
    <row r="3928" spans="1:1" x14ac:dyDescent="0.3">
      <c r="A3928">
        <v>252</v>
      </c>
    </row>
    <row r="3929" spans="1:1" x14ac:dyDescent="0.3">
      <c r="A3929">
        <v>149</v>
      </c>
    </row>
    <row r="3930" spans="1:1" x14ac:dyDescent="0.3">
      <c r="A3930">
        <v>196</v>
      </c>
    </row>
    <row r="3931" spans="1:1" x14ac:dyDescent="0.3">
      <c r="A3931">
        <v>730</v>
      </c>
    </row>
    <row r="3932" spans="1:1" x14ac:dyDescent="0.3">
      <c r="A3932">
        <v>257</v>
      </c>
    </row>
    <row r="3933" spans="1:1" x14ac:dyDescent="0.3">
      <c r="A3933">
        <v>353</v>
      </c>
    </row>
    <row r="3934" spans="1:1" x14ac:dyDescent="0.3">
      <c r="A3934">
        <v>393</v>
      </c>
    </row>
    <row r="3935" spans="1:1" x14ac:dyDescent="0.3">
      <c r="A3935">
        <v>282</v>
      </c>
    </row>
    <row r="3936" spans="1:1" x14ac:dyDescent="0.3">
      <c r="A3936">
        <v>320</v>
      </c>
    </row>
    <row r="3937" spans="1:1" x14ac:dyDescent="0.3">
      <c r="A3937">
        <v>634</v>
      </c>
    </row>
    <row r="3938" spans="1:1" x14ac:dyDescent="0.3">
      <c r="A3938">
        <v>572</v>
      </c>
    </row>
    <row r="3939" spans="1:1" x14ac:dyDescent="0.3">
      <c r="A3939">
        <v>68</v>
      </c>
    </row>
    <row r="3940" spans="1:1" x14ac:dyDescent="0.3">
      <c r="A3940">
        <v>308</v>
      </c>
    </row>
    <row r="3941" spans="1:1" x14ac:dyDescent="0.3">
      <c r="A3941">
        <v>145</v>
      </c>
    </row>
    <row r="3942" spans="1:1" x14ac:dyDescent="0.3">
      <c r="A3942">
        <v>187</v>
      </c>
    </row>
    <row r="3943" spans="1:1" x14ac:dyDescent="0.3">
      <c r="A3943">
        <v>598</v>
      </c>
    </row>
    <row r="3944" spans="1:1" x14ac:dyDescent="0.3">
      <c r="A3944">
        <v>322</v>
      </c>
    </row>
    <row r="3945" spans="1:1" x14ac:dyDescent="0.3">
      <c r="A3945">
        <v>216</v>
      </c>
    </row>
    <row r="3946" spans="1:1" x14ac:dyDescent="0.3">
      <c r="A3946">
        <v>700</v>
      </c>
    </row>
    <row r="3947" spans="1:1" x14ac:dyDescent="0.3">
      <c r="A3947">
        <v>345</v>
      </c>
    </row>
    <row r="3948" spans="1:1" x14ac:dyDescent="0.3">
      <c r="A3948">
        <v>214</v>
      </c>
    </row>
    <row r="3949" spans="1:1" x14ac:dyDescent="0.3">
      <c r="A3949">
        <v>462</v>
      </c>
    </row>
    <row r="3950" spans="1:1" x14ac:dyDescent="0.3">
      <c r="A3950">
        <v>1324</v>
      </c>
    </row>
    <row r="3951" spans="1:1" x14ac:dyDescent="0.3">
      <c r="A3951">
        <v>1047</v>
      </c>
    </row>
    <row r="3952" spans="1:1" x14ac:dyDescent="0.3">
      <c r="A3952">
        <v>631</v>
      </c>
    </row>
    <row r="3953" spans="1:1" x14ac:dyDescent="0.3">
      <c r="A3953">
        <v>451</v>
      </c>
    </row>
    <row r="3954" spans="1:1" x14ac:dyDescent="0.3">
      <c r="A3954">
        <v>450</v>
      </c>
    </row>
    <row r="3955" spans="1:1" x14ac:dyDescent="0.3">
      <c r="A3955">
        <v>463</v>
      </c>
    </row>
    <row r="3956" spans="1:1" x14ac:dyDescent="0.3">
      <c r="A3956">
        <v>1315</v>
      </c>
    </row>
    <row r="3957" spans="1:1" x14ac:dyDescent="0.3">
      <c r="A3957">
        <v>1050</v>
      </c>
    </row>
    <row r="3958" spans="1:1" x14ac:dyDescent="0.3">
      <c r="A3958">
        <v>654</v>
      </c>
    </row>
    <row r="3959" spans="1:1" x14ac:dyDescent="0.3">
      <c r="A3959">
        <v>508</v>
      </c>
    </row>
    <row r="3960" spans="1:1" x14ac:dyDescent="0.3">
      <c r="A3960">
        <v>411</v>
      </c>
    </row>
    <row r="3961" spans="1:1" x14ac:dyDescent="0.3">
      <c r="A3961">
        <v>761</v>
      </c>
    </row>
    <row r="3962" spans="1:1" x14ac:dyDescent="0.3">
      <c r="A3962">
        <v>779</v>
      </c>
    </row>
    <row r="3963" spans="1:1" x14ac:dyDescent="0.3">
      <c r="A3963">
        <v>264</v>
      </c>
    </row>
    <row r="3964" spans="1:1" x14ac:dyDescent="0.3">
      <c r="A3964">
        <v>756</v>
      </c>
    </row>
    <row r="3965" spans="1:1" x14ac:dyDescent="0.3">
      <c r="A3965">
        <v>263</v>
      </c>
    </row>
    <row r="3966" spans="1:1" x14ac:dyDescent="0.3">
      <c r="A3966">
        <v>352</v>
      </c>
    </row>
    <row r="3967" spans="1:1" x14ac:dyDescent="0.3">
      <c r="A3967">
        <v>309</v>
      </c>
    </row>
    <row r="3968" spans="1:1" x14ac:dyDescent="0.3">
      <c r="A3968">
        <v>1441</v>
      </c>
    </row>
    <row r="3969" spans="1:1" x14ac:dyDescent="0.3">
      <c r="A3969">
        <v>238</v>
      </c>
    </row>
    <row r="3970" spans="1:1" x14ac:dyDescent="0.3">
      <c r="A3970">
        <v>180</v>
      </c>
    </row>
    <row r="3971" spans="1:1" x14ac:dyDescent="0.3">
      <c r="A3971">
        <v>180</v>
      </c>
    </row>
    <row r="3972" spans="1:1" x14ac:dyDescent="0.3">
      <c r="A3972">
        <v>406</v>
      </c>
    </row>
    <row r="3973" spans="1:1" x14ac:dyDescent="0.3">
      <c r="A3973">
        <v>264</v>
      </c>
    </row>
    <row r="3974" spans="1:1" x14ac:dyDescent="0.3">
      <c r="A3974">
        <v>353</v>
      </c>
    </row>
    <row r="3975" spans="1:1" x14ac:dyDescent="0.3">
      <c r="A3975">
        <v>134</v>
      </c>
    </row>
    <row r="3976" spans="1:1" x14ac:dyDescent="0.3">
      <c r="A3976">
        <v>937</v>
      </c>
    </row>
    <row r="3977" spans="1:1" x14ac:dyDescent="0.3">
      <c r="A3977">
        <v>479</v>
      </c>
    </row>
    <row r="3978" spans="1:1" x14ac:dyDescent="0.3">
      <c r="A3978">
        <v>177</v>
      </c>
    </row>
    <row r="3979" spans="1:1" x14ac:dyDescent="0.3">
      <c r="A3979">
        <v>256</v>
      </c>
    </row>
    <row r="3980" spans="1:1" x14ac:dyDescent="0.3">
      <c r="A3980">
        <v>228</v>
      </c>
    </row>
    <row r="3981" spans="1:1" x14ac:dyDescent="0.3">
      <c r="A3981">
        <v>472</v>
      </c>
    </row>
    <row r="3982" spans="1:1" x14ac:dyDescent="0.3">
      <c r="A3982">
        <v>1135</v>
      </c>
    </row>
    <row r="3983" spans="1:1" x14ac:dyDescent="0.3">
      <c r="A3983">
        <v>537</v>
      </c>
    </row>
    <row r="3984" spans="1:1" x14ac:dyDescent="0.3">
      <c r="A3984">
        <v>358</v>
      </c>
    </row>
    <row r="3985" spans="1:1" x14ac:dyDescent="0.3">
      <c r="A3985">
        <v>384</v>
      </c>
    </row>
    <row r="3986" spans="1:1" x14ac:dyDescent="0.3">
      <c r="A3986">
        <v>476</v>
      </c>
    </row>
    <row r="3987" spans="1:1" x14ac:dyDescent="0.3">
      <c r="A3987">
        <v>444</v>
      </c>
    </row>
    <row r="3988" spans="1:1" x14ac:dyDescent="0.3">
      <c r="A3988">
        <v>144</v>
      </c>
    </row>
    <row r="3989" spans="1:1" x14ac:dyDescent="0.3">
      <c r="A3989">
        <v>755</v>
      </c>
    </row>
    <row r="3990" spans="1:1" x14ac:dyDescent="0.3">
      <c r="A3990">
        <v>758</v>
      </c>
    </row>
    <row r="3991" spans="1:1" x14ac:dyDescent="0.3">
      <c r="A3991">
        <v>309</v>
      </c>
    </row>
    <row r="3992" spans="1:1" x14ac:dyDescent="0.3">
      <c r="A3992">
        <v>184</v>
      </c>
    </row>
    <row r="3993" spans="1:1" x14ac:dyDescent="0.3">
      <c r="A3993">
        <v>743</v>
      </c>
    </row>
    <row r="3994" spans="1:1" x14ac:dyDescent="0.3">
      <c r="A3994">
        <v>872</v>
      </c>
    </row>
    <row r="3995" spans="1:1" x14ac:dyDescent="0.3">
      <c r="A3995">
        <v>322</v>
      </c>
    </row>
    <row r="3996" spans="1:1" x14ac:dyDescent="0.3">
      <c r="A3996">
        <v>113</v>
      </c>
    </row>
    <row r="3997" spans="1:1" x14ac:dyDescent="0.3">
      <c r="A3997">
        <v>747</v>
      </c>
    </row>
    <row r="3998" spans="1:1" x14ac:dyDescent="0.3">
      <c r="A3998">
        <v>431</v>
      </c>
    </row>
    <row r="3999" spans="1:1" x14ac:dyDescent="0.3">
      <c r="A3999">
        <v>295</v>
      </c>
    </row>
    <row r="4000" spans="1:1" x14ac:dyDescent="0.3">
      <c r="A4000">
        <v>296</v>
      </c>
    </row>
    <row r="4001" spans="1:1" x14ac:dyDescent="0.3">
      <c r="A4001">
        <v>315</v>
      </c>
    </row>
    <row r="4002" spans="1:1" x14ac:dyDescent="0.3">
      <c r="A4002">
        <v>259</v>
      </c>
    </row>
    <row r="4003" spans="1:1" x14ac:dyDescent="0.3">
      <c r="A4003">
        <v>378</v>
      </c>
    </row>
    <row r="4004" spans="1:1" x14ac:dyDescent="0.3">
      <c r="A4004">
        <v>258</v>
      </c>
    </row>
    <row r="4005" spans="1:1" x14ac:dyDescent="0.3">
      <c r="A4005">
        <v>280</v>
      </c>
    </row>
    <row r="4006" spans="1:1" x14ac:dyDescent="0.3">
      <c r="A4006">
        <v>696</v>
      </c>
    </row>
    <row r="4007" spans="1:1" x14ac:dyDescent="0.3">
      <c r="A4007">
        <v>119</v>
      </c>
    </row>
    <row r="4008" spans="1:1" x14ac:dyDescent="0.3">
      <c r="A4008">
        <v>370</v>
      </c>
    </row>
    <row r="4009" spans="1:1" x14ac:dyDescent="0.3">
      <c r="A4009">
        <v>462</v>
      </c>
    </row>
    <row r="4010" spans="1:1" x14ac:dyDescent="0.3">
      <c r="A4010">
        <v>286</v>
      </c>
    </row>
    <row r="4011" spans="1:1" x14ac:dyDescent="0.3">
      <c r="A4011">
        <v>426</v>
      </c>
    </row>
    <row r="4012" spans="1:1" x14ac:dyDescent="0.3">
      <c r="A4012">
        <v>1332</v>
      </c>
    </row>
    <row r="4013" spans="1:1" x14ac:dyDescent="0.3">
      <c r="A4013">
        <v>338</v>
      </c>
    </row>
    <row r="4014" spans="1:1" x14ac:dyDescent="0.3">
      <c r="A4014">
        <v>402</v>
      </c>
    </row>
    <row r="4015" spans="1:1" x14ac:dyDescent="0.3">
      <c r="A4015">
        <v>140</v>
      </c>
    </row>
    <row r="4016" spans="1:1" x14ac:dyDescent="0.3">
      <c r="A4016">
        <v>96</v>
      </c>
    </row>
    <row r="4017" spans="1:1" x14ac:dyDescent="0.3">
      <c r="A4017">
        <v>155</v>
      </c>
    </row>
    <row r="4018" spans="1:1" x14ac:dyDescent="0.3">
      <c r="A4018">
        <v>146</v>
      </c>
    </row>
    <row r="4019" spans="1:1" x14ac:dyDescent="0.3">
      <c r="A4019">
        <v>124</v>
      </c>
    </row>
    <row r="4020" spans="1:1" x14ac:dyDescent="0.3">
      <c r="A4020">
        <v>403</v>
      </c>
    </row>
    <row r="4021" spans="1:1" x14ac:dyDescent="0.3">
      <c r="A4021">
        <v>409</v>
      </c>
    </row>
    <row r="4022" spans="1:1" x14ac:dyDescent="0.3">
      <c r="A4022">
        <v>118</v>
      </c>
    </row>
    <row r="4023" spans="1:1" x14ac:dyDescent="0.3">
      <c r="A4023">
        <v>86</v>
      </c>
    </row>
    <row r="4024" spans="1:1" x14ac:dyDescent="0.3">
      <c r="A4024">
        <v>98</v>
      </c>
    </row>
    <row r="4025" spans="1:1" x14ac:dyDescent="0.3">
      <c r="A4025">
        <v>332</v>
      </c>
    </row>
    <row r="4026" spans="1:1" x14ac:dyDescent="0.3">
      <c r="A4026">
        <v>75</v>
      </c>
    </row>
    <row r="4027" spans="1:1" x14ac:dyDescent="0.3">
      <c r="A4027">
        <v>90</v>
      </c>
    </row>
    <row r="4028" spans="1:1" x14ac:dyDescent="0.3">
      <c r="A4028">
        <v>246</v>
      </c>
    </row>
    <row r="4029" spans="1:1" x14ac:dyDescent="0.3">
      <c r="A4029">
        <v>84</v>
      </c>
    </row>
    <row r="4030" spans="1:1" x14ac:dyDescent="0.3">
      <c r="A4030">
        <v>167</v>
      </c>
    </row>
    <row r="4031" spans="1:1" x14ac:dyDescent="0.3">
      <c r="A4031">
        <v>158</v>
      </c>
    </row>
    <row r="4032" spans="1:1" x14ac:dyDescent="0.3">
      <c r="A4032">
        <v>162</v>
      </c>
    </row>
    <row r="4033" spans="1:1" x14ac:dyDescent="0.3">
      <c r="A4033">
        <v>140</v>
      </c>
    </row>
    <row r="4034" spans="1:1" x14ac:dyDescent="0.3">
      <c r="A4034">
        <v>106</v>
      </c>
    </row>
    <row r="4035" spans="1:1" x14ac:dyDescent="0.3">
      <c r="A4035">
        <v>182</v>
      </c>
    </row>
    <row r="4036" spans="1:1" x14ac:dyDescent="0.3">
      <c r="A4036">
        <v>85</v>
      </c>
    </row>
    <row r="4037" spans="1:1" x14ac:dyDescent="0.3">
      <c r="A4037">
        <v>613</v>
      </c>
    </row>
    <row r="4038" spans="1:1" x14ac:dyDescent="0.3">
      <c r="A4038">
        <v>1033</v>
      </c>
    </row>
    <row r="4039" spans="1:1" x14ac:dyDescent="0.3">
      <c r="A4039">
        <v>447</v>
      </c>
    </row>
    <row r="4040" spans="1:1" x14ac:dyDescent="0.3">
      <c r="A4040">
        <v>624</v>
      </c>
    </row>
    <row r="4041" spans="1:1" x14ac:dyDescent="0.3">
      <c r="A4041">
        <v>446</v>
      </c>
    </row>
    <row r="4042" spans="1:1" x14ac:dyDescent="0.3">
      <c r="A4042">
        <v>267</v>
      </c>
    </row>
    <row r="4043" spans="1:1" x14ac:dyDescent="0.3">
      <c r="A4043">
        <v>328</v>
      </c>
    </row>
    <row r="4044" spans="1:1" x14ac:dyDescent="0.3">
      <c r="A4044">
        <v>485</v>
      </c>
    </row>
    <row r="4045" spans="1:1" x14ac:dyDescent="0.3">
      <c r="A4045">
        <v>518</v>
      </c>
    </row>
    <row r="4046" spans="1:1" x14ac:dyDescent="0.3">
      <c r="A4046">
        <v>1915</v>
      </c>
    </row>
    <row r="4047" spans="1:1" x14ac:dyDescent="0.3">
      <c r="A4047">
        <v>373</v>
      </c>
    </row>
    <row r="4048" spans="1:1" x14ac:dyDescent="0.3">
      <c r="A4048">
        <v>364</v>
      </c>
    </row>
    <row r="4049" spans="1:1" x14ac:dyDescent="0.3">
      <c r="A4049">
        <v>1342</v>
      </c>
    </row>
    <row r="4050" spans="1:1" x14ac:dyDescent="0.3">
      <c r="A4050">
        <v>305</v>
      </c>
    </row>
    <row r="4051" spans="1:1" x14ac:dyDescent="0.3">
      <c r="A4051">
        <v>629</v>
      </c>
    </row>
    <row r="4052" spans="1:1" x14ac:dyDescent="0.3">
      <c r="A4052">
        <v>443</v>
      </c>
    </row>
    <row r="4053" spans="1:1" x14ac:dyDescent="0.3">
      <c r="A4053">
        <v>298</v>
      </c>
    </row>
    <row r="4054" spans="1:1" x14ac:dyDescent="0.3">
      <c r="A4054">
        <v>904</v>
      </c>
    </row>
    <row r="4055" spans="1:1" x14ac:dyDescent="0.3">
      <c r="A4055">
        <v>403</v>
      </c>
    </row>
    <row r="4056" spans="1:1" x14ac:dyDescent="0.3">
      <c r="A4056">
        <v>921</v>
      </c>
    </row>
    <row r="4057" spans="1:1" x14ac:dyDescent="0.3">
      <c r="A4057">
        <v>480</v>
      </c>
    </row>
    <row r="4058" spans="1:1" x14ac:dyDescent="0.3">
      <c r="A4058">
        <v>494</v>
      </c>
    </row>
    <row r="4059" spans="1:1" x14ac:dyDescent="0.3">
      <c r="A4059">
        <v>643</v>
      </c>
    </row>
    <row r="4060" spans="1:1" x14ac:dyDescent="0.3">
      <c r="A4060">
        <v>102</v>
      </c>
    </row>
    <row r="4061" spans="1:1" x14ac:dyDescent="0.3">
      <c r="A4061">
        <v>170</v>
      </c>
    </row>
    <row r="4062" spans="1:1" x14ac:dyDescent="0.3">
      <c r="A4062">
        <v>162</v>
      </c>
    </row>
    <row r="4063" spans="1:1" x14ac:dyDescent="0.3">
      <c r="A4063">
        <v>358</v>
      </c>
    </row>
    <row r="4064" spans="1:1" x14ac:dyDescent="0.3">
      <c r="A4064">
        <v>538</v>
      </c>
    </row>
    <row r="4065" spans="1:1" x14ac:dyDescent="0.3">
      <c r="A4065">
        <v>197</v>
      </c>
    </row>
    <row r="4066" spans="1:1" x14ac:dyDescent="0.3">
      <c r="A4066">
        <v>116</v>
      </c>
    </row>
    <row r="4067" spans="1:1" x14ac:dyDescent="0.3">
      <c r="A4067">
        <v>125</v>
      </c>
    </row>
    <row r="4068" spans="1:1" x14ac:dyDescent="0.3">
      <c r="A4068">
        <v>534</v>
      </c>
    </row>
    <row r="4069" spans="1:1" x14ac:dyDescent="0.3">
      <c r="A4069">
        <v>174</v>
      </c>
    </row>
    <row r="4070" spans="1:1" x14ac:dyDescent="0.3">
      <c r="A4070">
        <v>76</v>
      </c>
    </row>
    <row r="4071" spans="1:1" x14ac:dyDescent="0.3">
      <c r="A4071">
        <v>849</v>
      </c>
    </row>
    <row r="4072" spans="1:1" x14ac:dyDescent="0.3">
      <c r="A4072">
        <v>782</v>
      </c>
    </row>
    <row r="4073" spans="1:1" x14ac:dyDescent="0.3">
      <c r="A4073">
        <v>1027</v>
      </c>
    </row>
    <row r="4074" spans="1:1" x14ac:dyDescent="0.3">
      <c r="A4074">
        <v>467</v>
      </c>
    </row>
    <row r="4075" spans="1:1" x14ac:dyDescent="0.3">
      <c r="A4075">
        <v>892</v>
      </c>
    </row>
    <row r="4076" spans="1:1" x14ac:dyDescent="0.3">
      <c r="A4076">
        <v>288</v>
      </c>
    </row>
    <row r="4077" spans="1:1" x14ac:dyDescent="0.3">
      <c r="A4077">
        <v>230</v>
      </c>
    </row>
    <row r="4078" spans="1:1" x14ac:dyDescent="0.3">
      <c r="A4078">
        <v>586</v>
      </c>
    </row>
    <row r="4079" spans="1:1" x14ac:dyDescent="0.3">
      <c r="A4079">
        <v>456</v>
      </c>
    </row>
    <row r="4080" spans="1:1" x14ac:dyDescent="0.3">
      <c r="A4080">
        <v>1033</v>
      </c>
    </row>
    <row r="4081" spans="1:1" x14ac:dyDescent="0.3">
      <c r="A4081">
        <v>683</v>
      </c>
    </row>
    <row r="4082" spans="1:1" x14ac:dyDescent="0.3">
      <c r="A4082">
        <v>342</v>
      </c>
    </row>
    <row r="4083" spans="1:1" x14ac:dyDescent="0.3">
      <c r="A4083">
        <v>443</v>
      </c>
    </row>
    <row r="4084" spans="1:1" x14ac:dyDescent="0.3">
      <c r="A4084">
        <v>618</v>
      </c>
    </row>
    <row r="4085" spans="1:1" x14ac:dyDescent="0.3">
      <c r="A4085">
        <v>150</v>
      </c>
    </row>
    <row r="4086" spans="1:1" x14ac:dyDescent="0.3">
      <c r="A4086">
        <v>350</v>
      </c>
    </row>
    <row r="4087" spans="1:1" x14ac:dyDescent="0.3">
      <c r="A4087">
        <v>1044</v>
      </c>
    </row>
    <row r="4088" spans="1:1" x14ac:dyDescent="0.3">
      <c r="A4088">
        <v>598</v>
      </c>
    </row>
    <row r="4089" spans="1:1" x14ac:dyDescent="0.3">
      <c r="A4089">
        <v>1026</v>
      </c>
    </row>
    <row r="4090" spans="1:1" x14ac:dyDescent="0.3">
      <c r="A4090">
        <v>662</v>
      </c>
    </row>
    <row r="4091" spans="1:1" x14ac:dyDescent="0.3">
      <c r="A4091">
        <v>757</v>
      </c>
    </row>
    <row r="4092" spans="1:1" x14ac:dyDescent="0.3">
      <c r="A4092">
        <v>717</v>
      </c>
    </row>
    <row r="4093" spans="1:1" x14ac:dyDescent="0.3">
      <c r="A4093">
        <v>377</v>
      </c>
    </row>
    <row r="4094" spans="1:1" x14ac:dyDescent="0.3">
      <c r="A4094">
        <v>512</v>
      </c>
    </row>
    <row r="4095" spans="1:1" x14ac:dyDescent="0.3">
      <c r="A4095">
        <v>460</v>
      </c>
    </row>
    <row r="4096" spans="1:1" x14ac:dyDescent="0.3">
      <c r="A4096">
        <v>483</v>
      </c>
    </row>
    <row r="4097" spans="1:1" x14ac:dyDescent="0.3">
      <c r="A4097">
        <v>446</v>
      </c>
    </row>
    <row r="4098" spans="1:1" x14ac:dyDescent="0.3">
      <c r="A4098">
        <v>647</v>
      </c>
    </row>
    <row r="4099" spans="1:1" x14ac:dyDescent="0.3">
      <c r="A4099">
        <v>329</v>
      </c>
    </row>
    <row r="4100" spans="1:1" x14ac:dyDescent="0.3">
      <c r="A4100">
        <v>849</v>
      </c>
    </row>
    <row r="4101" spans="1:1" x14ac:dyDescent="0.3">
      <c r="A4101">
        <v>73</v>
      </c>
    </row>
    <row r="4102" spans="1:1" x14ac:dyDescent="0.3">
      <c r="A4102">
        <v>273</v>
      </c>
    </row>
    <row r="4103" spans="1:1" x14ac:dyDescent="0.3">
      <c r="A4103">
        <v>1124</v>
      </c>
    </row>
    <row r="4104" spans="1:1" x14ac:dyDescent="0.3">
      <c r="A4104">
        <v>495</v>
      </c>
    </row>
    <row r="4105" spans="1:1" x14ac:dyDescent="0.3">
      <c r="A4105">
        <v>306</v>
      </c>
    </row>
    <row r="4106" spans="1:1" x14ac:dyDescent="0.3">
      <c r="A4106">
        <v>465</v>
      </c>
    </row>
    <row r="4107" spans="1:1" x14ac:dyDescent="0.3">
      <c r="A4107">
        <v>399</v>
      </c>
    </row>
    <row r="4108" spans="1:1" x14ac:dyDescent="0.3">
      <c r="A4108">
        <v>322</v>
      </c>
    </row>
    <row r="4109" spans="1:1" x14ac:dyDescent="0.3">
      <c r="A4109">
        <v>536</v>
      </c>
    </row>
    <row r="4110" spans="1:1" x14ac:dyDescent="0.3">
      <c r="A4110">
        <v>1511</v>
      </c>
    </row>
    <row r="4111" spans="1:1" x14ac:dyDescent="0.3">
      <c r="A4111">
        <v>527</v>
      </c>
    </row>
    <row r="4112" spans="1:1" x14ac:dyDescent="0.3">
      <c r="A4112">
        <v>619</v>
      </c>
    </row>
    <row r="4113" spans="1:1" x14ac:dyDescent="0.3">
      <c r="A4113">
        <v>1071</v>
      </c>
    </row>
    <row r="4114" spans="1:1" x14ac:dyDescent="0.3">
      <c r="A4114">
        <v>497</v>
      </c>
    </row>
    <row r="4115" spans="1:1" x14ac:dyDescent="0.3">
      <c r="A4115">
        <v>523</v>
      </c>
    </row>
    <row r="4116" spans="1:1" x14ac:dyDescent="0.3">
      <c r="A4116">
        <v>264</v>
      </c>
    </row>
    <row r="4117" spans="1:1" x14ac:dyDescent="0.3">
      <c r="A4117">
        <v>270</v>
      </c>
    </row>
    <row r="4118" spans="1:1" x14ac:dyDescent="0.3">
      <c r="A4118">
        <v>559</v>
      </c>
    </row>
    <row r="4119" spans="1:1" x14ac:dyDescent="0.3">
      <c r="A4119">
        <v>555</v>
      </c>
    </row>
    <row r="4120" spans="1:1" x14ac:dyDescent="0.3">
      <c r="A4120">
        <v>1142</v>
      </c>
    </row>
    <row r="4121" spans="1:1" x14ac:dyDescent="0.3">
      <c r="A4121">
        <v>691</v>
      </c>
    </row>
    <row r="4122" spans="1:1" x14ac:dyDescent="0.3">
      <c r="A4122">
        <v>528</v>
      </c>
    </row>
    <row r="4123" spans="1:1" x14ac:dyDescent="0.3">
      <c r="A4123">
        <v>1450</v>
      </c>
    </row>
    <row r="4124" spans="1:1" x14ac:dyDescent="0.3">
      <c r="A4124">
        <v>324</v>
      </c>
    </row>
    <row r="4125" spans="1:1" x14ac:dyDescent="0.3">
      <c r="A4125">
        <v>398</v>
      </c>
    </row>
    <row r="4126" spans="1:1" x14ac:dyDescent="0.3">
      <c r="A4126">
        <v>270</v>
      </c>
    </row>
    <row r="4127" spans="1:1" x14ac:dyDescent="0.3">
      <c r="A4127">
        <v>204</v>
      </c>
    </row>
    <row r="4128" spans="1:1" x14ac:dyDescent="0.3">
      <c r="A4128">
        <v>838</v>
      </c>
    </row>
    <row r="4129" spans="1:1" x14ac:dyDescent="0.3">
      <c r="A4129">
        <v>665</v>
      </c>
    </row>
    <row r="4130" spans="1:1" x14ac:dyDescent="0.3">
      <c r="A4130">
        <v>261</v>
      </c>
    </row>
    <row r="4131" spans="1:1" x14ac:dyDescent="0.3">
      <c r="A4131">
        <v>392</v>
      </c>
    </row>
    <row r="4132" spans="1:1" x14ac:dyDescent="0.3">
      <c r="A4132">
        <v>420</v>
      </c>
    </row>
    <row r="4133" spans="1:1" x14ac:dyDescent="0.3">
      <c r="A4133">
        <v>640</v>
      </c>
    </row>
    <row r="4134" spans="1:1" x14ac:dyDescent="0.3">
      <c r="A4134">
        <v>1048</v>
      </c>
    </row>
    <row r="4135" spans="1:1" x14ac:dyDescent="0.3">
      <c r="A4135">
        <v>605</v>
      </c>
    </row>
    <row r="4136" spans="1:1" x14ac:dyDescent="0.3">
      <c r="A4136">
        <v>1310</v>
      </c>
    </row>
    <row r="4137" spans="1:1" x14ac:dyDescent="0.3">
      <c r="A4137">
        <v>389</v>
      </c>
    </row>
    <row r="4138" spans="1:1" x14ac:dyDescent="0.3">
      <c r="A4138">
        <v>363</v>
      </c>
    </row>
    <row r="4139" spans="1:1" x14ac:dyDescent="0.3">
      <c r="A4139">
        <v>104</v>
      </c>
    </row>
    <row r="4140" spans="1:1" x14ac:dyDescent="0.3">
      <c r="A4140">
        <v>110</v>
      </c>
    </row>
    <row r="4141" spans="1:1" x14ac:dyDescent="0.3">
      <c r="A4141">
        <v>375</v>
      </c>
    </row>
    <row r="4142" spans="1:1" x14ac:dyDescent="0.3">
      <c r="A4142">
        <v>226</v>
      </c>
    </row>
    <row r="4143" spans="1:1" x14ac:dyDescent="0.3">
      <c r="A4143">
        <v>369</v>
      </c>
    </row>
    <row r="4144" spans="1:1" x14ac:dyDescent="0.3">
      <c r="A4144">
        <v>924</v>
      </c>
    </row>
    <row r="4145" spans="1:1" x14ac:dyDescent="0.3">
      <c r="A4145">
        <v>467</v>
      </c>
    </row>
    <row r="4146" spans="1:1" x14ac:dyDescent="0.3">
      <c r="A4146">
        <v>196</v>
      </c>
    </row>
    <row r="4147" spans="1:1" x14ac:dyDescent="0.3">
      <c r="A4147">
        <v>71</v>
      </c>
    </row>
    <row r="4148" spans="1:1" x14ac:dyDescent="0.3">
      <c r="A4148">
        <v>352</v>
      </c>
    </row>
    <row r="4149" spans="1:1" x14ac:dyDescent="0.3">
      <c r="A4149">
        <v>412</v>
      </c>
    </row>
    <row r="4150" spans="1:1" x14ac:dyDescent="0.3">
      <c r="A4150">
        <v>958</v>
      </c>
    </row>
    <row r="4151" spans="1:1" x14ac:dyDescent="0.3">
      <c r="A4151">
        <v>986</v>
      </c>
    </row>
    <row r="4152" spans="1:1" x14ac:dyDescent="0.3">
      <c r="A4152">
        <v>432</v>
      </c>
    </row>
    <row r="4153" spans="1:1" x14ac:dyDescent="0.3">
      <c r="A4153">
        <v>322</v>
      </c>
    </row>
    <row r="4154" spans="1:1" x14ac:dyDescent="0.3">
      <c r="A4154">
        <v>448</v>
      </c>
    </row>
    <row r="4155" spans="1:1" x14ac:dyDescent="0.3">
      <c r="A4155">
        <v>961</v>
      </c>
    </row>
    <row r="4156" spans="1:1" x14ac:dyDescent="0.3">
      <c r="A4156">
        <v>606</v>
      </c>
    </row>
    <row r="4157" spans="1:1" x14ac:dyDescent="0.3">
      <c r="A4157">
        <v>230</v>
      </c>
    </row>
    <row r="4158" spans="1:1" x14ac:dyDescent="0.3">
      <c r="A4158">
        <v>543</v>
      </c>
    </row>
    <row r="4159" spans="1:1" x14ac:dyDescent="0.3">
      <c r="A4159">
        <v>698</v>
      </c>
    </row>
    <row r="4160" spans="1:1" x14ac:dyDescent="0.3">
      <c r="A4160">
        <v>200</v>
      </c>
    </row>
    <row r="4161" spans="1:1" x14ac:dyDescent="0.3">
      <c r="A4161">
        <v>692</v>
      </c>
    </row>
    <row r="4162" spans="1:1" x14ac:dyDescent="0.3">
      <c r="A4162">
        <v>750</v>
      </c>
    </row>
    <row r="4163" spans="1:1" x14ac:dyDescent="0.3">
      <c r="A4163">
        <v>1088</v>
      </c>
    </row>
    <row r="4164" spans="1:1" x14ac:dyDescent="0.3">
      <c r="A4164">
        <v>519</v>
      </c>
    </row>
    <row r="4165" spans="1:1" x14ac:dyDescent="0.3">
      <c r="A4165">
        <v>581</v>
      </c>
    </row>
    <row r="4166" spans="1:1" x14ac:dyDescent="0.3">
      <c r="A4166">
        <v>580</v>
      </c>
    </row>
    <row r="4167" spans="1:1" x14ac:dyDescent="0.3">
      <c r="A4167">
        <v>1050</v>
      </c>
    </row>
    <row r="4168" spans="1:1" x14ac:dyDescent="0.3">
      <c r="A4168">
        <v>583</v>
      </c>
    </row>
    <row r="4169" spans="1:1" x14ac:dyDescent="0.3">
      <c r="A4169">
        <v>535</v>
      </c>
    </row>
    <row r="4170" spans="1:1" x14ac:dyDescent="0.3">
      <c r="A4170">
        <v>217</v>
      </c>
    </row>
    <row r="4171" spans="1:1" x14ac:dyDescent="0.3">
      <c r="A4171">
        <v>1098</v>
      </c>
    </row>
    <row r="4172" spans="1:1" x14ac:dyDescent="0.3">
      <c r="A4172">
        <v>524</v>
      </c>
    </row>
    <row r="4173" spans="1:1" x14ac:dyDescent="0.3">
      <c r="A4173">
        <v>386</v>
      </c>
    </row>
    <row r="4174" spans="1:1" x14ac:dyDescent="0.3">
      <c r="A4174">
        <v>613</v>
      </c>
    </row>
    <row r="4175" spans="1:1" x14ac:dyDescent="0.3">
      <c r="A4175">
        <v>465</v>
      </c>
    </row>
    <row r="4176" spans="1:1" x14ac:dyDescent="0.3">
      <c r="A4176">
        <v>104</v>
      </c>
    </row>
    <row r="4177" spans="1:1" x14ac:dyDescent="0.3">
      <c r="A4177">
        <v>1433</v>
      </c>
    </row>
    <row r="4178" spans="1:1" x14ac:dyDescent="0.3">
      <c r="A4178">
        <v>541</v>
      </c>
    </row>
    <row r="4179" spans="1:1" x14ac:dyDescent="0.3">
      <c r="A4179">
        <v>267</v>
      </c>
    </row>
    <row r="4180" spans="1:1" x14ac:dyDescent="0.3">
      <c r="A4180">
        <v>989</v>
      </c>
    </row>
    <row r="4181" spans="1:1" x14ac:dyDescent="0.3">
      <c r="A4181">
        <v>1431</v>
      </c>
    </row>
    <row r="4182" spans="1:1" x14ac:dyDescent="0.3">
      <c r="A4182">
        <v>437</v>
      </c>
    </row>
    <row r="4183" spans="1:1" x14ac:dyDescent="0.3">
      <c r="A4183">
        <v>216</v>
      </c>
    </row>
    <row r="4184" spans="1:1" x14ac:dyDescent="0.3">
      <c r="A4184">
        <v>558</v>
      </c>
    </row>
    <row r="4185" spans="1:1" x14ac:dyDescent="0.3">
      <c r="A4185">
        <v>410</v>
      </c>
    </row>
    <row r="4186" spans="1:1" x14ac:dyDescent="0.3">
      <c r="A4186">
        <v>538</v>
      </c>
    </row>
    <row r="4187" spans="1:1" x14ac:dyDescent="0.3">
      <c r="A4187">
        <v>285</v>
      </c>
    </row>
    <row r="4188" spans="1:1" x14ac:dyDescent="0.3">
      <c r="A4188">
        <v>335</v>
      </c>
    </row>
    <row r="4189" spans="1:1" x14ac:dyDescent="0.3">
      <c r="A4189">
        <v>234</v>
      </c>
    </row>
    <row r="4190" spans="1:1" x14ac:dyDescent="0.3">
      <c r="A4190">
        <v>373</v>
      </c>
    </row>
    <row r="4191" spans="1:1" x14ac:dyDescent="0.3">
      <c r="A4191">
        <v>282</v>
      </c>
    </row>
    <row r="4192" spans="1:1" x14ac:dyDescent="0.3">
      <c r="A4192">
        <v>736</v>
      </c>
    </row>
    <row r="4193" spans="1:1" x14ac:dyDescent="0.3">
      <c r="A4193">
        <v>315</v>
      </c>
    </row>
    <row r="4194" spans="1:1" x14ac:dyDescent="0.3">
      <c r="A4194">
        <v>70</v>
      </c>
    </row>
    <row r="4195" spans="1:1" x14ac:dyDescent="0.3">
      <c r="A4195">
        <v>100</v>
      </c>
    </row>
    <row r="4196" spans="1:1" x14ac:dyDescent="0.3">
      <c r="A4196">
        <v>101</v>
      </c>
    </row>
    <row r="4197" spans="1:1" x14ac:dyDescent="0.3">
      <c r="A4197">
        <v>121</v>
      </c>
    </row>
    <row r="4198" spans="1:1" x14ac:dyDescent="0.3">
      <c r="A4198">
        <v>538</v>
      </c>
    </row>
    <row r="4199" spans="1:1" x14ac:dyDescent="0.3">
      <c r="A4199">
        <v>710</v>
      </c>
    </row>
    <row r="4200" spans="1:1" x14ac:dyDescent="0.3">
      <c r="A4200">
        <v>813</v>
      </c>
    </row>
    <row r="4201" spans="1:1" x14ac:dyDescent="0.3">
      <c r="A4201">
        <v>147</v>
      </c>
    </row>
    <row r="4202" spans="1:1" x14ac:dyDescent="0.3">
      <c r="A4202">
        <v>308</v>
      </c>
    </row>
    <row r="4203" spans="1:1" x14ac:dyDescent="0.3">
      <c r="A4203">
        <v>184</v>
      </c>
    </row>
    <row r="4204" spans="1:1" x14ac:dyDescent="0.3">
      <c r="A4204">
        <v>255</v>
      </c>
    </row>
    <row r="4205" spans="1:1" x14ac:dyDescent="0.3">
      <c r="A4205">
        <v>461</v>
      </c>
    </row>
    <row r="4206" spans="1:1" x14ac:dyDescent="0.3">
      <c r="A4206">
        <v>346</v>
      </c>
    </row>
    <row r="4207" spans="1:1" x14ac:dyDescent="0.3">
      <c r="A4207">
        <v>409</v>
      </c>
    </row>
    <row r="4208" spans="1:1" x14ac:dyDescent="0.3">
      <c r="A4208">
        <v>274</v>
      </c>
    </row>
    <row r="4209" spans="1:1" x14ac:dyDescent="0.3">
      <c r="A4209">
        <v>370</v>
      </c>
    </row>
    <row r="4210" spans="1:1" x14ac:dyDescent="0.3">
      <c r="A4210">
        <v>388</v>
      </c>
    </row>
    <row r="4211" spans="1:1" x14ac:dyDescent="0.3">
      <c r="A4211">
        <v>193</v>
      </c>
    </row>
    <row r="4212" spans="1:1" x14ac:dyDescent="0.3">
      <c r="A4212">
        <v>300</v>
      </c>
    </row>
    <row r="4213" spans="1:1" x14ac:dyDescent="0.3">
      <c r="A4213">
        <v>290</v>
      </c>
    </row>
    <row r="4214" spans="1:1" x14ac:dyDescent="0.3">
      <c r="A4214">
        <v>248</v>
      </c>
    </row>
    <row r="4215" spans="1:1" x14ac:dyDescent="0.3">
      <c r="A4215">
        <v>245</v>
      </c>
    </row>
    <row r="4216" spans="1:1" x14ac:dyDescent="0.3">
      <c r="A4216">
        <v>314</v>
      </c>
    </row>
    <row r="4217" spans="1:1" x14ac:dyDescent="0.3">
      <c r="A4217">
        <v>338</v>
      </c>
    </row>
    <row r="4218" spans="1:1" x14ac:dyDescent="0.3">
      <c r="A4218">
        <v>225</v>
      </c>
    </row>
    <row r="4219" spans="1:1" x14ac:dyDescent="0.3">
      <c r="A4219">
        <v>552</v>
      </c>
    </row>
    <row r="4220" spans="1:1" x14ac:dyDescent="0.3">
      <c r="A4220">
        <v>165</v>
      </c>
    </row>
    <row r="4221" spans="1:1" x14ac:dyDescent="0.3">
      <c r="A4221">
        <v>357</v>
      </c>
    </row>
    <row r="4222" spans="1:1" x14ac:dyDescent="0.3">
      <c r="A4222">
        <v>152</v>
      </c>
    </row>
    <row r="4223" spans="1:1" x14ac:dyDescent="0.3">
      <c r="A4223">
        <v>958</v>
      </c>
    </row>
    <row r="4224" spans="1:1" x14ac:dyDescent="0.3">
      <c r="A4224">
        <v>347</v>
      </c>
    </row>
    <row r="4225" spans="1:1" x14ac:dyDescent="0.3">
      <c r="A4225">
        <v>360</v>
      </c>
    </row>
    <row r="4226" spans="1:1" x14ac:dyDescent="0.3">
      <c r="A4226">
        <v>426</v>
      </c>
    </row>
    <row r="4227" spans="1:1" x14ac:dyDescent="0.3">
      <c r="A4227">
        <v>92</v>
      </c>
    </row>
    <row r="4228" spans="1:1" x14ac:dyDescent="0.3">
      <c r="A4228">
        <v>493</v>
      </c>
    </row>
    <row r="4229" spans="1:1" x14ac:dyDescent="0.3">
      <c r="A4229">
        <v>419</v>
      </c>
    </row>
    <row r="4230" spans="1:1" x14ac:dyDescent="0.3">
      <c r="A4230">
        <v>212</v>
      </c>
    </row>
    <row r="4231" spans="1:1" x14ac:dyDescent="0.3">
      <c r="A4231">
        <v>64</v>
      </c>
    </row>
    <row r="4232" spans="1:1" x14ac:dyDescent="0.3">
      <c r="A4232">
        <v>484</v>
      </c>
    </row>
    <row r="4233" spans="1:1" x14ac:dyDescent="0.3">
      <c r="A4233">
        <v>189</v>
      </c>
    </row>
    <row r="4234" spans="1:1" x14ac:dyDescent="0.3">
      <c r="A4234">
        <v>211</v>
      </c>
    </row>
    <row r="4235" spans="1:1" x14ac:dyDescent="0.3">
      <c r="A4235">
        <v>1385</v>
      </c>
    </row>
    <row r="4236" spans="1:1" x14ac:dyDescent="0.3">
      <c r="A4236">
        <v>269</v>
      </c>
    </row>
    <row r="4237" spans="1:1" x14ac:dyDescent="0.3">
      <c r="A4237">
        <v>299</v>
      </c>
    </row>
    <row r="4238" spans="1:1" x14ac:dyDescent="0.3">
      <c r="A4238">
        <v>216</v>
      </c>
    </row>
    <row r="4239" spans="1:1" x14ac:dyDescent="0.3">
      <c r="A4239">
        <v>363</v>
      </c>
    </row>
    <row r="4240" spans="1:1" x14ac:dyDescent="0.3">
      <c r="A4240">
        <v>1103</v>
      </c>
    </row>
    <row r="4241" spans="1:1" x14ac:dyDescent="0.3">
      <c r="A4241">
        <v>296</v>
      </c>
    </row>
    <row r="4242" spans="1:1" x14ac:dyDescent="0.3">
      <c r="A4242">
        <v>467</v>
      </c>
    </row>
    <row r="4243" spans="1:1" x14ac:dyDescent="0.3">
      <c r="A4243">
        <v>857</v>
      </c>
    </row>
    <row r="4244" spans="1:1" x14ac:dyDescent="0.3">
      <c r="A4244">
        <v>430</v>
      </c>
    </row>
    <row r="4245" spans="1:1" x14ac:dyDescent="0.3">
      <c r="A4245">
        <v>642</v>
      </c>
    </row>
    <row r="4246" spans="1:1" x14ac:dyDescent="0.3">
      <c r="A4246">
        <v>1117</v>
      </c>
    </row>
    <row r="4247" spans="1:1" x14ac:dyDescent="0.3">
      <c r="A4247">
        <v>217</v>
      </c>
    </row>
    <row r="4248" spans="1:1" x14ac:dyDescent="0.3">
      <c r="A4248">
        <v>77</v>
      </c>
    </row>
    <row r="4249" spans="1:1" x14ac:dyDescent="0.3">
      <c r="A4249">
        <v>181</v>
      </c>
    </row>
    <row r="4250" spans="1:1" x14ac:dyDescent="0.3">
      <c r="A4250">
        <v>615</v>
      </c>
    </row>
    <row r="4251" spans="1:1" x14ac:dyDescent="0.3">
      <c r="A4251">
        <v>419</v>
      </c>
    </row>
    <row r="4252" spans="1:1" x14ac:dyDescent="0.3">
      <c r="A4252">
        <v>164</v>
      </c>
    </row>
    <row r="4253" spans="1:1" x14ac:dyDescent="0.3">
      <c r="A4253">
        <v>227</v>
      </c>
    </row>
    <row r="4254" spans="1:1" x14ac:dyDescent="0.3">
      <c r="A4254">
        <v>369</v>
      </c>
    </row>
    <row r="4255" spans="1:1" x14ac:dyDescent="0.3">
      <c r="A4255">
        <v>95</v>
      </c>
    </row>
    <row r="4256" spans="1:1" x14ac:dyDescent="0.3">
      <c r="A4256">
        <v>263</v>
      </c>
    </row>
    <row r="4257" spans="1:1" x14ac:dyDescent="0.3">
      <c r="A4257">
        <v>196</v>
      </c>
    </row>
    <row r="4258" spans="1:1" x14ac:dyDescent="0.3">
      <c r="A4258">
        <v>582</v>
      </c>
    </row>
    <row r="4259" spans="1:1" x14ac:dyDescent="0.3">
      <c r="A4259">
        <v>149</v>
      </c>
    </row>
    <row r="4260" spans="1:1" x14ac:dyDescent="0.3">
      <c r="A4260">
        <v>169</v>
      </c>
    </row>
    <row r="4261" spans="1:1" x14ac:dyDescent="0.3">
      <c r="A4261">
        <v>689</v>
      </c>
    </row>
    <row r="4262" spans="1:1" x14ac:dyDescent="0.3">
      <c r="A4262">
        <v>336</v>
      </c>
    </row>
    <row r="4263" spans="1:1" x14ac:dyDescent="0.3">
      <c r="A4263">
        <v>148</v>
      </c>
    </row>
    <row r="4264" spans="1:1" x14ac:dyDescent="0.3">
      <c r="A4264">
        <v>507</v>
      </c>
    </row>
    <row r="4265" spans="1:1" x14ac:dyDescent="0.3">
      <c r="A4265">
        <v>490</v>
      </c>
    </row>
    <row r="4266" spans="1:1" x14ac:dyDescent="0.3">
      <c r="A4266">
        <v>1039</v>
      </c>
    </row>
    <row r="4267" spans="1:1" x14ac:dyDescent="0.3">
      <c r="A4267">
        <v>683</v>
      </c>
    </row>
    <row r="4268" spans="1:1" x14ac:dyDescent="0.3">
      <c r="A4268">
        <v>331</v>
      </c>
    </row>
    <row r="4269" spans="1:1" x14ac:dyDescent="0.3">
      <c r="A4269">
        <v>605</v>
      </c>
    </row>
    <row r="4270" spans="1:1" x14ac:dyDescent="0.3">
      <c r="A4270">
        <v>235</v>
      </c>
    </row>
    <row r="4271" spans="1:1" x14ac:dyDescent="0.3">
      <c r="A4271">
        <v>996</v>
      </c>
    </row>
    <row r="4272" spans="1:1" x14ac:dyDescent="0.3">
      <c r="A4272">
        <v>519</v>
      </c>
    </row>
    <row r="4273" spans="1:1" x14ac:dyDescent="0.3">
      <c r="A4273">
        <v>263</v>
      </c>
    </row>
    <row r="4274" spans="1:1" x14ac:dyDescent="0.3">
      <c r="A4274">
        <v>252</v>
      </c>
    </row>
    <row r="4275" spans="1:1" x14ac:dyDescent="0.3">
      <c r="A4275">
        <v>123</v>
      </c>
    </row>
    <row r="4276" spans="1:1" x14ac:dyDescent="0.3">
      <c r="A4276">
        <v>116</v>
      </c>
    </row>
    <row r="4277" spans="1:1" x14ac:dyDescent="0.3">
      <c r="A4277">
        <v>523</v>
      </c>
    </row>
    <row r="4278" spans="1:1" x14ac:dyDescent="0.3">
      <c r="A4278">
        <v>277</v>
      </c>
    </row>
    <row r="4279" spans="1:1" x14ac:dyDescent="0.3">
      <c r="A4279">
        <v>577</v>
      </c>
    </row>
    <row r="4280" spans="1:1" x14ac:dyDescent="0.3">
      <c r="A4280">
        <v>277</v>
      </c>
    </row>
    <row r="4281" spans="1:1" x14ac:dyDescent="0.3">
      <c r="A4281">
        <v>408</v>
      </c>
    </row>
    <row r="4282" spans="1:1" x14ac:dyDescent="0.3">
      <c r="A4282">
        <v>329</v>
      </c>
    </row>
    <row r="4283" spans="1:1" x14ac:dyDescent="0.3">
      <c r="A4283">
        <v>316</v>
      </c>
    </row>
    <row r="4284" spans="1:1" x14ac:dyDescent="0.3">
      <c r="A4284">
        <v>181</v>
      </c>
    </row>
    <row r="4285" spans="1:1" x14ac:dyDescent="0.3">
      <c r="A4285">
        <v>259</v>
      </c>
    </row>
    <row r="4286" spans="1:1" x14ac:dyDescent="0.3">
      <c r="A4286">
        <v>222</v>
      </c>
    </row>
    <row r="4287" spans="1:1" x14ac:dyDescent="0.3">
      <c r="A4287">
        <v>741</v>
      </c>
    </row>
    <row r="4288" spans="1:1" x14ac:dyDescent="0.3">
      <c r="A4288">
        <v>416</v>
      </c>
    </row>
    <row r="4289" spans="1:1" x14ac:dyDescent="0.3">
      <c r="A4289">
        <v>239</v>
      </c>
    </row>
    <row r="4290" spans="1:1" x14ac:dyDescent="0.3">
      <c r="A4290">
        <v>127</v>
      </c>
    </row>
    <row r="4291" spans="1:1" x14ac:dyDescent="0.3">
      <c r="A4291">
        <v>697</v>
      </c>
    </row>
    <row r="4292" spans="1:1" x14ac:dyDescent="0.3">
      <c r="A4292">
        <v>581</v>
      </c>
    </row>
    <row r="4293" spans="1:1" x14ac:dyDescent="0.3">
      <c r="A4293">
        <v>233</v>
      </c>
    </row>
    <row r="4294" spans="1:1" x14ac:dyDescent="0.3">
      <c r="A4294">
        <v>614</v>
      </c>
    </row>
    <row r="4295" spans="1:1" x14ac:dyDescent="0.3">
      <c r="A4295">
        <v>345</v>
      </c>
    </row>
    <row r="4296" spans="1:1" x14ac:dyDescent="0.3">
      <c r="A4296">
        <v>683</v>
      </c>
    </row>
    <row r="4297" spans="1:1" x14ac:dyDescent="0.3">
      <c r="A4297">
        <v>1029</v>
      </c>
    </row>
    <row r="4298" spans="1:1" x14ac:dyDescent="0.3">
      <c r="A4298">
        <v>495</v>
      </c>
    </row>
    <row r="4299" spans="1:1" x14ac:dyDescent="0.3">
      <c r="A4299">
        <v>220</v>
      </c>
    </row>
    <row r="4300" spans="1:1" x14ac:dyDescent="0.3">
      <c r="A4300">
        <v>199</v>
      </c>
    </row>
    <row r="4301" spans="1:1" x14ac:dyDescent="0.3">
      <c r="A4301">
        <v>221</v>
      </c>
    </row>
    <row r="4302" spans="1:1" x14ac:dyDescent="0.3">
      <c r="A4302">
        <v>645</v>
      </c>
    </row>
    <row r="4303" spans="1:1" x14ac:dyDescent="0.3">
      <c r="A4303">
        <v>424</v>
      </c>
    </row>
    <row r="4304" spans="1:1" x14ac:dyDescent="0.3">
      <c r="A4304">
        <v>460</v>
      </c>
    </row>
    <row r="4305" spans="1:1" x14ac:dyDescent="0.3">
      <c r="A4305">
        <v>542</v>
      </c>
    </row>
    <row r="4306" spans="1:1" x14ac:dyDescent="0.3">
      <c r="A4306">
        <v>234</v>
      </c>
    </row>
    <row r="4307" spans="1:1" x14ac:dyDescent="0.3">
      <c r="A4307">
        <v>282</v>
      </c>
    </row>
    <row r="4308" spans="1:1" x14ac:dyDescent="0.3">
      <c r="A4308">
        <v>117</v>
      </c>
    </row>
    <row r="4309" spans="1:1" x14ac:dyDescent="0.3">
      <c r="A4309">
        <v>763</v>
      </c>
    </row>
    <row r="4310" spans="1:1" x14ac:dyDescent="0.3">
      <c r="A4310">
        <v>386</v>
      </c>
    </row>
    <row r="4311" spans="1:1" x14ac:dyDescent="0.3">
      <c r="A4311">
        <v>424</v>
      </c>
    </row>
    <row r="4312" spans="1:1" x14ac:dyDescent="0.3">
      <c r="A4312">
        <v>89</v>
      </c>
    </row>
    <row r="4313" spans="1:1" x14ac:dyDescent="0.3">
      <c r="A4313">
        <v>105</v>
      </c>
    </row>
    <row r="4314" spans="1:1" x14ac:dyDescent="0.3">
      <c r="A4314">
        <v>213</v>
      </c>
    </row>
    <row r="4315" spans="1:1" x14ac:dyDescent="0.3">
      <c r="A4315">
        <v>294</v>
      </c>
    </row>
    <row r="4316" spans="1:1" x14ac:dyDescent="0.3">
      <c r="A4316">
        <v>170</v>
      </c>
    </row>
    <row r="4317" spans="1:1" x14ac:dyDescent="0.3">
      <c r="A4317">
        <v>234</v>
      </c>
    </row>
    <row r="4318" spans="1:1" x14ac:dyDescent="0.3">
      <c r="A4318">
        <v>496</v>
      </c>
    </row>
    <row r="4319" spans="1:1" x14ac:dyDescent="0.3">
      <c r="A4319">
        <v>946</v>
      </c>
    </row>
    <row r="4320" spans="1:1" x14ac:dyDescent="0.3">
      <c r="A4320">
        <v>266</v>
      </c>
    </row>
    <row r="4321" spans="1:1" x14ac:dyDescent="0.3">
      <c r="A4321">
        <v>308</v>
      </c>
    </row>
    <row r="4322" spans="1:1" x14ac:dyDescent="0.3">
      <c r="A4322">
        <v>306</v>
      </c>
    </row>
    <row r="4323" spans="1:1" x14ac:dyDescent="0.3">
      <c r="A4323">
        <v>880</v>
      </c>
    </row>
    <row r="4324" spans="1:1" x14ac:dyDescent="0.3">
      <c r="A4324">
        <v>401</v>
      </c>
    </row>
    <row r="4325" spans="1:1" x14ac:dyDescent="0.3">
      <c r="A4325">
        <v>217</v>
      </c>
    </row>
    <row r="4326" spans="1:1" x14ac:dyDescent="0.3">
      <c r="A4326">
        <v>515</v>
      </c>
    </row>
    <row r="4327" spans="1:1" x14ac:dyDescent="0.3">
      <c r="A4327">
        <v>232</v>
      </c>
    </row>
    <row r="4328" spans="1:1" x14ac:dyDescent="0.3">
      <c r="A4328">
        <v>198</v>
      </c>
    </row>
    <row r="4329" spans="1:1" x14ac:dyDescent="0.3">
      <c r="A4329">
        <v>416</v>
      </c>
    </row>
    <row r="4330" spans="1:1" x14ac:dyDescent="0.3">
      <c r="A4330">
        <v>392</v>
      </c>
    </row>
    <row r="4331" spans="1:1" x14ac:dyDescent="0.3">
      <c r="A4331">
        <v>216</v>
      </c>
    </row>
    <row r="4332" spans="1:1" x14ac:dyDescent="0.3">
      <c r="A4332">
        <v>219</v>
      </c>
    </row>
    <row r="4333" spans="1:1" x14ac:dyDescent="0.3">
      <c r="A4333">
        <v>831</v>
      </c>
    </row>
    <row r="4334" spans="1:1" x14ac:dyDescent="0.3">
      <c r="A4334">
        <v>215</v>
      </c>
    </row>
    <row r="4335" spans="1:1" x14ac:dyDescent="0.3">
      <c r="A4335">
        <v>316</v>
      </c>
    </row>
    <row r="4336" spans="1:1" x14ac:dyDescent="0.3">
      <c r="A4336">
        <v>844</v>
      </c>
    </row>
    <row r="4337" spans="1:1" x14ac:dyDescent="0.3">
      <c r="A4337">
        <v>233</v>
      </c>
    </row>
    <row r="4338" spans="1:1" x14ac:dyDescent="0.3">
      <c r="A4338">
        <v>729</v>
      </c>
    </row>
    <row r="4339" spans="1:1" x14ac:dyDescent="0.3">
      <c r="A4339">
        <v>66</v>
      </c>
    </row>
    <row r="4340" spans="1:1" x14ac:dyDescent="0.3">
      <c r="A4340">
        <v>719</v>
      </c>
    </row>
    <row r="4341" spans="1:1" x14ac:dyDescent="0.3">
      <c r="A4341">
        <v>377</v>
      </c>
    </row>
    <row r="4342" spans="1:1" x14ac:dyDescent="0.3">
      <c r="A4342">
        <v>312</v>
      </c>
    </row>
    <row r="4343" spans="1:1" x14ac:dyDescent="0.3">
      <c r="A4343">
        <v>1605</v>
      </c>
    </row>
    <row r="4344" spans="1:1" x14ac:dyDescent="0.3">
      <c r="A4344">
        <v>599</v>
      </c>
    </row>
    <row r="4345" spans="1:1" x14ac:dyDescent="0.3">
      <c r="A4345">
        <v>316</v>
      </c>
    </row>
    <row r="4346" spans="1:1" x14ac:dyDescent="0.3">
      <c r="A4346">
        <v>183</v>
      </c>
    </row>
    <row r="4347" spans="1:1" x14ac:dyDescent="0.3">
      <c r="A4347">
        <v>128</v>
      </c>
    </row>
    <row r="4348" spans="1:1" x14ac:dyDescent="0.3">
      <c r="A4348">
        <v>155</v>
      </c>
    </row>
    <row r="4349" spans="1:1" x14ac:dyDescent="0.3">
      <c r="A4349">
        <v>262</v>
      </c>
    </row>
    <row r="4350" spans="1:1" x14ac:dyDescent="0.3">
      <c r="A4350">
        <v>355</v>
      </c>
    </row>
    <row r="4351" spans="1:1" x14ac:dyDescent="0.3">
      <c r="A4351">
        <v>212</v>
      </c>
    </row>
    <row r="4352" spans="1:1" x14ac:dyDescent="0.3">
      <c r="A4352">
        <v>879</v>
      </c>
    </row>
    <row r="4353" spans="1:1" x14ac:dyDescent="0.3">
      <c r="A4353">
        <v>631</v>
      </c>
    </row>
    <row r="4354" spans="1:1" x14ac:dyDescent="0.3">
      <c r="A4354">
        <v>191</v>
      </c>
    </row>
    <row r="4355" spans="1:1" x14ac:dyDescent="0.3">
      <c r="A4355">
        <v>342</v>
      </c>
    </row>
    <row r="4356" spans="1:1" x14ac:dyDescent="0.3">
      <c r="A4356">
        <v>1178</v>
      </c>
    </row>
    <row r="4357" spans="1:1" x14ac:dyDescent="0.3">
      <c r="A4357">
        <v>628</v>
      </c>
    </row>
    <row r="4358" spans="1:1" x14ac:dyDescent="0.3">
      <c r="A4358">
        <v>744</v>
      </c>
    </row>
    <row r="4359" spans="1:1" x14ac:dyDescent="0.3">
      <c r="A4359">
        <v>148</v>
      </c>
    </row>
    <row r="4360" spans="1:1" x14ac:dyDescent="0.3">
      <c r="A4360">
        <v>369</v>
      </c>
    </row>
    <row r="4361" spans="1:1" x14ac:dyDescent="0.3">
      <c r="A4361">
        <v>1106</v>
      </c>
    </row>
    <row r="4362" spans="1:1" x14ac:dyDescent="0.3">
      <c r="A4362">
        <v>524</v>
      </c>
    </row>
    <row r="4363" spans="1:1" x14ac:dyDescent="0.3">
      <c r="A4363">
        <v>395</v>
      </c>
    </row>
    <row r="4364" spans="1:1" x14ac:dyDescent="0.3">
      <c r="A4364">
        <v>68</v>
      </c>
    </row>
    <row r="4365" spans="1:1" x14ac:dyDescent="0.3">
      <c r="A4365">
        <v>243</v>
      </c>
    </row>
    <row r="4366" spans="1:1" x14ac:dyDescent="0.3">
      <c r="A4366">
        <v>431</v>
      </c>
    </row>
    <row r="4367" spans="1:1" x14ac:dyDescent="0.3">
      <c r="A4367">
        <v>433</v>
      </c>
    </row>
    <row r="4368" spans="1:1" x14ac:dyDescent="0.3">
      <c r="A4368">
        <v>193</v>
      </c>
    </row>
    <row r="4369" spans="1:1" x14ac:dyDescent="0.3">
      <c r="A4369">
        <v>418</v>
      </c>
    </row>
    <row r="4370" spans="1:1" x14ac:dyDescent="0.3">
      <c r="A4370">
        <v>712</v>
      </c>
    </row>
    <row r="4371" spans="1:1" x14ac:dyDescent="0.3">
      <c r="A4371">
        <v>345</v>
      </c>
    </row>
    <row r="4372" spans="1:1" x14ac:dyDescent="0.3">
      <c r="A4372">
        <v>345</v>
      </c>
    </row>
    <row r="4373" spans="1:1" x14ac:dyDescent="0.3">
      <c r="A4373">
        <v>364</v>
      </c>
    </row>
    <row r="4374" spans="1:1" x14ac:dyDescent="0.3">
      <c r="A4374">
        <v>413</v>
      </c>
    </row>
    <row r="4375" spans="1:1" x14ac:dyDescent="0.3">
      <c r="A4375">
        <v>175</v>
      </c>
    </row>
    <row r="4376" spans="1:1" x14ac:dyDescent="0.3">
      <c r="A4376">
        <v>264</v>
      </c>
    </row>
    <row r="4377" spans="1:1" x14ac:dyDescent="0.3">
      <c r="A4377">
        <v>131</v>
      </c>
    </row>
    <row r="4378" spans="1:1" x14ac:dyDescent="0.3">
      <c r="A4378">
        <v>462</v>
      </c>
    </row>
    <row r="4379" spans="1:1" x14ac:dyDescent="0.3">
      <c r="A4379">
        <v>115</v>
      </c>
    </row>
    <row r="4380" spans="1:1" x14ac:dyDescent="0.3">
      <c r="A4380">
        <v>95</v>
      </c>
    </row>
    <row r="4381" spans="1:1" x14ac:dyDescent="0.3">
      <c r="A4381">
        <v>354</v>
      </c>
    </row>
    <row r="4382" spans="1:1" x14ac:dyDescent="0.3">
      <c r="A4382">
        <v>503</v>
      </c>
    </row>
    <row r="4383" spans="1:1" x14ac:dyDescent="0.3">
      <c r="A4383">
        <v>74</v>
      </c>
    </row>
    <row r="4384" spans="1:1" x14ac:dyDescent="0.3">
      <c r="A4384">
        <v>514</v>
      </c>
    </row>
    <row r="4385" spans="1:1" x14ac:dyDescent="0.3">
      <c r="A4385">
        <v>178</v>
      </c>
    </row>
    <row r="4386" spans="1:1" x14ac:dyDescent="0.3">
      <c r="A4386">
        <v>189</v>
      </c>
    </row>
    <row r="4387" spans="1:1" x14ac:dyDescent="0.3">
      <c r="A4387">
        <v>388</v>
      </c>
    </row>
    <row r="4388" spans="1:1" x14ac:dyDescent="0.3">
      <c r="A4388">
        <v>270</v>
      </c>
    </row>
    <row r="4389" spans="1:1" x14ac:dyDescent="0.3">
      <c r="A4389">
        <v>221</v>
      </c>
    </row>
    <row r="4390" spans="1:1" x14ac:dyDescent="0.3">
      <c r="A4390">
        <v>212</v>
      </c>
    </row>
    <row r="4391" spans="1:1" x14ac:dyDescent="0.3">
      <c r="A4391">
        <v>421</v>
      </c>
    </row>
    <row r="4392" spans="1:1" x14ac:dyDescent="0.3">
      <c r="A4392">
        <v>61</v>
      </c>
    </row>
    <row r="4393" spans="1:1" x14ac:dyDescent="0.3">
      <c r="A4393">
        <v>546</v>
      </c>
    </row>
    <row r="4394" spans="1:1" x14ac:dyDescent="0.3">
      <c r="A4394">
        <v>737</v>
      </c>
    </row>
    <row r="4395" spans="1:1" x14ac:dyDescent="0.3">
      <c r="A4395">
        <v>295</v>
      </c>
    </row>
    <row r="4396" spans="1:1" x14ac:dyDescent="0.3">
      <c r="A4396">
        <v>460</v>
      </c>
    </row>
    <row r="4397" spans="1:1" x14ac:dyDescent="0.3">
      <c r="A4397">
        <v>1093</v>
      </c>
    </row>
    <row r="4398" spans="1:1" x14ac:dyDescent="0.3">
      <c r="A4398">
        <v>383</v>
      </c>
    </row>
    <row r="4399" spans="1:1" x14ac:dyDescent="0.3">
      <c r="A4399">
        <v>100</v>
      </c>
    </row>
    <row r="4400" spans="1:1" x14ac:dyDescent="0.3">
      <c r="A4400">
        <v>85</v>
      </c>
    </row>
    <row r="4401" spans="1:1" x14ac:dyDescent="0.3">
      <c r="A4401">
        <v>183</v>
      </c>
    </row>
    <row r="4402" spans="1:1" x14ac:dyDescent="0.3">
      <c r="A4402">
        <v>329</v>
      </c>
    </row>
    <row r="4403" spans="1:1" x14ac:dyDescent="0.3">
      <c r="A4403">
        <v>1106</v>
      </c>
    </row>
    <row r="4404" spans="1:1" x14ac:dyDescent="0.3">
      <c r="A4404">
        <v>542</v>
      </c>
    </row>
    <row r="4405" spans="1:1" x14ac:dyDescent="0.3">
      <c r="A4405">
        <v>388</v>
      </c>
    </row>
    <row r="4406" spans="1:1" x14ac:dyDescent="0.3">
      <c r="A4406">
        <v>391</v>
      </c>
    </row>
    <row r="4407" spans="1:1" x14ac:dyDescent="0.3">
      <c r="A4407">
        <v>463</v>
      </c>
    </row>
    <row r="4408" spans="1:1" x14ac:dyDescent="0.3">
      <c r="A4408">
        <v>353</v>
      </c>
    </row>
    <row r="4409" spans="1:1" x14ac:dyDescent="0.3">
      <c r="A4409">
        <v>644</v>
      </c>
    </row>
    <row r="4410" spans="1:1" x14ac:dyDescent="0.3">
      <c r="A4410">
        <v>233</v>
      </c>
    </row>
    <row r="4411" spans="1:1" x14ac:dyDescent="0.3">
      <c r="A4411">
        <v>905</v>
      </c>
    </row>
    <row r="4412" spans="1:1" x14ac:dyDescent="0.3">
      <c r="A4412">
        <v>145</v>
      </c>
    </row>
    <row r="4413" spans="1:1" x14ac:dyDescent="0.3">
      <c r="A4413">
        <v>183</v>
      </c>
    </row>
    <row r="4414" spans="1:1" x14ac:dyDescent="0.3">
      <c r="A4414">
        <v>404</v>
      </c>
    </row>
    <row r="4415" spans="1:1" x14ac:dyDescent="0.3">
      <c r="A4415">
        <v>249</v>
      </c>
    </row>
    <row r="4416" spans="1:1" x14ac:dyDescent="0.3">
      <c r="A4416">
        <v>511</v>
      </c>
    </row>
    <row r="4417" spans="1:1" x14ac:dyDescent="0.3">
      <c r="A4417">
        <v>96</v>
      </c>
    </row>
    <row r="4418" spans="1:1" x14ac:dyDescent="0.3">
      <c r="A4418">
        <v>97</v>
      </c>
    </row>
    <row r="4419" spans="1:1" x14ac:dyDescent="0.3">
      <c r="A4419">
        <v>362</v>
      </c>
    </row>
    <row r="4420" spans="1:1" x14ac:dyDescent="0.3">
      <c r="A4420">
        <v>123</v>
      </c>
    </row>
    <row r="4421" spans="1:1" x14ac:dyDescent="0.3">
      <c r="A4421">
        <v>159</v>
      </c>
    </row>
    <row r="4422" spans="1:1" x14ac:dyDescent="0.3">
      <c r="A4422">
        <v>505</v>
      </c>
    </row>
    <row r="4423" spans="1:1" x14ac:dyDescent="0.3">
      <c r="A4423">
        <v>344</v>
      </c>
    </row>
    <row r="4424" spans="1:1" x14ac:dyDescent="0.3">
      <c r="A4424">
        <v>238</v>
      </c>
    </row>
    <row r="4425" spans="1:1" x14ac:dyDescent="0.3">
      <c r="A4425">
        <v>844</v>
      </c>
    </row>
    <row r="4426" spans="1:1" x14ac:dyDescent="0.3">
      <c r="A4426">
        <v>599</v>
      </c>
    </row>
    <row r="4427" spans="1:1" x14ac:dyDescent="0.3">
      <c r="A4427">
        <v>296</v>
      </c>
    </row>
    <row r="4428" spans="1:1" x14ac:dyDescent="0.3">
      <c r="A4428">
        <v>381</v>
      </c>
    </row>
    <row r="4429" spans="1:1" x14ac:dyDescent="0.3">
      <c r="A4429">
        <v>811</v>
      </c>
    </row>
    <row r="4430" spans="1:1" x14ac:dyDescent="0.3">
      <c r="A4430">
        <v>599</v>
      </c>
    </row>
    <row r="4431" spans="1:1" x14ac:dyDescent="0.3">
      <c r="A4431">
        <v>137</v>
      </c>
    </row>
    <row r="4432" spans="1:1" x14ac:dyDescent="0.3">
      <c r="A4432">
        <v>149</v>
      </c>
    </row>
    <row r="4433" spans="1:1" x14ac:dyDescent="0.3">
      <c r="A4433">
        <v>153</v>
      </c>
    </row>
    <row r="4434" spans="1:1" x14ac:dyDescent="0.3">
      <c r="A4434">
        <v>235</v>
      </c>
    </row>
    <row r="4435" spans="1:1" x14ac:dyDescent="0.3">
      <c r="A4435">
        <v>234</v>
      </c>
    </row>
    <row r="4436" spans="1:1" x14ac:dyDescent="0.3">
      <c r="A4436">
        <v>404</v>
      </c>
    </row>
    <row r="4437" spans="1:1" x14ac:dyDescent="0.3">
      <c r="A4437">
        <v>449</v>
      </c>
    </row>
    <row r="4438" spans="1:1" x14ac:dyDescent="0.3">
      <c r="A4438">
        <v>90</v>
      </c>
    </row>
    <row r="4439" spans="1:1" x14ac:dyDescent="0.3">
      <c r="A4439">
        <v>2183</v>
      </c>
    </row>
    <row r="4440" spans="1:1" x14ac:dyDescent="0.3">
      <c r="A4440">
        <v>241</v>
      </c>
    </row>
    <row r="4441" spans="1:1" x14ac:dyDescent="0.3">
      <c r="A4441">
        <v>116</v>
      </c>
    </row>
    <row r="4442" spans="1:1" x14ac:dyDescent="0.3">
      <c r="A4442">
        <v>218</v>
      </c>
    </row>
    <row r="4443" spans="1:1" x14ac:dyDescent="0.3">
      <c r="A4443">
        <v>132</v>
      </c>
    </row>
    <row r="4444" spans="1:1" x14ac:dyDescent="0.3">
      <c r="A4444">
        <v>571</v>
      </c>
    </row>
    <row r="4445" spans="1:1" x14ac:dyDescent="0.3">
      <c r="A4445">
        <v>295</v>
      </c>
    </row>
    <row r="4446" spans="1:1" x14ac:dyDescent="0.3">
      <c r="A4446">
        <v>240</v>
      </c>
    </row>
    <row r="4447" spans="1:1" x14ac:dyDescent="0.3">
      <c r="A4447">
        <v>491</v>
      </c>
    </row>
    <row r="4448" spans="1:1" x14ac:dyDescent="0.3">
      <c r="A4448">
        <v>355</v>
      </c>
    </row>
    <row r="4449" spans="1:1" x14ac:dyDescent="0.3">
      <c r="A4449">
        <v>411</v>
      </c>
    </row>
    <row r="4450" spans="1:1" x14ac:dyDescent="0.3">
      <c r="A4450">
        <v>188</v>
      </c>
    </row>
    <row r="4451" spans="1:1" x14ac:dyDescent="0.3">
      <c r="A4451">
        <v>119</v>
      </c>
    </row>
    <row r="4452" spans="1:1" x14ac:dyDescent="0.3">
      <c r="A4452">
        <v>124</v>
      </c>
    </row>
    <row r="4453" spans="1:1" x14ac:dyDescent="0.3">
      <c r="A4453">
        <v>182</v>
      </c>
    </row>
    <row r="4454" spans="1:1" x14ac:dyDescent="0.3">
      <c r="A4454">
        <v>246</v>
      </c>
    </row>
    <row r="4455" spans="1:1" x14ac:dyDescent="0.3">
      <c r="A4455">
        <v>461</v>
      </c>
    </row>
    <row r="4456" spans="1:1" x14ac:dyDescent="0.3">
      <c r="A4456">
        <v>193</v>
      </c>
    </row>
    <row r="4457" spans="1:1" x14ac:dyDescent="0.3">
      <c r="A4457">
        <v>290</v>
      </c>
    </row>
    <row r="4458" spans="1:1" x14ac:dyDescent="0.3">
      <c r="A4458">
        <v>390</v>
      </c>
    </row>
    <row r="4459" spans="1:1" x14ac:dyDescent="0.3">
      <c r="A4459">
        <v>449</v>
      </c>
    </row>
    <row r="4460" spans="1:1" x14ac:dyDescent="0.3">
      <c r="A4460">
        <v>190</v>
      </c>
    </row>
    <row r="4461" spans="1:1" x14ac:dyDescent="0.3">
      <c r="A4461">
        <v>217</v>
      </c>
    </row>
    <row r="4462" spans="1:1" x14ac:dyDescent="0.3">
      <c r="A4462">
        <v>318</v>
      </c>
    </row>
    <row r="4463" spans="1:1" x14ac:dyDescent="0.3">
      <c r="A4463">
        <v>217</v>
      </c>
    </row>
    <row r="4464" spans="1:1" x14ac:dyDescent="0.3">
      <c r="A4464">
        <v>621</v>
      </c>
    </row>
    <row r="4465" spans="1:1" x14ac:dyDescent="0.3">
      <c r="A4465">
        <v>75</v>
      </c>
    </row>
    <row r="4466" spans="1:1" x14ac:dyDescent="0.3">
      <c r="A4466">
        <v>144</v>
      </c>
    </row>
    <row r="4467" spans="1:1" x14ac:dyDescent="0.3">
      <c r="A4467">
        <v>117</v>
      </c>
    </row>
    <row r="4468" spans="1:1" x14ac:dyDescent="0.3">
      <c r="A4468">
        <v>160</v>
      </c>
    </row>
    <row r="4469" spans="1:1" x14ac:dyDescent="0.3">
      <c r="A4469">
        <v>1035</v>
      </c>
    </row>
    <row r="4470" spans="1:1" x14ac:dyDescent="0.3">
      <c r="A4470">
        <v>531</v>
      </c>
    </row>
    <row r="4471" spans="1:1" x14ac:dyDescent="0.3">
      <c r="A4471">
        <v>235</v>
      </c>
    </row>
    <row r="4472" spans="1:1" x14ac:dyDescent="0.3">
      <c r="A4472">
        <v>436</v>
      </c>
    </row>
    <row r="4473" spans="1:1" x14ac:dyDescent="0.3">
      <c r="A4473">
        <v>720</v>
      </c>
    </row>
    <row r="4474" spans="1:1" x14ac:dyDescent="0.3">
      <c r="A4474">
        <v>210</v>
      </c>
    </row>
    <row r="4475" spans="1:1" x14ac:dyDescent="0.3">
      <c r="A4475">
        <v>462</v>
      </c>
    </row>
    <row r="4476" spans="1:1" x14ac:dyDescent="0.3">
      <c r="A4476">
        <v>215</v>
      </c>
    </row>
    <row r="4477" spans="1:1" x14ac:dyDescent="0.3">
      <c r="A4477">
        <v>93</v>
      </c>
    </row>
    <row r="4478" spans="1:1" x14ac:dyDescent="0.3">
      <c r="A4478">
        <v>305</v>
      </c>
    </row>
    <row r="4479" spans="1:1" x14ac:dyDescent="0.3">
      <c r="A4479">
        <v>1206</v>
      </c>
    </row>
    <row r="4480" spans="1:1" x14ac:dyDescent="0.3">
      <c r="A4480">
        <v>363</v>
      </c>
    </row>
    <row r="4481" spans="1:1" x14ac:dyDescent="0.3">
      <c r="A4481">
        <v>422</v>
      </c>
    </row>
    <row r="4482" spans="1:1" x14ac:dyDescent="0.3">
      <c r="A4482">
        <v>257</v>
      </c>
    </row>
    <row r="4483" spans="1:1" x14ac:dyDescent="0.3">
      <c r="A4483">
        <v>202</v>
      </c>
    </row>
    <row r="4484" spans="1:1" x14ac:dyDescent="0.3">
      <c r="A4484">
        <v>121</v>
      </c>
    </row>
    <row r="4485" spans="1:1" x14ac:dyDescent="0.3">
      <c r="A4485">
        <v>292</v>
      </c>
    </row>
    <row r="4486" spans="1:1" x14ac:dyDescent="0.3">
      <c r="A4486">
        <v>333</v>
      </c>
    </row>
    <row r="4487" spans="1:1" x14ac:dyDescent="0.3">
      <c r="A4487">
        <v>279</v>
      </c>
    </row>
    <row r="4488" spans="1:1" x14ac:dyDescent="0.3">
      <c r="A4488">
        <v>532</v>
      </c>
    </row>
    <row r="4489" spans="1:1" x14ac:dyDescent="0.3">
      <c r="A4489">
        <v>190</v>
      </c>
    </row>
    <row r="4490" spans="1:1" x14ac:dyDescent="0.3">
      <c r="A4490">
        <v>128</v>
      </c>
    </row>
    <row r="4491" spans="1:1" x14ac:dyDescent="0.3">
      <c r="A4491">
        <v>578</v>
      </c>
    </row>
    <row r="4492" spans="1:1" x14ac:dyDescent="0.3">
      <c r="A4492">
        <v>437</v>
      </c>
    </row>
    <row r="4493" spans="1:1" x14ac:dyDescent="0.3">
      <c r="A4493">
        <v>106</v>
      </c>
    </row>
    <row r="4494" spans="1:1" x14ac:dyDescent="0.3">
      <c r="A4494">
        <v>89</v>
      </c>
    </row>
    <row r="4495" spans="1:1" x14ac:dyDescent="0.3">
      <c r="A4495">
        <v>243</v>
      </c>
    </row>
    <row r="4496" spans="1:1" x14ac:dyDescent="0.3">
      <c r="A4496">
        <v>101</v>
      </c>
    </row>
    <row r="4497" spans="1:1" x14ac:dyDescent="0.3">
      <c r="A4497">
        <v>81</v>
      </c>
    </row>
    <row r="4498" spans="1:1" x14ac:dyDescent="0.3">
      <c r="A4498">
        <v>452</v>
      </c>
    </row>
    <row r="4499" spans="1:1" x14ac:dyDescent="0.3">
      <c r="A4499">
        <v>325</v>
      </c>
    </row>
    <row r="4500" spans="1:1" x14ac:dyDescent="0.3">
      <c r="A4500">
        <v>549</v>
      </c>
    </row>
    <row r="4501" spans="1:1" x14ac:dyDescent="0.3">
      <c r="A4501">
        <v>176</v>
      </c>
    </row>
    <row r="4502" spans="1:1" x14ac:dyDescent="0.3">
      <c r="A4502">
        <v>154</v>
      </c>
    </row>
    <row r="4503" spans="1:1" x14ac:dyDescent="0.3">
      <c r="A4503">
        <v>224</v>
      </c>
    </row>
    <row r="4504" spans="1:1" x14ac:dyDescent="0.3">
      <c r="A4504">
        <v>180</v>
      </c>
    </row>
    <row r="4505" spans="1:1" x14ac:dyDescent="0.3">
      <c r="A4505">
        <v>458</v>
      </c>
    </row>
    <row r="4506" spans="1:1" x14ac:dyDescent="0.3">
      <c r="A4506">
        <v>293</v>
      </c>
    </row>
    <row r="4507" spans="1:1" x14ac:dyDescent="0.3">
      <c r="A4507">
        <v>408</v>
      </c>
    </row>
    <row r="4508" spans="1:1" x14ac:dyDescent="0.3">
      <c r="A4508">
        <v>297</v>
      </c>
    </row>
    <row r="4509" spans="1:1" x14ac:dyDescent="0.3">
      <c r="A4509">
        <v>651</v>
      </c>
    </row>
    <row r="4510" spans="1:1" x14ac:dyDescent="0.3">
      <c r="A4510">
        <v>144</v>
      </c>
    </row>
    <row r="4511" spans="1:1" x14ac:dyDescent="0.3">
      <c r="A4511">
        <v>350</v>
      </c>
    </row>
    <row r="4512" spans="1:1" x14ac:dyDescent="0.3">
      <c r="A4512">
        <v>266</v>
      </c>
    </row>
    <row r="4513" spans="1:1" x14ac:dyDescent="0.3">
      <c r="A4513">
        <v>272</v>
      </c>
    </row>
    <row r="4514" spans="1:1" x14ac:dyDescent="0.3">
      <c r="A4514">
        <v>145</v>
      </c>
    </row>
    <row r="4515" spans="1:1" x14ac:dyDescent="0.3">
      <c r="A4515">
        <v>579</v>
      </c>
    </row>
    <row r="4516" spans="1:1" x14ac:dyDescent="0.3">
      <c r="A4516">
        <v>901</v>
      </c>
    </row>
    <row r="4517" spans="1:1" x14ac:dyDescent="0.3">
      <c r="A4517">
        <v>472</v>
      </c>
    </row>
    <row r="4518" spans="1:1" x14ac:dyDescent="0.3">
      <c r="A4518">
        <v>376</v>
      </c>
    </row>
    <row r="4519" spans="1:1" x14ac:dyDescent="0.3">
      <c r="A4519">
        <v>474</v>
      </c>
    </row>
    <row r="4520" spans="1:1" x14ac:dyDescent="0.3">
      <c r="A4520">
        <v>267</v>
      </c>
    </row>
    <row r="4521" spans="1:1" x14ac:dyDescent="0.3">
      <c r="A4521">
        <v>175</v>
      </c>
    </row>
    <row r="4522" spans="1:1" x14ac:dyDescent="0.3">
      <c r="A4522">
        <v>394</v>
      </c>
    </row>
    <row r="4523" spans="1:1" x14ac:dyDescent="0.3">
      <c r="A4523">
        <v>96</v>
      </c>
    </row>
    <row r="4524" spans="1:1" x14ac:dyDescent="0.3">
      <c r="A4524">
        <v>94</v>
      </c>
    </row>
    <row r="4525" spans="1:1" x14ac:dyDescent="0.3">
      <c r="A4525">
        <v>255</v>
      </c>
    </row>
    <row r="4526" spans="1:1" x14ac:dyDescent="0.3">
      <c r="A4526">
        <v>180</v>
      </c>
    </row>
    <row r="4527" spans="1:1" x14ac:dyDescent="0.3">
      <c r="A4527">
        <v>194</v>
      </c>
    </row>
    <row r="4528" spans="1:1" x14ac:dyDescent="0.3">
      <c r="A4528">
        <v>89</v>
      </c>
    </row>
    <row r="4529" spans="1:1" x14ac:dyDescent="0.3">
      <c r="A4529">
        <v>473</v>
      </c>
    </row>
    <row r="4530" spans="1:1" x14ac:dyDescent="0.3">
      <c r="A4530">
        <v>351</v>
      </c>
    </row>
    <row r="4531" spans="1:1" x14ac:dyDescent="0.3">
      <c r="A4531">
        <v>105</v>
      </c>
    </row>
    <row r="4532" spans="1:1" x14ac:dyDescent="0.3">
      <c r="A4532">
        <v>449</v>
      </c>
    </row>
    <row r="4533" spans="1:1" x14ac:dyDescent="0.3">
      <c r="A4533">
        <v>94</v>
      </c>
    </row>
    <row r="4534" spans="1:1" x14ac:dyDescent="0.3">
      <c r="A4534">
        <v>942</v>
      </c>
    </row>
    <row r="4535" spans="1:1" x14ac:dyDescent="0.3">
      <c r="A4535">
        <v>307</v>
      </c>
    </row>
    <row r="4536" spans="1:1" x14ac:dyDescent="0.3">
      <c r="A4536">
        <v>567</v>
      </c>
    </row>
    <row r="4537" spans="1:1" x14ac:dyDescent="0.3">
      <c r="A4537">
        <v>517</v>
      </c>
    </row>
    <row r="4538" spans="1:1" x14ac:dyDescent="0.3">
      <c r="A4538">
        <v>462</v>
      </c>
    </row>
    <row r="4539" spans="1:1" x14ac:dyDescent="0.3">
      <c r="A4539">
        <v>428</v>
      </c>
    </row>
    <row r="4540" spans="1:1" x14ac:dyDescent="0.3">
      <c r="A4540">
        <v>200</v>
      </c>
    </row>
    <row r="4541" spans="1:1" x14ac:dyDescent="0.3">
      <c r="A4541">
        <v>184</v>
      </c>
    </row>
    <row r="4542" spans="1:1" x14ac:dyDescent="0.3">
      <c r="A4542">
        <v>381</v>
      </c>
    </row>
    <row r="4543" spans="1:1" x14ac:dyDescent="0.3">
      <c r="A4543">
        <v>308</v>
      </c>
    </row>
    <row r="4544" spans="1:1" x14ac:dyDescent="0.3">
      <c r="A4544">
        <v>81</v>
      </c>
    </row>
    <row r="4545" spans="1:1" x14ac:dyDescent="0.3">
      <c r="A4545">
        <v>357</v>
      </c>
    </row>
    <row r="4546" spans="1:1" x14ac:dyDescent="0.3">
      <c r="A4546">
        <v>124</v>
      </c>
    </row>
    <row r="4547" spans="1:1" x14ac:dyDescent="0.3">
      <c r="A4547">
        <v>250</v>
      </c>
    </row>
    <row r="4548" spans="1:1" x14ac:dyDescent="0.3">
      <c r="A4548">
        <v>372</v>
      </c>
    </row>
    <row r="4549" spans="1:1" x14ac:dyDescent="0.3">
      <c r="A4549">
        <v>486</v>
      </c>
    </row>
    <row r="4550" spans="1:1" x14ac:dyDescent="0.3">
      <c r="A4550">
        <v>465</v>
      </c>
    </row>
    <row r="4551" spans="1:1" x14ac:dyDescent="0.3">
      <c r="A4551">
        <v>635</v>
      </c>
    </row>
    <row r="4552" spans="1:1" x14ac:dyDescent="0.3">
      <c r="A4552">
        <v>219</v>
      </c>
    </row>
    <row r="4553" spans="1:1" x14ac:dyDescent="0.3">
      <c r="A4553">
        <v>292</v>
      </c>
    </row>
    <row r="4554" spans="1:1" x14ac:dyDescent="0.3">
      <c r="A4554">
        <v>333</v>
      </c>
    </row>
    <row r="4555" spans="1:1" x14ac:dyDescent="0.3">
      <c r="A4555">
        <v>156</v>
      </c>
    </row>
    <row r="4556" spans="1:1" x14ac:dyDescent="0.3">
      <c r="A4556">
        <v>475</v>
      </c>
    </row>
    <row r="4557" spans="1:1" x14ac:dyDescent="0.3">
      <c r="A4557">
        <v>248</v>
      </c>
    </row>
    <row r="4558" spans="1:1" x14ac:dyDescent="0.3">
      <c r="A4558">
        <v>123</v>
      </c>
    </row>
    <row r="4559" spans="1:1" x14ac:dyDescent="0.3">
      <c r="A4559">
        <v>338</v>
      </c>
    </row>
    <row r="4560" spans="1:1" x14ac:dyDescent="0.3">
      <c r="A4560">
        <v>193</v>
      </c>
    </row>
    <row r="4561" spans="1:1" x14ac:dyDescent="0.3">
      <c r="A4561">
        <v>188</v>
      </c>
    </row>
    <row r="4562" spans="1:1" x14ac:dyDescent="0.3">
      <c r="A4562">
        <v>183</v>
      </c>
    </row>
    <row r="4563" spans="1:1" x14ac:dyDescent="0.3">
      <c r="A4563">
        <v>316</v>
      </c>
    </row>
    <row r="4564" spans="1:1" x14ac:dyDescent="0.3">
      <c r="A4564">
        <v>124</v>
      </c>
    </row>
    <row r="4565" spans="1:1" x14ac:dyDescent="0.3">
      <c r="A4565">
        <v>234</v>
      </c>
    </row>
    <row r="4566" spans="1:1" x14ac:dyDescent="0.3">
      <c r="A4566">
        <v>346</v>
      </c>
    </row>
    <row r="4567" spans="1:1" x14ac:dyDescent="0.3">
      <c r="A4567">
        <v>811</v>
      </c>
    </row>
    <row r="4568" spans="1:1" x14ac:dyDescent="0.3">
      <c r="A4568">
        <v>361</v>
      </c>
    </row>
    <row r="4569" spans="1:1" x14ac:dyDescent="0.3">
      <c r="A4569">
        <v>135</v>
      </c>
    </row>
    <row r="4570" spans="1:1" x14ac:dyDescent="0.3">
      <c r="A4570">
        <v>186</v>
      </c>
    </row>
    <row r="4571" spans="1:1" x14ac:dyDescent="0.3">
      <c r="A4571">
        <v>426</v>
      </c>
    </row>
    <row r="4572" spans="1:1" x14ac:dyDescent="0.3">
      <c r="A4572">
        <v>220</v>
      </c>
    </row>
    <row r="4573" spans="1:1" x14ac:dyDescent="0.3">
      <c r="A4573">
        <v>124</v>
      </c>
    </row>
    <row r="4574" spans="1:1" x14ac:dyDescent="0.3">
      <c r="A4574">
        <v>258</v>
      </c>
    </row>
    <row r="4575" spans="1:1" x14ac:dyDescent="0.3">
      <c r="A4575">
        <v>278</v>
      </c>
    </row>
    <row r="4576" spans="1:1" x14ac:dyDescent="0.3">
      <c r="A4576">
        <v>120</v>
      </c>
    </row>
    <row r="4577" spans="1:1" x14ac:dyDescent="0.3">
      <c r="A4577">
        <v>297</v>
      </c>
    </row>
    <row r="4578" spans="1:1" x14ac:dyDescent="0.3">
      <c r="A4578">
        <v>80</v>
      </c>
    </row>
    <row r="4579" spans="1:1" x14ac:dyDescent="0.3">
      <c r="A4579">
        <v>397</v>
      </c>
    </row>
    <row r="4580" spans="1:1" x14ac:dyDescent="0.3">
      <c r="A4580">
        <v>719</v>
      </c>
    </row>
    <row r="4581" spans="1:1" x14ac:dyDescent="0.3">
      <c r="A4581">
        <v>469</v>
      </c>
    </row>
    <row r="4582" spans="1:1" x14ac:dyDescent="0.3">
      <c r="A4582">
        <v>407</v>
      </c>
    </row>
    <row r="4583" spans="1:1" x14ac:dyDescent="0.3">
      <c r="A4583">
        <v>361</v>
      </c>
    </row>
    <row r="4584" spans="1:1" x14ac:dyDescent="0.3">
      <c r="A4584">
        <v>757</v>
      </c>
    </row>
    <row r="4585" spans="1:1" x14ac:dyDescent="0.3">
      <c r="A4585">
        <v>141</v>
      </c>
    </row>
    <row r="4586" spans="1:1" x14ac:dyDescent="0.3">
      <c r="A4586">
        <v>140</v>
      </c>
    </row>
    <row r="4587" spans="1:1" x14ac:dyDescent="0.3">
      <c r="A4587">
        <v>189</v>
      </c>
    </row>
    <row r="4588" spans="1:1" x14ac:dyDescent="0.3">
      <c r="A4588">
        <v>196</v>
      </c>
    </row>
    <row r="4589" spans="1:1" x14ac:dyDescent="0.3">
      <c r="A4589">
        <v>134</v>
      </c>
    </row>
    <row r="4590" spans="1:1" x14ac:dyDescent="0.3">
      <c r="A4590">
        <v>260</v>
      </c>
    </row>
    <row r="4591" spans="1:1" x14ac:dyDescent="0.3">
      <c r="A4591">
        <v>105</v>
      </c>
    </row>
    <row r="4592" spans="1:1" x14ac:dyDescent="0.3">
      <c r="A4592">
        <v>337</v>
      </c>
    </row>
    <row r="4593" spans="1:1" x14ac:dyDescent="0.3">
      <c r="A4593">
        <v>204</v>
      </c>
    </row>
    <row r="4594" spans="1:1" x14ac:dyDescent="0.3">
      <c r="A4594">
        <v>144</v>
      </c>
    </row>
    <row r="4595" spans="1:1" x14ac:dyDescent="0.3">
      <c r="A4595">
        <v>82</v>
      </c>
    </row>
    <row r="4596" spans="1:1" x14ac:dyDescent="0.3">
      <c r="A4596">
        <v>862</v>
      </c>
    </row>
    <row r="4597" spans="1:1" x14ac:dyDescent="0.3">
      <c r="A4597">
        <v>194</v>
      </c>
    </row>
    <row r="4598" spans="1:1" x14ac:dyDescent="0.3">
      <c r="A4598">
        <v>298</v>
      </c>
    </row>
    <row r="4599" spans="1:1" x14ac:dyDescent="0.3">
      <c r="A4599">
        <v>563</v>
      </c>
    </row>
    <row r="4600" spans="1:1" x14ac:dyDescent="0.3">
      <c r="A4600">
        <v>212</v>
      </c>
    </row>
    <row r="4601" spans="1:1" x14ac:dyDescent="0.3">
      <c r="A4601">
        <v>792</v>
      </c>
    </row>
    <row r="4602" spans="1:1" x14ac:dyDescent="0.3">
      <c r="A4602">
        <v>398</v>
      </c>
    </row>
    <row r="4603" spans="1:1" x14ac:dyDescent="0.3">
      <c r="A4603">
        <v>342</v>
      </c>
    </row>
    <row r="4604" spans="1:1" x14ac:dyDescent="0.3">
      <c r="A4604">
        <v>819</v>
      </c>
    </row>
    <row r="4605" spans="1:1" x14ac:dyDescent="0.3">
      <c r="A4605">
        <v>394</v>
      </c>
    </row>
    <row r="4606" spans="1:1" x14ac:dyDescent="0.3">
      <c r="A4606">
        <v>147</v>
      </c>
    </row>
    <row r="4607" spans="1:1" x14ac:dyDescent="0.3">
      <c r="A4607">
        <v>124</v>
      </c>
    </row>
    <row r="4608" spans="1:1" x14ac:dyDescent="0.3">
      <c r="A4608">
        <v>330</v>
      </c>
    </row>
    <row r="4609" spans="1:1" x14ac:dyDescent="0.3">
      <c r="A4609">
        <v>344</v>
      </c>
    </row>
    <row r="4610" spans="1:1" x14ac:dyDescent="0.3">
      <c r="A4610">
        <v>151</v>
      </c>
    </row>
    <row r="4611" spans="1:1" x14ac:dyDescent="0.3">
      <c r="A4611">
        <v>397</v>
      </c>
    </row>
    <row r="4612" spans="1:1" x14ac:dyDescent="0.3">
      <c r="A4612">
        <v>427</v>
      </c>
    </row>
    <row r="4613" spans="1:1" x14ac:dyDescent="0.3">
      <c r="A4613">
        <v>262</v>
      </c>
    </row>
    <row r="4614" spans="1:1" x14ac:dyDescent="0.3">
      <c r="A4614">
        <v>638</v>
      </c>
    </row>
    <row r="4615" spans="1:1" x14ac:dyDescent="0.3">
      <c r="A4615">
        <v>181</v>
      </c>
    </row>
    <row r="4616" spans="1:1" x14ac:dyDescent="0.3">
      <c r="A4616">
        <v>420</v>
      </c>
    </row>
    <row r="4617" spans="1:1" x14ac:dyDescent="0.3">
      <c r="A4617">
        <v>117</v>
      </c>
    </row>
    <row r="4618" spans="1:1" x14ac:dyDescent="0.3">
      <c r="A4618">
        <v>199</v>
      </c>
    </row>
    <row r="4619" spans="1:1" x14ac:dyDescent="0.3">
      <c r="A4619">
        <v>380</v>
      </c>
    </row>
    <row r="4620" spans="1:1" x14ac:dyDescent="0.3">
      <c r="A4620">
        <v>122</v>
      </c>
    </row>
    <row r="4621" spans="1:1" x14ac:dyDescent="0.3">
      <c r="A4621">
        <v>299</v>
      </c>
    </row>
    <row r="4622" spans="1:1" x14ac:dyDescent="0.3">
      <c r="A4622">
        <v>215</v>
      </c>
    </row>
    <row r="4623" spans="1:1" x14ac:dyDescent="0.3">
      <c r="A4623">
        <v>217</v>
      </c>
    </row>
    <row r="4624" spans="1:1" x14ac:dyDescent="0.3">
      <c r="A4624">
        <v>418</v>
      </c>
    </row>
    <row r="4625" spans="1:1" x14ac:dyDescent="0.3">
      <c r="A4625">
        <v>265</v>
      </c>
    </row>
    <row r="4626" spans="1:1" x14ac:dyDescent="0.3">
      <c r="A4626">
        <v>991</v>
      </c>
    </row>
    <row r="4627" spans="1:1" x14ac:dyDescent="0.3">
      <c r="A4627">
        <v>1157</v>
      </c>
    </row>
    <row r="4628" spans="1:1" x14ac:dyDescent="0.3">
      <c r="A4628">
        <v>234</v>
      </c>
    </row>
    <row r="4629" spans="1:1" x14ac:dyDescent="0.3">
      <c r="A4629">
        <v>513</v>
      </c>
    </row>
    <row r="4630" spans="1:1" x14ac:dyDescent="0.3">
      <c r="A4630">
        <v>520</v>
      </c>
    </row>
    <row r="4631" spans="1:1" x14ac:dyDescent="0.3">
      <c r="A4631">
        <v>444</v>
      </c>
    </row>
    <row r="4632" spans="1:1" x14ac:dyDescent="0.3">
      <c r="A4632">
        <v>627</v>
      </c>
    </row>
    <row r="4633" spans="1:1" x14ac:dyDescent="0.3">
      <c r="A4633">
        <v>1129</v>
      </c>
    </row>
    <row r="4634" spans="1:1" x14ac:dyDescent="0.3">
      <c r="A4634">
        <v>404</v>
      </c>
    </row>
    <row r="4635" spans="1:1" x14ac:dyDescent="0.3">
      <c r="A4635">
        <v>197</v>
      </c>
    </row>
    <row r="4636" spans="1:1" x14ac:dyDescent="0.3">
      <c r="A4636">
        <v>339</v>
      </c>
    </row>
    <row r="4637" spans="1:1" x14ac:dyDescent="0.3">
      <c r="A4637">
        <v>215</v>
      </c>
    </row>
    <row r="4638" spans="1:1" x14ac:dyDescent="0.3">
      <c r="A4638">
        <v>213</v>
      </c>
    </row>
    <row r="4639" spans="1:1" x14ac:dyDescent="0.3">
      <c r="A4639">
        <v>146</v>
      </c>
    </row>
    <row r="4640" spans="1:1" x14ac:dyDescent="0.3">
      <c r="A4640">
        <v>145</v>
      </c>
    </row>
    <row r="4641" spans="1:1" x14ac:dyDescent="0.3">
      <c r="A4641">
        <v>418</v>
      </c>
    </row>
    <row r="4642" spans="1:1" x14ac:dyDescent="0.3">
      <c r="A4642">
        <v>183</v>
      </c>
    </row>
    <row r="4643" spans="1:1" x14ac:dyDescent="0.3">
      <c r="A4643">
        <v>280</v>
      </c>
    </row>
    <row r="4644" spans="1:1" x14ac:dyDescent="0.3">
      <c r="A4644">
        <v>513</v>
      </c>
    </row>
    <row r="4645" spans="1:1" x14ac:dyDescent="0.3">
      <c r="A4645">
        <v>58</v>
      </c>
    </row>
    <row r="4646" spans="1:1" x14ac:dyDescent="0.3">
      <c r="A4646">
        <v>178</v>
      </c>
    </row>
    <row r="4647" spans="1:1" x14ac:dyDescent="0.3">
      <c r="A4647">
        <v>119</v>
      </c>
    </row>
    <row r="4648" spans="1:1" x14ac:dyDescent="0.3">
      <c r="A4648">
        <v>194</v>
      </c>
    </row>
    <row r="4649" spans="1:1" x14ac:dyDescent="0.3">
      <c r="A4649">
        <v>524</v>
      </c>
    </row>
    <row r="4650" spans="1:1" x14ac:dyDescent="0.3">
      <c r="A4650">
        <v>277</v>
      </c>
    </row>
    <row r="4651" spans="1:1" x14ac:dyDescent="0.3">
      <c r="A4651">
        <v>872</v>
      </c>
    </row>
    <row r="4652" spans="1:1" x14ac:dyDescent="0.3">
      <c r="A4652">
        <v>415</v>
      </c>
    </row>
    <row r="4653" spans="1:1" x14ac:dyDescent="0.3">
      <c r="A4653">
        <v>317</v>
      </c>
    </row>
    <row r="4654" spans="1:1" x14ac:dyDescent="0.3">
      <c r="A4654">
        <v>505</v>
      </c>
    </row>
    <row r="4655" spans="1:1" x14ac:dyDescent="0.3">
      <c r="A4655">
        <v>558</v>
      </c>
    </row>
    <row r="4656" spans="1:1" x14ac:dyDescent="0.3">
      <c r="A4656">
        <v>666</v>
      </c>
    </row>
    <row r="4657" spans="1:1" x14ac:dyDescent="0.3">
      <c r="A4657">
        <v>434</v>
      </c>
    </row>
    <row r="4658" spans="1:1" x14ac:dyDescent="0.3">
      <c r="A4658">
        <v>557</v>
      </c>
    </row>
    <row r="4659" spans="1:1" x14ac:dyDescent="0.3">
      <c r="A4659">
        <v>1047</v>
      </c>
    </row>
    <row r="4660" spans="1:1" x14ac:dyDescent="0.3">
      <c r="A4660">
        <v>726</v>
      </c>
    </row>
    <row r="4661" spans="1:1" x14ac:dyDescent="0.3">
      <c r="A4661">
        <v>702</v>
      </c>
    </row>
    <row r="4662" spans="1:1" x14ac:dyDescent="0.3">
      <c r="A4662">
        <v>1353</v>
      </c>
    </row>
    <row r="4663" spans="1:1" x14ac:dyDescent="0.3">
      <c r="A4663">
        <v>456</v>
      </c>
    </row>
    <row r="4664" spans="1:1" x14ac:dyDescent="0.3">
      <c r="A4664">
        <v>609</v>
      </c>
    </row>
    <row r="4665" spans="1:1" x14ac:dyDescent="0.3">
      <c r="A4665">
        <v>228</v>
      </c>
    </row>
    <row r="4666" spans="1:1" x14ac:dyDescent="0.3">
      <c r="A4666">
        <v>815</v>
      </c>
    </row>
    <row r="4667" spans="1:1" x14ac:dyDescent="0.3">
      <c r="A4667">
        <v>353</v>
      </c>
    </row>
    <row r="4668" spans="1:1" x14ac:dyDescent="0.3">
      <c r="A4668">
        <v>570</v>
      </c>
    </row>
    <row r="4669" spans="1:1" x14ac:dyDescent="0.3">
      <c r="A4669">
        <v>524</v>
      </c>
    </row>
    <row r="4670" spans="1:1" x14ac:dyDescent="0.3">
      <c r="A4670">
        <v>992</v>
      </c>
    </row>
    <row r="4671" spans="1:1" x14ac:dyDescent="0.3">
      <c r="A4671">
        <v>74</v>
      </c>
    </row>
    <row r="4672" spans="1:1" x14ac:dyDescent="0.3">
      <c r="A4672">
        <v>1182</v>
      </c>
    </row>
    <row r="4673" spans="1:1" x14ac:dyDescent="0.3">
      <c r="A4673">
        <v>183</v>
      </c>
    </row>
    <row r="4674" spans="1:1" x14ac:dyDescent="0.3">
      <c r="A4674">
        <v>376</v>
      </c>
    </row>
    <row r="4675" spans="1:1" x14ac:dyDescent="0.3">
      <c r="A4675">
        <v>147</v>
      </c>
    </row>
    <row r="4676" spans="1:1" x14ac:dyDescent="0.3">
      <c r="A4676">
        <v>166</v>
      </c>
    </row>
    <row r="4677" spans="1:1" x14ac:dyDescent="0.3">
      <c r="A4677">
        <v>411</v>
      </c>
    </row>
    <row r="4678" spans="1:1" x14ac:dyDescent="0.3">
      <c r="A4678">
        <v>350</v>
      </c>
    </row>
    <row r="4679" spans="1:1" x14ac:dyDescent="0.3">
      <c r="A4679">
        <v>833</v>
      </c>
    </row>
    <row r="4680" spans="1:1" x14ac:dyDescent="0.3">
      <c r="A4680">
        <v>536</v>
      </c>
    </row>
    <row r="4681" spans="1:1" x14ac:dyDescent="0.3">
      <c r="A4681">
        <v>812</v>
      </c>
    </row>
    <row r="4682" spans="1:1" x14ac:dyDescent="0.3">
      <c r="A4682">
        <v>523</v>
      </c>
    </row>
    <row r="4683" spans="1:1" x14ac:dyDescent="0.3">
      <c r="A4683">
        <v>895</v>
      </c>
    </row>
    <row r="4684" spans="1:1" x14ac:dyDescent="0.3">
      <c r="A4684">
        <v>171</v>
      </c>
    </row>
    <row r="4685" spans="1:1" x14ac:dyDescent="0.3">
      <c r="A4685">
        <v>68</v>
      </c>
    </row>
    <row r="4686" spans="1:1" x14ac:dyDescent="0.3">
      <c r="A4686">
        <v>67</v>
      </c>
    </row>
    <row r="4687" spans="1:1" x14ac:dyDescent="0.3">
      <c r="A4687">
        <v>354</v>
      </c>
    </row>
    <row r="4688" spans="1:1" x14ac:dyDescent="0.3">
      <c r="A4688">
        <v>655</v>
      </c>
    </row>
    <row r="4689" spans="1:1" x14ac:dyDescent="0.3">
      <c r="A4689">
        <v>481</v>
      </c>
    </row>
    <row r="4690" spans="1:1" x14ac:dyDescent="0.3">
      <c r="A4690">
        <v>307</v>
      </c>
    </row>
    <row r="4691" spans="1:1" x14ac:dyDescent="0.3">
      <c r="A4691">
        <v>1011</v>
      </c>
    </row>
    <row r="4692" spans="1:1" x14ac:dyDescent="0.3">
      <c r="A4692">
        <v>367</v>
      </c>
    </row>
    <row r="4693" spans="1:1" x14ac:dyDescent="0.3">
      <c r="A4693">
        <v>1035</v>
      </c>
    </row>
    <row r="4694" spans="1:1" x14ac:dyDescent="0.3">
      <c r="A4694">
        <v>416</v>
      </c>
    </row>
    <row r="4695" spans="1:1" x14ac:dyDescent="0.3">
      <c r="A4695">
        <v>255</v>
      </c>
    </row>
    <row r="4696" spans="1:1" x14ac:dyDescent="0.3">
      <c r="A4696">
        <v>589</v>
      </c>
    </row>
    <row r="4697" spans="1:1" x14ac:dyDescent="0.3">
      <c r="A4697">
        <v>120</v>
      </c>
    </row>
    <row r="4698" spans="1:1" x14ac:dyDescent="0.3">
      <c r="A4698">
        <v>410</v>
      </c>
    </row>
    <row r="4699" spans="1:1" x14ac:dyDescent="0.3">
      <c r="A4699">
        <v>370</v>
      </c>
    </row>
    <row r="4700" spans="1:1" x14ac:dyDescent="0.3">
      <c r="A4700">
        <v>555</v>
      </c>
    </row>
    <row r="4701" spans="1:1" x14ac:dyDescent="0.3">
      <c r="A4701">
        <v>274</v>
      </c>
    </row>
    <row r="4702" spans="1:1" x14ac:dyDescent="0.3">
      <c r="A4702">
        <v>341</v>
      </c>
    </row>
    <row r="4703" spans="1:1" x14ac:dyDescent="0.3">
      <c r="A4703">
        <v>368</v>
      </c>
    </row>
    <row r="4704" spans="1:1" x14ac:dyDescent="0.3">
      <c r="A4704">
        <v>189</v>
      </c>
    </row>
    <row r="4705" spans="1:1" x14ac:dyDescent="0.3">
      <c r="A4705">
        <v>307</v>
      </c>
    </row>
    <row r="4706" spans="1:1" x14ac:dyDescent="0.3">
      <c r="A4706">
        <v>1099</v>
      </c>
    </row>
    <row r="4707" spans="1:1" x14ac:dyDescent="0.3">
      <c r="A4707">
        <v>531</v>
      </c>
    </row>
    <row r="4708" spans="1:1" x14ac:dyDescent="0.3">
      <c r="A4708">
        <v>313</v>
      </c>
    </row>
    <row r="4709" spans="1:1" x14ac:dyDescent="0.3">
      <c r="A4709">
        <v>402</v>
      </c>
    </row>
    <row r="4710" spans="1:1" x14ac:dyDescent="0.3">
      <c r="A4710">
        <v>320</v>
      </c>
    </row>
    <row r="4711" spans="1:1" x14ac:dyDescent="0.3">
      <c r="A4711">
        <v>248</v>
      </c>
    </row>
    <row r="4712" spans="1:1" x14ac:dyDescent="0.3">
      <c r="A4712">
        <v>580</v>
      </c>
    </row>
    <row r="4713" spans="1:1" x14ac:dyDescent="0.3">
      <c r="A4713">
        <v>769</v>
      </c>
    </row>
    <row r="4714" spans="1:1" x14ac:dyDescent="0.3">
      <c r="A4714">
        <v>158</v>
      </c>
    </row>
    <row r="4715" spans="1:1" x14ac:dyDescent="0.3">
      <c r="A4715">
        <v>308</v>
      </c>
    </row>
    <row r="4716" spans="1:1" x14ac:dyDescent="0.3">
      <c r="A4716">
        <v>310</v>
      </c>
    </row>
    <row r="4717" spans="1:1" x14ac:dyDescent="0.3">
      <c r="A4717">
        <v>222</v>
      </c>
    </row>
    <row r="4718" spans="1:1" x14ac:dyDescent="0.3">
      <c r="A4718">
        <v>240</v>
      </c>
    </row>
    <row r="4719" spans="1:1" x14ac:dyDescent="0.3">
      <c r="A4719">
        <v>182</v>
      </c>
    </row>
    <row r="4720" spans="1:1" x14ac:dyDescent="0.3">
      <c r="A4720">
        <v>418</v>
      </c>
    </row>
    <row r="4721" spans="1:1" x14ac:dyDescent="0.3">
      <c r="A4721">
        <v>195</v>
      </c>
    </row>
    <row r="4722" spans="1:1" x14ac:dyDescent="0.3">
      <c r="A4722">
        <v>325</v>
      </c>
    </row>
    <row r="4723" spans="1:1" x14ac:dyDescent="0.3">
      <c r="A4723">
        <v>1139</v>
      </c>
    </row>
    <row r="4724" spans="1:1" x14ac:dyDescent="0.3">
      <c r="A4724">
        <v>447</v>
      </c>
    </row>
    <row r="4725" spans="1:1" x14ac:dyDescent="0.3">
      <c r="A4725">
        <v>843</v>
      </c>
    </row>
    <row r="4726" spans="1:1" x14ac:dyDescent="0.3">
      <c r="A4726">
        <v>301</v>
      </c>
    </row>
    <row r="4727" spans="1:1" x14ac:dyDescent="0.3">
      <c r="A4727">
        <v>452</v>
      </c>
    </row>
    <row r="4728" spans="1:1" x14ac:dyDescent="0.3">
      <c r="A4728">
        <v>74</v>
      </c>
    </row>
    <row r="4729" spans="1:1" x14ac:dyDescent="0.3">
      <c r="A4729">
        <v>84</v>
      </c>
    </row>
    <row r="4730" spans="1:1" x14ac:dyDescent="0.3">
      <c r="A4730">
        <v>138</v>
      </c>
    </row>
    <row r="4731" spans="1:1" x14ac:dyDescent="0.3">
      <c r="A4731">
        <v>110</v>
      </c>
    </row>
    <row r="4732" spans="1:1" x14ac:dyDescent="0.3">
      <c r="A4732">
        <v>101</v>
      </c>
    </row>
    <row r="4733" spans="1:1" x14ac:dyDescent="0.3">
      <c r="A4733">
        <v>688</v>
      </c>
    </row>
    <row r="4734" spans="1:1" x14ac:dyDescent="0.3">
      <c r="A4734">
        <v>167</v>
      </c>
    </row>
    <row r="4735" spans="1:1" x14ac:dyDescent="0.3">
      <c r="A4735">
        <v>149</v>
      </c>
    </row>
    <row r="4736" spans="1:1" x14ac:dyDescent="0.3">
      <c r="A4736">
        <v>242</v>
      </c>
    </row>
    <row r="4737" spans="1:1" x14ac:dyDescent="0.3">
      <c r="A4737">
        <v>742</v>
      </c>
    </row>
    <row r="4738" spans="1:1" x14ac:dyDescent="0.3">
      <c r="A4738">
        <v>407</v>
      </c>
    </row>
    <row r="4739" spans="1:1" x14ac:dyDescent="0.3">
      <c r="A4739">
        <v>331</v>
      </c>
    </row>
    <row r="4740" spans="1:1" x14ac:dyDescent="0.3">
      <c r="A4740">
        <v>462</v>
      </c>
    </row>
    <row r="4741" spans="1:1" x14ac:dyDescent="0.3">
      <c r="A4741">
        <v>32</v>
      </c>
    </row>
    <row r="4742" spans="1:1" x14ac:dyDescent="0.3">
      <c r="A4742">
        <v>82</v>
      </c>
    </row>
    <row r="4743" spans="1:1" x14ac:dyDescent="0.3">
      <c r="A4743">
        <v>425</v>
      </c>
    </row>
    <row r="4744" spans="1:1" x14ac:dyDescent="0.3">
      <c r="A4744">
        <v>1222</v>
      </c>
    </row>
    <row r="4745" spans="1:1" x14ac:dyDescent="0.3">
      <c r="A4745">
        <v>84</v>
      </c>
    </row>
    <row r="4746" spans="1:1" x14ac:dyDescent="0.3">
      <c r="A4746">
        <v>109</v>
      </c>
    </row>
    <row r="4747" spans="1:1" x14ac:dyDescent="0.3">
      <c r="A4747">
        <v>340</v>
      </c>
    </row>
    <row r="4748" spans="1:1" x14ac:dyDescent="0.3">
      <c r="A4748">
        <v>1320</v>
      </c>
    </row>
    <row r="4749" spans="1:1" x14ac:dyDescent="0.3">
      <c r="A4749">
        <v>65</v>
      </c>
    </row>
    <row r="4750" spans="1:1" x14ac:dyDescent="0.3">
      <c r="A4750">
        <v>147</v>
      </c>
    </row>
    <row r="4751" spans="1:1" x14ac:dyDescent="0.3">
      <c r="A4751">
        <v>431</v>
      </c>
    </row>
    <row r="4752" spans="1:1" x14ac:dyDescent="0.3">
      <c r="A4752">
        <v>72</v>
      </c>
    </row>
    <row r="4753" spans="1:1" x14ac:dyDescent="0.3">
      <c r="A4753">
        <v>402</v>
      </c>
    </row>
    <row r="4754" spans="1:1" x14ac:dyDescent="0.3">
      <c r="A4754">
        <v>870</v>
      </c>
    </row>
    <row r="4755" spans="1:1" x14ac:dyDescent="0.3">
      <c r="A4755">
        <v>231</v>
      </c>
    </row>
    <row r="4756" spans="1:1" x14ac:dyDescent="0.3">
      <c r="A4756">
        <v>243</v>
      </c>
    </row>
    <row r="4757" spans="1:1" x14ac:dyDescent="0.3">
      <c r="A4757">
        <v>511</v>
      </c>
    </row>
    <row r="4758" spans="1:1" x14ac:dyDescent="0.3">
      <c r="A4758">
        <v>393</v>
      </c>
    </row>
    <row r="4759" spans="1:1" x14ac:dyDescent="0.3">
      <c r="A4759">
        <v>122</v>
      </c>
    </row>
    <row r="4760" spans="1:1" x14ac:dyDescent="0.3">
      <c r="A4760">
        <v>46</v>
      </c>
    </row>
    <row r="4761" spans="1:1" x14ac:dyDescent="0.3">
      <c r="A4761">
        <v>145</v>
      </c>
    </row>
    <row r="4762" spans="1:1" x14ac:dyDescent="0.3">
      <c r="A4762">
        <v>164</v>
      </c>
    </row>
    <row r="4763" spans="1:1" x14ac:dyDescent="0.3">
      <c r="A4763">
        <v>310</v>
      </c>
    </row>
    <row r="4764" spans="1:1" x14ac:dyDescent="0.3">
      <c r="A4764">
        <v>151</v>
      </c>
    </row>
    <row r="4765" spans="1:1" x14ac:dyDescent="0.3">
      <c r="A4765">
        <v>142</v>
      </c>
    </row>
    <row r="4766" spans="1:1" x14ac:dyDescent="0.3">
      <c r="A4766">
        <v>99</v>
      </c>
    </row>
    <row r="4767" spans="1:1" x14ac:dyDescent="0.3">
      <c r="A4767">
        <v>106</v>
      </c>
    </row>
    <row r="4768" spans="1:1" x14ac:dyDescent="0.3">
      <c r="A4768">
        <v>56</v>
      </c>
    </row>
    <row r="4769" spans="1:1" x14ac:dyDescent="0.3">
      <c r="A4769">
        <v>772</v>
      </c>
    </row>
    <row r="4770" spans="1:1" x14ac:dyDescent="0.3">
      <c r="A4770">
        <v>91</v>
      </c>
    </row>
    <row r="4771" spans="1:1" x14ac:dyDescent="0.3">
      <c r="A4771">
        <v>52</v>
      </c>
    </row>
    <row r="4772" spans="1:1" x14ac:dyDescent="0.3">
      <c r="A4772">
        <v>103</v>
      </c>
    </row>
    <row r="4773" spans="1:1" x14ac:dyDescent="0.3">
      <c r="A4773">
        <v>337</v>
      </c>
    </row>
    <row r="4774" spans="1:1" x14ac:dyDescent="0.3">
      <c r="A4774">
        <v>35</v>
      </c>
    </row>
    <row r="4775" spans="1:1" x14ac:dyDescent="0.3">
      <c r="A4775">
        <v>149</v>
      </c>
    </row>
    <row r="4776" spans="1:1" x14ac:dyDescent="0.3">
      <c r="A4776">
        <v>96</v>
      </c>
    </row>
    <row r="4777" spans="1:1" x14ac:dyDescent="0.3">
      <c r="A4777">
        <v>281</v>
      </c>
    </row>
    <row r="4778" spans="1:1" x14ac:dyDescent="0.3">
      <c r="A4778">
        <v>134</v>
      </c>
    </row>
    <row r="4779" spans="1:1" x14ac:dyDescent="0.3">
      <c r="A4779">
        <v>299</v>
      </c>
    </row>
    <row r="4780" spans="1:1" x14ac:dyDescent="0.3">
      <c r="A4780">
        <v>175</v>
      </c>
    </row>
    <row r="4781" spans="1:1" x14ac:dyDescent="0.3">
      <c r="A4781">
        <v>159</v>
      </c>
    </row>
    <row r="4782" spans="1:1" x14ac:dyDescent="0.3">
      <c r="A4782">
        <v>130</v>
      </c>
    </row>
    <row r="4783" spans="1:1" x14ac:dyDescent="0.3">
      <c r="A4783">
        <v>228</v>
      </c>
    </row>
    <row r="4784" spans="1:1" x14ac:dyDescent="0.3">
      <c r="A4784">
        <v>346</v>
      </c>
    </row>
    <row r="4785" spans="1:1" x14ac:dyDescent="0.3">
      <c r="A4785">
        <v>206</v>
      </c>
    </row>
    <row r="4786" spans="1:1" x14ac:dyDescent="0.3">
      <c r="A4786">
        <v>749</v>
      </c>
    </row>
    <row r="4787" spans="1:1" x14ac:dyDescent="0.3">
      <c r="A4787">
        <v>479</v>
      </c>
    </row>
    <row r="4788" spans="1:1" x14ac:dyDescent="0.3">
      <c r="A4788">
        <v>95</v>
      </c>
    </row>
    <row r="4789" spans="1:1" x14ac:dyDescent="0.3">
      <c r="A4789">
        <v>100</v>
      </c>
    </row>
    <row r="4790" spans="1:1" x14ac:dyDescent="0.3">
      <c r="A4790">
        <v>814</v>
      </c>
    </row>
    <row r="4791" spans="1:1" x14ac:dyDescent="0.3">
      <c r="A4791">
        <v>189</v>
      </c>
    </row>
    <row r="4792" spans="1:1" x14ac:dyDescent="0.3">
      <c r="A4792">
        <v>257</v>
      </c>
    </row>
    <row r="4793" spans="1:1" x14ac:dyDescent="0.3">
      <c r="A4793">
        <v>214</v>
      </c>
    </row>
    <row r="4794" spans="1:1" x14ac:dyDescent="0.3">
      <c r="A4794">
        <v>296</v>
      </c>
    </row>
    <row r="4795" spans="1:1" x14ac:dyDescent="0.3">
      <c r="A4795">
        <v>365</v>
      </c>
    </row>
    <row r="4796" spans="1:1" x14ac:dyDescent="0.3">
      <c r="A4796">
        <v>69</v>
      </c>
    </row>
    <row r="4797" spans="1:1" x14ac:dyDescent="0.3">
      <c r="A4797">
        <v>235</v>
      </c>
    </row>
    <row r="4798" spans="1:1" x14ac:dyDescent="0.3">
      <c r="A4798">
        <v>168</v>
      </c>
    </row>
    <row r="4799" spans="1:1" x14ac:dyDescent="0.3">
      <c r="A4799">
        <v>151</v>
      </c>
    </row>
    <row r="4800" spans="1:1" x14ac:dyDescent="0.3">
      <c r="A4800">
        <v>90</v>
      </c>
    </row>
    <row r="4801" spans="1:1" x14ac:dyDescent="0.3">
      <c r="A4801">
        <v>147</v>
      </c>
    </row>
    <row r="4802" spans="1:1" x14ac:dyDescent="0.3">
      <c r="A4802">
        <v>78</v>
      </c>
    </row>
    <row r="4803" spans="1:1" x14ac:dyDescent="0.3">
      <c r="A4803">
        <v>66</v>
      </c>
    </row>
    <row r="4804" spans="1:1" x14ac:dyDescent="0.3">
      <c r="A4804">
        <v>108</v>
      </c>
    </row>
    <row r="4805" spans="1:1" x14ac:dyDescent="0.3">
      <c r="A4805">
        <v>131</v>
      </c>
    </row>
    <row r="4806" spans="1:1" x14ac:dyDescent="0.3">
      <c r="A4806">
        <v>353</v>
      </c>
    </row>
    <row r="4807" spans="1:1" x14ac:dyDescent="0.3">
      <c r="A4807">
        <v>322</v>
      </c>
    </row>
    <row r="4808" spans="1:1" x14ac:dyDescent="0.3">
      <c r="A4808">
        <v>373</v>
      </c>
    </row>
    <row r="4809" spans="1:1" x14ac:dyDescent="0.3">
      <c r="A4809">
        <v>85</v>
      </c>
    </row>
    <row r="4810" spans="1:1" x14ac:dyDescent="0.3">
      <c r="A4810">
        <v>252</v>
      </c>
    </row>
    <row r="4811" spans="1:1" x14ac:dyDescent="0.3">
      <c r="A4811">
        <v>109</v>
      </c>
    </row>
    <row r="4812" spans="1:1" x14ac:dyDescent="0.3">
      <c r="A4812">
        <v>276</v>
      </c>
    </row>
    <row r="4813" spans="1:1" x14ac:dyDescent="0.3">
      <c r="A4813">
        <v>212</v>
      </c>
    </row>
    <row r="4814" spans="1:1" x14ac:dyDescent="0.3">
      <c r="A4814">
        <v>502</v>
      </c>
    </row>
    <row r="4815" spans="1:1" x14ac:dyDescent="0.3">
      <c r="A4815">
        <v>132</v>
      </c>
    </row>
    <row r="4816" spans="1:1" x14ac:dyDescent="0.3">
      <c r="A4816">
        <v>127</v>
      </c>
    </row>
    <row r="4817" spans="1:1" x14ac:dyDescent="0.3">
      <c r="A4817">
        <v>338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Histogram!B2:B39</xm:f>
              <xm:sqref>L3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Histogram!B19:B39</xm:f>
              <xm:sqref>L26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K13" sqref="K13"/>
    </sheetView>
  </sheetViews>
  <sheetFormatPr defaultRowHeight="14.4" x14ac:dyDescent="0.3"/>
  <cols>
    <col min="1" max="1" width="17" customWidth="1"/>
    <col min="2" max="2" width="12.44140625" customWidth="1"/>
    <col min="5" max="5" width="9.21875" customWidth="1"/>
  </cols>
  <sheetData>
    <row r="1" spans="1:5" ht="15" thickBot="1" x14ac:dyDescent="0.35"/>
    <row r="2" spans="1:5" ht="15" thickBot="1" x14ac:dyDescent="0.35">
      <c r="A2" s="8" t="s">
        <v>3</v>
      </c>
      <c r="B2" s="8" t="s">
        <v>12934</v>
      </c>
      <c r="C2" s="8" t="s">
        <v>12935</v>
      </c>
      <c r="D2" s="8" t="s">
        <v>12936</v>
      </c>
      <c r="E2" s="8" t="s">
        <v>12937</v>
      </c>
    </row>
    <row r="3" spans="1:5" ht="15" thickBot="1" x14ac:dyDescent="0.35">
      <c r="A3" s="9" t="s">
        <v>12932</v>
      </c>
      <c r="B3" s="10">
        <f>COUNTIFS(Chromosome!B4:B4781,"+")</f>
        <v>2365</v>
      </c>
      <c r="C3" s="11">
        <f>COUNTIFS(Plasmid!B4:B41,"+")</f>
        <v>29</v>
      </c>
      <c r="D3" s="11">
        <f>COUNTIFS(RNA!B4:B89,"+")</f>
        <v>40</v>
      </c>
      <c r="E3" s="12">
        <f>B3+C3+D3</f>
        <v>2434</v>
      </c>
    </row>
    <row r="4" spans="1:5" ht="15" thickBot="1" x14ac:dyDescent="0.35">
      <c r="A4" s="9" t="s">
        <v>12933</v>
      </c>
      <c r="B4" s="13">
        <f>COUNTIFS(Chromosome!B4:B4781,"-")</f>
        <v>2413</v>
      </c>
      <c r="C4" s="14">
        <f>COUNTIFS(Plasmid!B4:B41,"-")</f>
        <v>9</v>
      </c>
      <c r="D4" s="14">
        <f>COUNTIFS(RNA!B4:B89,"-")</f>
        <v>46</v>
      </c>
      <c r="E4" s="15">
        <f>B4+C4+D4</f>
        <v>2468</v>
      </c>
    </row>
    <row r="5" spans="1:5" ht="15" thickBot="1" x14ac:dyDescent="0.35">
      <c r="A5" s="8" t="s">
        <v>12937</v>
      </c>
      <c r="B5" s="9">
        <f>B3+B4</f>
        <v>4778</v>
      </c>
      <c r="C5" s="9">
        <f>C3+C4</f>
        <v>38</v>
      </c>
      <c r="D5" s="9">
        <f>D3+D4</f>
        <v>86</v>
      </c>
      <c r="E5" s="9">
        <f>E3+E4</f>
        <v>4902</v>
      </c>
    </row>
    <row r="6" spans="1:5" ht="15" thickBot="1" x14ac:dyDescent="0.35"/>
    <row r="7" spans="1:5" ht="15" thickBot="1" x14ac:dyDescent="0.35">
      <c r="A7" s="16" t="s">
        <v>12939</v>
      </c>
      <c r="B7" s="18" t="s">
        <v>12940</v>
      </c>
      <c r="C7" s="19" t="s">
        <v>12935</v>
      </c>
      <c r="D7" s="19" t="s">
        <v>12936</v>
      </c>
      <c r="E7" s="20" t="s">
        <v>12941</v>
      </c>
    </row>
    <row r="8" spans="1:5" ht="15" thickBot="1" x14ac:dyDescent="0.35">
      <c r="A8" s="17" t="s">
        <v>12938</v>
      </c>
      <c r="B8" s="6">
        <f>BINOMDIST(B3,B5,0.5,TRUE)</f>
        <v>0.2482711672518749</v>
      </c>
      <c r="C8" s="6">
        <f>BINOMDIST(C3,C5,0.5,TRUE)</f>
        <v>0.99976400662853848</v>
      </c>
      <c r="D8" s="6">
        <f>BINOMDIST(D3,D5,0.5,TRUE)</f>
        <v>0.29501780557427859</v>
      </c>
      <c r="E8" s="7">
        <f>BINOMDIST(E3,E5,0.5,TRUE)</f>
        <v>0.31870392001480097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Chromosome</vt:lpstr>
      <vt:lpstr>Plasmid</vt:lpstr>
      <vt:lpstr>RNA</vt:lpstr>
      <vt:lpstr>Histogram</vt:lpstr>
      <vt:lpstr>Strand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2014-12-26T00:58:13Z</dcterms:modified>
</cp:coreProperties>
</file>