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15" yWindow="0" windowWidth="16380" windowHeight="78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E7" i="1"/>
  <c r="D7" i="1"/>
  <c r="C7" i="1"/>
  <c r="B7" i="1"/>
  <c r="N7" i="1" s="1"/>
  <c r="A7" i="1"/>
  <c r="B6" i="1"/>
  <c r="N6" i="1" s="1"/>
  <c r="A6" i="1"/>
  <c r="J3" i="1"/>
  <c r="I3" i="1"/>
  <c r="H3" i="1"/>
  <c r="G3" i="1"/>
  <c r="F3" i="1"/>
  <c r="E3" i="1"/>
  <c r="D3" i="1"/>
  <c r="N3" i="1" s="1"/>
  <c r="C3" i="1"/>
  <c r="B3" i="1"/>
  <c r="L4" i="1"/>
  <c r="K4" i="1"/>
  <c r="J4" i="1"/>
  <c r="I4" i="1"/>
  <c r="H4" i="1"/>
  <c r="G4" i="1"/>
  <c r="F4" i="1"/>
  <c r="E4" i="1"/>
  <c r="D4" i="1"/>
  <c r="C4" i="1"/>
  <c r="B4" i="1"/>
  <c r="A4" i="1"/>
  <c r="A3" i="1"/>
  <c r="H2" i="1"/>
  <c r="G2" i="1"/>
  <c r="F2" i="1"/>
  <c r="E2" i="1"/>
  <c r="D2" i="1"/>
  <c r="C2" i="1"/>
  <c r="B2" i="1"/>
  <c r="A2" i="1"/>
  <c r="N2" i="1" l="1"/>
  <c r="N4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"/>
  <sheetViews>
    <sheetView tabSelected="1" workbookViewId="0">
      <selection sqref="A1:I1048576"/>
    </sheetView>
  </sheetViews>
  <sheetFormatPr defaultRowHeight="15" x14ac:dyDescent="0.25"/>
  <sheetData>
    <row r="2" spans="1:14" x14ac:dyDescent="0.25">
      <c r="A2" s="2">
        <f>19-26</f>
        <v>-7</v>
      </c>
      <c r="B2" s="2">
        <f>52-61</f>
        <v>-9</v>
      </c>
      <c r="C2" s="2">
        <f>66-74</f>
        <v>-8</v>
      </c>
      <c r="D2" s="2">
        <f>92-103</f>
        <v>-11</v>
      </c>
      <c r="E2" s="2">
        <f>108-119</f>
        <v>-11</v>
      </c>
      <c r="F2" s="2">
        <f>142-152</f>
        <v>-10</v>
      </c>
      <c r="G2" s="2">
        <f>157-164</f>
        <v>-7</v>
      </c>
      <c r="H2" s="2">
        <f>184-190</f>
        <v>-6</v>
      </c>
      <c r="I2" s="2"/>
      <c r="J2" s="2"/>
      <c r="K2" s="2"/>
      <c r="L2" s="2"/>
      <c r="M2" s="2"/>
      <c r="N2" s="2">
        <f>MEDIAN(A2:H2)</f>
        <v>-8.5</v>
      </c>
    </row>
    <row r="3" spans="1:14" x14ac:dyDescent="0.25">
      <c r="A3" s="2">
        <f>9-17</f>
        <v>-8</v>
      </c>
      <c r="B3" s="2">
        <f>33-42</f>
        <v>-9</v>
      </c>
      <c r="C3" s="2">
        <f>49-57</f>
        <v>-8</v>
      </c>
      <c r="D3" s="2">
        <f>89-98</f>
        <v>-9</v>
      </c>
      <c r="E3" s="2">
        <f>108-117</f>
        <v>-9</v>
      </c>
      <c r="F3" s="2">
        <f>136-147</f>
        <v>-11</v>
      </c>
      <c r="G3" s="2">
        <f>153-165</f>
        <v>-12</v>
      </c>
      <c r="H3" s="2">
        <f>189-199</f>
        <v>-10</v>
      </c>
      <c r="I3" s="2">
        <f>206-215</f>
        <v>-9</v>
      </c>
      <c r="J3" s="2">
        <f>244-252</f>
        <v>-8</v>
      </c>
      <c r="K3" s="2"/>
      <c r="L3" s="2"/>
      <c r="M3" s="2"/>
      <c r="N3" s="2">
        <f>MEDIAN(A3:J3)</f>
        <v>-9</v>
      </c>
    </row>
    <row r="4" spans="1:14" x14ac:dyDescent="0.25">
      <c r="A4" s="2">
        <f>3-9</f>
        <v>-6</v>
      </c>
      <c r="B4" s="2">
        <f>17-26</f>
        <v>-9</v>
      </c>
      <c r="C4" s="2">
        <f>30-38</f>
        <v>-8</v>
      </c>
      <c r="D4" s="2">
        <f>54-63</f>
        <v>-9</v>
      </c>
      <c r="E4" s="2">
        <f>69-79</f>
        <v>-10</v>
      </c>
      <c r="F4" s="2">
        <f>85-94</f>
        <v>-9</v>
      </c>
      <c r="G4" s="2">
        <f>100-109</f>
        <v>-9</v>
      </c>
      <c r="H4" s="2">
        <f>129-136</f>
        <v>-7</v>
      </c>
      <c r="I4" s="2">
        <f>142-150</f>
        <v>-8</v>
      </c>
      <c r="J4" s="2">
        <f>168-177</f>
        <v>-9</v>
      </c>
      <c r="K4" s="2">
        <f>181-189</f>
        <v>-8</v>
      </c>
      <c r="L4" s="2">
        <f>206-213</f>
        <v>-7</v>
      </c>
      <c r="M4" s="2"/>
      <c r="N4" s="2">
        <f>MEDIAN(A4:L4)</f>
        <v>-8.5</v>
      </c>
    </row>
    <row r="5" spans="1:14" x14ac:dyDescent="0.25">
      <c r="A5">
        <v>19</v>
      </c>
      <c r="N5" s="2">
        <f>MEDIAN(A5)</f>
        <v>19</v>
      </c>
    </row>
    <row r="6" spans="1:14" x14ac:dyDescent="0.25">
      <c r="A6" s="1">
        <f>162- 183</f>
        <v>-21</v>
      </c>
      <c r="B6" s="1">
        <f>161- 183</f>
        <v>-22</v>
      </c>
      <c r="N6" s="2">
        <f>MEDIAN(A6:B6)</f>
        <v>-21.5</v>
      </c>
    </row>
    <row r="7" spans="1:14" x14ac:dyDescent="0.25">
      <c r="A7">
        <f>20- 39</f>
        <v>-19</v>
      </c>
      <c r="B7">
        <f>72- 88</f>
        <v>-16</v>
      </c>
      <c r="C7">
        <f>99- 123</f>
        <v>-24</v>
      </c>
      <c r="D7">
        <f>131- 150</f>
        <v>-19</v>
      </c>
      <c r="E7">
        <f>156- 178</f>
        <v>-22</v>
      </c>
      <c r="N7" s="2">
        <f>MEDIAN(A7:E7)</f>
        <v>-19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Iltarn</dc:creator>
  <cp:lastModifiedBy>db12</cp:lastModifiedBy>
  <dcterms:created xsi:type="dcterms:W3CDTF">2014-05-18T16:15:33Z</dcterms:created>
  <dcterms:modified xsi:type="dcterms:W3CDTF">2014-05-30T02:48:47Z</dcterms:modified>
</cp:coreProperties>
</file>