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Лист4" sheetId="4" r:id="rId1"/>
    <sheet name="Лист6" sheetId="6" r:id="rId2"/>
    <sheet name="Лист1" sheetId="1" r:id="rId3"/>
    <sheet name="Лист2" sheetId="2" r:id="rId4"/>
    <sheet name="Лист5" sheetId="5" r:id="rId5"/>
  </sheets>
  <definedNames>
    <definedName name="_xlnm._FilterDatabase" localSheetId="2" hidden="1">Лист1!$A$1:$R$816</definedName>
    <definedName name="_xlnm._FilterDatabase" localSheetId="0" hidden="1">Лист4!$A$3:$B$435</definedName>
    <definedName name="_xlnm._FilterDatabase" localSheetId="1" hidden="1">Лист6!$N$1:$N$1253</definedName>
  </definedNames>
  <calcPr calcId="114210"/>
  <pivotCaches>
    <pivotCache cacheId="0" r:id="rId6"/>
    <pivotCache cacheId="1" r:id="rId7"/>
  </pivotCaches>
</workbook>
</file>

<file path=xl/calcChain.xml><?xml version="1.0" encoding="utf-8"?>
<calcChain xmlns="http://schemas.openxmlformats.org/spreadsheetml/2006/main">
  <c r="J3" i="1"/>
  <c r="K3"/>
  <c r="L3"/>
  <c r="M3"/>
  <c r="N3"/>
  <c r="O3"/>
  <c r="P3"/>
  <c r="Q3"/>
  <c r="R3"/>
  <c r="J4"/>
  <c r="K4"/>
  <c r="L4"/>
  <c r="M4"/>
  <c r="N4"/>
  <c r="O4"/>
  <c r="P4"/>
  <c r="Q4"/>
  <c r="R4"/>
  <c r="J5"/>
  <c r="K5"/>
  <c r="L5"/>
  <c r="M5"/>
  <c r="N5"/>
  <c r="O5"/>
  <c r="P5"/>
  <c r="Q5"/>
  <c r="R5"/>
  <c r="J6"/>
  <c r="K6"/>
  <c r="L6"/>
  <c r="M6"/>
  <c r="N6"/>
  <c r="O6"/>
  <c r="P6"/>
  <c r="Q6"/>
  <c r="R6"/>
  <c r="J7"/>
  <c r="K7"/>
  <c r="L7"/>
  <c r="M7"/>
  <c r="N7"/>
  <c r="O7"/>
  <c r="P7"/>
  <c r="Q7"/>
  <c r="R7"/>
  <c r="J8"/>
  <c r="K8"/>
  <c r="L8"/>
  <c r="M8"/>
  <c r="N8"/>
  <c r="O8"/>
  <c r="P8"/>
  <c r="Q8"/>
  <c r="R8"/>
  <c r="J9"/>
  <c r="K9"/>
  <c r="L9"/>
  <c r="M9"/>
  <c r="N9"/>
  <c r="O9"/>
  <c r="P9"/>
  <c r="Q9"/>
  <c r="R9"/>
  <c r="J10"/>
  <c r="K10"/>
  <c r="L10"/>
  <c r="M10"/>
  <c r="N10"/>
  <c r="O10"/>
  <c r="P10"/>
  <c r="Q10"/>
  <c r="R10"/>
  <c r="J11"/>
  <c r="K11"/>
  <c r="L11"/>
  <c r="M11"/>
  <c r="N11"/>
  <c r="O11"/>
  <c r="P11"/>
  <c r="Q11"/>
  <c r="R11"/>
  <c r="J12"/>
  <c r="K12"/>
  <c r="L12"/>
  <c r="M12"/>
  <c r="N12"/>
  <c r="O12"/>
  <c r="P12"/>
  <c r="Q12"/>
  <c r="R12"/>
  <c r="J13"/>
  <c r="K13"/>
  <c r="L13"/>
  <c r="M13"/>
  <c r="N13"/>
  <c r="O13"/>
  <c r="P13"/>
  <c r="Q13"/>
  <c r="R13"/>
  <c r="J14"/>
  <c r="K14"/>
  <c r="L14"/>
  <c r="M14"/>
  <c r="N14"/>
  <c r="O14"/>
  <c r="P14"/>
  <c r="Q14"/>
  <c r="R14"/>
  <c r="J15"/>
  <c r="K15"/>
  <c r="L15"/>
  <c r="M15"/>
  <c r="N15"/>
  <c r="O15"/>
  <c r="P15"/>
  <c r="Q15"/>
  <c r="R15"/>
  <c r="J16"/>
  <c r="K16"/>
  <c r="L16"/>
  <c r="M16"/>
  <c r="N16"/>
  <c r="O16"/>
  <c r="P16"/>
  <c r="Q16"/>
  <c r="R16"/>
  <c r="J17"/>
  <c r="K17"/>
  <c r="L17"/>
  <c r="M17"/>
  <c r="N17"/>
  <c r="O17"/>
  <c r="P17"/>
  <c r="Q17"/>
  <c r="R17"/>
  <c r="J18"/>
  <c r="K18"/>
  <c r="L18"/>
  <c r="M18"/>
  <c r="N18"/>
  <c r="O18"/>
  <c r="P18"/>
  <c r="Q18"/>
  <c r="R18"/>
  <c r="J19"/>
  <c r="K19"/>
  <c r="L19"/>
  <c r="M19"/>
  <c r="N19"/>
  <c r="O19"/>
  <c r="P19"/>
  <c r="Q19"/>
  <c r="R19"/>
  <c r="J20"/>
  <c r="K20"/>
  <c r="L20"/>
  <c r="M20"/>
  <c r="N20"/>
  <c r="O20"/>
  <c r="P20"/>
  <c r="Q20"/>
  <c r="R20"/>
  <c r="J21"/>
  <c r="K21"/>
  <c r="L21"/>
  <c r="M21"/>
  <c r="N21"/>
  <c r="O21"/>
  <c r="P21"/>
  <c r="Q21"/>
  <c r="R21"/>
  <c r="J22"/>
  <c r="K22"/>
  <c r="L22"/>
  <c r="M22"/>
  <c r="N22"/>
  <c r="O22"/>
  <c r="P22"/>
  <c r="Q22"/>
  <c r="R22"/>
  <c r="J23"/>
  <c r="K23"/>
  <c r="L23"/>
  <c r="M23"/>
  <c r="N23"/>
  <c r="O23"/>
  <c r="P23"/>
  <c r="Q23"/>
  <c r="R23"/>
  <c r="J24"/>
  <c r="K24"/>
  <c r="L24"/>
  <c r="M24"/>
  <c r="N24"/>
  <c r="O24"/>
  <c r="P24"/>
  <c r="Q24"/>
  <c r="R24"/>
  <c r="J25"/>
  <c r="K25"/>
  <c r="L25"/>
  <c r="M25"/>
  <c r="N25"/>
  <c r="O25"/>
  <c r="P25"/>
  <c r="Q25"/>
  <c r="R25"/>
  <c r="J26"/>
  <c r="K26"/>
  <c r="L26"/>
  <c r="M26"/>
  <c r="N26"/>
  <c r="O26"/>
  <c r="P26"/>
  <c r="Q26"/>
  <c r="R26"/>
  <c r="J27"/>
  <c r="K27"/>
  <c r="L27"/>
  <c r="M27"/>
  <c r="N27"/>
  <c r="O27"/>
  <c r="P27"/>
  <c r="Q27"/>
  <c r="R27"/>
  <c r="J28"/>
  <c r="K28"/>
  <c r="L28"/>
  <c r="M28"/>
  <c r="N28"/>
  <c r="O28"/>
  <c r="P28"/>
  <c r="Q28"/>
  <c r="R28"/>
  <c r="J29"/>
  <c r="K29"/>
  <c r="L29"/>
  <c r="M29"/>
  <c r="N29"/>
  <c r="O29"/>
  <c r="P29"/>
  <c r="Q29"/>
  <c r="R29"/>
  <c r="J30"/>
  <c r="K30"/>
  <c r="L30"/>
  <c r="M30"/>
  <c r="N30"/>
  <c r="O30"/>
  <c r="P30"/>
  <c r="Q30"/>
  <c r="R30"/>
  <c r="J31"/>
  <c r="K31"/>
  <c r="L31"/>
  <c r="M31"/>
  <c r="N31"/>
  <c r="O31"/>
  <c r="P31"/>
  <c r="Q31"/>
  <c r="R31"/>
  <c r="J32"/>
  <c r="K32"/>
  <c r="L32"/>
  <c r="M32"/>
  <c r="N32"/>
  <c r="O32"/>
  <c r="P32"/>
  <c r="Q32"/>
  <c r="R32"/>
  <c r="J33"/>
  <c r="K33"/>
  <c r="L33"/>
  <c r="M33"/>
  <c r="N33"/>
  <c r="O33"/>
  <c r="P33"/>
  <c r="Q33"/>
  <c r="R33"/>
  <c r="J34"/>
  <c r="K34"/>
  <c r="L34"/>
  <c r="M34"/>
  <c r="N34"/>
  <c r="O34"/>
  <c r="P34"/>
  <c r="Q34"/>
  <c r="R34"/>
  <c r="J35"/>
  <c r="K35"/>
  <c r="L35"/>
  <c r="M35"/>
  <c r="N35"/>
  <c r="O35"/>
  <c r="P35"/>
  <c r="Q35"/>
  <c r="R35"/>
  <c r="J36"/>
  <c r="K36"/>
  <c r="L36"/>
  <c r="M36"/>
  <c r="N36"/>
  <c r="O36"/>
  <c r="P36"/>
  <c r="Q36"/>
  <c r="R36"/>
  <c r="J37"/>
  <c r="K37"/>
  <c r="L37"/>
  <c r="M37"/>
  <c r="N37"/>
  <c r="O37"/>
  <c r="P37"/>
  <c r="Q37"/>
  <c r="R37"/>
  <c r="J38"/>
  <c r="K38"/>
  <c r="L38"/>
  <c r="M38"/>
  <c r="N38"/>
  <c r="O38"/>
  <c r="P38"/>
  <c r="Q38"/>
  <c r="R38"/>
  <c r="J39"/>
  <c r="K39"/>
  <c r="L39"/>
  <c r="M39"/>
  <c r="N39"/>
  <c r="O39"/>
  <c r="P39"/>
  <c r="Q39"/>
  <c r="R39"/>
  <c r="J40"/>
  <c r="K40"/>
  <c r="L40"/>
  <c r="M40"/>
  <c r="N40"/>
  <c r="O40"/>
  <c r="P40"/>
  <c r="Q40"/>
  <c r="R40"/>
  <c r="J41"/>
  <c r="K41"/>
  <c r="L41"/>
  <c r="M41"/>
  <c r="N41"/>
  <c r="O41"/>
  <c r="P41"/>
  <c r="Q41"/>
  <c r="R41"/>
  <c r="J42"/>
  <c r="K42"/>
  <c r="L42"/>
  <c r="M42"/>
  <c r="N42"/>
  <c r="O42"/>
  <c r="P42"/>
  <c r="Q42"/>
  <c r="R42"/>
  <c r="J43"/>
  <c r="K43"/>
  <c r="L43"/>
  <c r="M43"/>
  <c r="N43"/>
  <c r="O43"/>
  <c r="P43"/>
  <c r="Q43"/>
  <c r="R43"/>
  <c r="J44"/>
  <c r="K44"/>
  <c r="L44"/>
  <c r="M44"/>
  <c r="N44"/>
  <c r="O44"/>
  <c r="P44"/>
  <c r="Q44"/>
  <c r="R44"/>
  <c r="J45"/>
  <c r="K45"/>
  <c r="L45"/>
  <c r="M45"/>
  <c r="N45"/>
  <c r="O45"/>
  <c r="P45"/>
  <c r="Q45"/>
  <c r="R45"/>
  <c r="J46"/>
  <c r="K46"/>
  <c r="L46"/>
  <c r="M46"/>
  <c r="N46"/>
  <c r="O46"/>
  <c r="P46"/>
  <c r="Q46"/>
  <c r="R46"/>
  <c r="J47"/>
  <c r="K47"/>
  <c r="L47"/>
  <c r="M47"/>
  <c r="N47"/>
  <c r="O47"/>
  <c r="P47"/>
  <c r="Q47"/>
  <c r="R47"/>
  <c r="J48"/>
  <c r="K48"/>
  <c r="L48"/>
  <c r="M48"/>
  <c r="N48"/>
  <c r="O48"/>
  <c r="P48"/>
  <c r="Q48"/>
  <c r="R48"/>
  <c r="J49"/>
  <c r="K49"/>
  <c r="L49"/>
  <c r="M49"/>
  <c r="N49"/>
  <c r="O49"/>
  <c r="P49"/>
  <c r="Q49"/>
  <c r="R49"/>
  <c r="J50"/>
  <c r="K50"/>
  <c r="L50"/>
  <c r="M50"/>
  <c r="N50"/>
  <c r="O50"/>
  <c r="P50"/>
  <c r="Q50"/>
  <c r="R50"/>
  <c r="J51"/>
  <c r="K51"/>
  <c r="L51"/>
  <c r="M51"/>
  <c r="N51"/>
  <c r="O51"/>
  <c r="P51"/>
  <c r="Q51"/>
  <c r="R51"/>
  <c r="J52"/>
  <c r="K52"/>
  <c r="L52"/>
  <c r="M52"/>
  <c r="N52"/>
  <c r="O52"/>
  <c r="P52"/>
  <c r="Q52"/>
  <c r="R52"/>
  <c r="J53"/>
  <c r="K53"/>
  <c r="L53"/>
  <c r="M53"/>
  <c r="N53"/>
  <c r="O53"/>
  <c r="P53"/>
  <c r="Q53"/>
  <c r="R53"/>
  <c r="J54"/>
  <c r="K54"/>
  <c r="L54"/>
  <c r="M54"/>
  <c r="N54"/>
  <c r="O54"/>
  <c r="P54"/>
  <c r="Q54"/>
  <c r="R54"/>
  <c r="J55"/>
  <c r="K55"/>
  <c r="L55"/>
  <c r="M55"/>
  <c r="N55"/>
  <c r="O55"/>
  <c r="P55"/>
  <c r="Q55"/>
  <c r="R55"/>
  <c r="J56"/>
  <c r="K56"/>
  <c r="L56"/>
  <c r="M56"/>
  <c r="N56"/>
  <c r="O56"/>
  <c r="P56"/>
  <c r="Q56"/>
  <c r="R56"/>
  <c r="J57"/>
  <c r="K57"/>
  <c r="L57"/>
  <c r="M57"/>
  <c r="N57"/>
  <c r="O57"/>
  <c r="P57"/>
  <c r="Q57"/>
  <c r="R57"/>
  <c r="J58"/>
  <c r="K58"/>
  <c r="L58"/>
  <c r="M58"/>
  <c r="N58"/>
  <c r="O58"/>
  <c r="P58"/>
  <c r="Q58"/>
  <c r="R58"/>
  <c r="J59"/>
  <c r="K59"/>
  <c r="L59"/>
  <c r="M59"/>
  <c r="N59"/>
  <c r="O59"/>
  <c r="P59"/>
  <c r="Q59"/>
  <c r="R59"/>
  <c r="J60"/>
  <c r="K60"/>
  <c r="L60"/>
  <c r="M60"/>
  <c r="N60"/>
  <c r="O60"/>
  <c r="P60"/>
  <c r="Q60"/>
  <c r="R60"/>
  <c r="J61"/>
  <c r="K61"/>
  <c r="L61"/>
  <c r="M61"/>
  <c r="N61"/>
  <c r="O61"/>
  <c r="P61"/>
  <c r="Q61"/>
  <c r="R61"/>
  <c r="J62"/>
  <c r="K62"/>
  <c r="L62"/>
  <c r="M62"/>
  <c r="N62"/>
  <c r="O62"/>
  <c r="P62"/>
  <c r="Q62"/>
  <c r="R62"/>
  <c r="J63"/>
  <c r="K63"/>
  <c r="L63"/>
  <c r="M63"/>
  <c r="N63"/>
  <c r="O63"/>
  <c r="P63"/>
  <c r="Q63"/>
  <c r="R63"/>
  <c r="J64"/>
  <c r="K64"/>
  <c r="L64"/>
  <c r="M64"/>
  <c r="N64"/>
  <c r="O64"/>
  <c r="P64"/>
  <c r="Q64"/>
  <c r="R64"/>
  <c r="J65"/>
  <c r="K65"/>
  <c r="L65"/>
  <c r="M65"/>
  <c r="N65"/>
  <c r="O65"/>
  <c r="P65"/>
  <c r="Q65"/>
  <c r="R65"/>
  <c r="J66"/>
  <c r="K66"/>
  <c r="L66"/>
  <c r="M66"/>
  <c r="N66"/>
  <c r="O66"/>
  <c r="P66"/>
  <c r="Q66"/>
  <c r="R66"/>
  <c r="J67"/>
  <c r="K67"/>
  <c r="L67"/>
  <c r="M67"/>
  <c r="N67"/>
  <c r="O67"/>
  <c r="P67"/>
  <c r="Q67"/>
  <c r="R67"/>
  <c r="J68"/>
  <c r="K68"/>
  <c r="L68"/>
  <c r="M68"/>
  <c r="N68"/>
  <c r="O68"/>
  <c r="P68"/>
  <c r="Q68"/>
  <c r="R68"/>
  <c r="J69"/>
  <c r="K69"/>
  <c r="L69"/>
  <c r="M69"/>
  <c r="N69"/>
  <c r="O69"/>
  <c r="P69"/>
  <c r="Q69"/>
  <c r="R69"/>
  <c r="J70"/>
  <c r="K70"/>
  <c r="L70"/>
  <c r="M70"/>
  <c r="N70"/>
  <c r="O70"/>
  <c r="P70"/>
  <c r="Q70"/>
  <c r="R70"/>
  <c r="J71"/>
  <c r="K71"/>
  <c r="L71"/>
  <c r="M71"/>
  <c r="N71"/>
  <c r="O71"/>
  <c r="P71"/>
  <c r="Q71"/>
  <c r="R71"/>
  <c r="J72"/>
  <c r="K72"/>
  <c r="L72"/>
  <c r="M72"/>
  <c r="N72"/>
  <c r="O72"/>
  <c r="P72"/>
  <c r="Q72"/>
  <c r="R72"/>
  <c r="J73"/>
  <c r="K73"/>
  <c r="L73"/>
  <c r="M73"/>
  <c r="N73"/>
  <c r="O73"/>
  <c r="P73"/>
  <c r="Q73"/>
  <c r="R73"/>
  <c r="J74"/>
  <c r="K74"/>
  <c r="L74"/>
  <c r="M74"/>
  <c r="N74"/>
  <c r="O74"/>
  <c r="P74"/>
  <c r="Q74"/>
  <c r="R74"/>
  <c r="J75"/>
  <c r="K75"/>
  <c r="L75"/>
  <c r="M75"/>
  <c r="N75"/>
  <c r="O75"/>
  <c r="P75"/>
  <c r="Q75"/>
  <c r="R75"/>
  <c r="J76"/>
  <c r="K76"/>
  <c r="L76"/>
  <c r="M76"/>
  <c r="N76"/>
  <c r="O76"/>
  <c r="P76"/>
  <c r="Q76"/>
  <c r="R76"/>
  <c r="J77"/>
  <c r="K77"/>
  <c r="L77"/>
  <c r="M77"/>
  <c r="N77"/>
  <c r="O77"/>
  <c r="P77"/>
  <c r="Q77"/>
  <c r="R77"/>
  <c r="J78"/>
  <c r="K78"/>
  <c r="L78"/>
  <c r="M78"/>
  <c r="N78"/>
  <c r="O78"/>
  <c r="P78"/>
  <c r="Q78"/>
  <c r="R78"/>
  <c r="J79"/>
  <c r="K79"/>
  <c r="L79"/>
  <c r="M79"/>
  <c r="N79"/>
  <c r="O79"/>
  <c r="P79"/>
  <c r="Q79"/>
  <c r="R79"/>
  <c r="J80"/>
  <c r="K80"/>
  <c r="L80"/>
  <c r="M80"/>
  <c r="N80"/>
  <c r="O80"/>
  <c r="P80"/>
  <c r="Q80"/>
  <c r="R80"/>
  <c r="J81"/>
  <c r="K81"/>
  <c r="L81"/>
  <c r="M81"/>
  <c r="N81"/>
  <c r="O81"/>
  <c r="P81"/>
  <c r="Q81"/>
  <c r="R81"/>
  <c r="J82"/>
  <c r="K82"/>
  <c r="L82"/>
  <c r="M82"/>
  <c r="N82"/>
  <c r="O82"/>
  <c r="P82"/>
  <c r="Q82"/>
  <c r="R82"/>
  <c r="J83"/>
  <c r="K83"/>
  <c r="L83"/>
  <c r="M83"/>
  <c r="N83"/>
  <c r="O83"/>
  <c r="P83"/>
  <c r="Q83"/>
  <c r="R83"/>
  <c r="J84"/>
  <c r="K84"/>
  <c r="L84"/>
  <c r="M84"/>
  <c r="N84"/>
  <c r="O84"/>
  <c r="P84"/>
  <c r="Q84"/>
  <c r="R84"/>
  <c r="J85"/>
  <c r="K85"/>
  <c r="L85"/>
  <c r="M85"/>
  <c r="N85"/>
  <c r="O85"/>
  <c r="P85"/>
  <c r="Q85"/>
  <c r="R85"/>
  <c r="J86"/>
  <c r="K86"/>
  <c r="L86"/>
  <c r="M86"/>
  <c r="N86"/>
  <c r="O86"/>
  <c r="P86"/>
  <c r="Q86"/>
  <c r="R86"/>
  <c r="J87"/>
  <c r="K87"/>
  <c r="L87"/>
  <c r="M87"/>
  <c r="N87"/>
  <c r="O87"/>
  <c r="P87"/>
  <c r="Q87"/>
  <c r="R87"/>
  <c r="J88"/>
  <c r="K88"/>
  <c r="L88"/>
  <c r="M88"/>
  <c r="N88"/>
  <c r="O88"/>
  <c r="P88"/>
  <c r="Q88"/>
  <c r="R88"/>
  <c r="J89"/>
  <c r="K89"/>
  <c r="L89"/>
  <c r="M89"/>
  <c r="N89"/>
  <c r="O89"/>
  <c r="P89"/>
  <c r="Q89"/>
  <c r="R89"/>
  <c r="J90"/>
  <c r="K90"/>
  <c r="L90"/>
  <c r="M90"/>
  <c r="N90"/>
  <c r="O90"/>
  <c r="P90"/>
  <c r="Q90"/>
  <c r="R90"/>
  <c r="J91"/>
  <c r="K91"/>
  <c r="L91"/>
  <c r="M91"/>
  <c r="N91"/>
  <c r="O91"/>
  <c r="P91"/>
  <c r="Q91"/>
  <c r="R91"/>
  <c r="J92"/>
  <c r="K92"/>
  <c r="L92"/>
  <c r="M92"/>
  <c r="N92"/>
  <c r="O92"/>
  <c r="P92"/>
  <c r="Q92"/>
  <c r="R92"/>
  <c r="J93"/>
  <c r="K93"/>
  <c r="L93"/>
  <c r="M93"/>
  <c r="N93"/>
  <c r="O93"/>
  <c r="P93"/>
  <c r="Q93"/>
  <c r="R93"/>
  <c r="J94"/>
  <c r="K94"/>
  <c r="L94"/>
  <c r="M94"/>
  <c r="N94"/>
  <c r="O94"/>
  <c r="P94"/>
  <c r="Q94"/>
  <c r="R94"/>
  <c r="J95"/>
  <c r="K95"/>
  <c r="L95"/>
  <c r="M95"/>
  <c r="N95"/>
  <c r="O95"/>
  <c r="P95"/>
  <c r="Q95"/>
  <c r="R95"/>
  <c r="J96"/>
  <c r="K96"/>
  <c r="L96"/>
  <c r="M96"/>
  <c r="N96"/>
  <c r="O96"/>
  <c r="P96"/>
  <c r="Q96"/>
  <c r="R96"/>
  <c r="J97"/>
  <c r="K97"/>
  <c r="L97"/>
  <c r="M97"/>
  <c r="N97"/>
  <c r="O97"/>
  <c r="P97"/>
  <c r="Q97"/>
  <c r="R97"/>
  <c r="J98"/>
  <c r="K98"/>
  <c r="L98"/>
  <c r="M98"/>
  <c r="N98"/>
  <c r="O98"/>
  <c r="P98"/>
  <c r="Q98"/>
  <c r="R98"/>
  <c r="J99"/>
  <c r="K99"/>
  <c r="L99"/>
  <c r="M99"/>
  <c r="N99"/>
  <c r="O99"/>
  <c r="P99"/>
  <c r="Q99"/>
  <c r="R99"/>
  <c r="J100"/>
  <c r="K100"/>
  <c r="L100"/>
  <c r="M100"/>
  <c r="N100"/>
  <c r="O100"/>
  <c r="P100"/>
  <c r="Q100"/>
  <c r="R100"/>
  <c r="J101"/>
  <c r="K101"/>
  <c r="L101"/>
  <c r="M101"/>
  <c r="N101"/>
  <c r="O101"/>
  <c r="P101"/>
  <c r="Q101"/>
  <c r="R101"/>
  <c r="J102"/>
  <c r="K102"/>
  <c r="L102"/>
  <c r="M102"/>
  <c r="N102"/>
  <c r="O102"/>
  <c r="P102"/>
  <c r="Q102"/>
  <c r="R102"/>
  <c r="J103"/>
  <c r="K103"/>
  <c r="L103"/>
  <c r="M103"/>
  <c r="N103"/>
  <c r="O103"/>
  <c r="P103"/>
  <c r="Q103"/>
  <c r="R103"/>
  <c r="J104"/>
  <c r="K104"/>
  <c r="L104"/>
  <c r="M104"/>
  <c r="N104"/>
  <c r="O104"/>
  <c r="P104"/>
  <c r="Q104"/>
  <c r="R104"/>
  <c r="J105"/>
  <c r="K105"/>
  <c r="L105"/>
  <c r="M105"/>
  <c r="N105"/>
  <c r="O105"/>
  <c r="P105"/>
  <c r="Q105"/>
  <c r="R105"/>
  <c r="J106"/>
  <c r="K106"/>
  <c r="L106"/>
  <c r="M106"/>
  <c r="N106"/>
  <c r="O106"/>
  <c r="P106"/>
  <c r="Q106"/>
  <c r="R106"/>
  <c r="J107"/>
  <c r="K107"/>
  <c r="L107"/>
  <c r="M107"/>
  <c r="N107"/>
  <c r="O107"/>
  <c r="P107"/>
  <c r="Q107"/>
  <c r="R107"/>
  <c r="J108"/>
  <c r="K108"/>
  <c r="L108"/>
  <c r="M108"/>
  <c r="N108"/>
  <c r="O108"/>
  <c r="P108"/>
  <c r="Q108"/>
  <c r="R108"/>
  <c r="J109"/>
  <c r="K109"/>
  <c r="L109"/>
  <c r="M109"/>
  <c r="N109"/>
  <c r="O109"/>
  <c r="P109"/>
  <c r="Q109"/>
  <c r="R109"/>
  <c r="J110"/>
  <c r="K110"/>
  <c r="L110"/>
  <c r="M110"/>
  <c r="N110"/>
  <c r="O110"/>
  <c r="P110"/>
  <c r="Q110"/>
  <c r="R110"/>
  <c r="J111"/>
  <c r="K111"/>
  <c r="L111"/>
  <c r="M111"/>
  <c r="N111"/>
  <c r="O111"/>
  <c r="P111"/>
  <c r="Q111"/>
  <c r="R111"/>
  <c r="J112"/>
  <c r="K112"/>
  <c r="L112"/>
  <c r="M112"/>
  <c r="N112"/>
  <c r="O112"/>
  <c r="P112"/>
  <c r="Q112"/>
  <c r="R112"/>
  <c r="J113"/>
  <c r="K113"/>
  <c r="L113"/>
  <c r="M113"/>
  <c r="N113"/>
  <c r="O113"/>
  <c r="P113"/>
  <c r="Q113"/>
  <c r="R113"/>
  <c r="J114"/>
  <c r="K114"/>
  <c r="L114"/>
  <c r="M114"/>
  <c r="N114"/>
  <c r="O114"/>
  <c r="P114"/>
  <c r="Q114"/>
  <c r="R114"/>
  <c r="J115"/>
  <c r="K115"/>
  <c r="L115"/>
  <c r="M115"/>
  <c r="N115"/>
  <c r="O115"/>
  <c r="P115"/>
  <c r="Q115"/>
  <c r="R115"/>
  <c r="J116"/>
  <c r="K116"/>
  <c r="L116"/>
  <c r="M116"/>
  <c r="N116"/>
  <c r="O116"/>
  <c r="P116"/>
  <c r="Q116"/>
  <c r="R116"/>
  <c r="J117"/>
  <c r="K117"/>
  <c r="L117"/>
  <c r="M117"/>
  <c r="N117"/>
  <c r="O117"/>
  <c r="P117"/>
  <c r="Q117"/>
  <c r="R117"/>
  <c r="J118"/>
  <c r="K118"/>
  <c r="L118"/>
  <c r="M118"/>
  <c r="N118"/>
  <c r="O118"/>
  <c r="P118"/>
  <c r="Q118"/>
  <c r="R118"/>
  <c r="J119"/>
  <c r="K119"/>
  <c r="L119"/>
  <c r="M119"/>
  <c r="N119"/>
  <c r="O119"/>
  <c r="P119"/>
  <c r="Q119"/>
  <c r="R119"/>
  <c r="J120"/>
  <c r="K120"/>
  <c r="L120"/>
  <c r="M120"/>
  <c r="N120"/>
  <c r="O120"/>
  <c r="P120"/>
  <c r="Q120"/>
  <c r="R120"/>
  <c r="J121"/>
  <c r="K121"/>
  <c r="L121"/>
  <c r="M121"/>
  <c r="N121"/>
  <c r="O121"/>
  <c r="P121"/>
  <c r="Q121"/>
  <c r="R121"/>
  <c r="J122"/>
  <c r="K122"/>
  <c r="L122"/>
  <c r="M122"/>
  <c r="N122"/>
  <c r="O122"/>
  <c r="P122"/>
  <c r="Q122"/>
  <c r="R122"/>
  <c r="J123"/>
  <c r="K123"/>
  <c r="L123"/>
  <c r="M123"/>
  <c r="N123"/>
  <c r="O123"/>
  <c r="P123"/>
  <c r="Q123"/>
  <c r="R123"/>
  <c r="J124"/>
  <c r="K124"/>
  <c r="L124"/>
  <c r="M124"/>
  <c r="N124"/>
  <c r="O124"/>
  <c r="P124"/>
  <c r="Q124"/>
  <c r="R124"/>
  <c r="J125"/>
  <c r="K125"/>
  <c r="L125"/>
  <c r="M125"/>
  <c r="N125"/>
  <c r="O125"/>
  <c r="P125"/>
  <c r="Q125"/>
  <c r="R125"/>
  <c r="J126"/>
  <c r="K126"/>
  <c r="L126"/>
  <c r="M126"/>
  <c r="N126"/>
  <c r="O126"/>
  <c r="P126"/>
  <c r="Q126"/>
  <c r="R126"/>
  <c r="J127"/>
  <c r="K127"/>
  <c r="L127"/>
  <c r="M127"/>
  <c r="N127"/>
  <c r="O127"/>
  <c r="P127"/>
  <c r="Q127"/>
  <c r="R127"/>
  <c r="J128"/>
  <c r="K128"/>
  <c r="L128"/>
  <c r="M128"/>
  <c r="N128"/>
  <c r="O128"/>
  <c r="P128"/>
  <c r="Q128"/>
  <c r="R128"/>
  <c r="J129"/>
  <c r="K129"/>
  <c r="L129"/>
  <c r="M129"/>
  <c r="N129"/>
  <c r="O129"/>
  <c r="P129"/>
  <c r="Q129"/>
  <c r="R129"/>
  <c r="J130"/>
  <c r="K130"/>
  <c r="L130"/>
  <c r="M130"/>
  <c r="N130"/>
  <c r="O130"/>
  <c r="P130"/>
  <c r="Q130"/>
  <c r="R130"/>
  <c r="J131"/>
  <c r="K131"/>
  <c r="L131"/>
  <c r="M131"/>
  <c r="N131"/>
  <c r="O131"/>
  <c r="P131"/>
  <c r="Q131"/>
  <c r="R131"/>
  <c r="J132"/>
  <c r="K132"/>
  <c r="L132"/>
  <c r="M132"/>
  <c r="N132"/>
  <c r="O132"/>
  <c r="P132"/>
  <c r="Q132"/>
  <c r="R132"/>
  <c r="J133"/>
  <c r="K133"/>
  <c r="L133"/>
  <c r="M133"/>
  <c r="N133"/>
  <c r="O133"/>
  <c r="P133"/>
  <c r="Q133"/>
  <c r="R133"/>
  <c r="J134"/>
  <c r="K134"/>
  <c r="L134"/>
  <c r="M134"/>
  <c r="N134"/>
  <c r="O134"/>
  <c r="P134"/>
  <c r="Q134"/>
  <c r="R134"/>
  <c r="J135"/>
  <c r="K135"/>
  <c r="L135"/>
  <c r="M135"/>
  <c r="N135"/>
  <c r="O135"/>
  <c r="P135"/>
  <c r="Q135"/>
  <c r="R135"/>
  <c r="J136"/>
  <c r="K136"/>
  <c r="L136"/>
  <c r="M136"/>
  <c r="N136"/>
  <c r="O136"/>
  <c r="P136"/>
  <c r="Q136"/>
  <c r="R136"/>
  <c r="J137"/>
  <c r="K137"/>
  <c r="L137"/>
  <c r="M137"/>
  <c r="N137"/>
  <c r="O137"/>
  <c r="P137"/>
  <c r="Q137"/>
  <c r="R137"/>
  <c r="J138"/>
  <c r="K138"/>
  <c r="L138"/>
  <c r="M138"/>
  <c r="N138"/>
  <c r="O138"/>
  <c r="P138"/>
  <c r="Q138"/>
  <c r="R138"/>
  <c r="J139"/>
  <c r="K139"/>
  <c r="L139"/>
  <c r="M139"/>
  <c r="N139"/>
  <c r="O139"/>
  <c r="P139"/>
  <c r="Q139"/>
  <c r="R139"/>
  <c r="J140"/>
  <c r="K140"/>
  <c r="L140"/>
  <c r="M140"/>
  <c r="N140"/>
  <c r="O140"/>
  <c r="P140"/>
  <c r="Q140"/>
  <c r="R140"/>
  <c r="J141"/>
  <c r="K141"/>
  <c r="L141"/>
  <c r="M141"/>
  <c r="N141"/>
  <c r="O141"/>
  <c r="P141"/>
  <c r="Q141"/>
  <c r="R141"/>
  <c r="J142"/>
  <c r="K142"/>
  <c r="L142"/>
  <c r="M142"/>
  <c r="N142"/>
  <c r="O142"/>
  <c r="P142"/>
  <c r="Q142"/>
  <c r="R142"/>
  <c r="J143"/>
  <c r="K143"/>
  <c r="L143"/>
  <c r="M143"/>
  <c r="N143"/>
  <c r="O143"/>
  <c r="P143"/>
  <c r="Q143"/>
  <c r="R143"/>
  <c r="J144"/>
  <c r="K144"/>
  <c r="L144"/>
  <c r="M144"/>
  <c r="N144"/>
  <c r="O144"/>
  <c r="P144"/>
  <c r="Q144"/>
  <c r="R144"/>
  <c r="J145"/>
  <c r="K145"/>
  <c r="L145"/>
  <c r="M145"/>
  <c r="N145"/>
  <c r="O145"/>
  <c r="P145"/>
  <c r="Q145"/>
  <c r="R145"/>
  <c r="J146"/>
  <c r="K146"/>
  <c r="L146"/>
  <c r="M146"/>
  <c r="N146"/>
  <c r="O146"/>
  <c r="P146"/>
  <c r="Q146"/>
  <c r="R146"/>
  <c r="J147"/>
  <c r="K147"/>
  <c r="L147"/>
  <c r="M147"/>
  <c r="N147"/>
  <c r="O147"/>
  <c r="P147"/>
  <c r="Q147"/>
  <c r="R147"/>
  <c r="J148"/>
  <c r="K148"/>
  <c r="L148"/>
  <c r="M148"/>
  <c r="N148"/>
  <c r="O148"/>
  <c r="P148"/>
  <c r="Q148"/>
  <c r="R148"/>
  <c r="J149"/>
  <c r="K149"/>
  <c r="L149"/>
  <c r="M149"/>
  <c r="N149"/>
  <c r="O149"/>
  <c r="P149"/>
  <c r="Q149"/>
  <c r="R149"/>
  <c r="J150"/>
  <c r="K150"/>
  <c r="L150"/>
  <c r="M150"/>
  <c r="N150"/>
  <c r="O150"/>
  <c r="P150"/>
  <c r="Q150"/>
  <c r="R150"/>
  <c r="J151"/>
  <c r="K151"/>
  <c r="L151"/>
  <c r="M151"/>
  <c r="N151"/>
  <c r="O151"/>
  <c r="P151"/>
  <c r="Q151"/>
  <c r="R151"/>
  <c r="J152"/>
  <c r="K152"/>
  <c r="L152"/>
  <c r="M152"/>
  <c r="N152"/>
  <c r="O152"/>
  <c r="P152"/>
  <c r="Q152"/>
  <c r="R152"/>
  <c r="J153"/>
  <c r="K153"/>
  <c r="L153"/>
  <c r="M153"/>
  <c r="N153"/>
  <c r="O153"/>
  <c r="P153"/>
  <c r="Q153"/>
  <c r="R153"/>
  <c r="J154"/>
  <c r="K154"/>
  <c r="L154"/>
  <c r="M154"/>
  <c r="N154"/>
  <c r="O154"/>
  <c r="P154"/>
  <c r="Q154"/>
  <c r="R154"/>
  <c r="J155"/>
  <c r="K155"/>
  <c r="L155"/>
  <c r="M155"/>
  <c r="N155"/>
  <c r="O155"/>
  <c r="P155"/>
  <c r="Q155"/>
  <c r="R155"/>
  <c r="J156"/>
  <c r="K156"/>
  <c r="L156"/>
  <c r="M156"/>
  <c r="N156"/>
  <c r="O156"/>
  <c r="P156"/>
  <c r="Q156"/>
  <c r="R156"/>
  <c r="J157"/>
  <c r="K157"/>
  <c r="L157"/>
  <c r="M157"/>
  <c r="N157"/>
  <c r="O157"/>
  <c r="P157"/>
  <c r="Q157"/>
  <c r="R157"/>
  <c r="J158"/>
  <c r="K158"/>
  <c r="L158"/>
  <c r="M158"/>
  <c r="N158"/>
  <c r="O158"/>
  <c r="P158"/>
  <c r="Q158"/>
  <c r="R158"/>
  <c r="J159"/>
  <c r="K159"/>
  <c r="L159"/>
  <c r="M159"/>
  <c r="N159"/>
  <c r="O159"/>
  <c r="P159"/>
  <c r="Q159"/>
  <c r="R159"/>
  <c r="J160"/>
  <c r="K160"/>
  <c r="L160"/>
  <c r="M160"/>
  <c r="N160"/>
  <c r="O160"/>
  <c r="P160"/>
  <c r="Q160"/>
  <c r="R160"/>
  <c r="J161"/>
  <c r="K161"/>
  <c r="L161"/>
  <c r="M161"/>
  <c r="N161"/>
  <c r="O161"/>
  <c r="P161"/>
  <c r="Q161"/>
  <c r="R161"/>
  <c r="J162"/>
  <c r="K162"/>
  <c r="L162"/>
  <c r="M162"/>
  <c r="N162"/>
  <c r="O162"/>
  <c r="P162"/>
  <c r="Q162"/>
  <c r="R162"/>
  <c r="J163"/>
  <c r="K163"/>
  <c r="L163"/>
  <c r="M163"/>
  <c r="N163"/>
  <c r="O163"/>
  <c r="P163"/>
  <c r="Q163"/>
  <c r="R163"/>
  <c r="J164"/>
  <c r="K164"/>
  <c r="L164"/>
  <c r="M164"/>
  <c r="N164"/>
  <c r="O164"/>
  <c r="P164"/>
  <c r="Q164"/>
  <c r="R164"/>
  <c r="J165"/>
  <c r="K165"/>
  <c r="L165"/>
  <c r="M165"/>
  <c r="N165"/>
  <c r="O165"/>
  <c r="P165"/>
  <c r="Q165"/>
  <c r="R165"/>
  <c r="J166"/>
  <c r="K166"/>
  <c r="L166"/>
  <c r="M166"/>
  <c r="N166"/>
  <c r="O166"/>
  <c r="P166"/>
  <c r="Q166"/>
  <c r="R166"/>
  <c r="J167"/>
  <c r="K167"/>
  <c r="L167"/>
  <c r="M167"/>
  <c r="N167"/>
  <c r="O167"/>
  <c r="P167"/>
  <c r="Q167"/>
  <c r="R167"/>
  <c r="J168"/>
  <c r="K168"/>
  <c r="L168"/>
  <c r="M168"/>
  <c r="N168"/>
  <c r="O168"/>
  <c r="P168"/>
  <c r="Q168"/>
  <c r="R168"/>
  <c r="J169"/>
  <c r="K169"/>
  <c r="L169"/>
  <c r="M169"/>
  <c r="N169"/>
  <c r="O169"/>
  <c r="P169"/>
  <c r="Q169"/>
  <c r="R169"/>
  <c r="J170"/>
  <c r="K170"/>
  <c r="L170"/>
  <c r="M170"/>
  <c r="N170"/>
  <c r="O170"/>
  <c r="P170"/>
  <c r="Q170"/>
  <c r="R170"/>
  <c r="J171"/>
  <c r="K171"/>
  <c r="L171"/>
  <c r="M171"/>
  <c r="N171"/>
  <c r="O171"/>
  <c r="P171"/>
  <c r="Q171"/>
  <c r="R171"/>
  <c r="J172"/>
  <c r="K172"/>
  <c r="L172"/>
  <c r="M172"/>
  <c r="N172"/>
  <c r="O172"/>
  <c r="P172"/>
  <c r="Q172"/>
  <c r="R172"/>
  <c r="J173"/>
  <c r="K173"/>
  <c r="L173"/>
  <c r="M173"/>
  <c r="N173"/>
  <c r="O173"/>
  <c r="P173"/>
  <c r="Q173"/>
  <c r="R173"/>
  <c r="J174"/>
  <c r="K174"/>
  <c r="L174"/>
  <c r="M174"/>
  <c r="N174"/>
  <c r="O174"/>
  <c r="P174"/>
  <c r="Q174"/>
  <c r="R174"/>
  <c r="J175"/>
  <c r="K175"/>
  <c r="L175"/>
  <c r="M175"/>
  <c r="N175"/>
  <c r="O175"/>
  <c r="P175"/>
  <c r="Q175"/>
  <c r="R175"/>
  <c r="J176"/>
  <c r="K176"/>
  <c r="L176"/>
  <c r="M176"/>
  <c r="N176"/>
  <c r="O176"/>
  <c r="P176"/>
  <c r="Q176"/>
  <c r="R176"/>
  <c r="J177"/>
  <c r="K177"/>
  <c r="L177"/>
  <c r="M177"/>
  <c r="N177"/>
  <c r="O177"/>
  <c r="P177"/>
  <c r="Q177"/>
  <c r="R177"/>
  <c r="J178"/>
  <c r="K178"/>
  <c r="L178"/>
  <c r="M178"/>
  <c r="N178"/>
  <c r="O178"/>
  <c r="P178"/>
  <c r="Q178"/>
  <c r="R178"/>
  <c r="J179"/>
  <c r="K179"/>
  <c r="L179"/>
  <c r="M179"/>
  <c r="N179"/>
  <c r="O179"/>
  <c r="P179"/>
  <c r="Q179"/>
  <c r="R179"/>
  <c r="J180"/>
  <c r="K180"/>
  <c r="L180"/>
  <c r="M180"/>
  <c r="N180"/>
  <c r="O180"/>
  <c r="P180"/>
  <c r="Q180"/>
  <c r="R180"/>
  <c r="J181"/>
  <c r="K181"/>
  <c r="L181"/>
  <c r="M181"/>
  <c r="N181"/>
  <c r="O181"/>
  <c r="P181"/>
  <c r="Q181"/>
  <c r="R181"/>
  <c r="J182"/>
  <c r="K182"/>
  <c r="L182"/>
  <c r="M182"/>
  <c r="N182"/>
  <c r="O182"/>
  <c r="P182"/>
  <c r="Q182"/>
  <c r="R182"/>
  <c r="J183"/>
  <c r="K183"/>
  <c r="L183"/>
  <c r="M183"/>
  <c r="N183"/>
  <c r="O183"/>
  <c r="P183"/>
  <c r="Q183"/>
  <c r="R183"/>
  <c r="J184"/>
  <c r="K184"/>
  <c r="L184"/>
  <c r="M184"/>
  <c r="N184"/>
  <c r="O184"/>
  <c r="P184"/>
  <c r="Q184"/>
  <c r="R184"/>
  <c r="J185"/>
  <c r="K185"/>
  <c r="L185"/>
  <c r="M185"/>
  <c r="N185"/>
  <c r="O185"/>
  <c r="P185"/>
  <c r="Q185"/>
  <c r="R185"/>
  <c r="J186"/>
  <c r="K186"/>
  <c r="L186"/>
  <c r="M186"/>
  <c r="N186"/>
  <c r="O186"/>
  <c r="P186"/>
  <c r="Q186"/>
  <c r="R186"/>
  <c r="J187"/>
  <c r="K187"/>
  <c r="L187"/>
  <c r="M187"/>
  <c r="N187"/>
  <c r="O187"/>
  <c r="P187"/>
  <c r="Q187"/>
  <c r="R187"/>
  <c r="J188"/>
  <c r="K188"/>
  <c r="L188"/>
  <c r="M188"/>
  <c r="N188"/>
  <c r="O188"/>
  <c r="P188"/>
  <c r="Q188"/>
  <c r="R188"/>
  <c r="J189"/>
  <c r="K189"/>
  <c r="L189"/>
  <c r="M189"/>
  <c r="N189"/>
  <c r="O189"/>
  <c r="P189"/>
  <c r="Q189"/>
  <c r="R189"/>
  <c r="J190"/>
  <c r="K190"/>
  <c r="L190"/>
  <c r="M190"/>
  <c r="N190"/>
  <c r="O190"/>
  <c r="P190"/>
  <c r="Q190"/>
  <c r="R190"/>
  <c r="J191"/>
  <c r="K191"/>
  <c r="L191"/>
  <c r="M191"/>
  <c r="N191"/>
  <c r="O191"/>
  <c r="P191"/>
  <c r="Q191"/>
  <c r="R191"/>
  <c r="J192"/>
  <c r="K192"/>
  <c r="L192"/>
  <c r="M192"/>
  <c r="N192"/>
  <c r="O192"/>
  <c r="P192"/>
  <c r="Q192"/>
  <c r="R192"/>
  <c r="J193"/>
  <c r="K193"/>
  <c r="L193"/>
  <c r="M193"/>
  <c r="N193"/>
  <c r="O193"/>
  <c r="P193"/>
  <c r="Q193"/>
  <c r="R193"/>
  <c r="J194"/>
  <c r="K194"/>
  <c r="L194"/>
  <c r="M194"/>
  <c r="N194"/>
  <c r="O194"/>
  <c r="P194"/>
  <c r="Q194"/>
  <c r="R194"/>
  <c r="J195"/>
  <c r="K195"/>
  <c r="L195"/>
  <c r="M195"/>
  <c r="N195"/>
  <c r="O195"/>
  <c r="P195"/>
  <c r="Q195"/>
  <c r="R195"/>
  <c r="J196"/>
  <c r="K196"/>
  <c r="L196"/>
  <c r="M196"/>
  <c r="N196"/>
  <c r="O196"/>
  <c r="P196"/>
  <c r="Q196"/>
  <c r="R196"/>
  <c r="J197"/>
  <c r="K197"/>
  <c r="L197"/>
  <c r="M197"/>
  <c r="N197"/>
  <c r="O197"/>
  <c r="P197"/>
  <c r="Q197"/>
  <c r="R197"/>
  <c r="J198"/>
  <c r="K198"/>
  <c r="L198"/>
  <c r="M198"/>
  <c r="N198"/>
  <c r="O198"/>
  <c r="P198"/>
  <c r="Q198"/>
  <c r="R198"/>
  <c r="J199"/>
  <c r="K199"/>
  <c r="L199"/>
  <c r="M199"/>
  <c r="N199"/>
  <c r="O199"/>
  <c r="P199"/>
  <c r="Q199"/>
  <c r="R199"/>
  <c r="J200"/>
  <c r="K200"/>
  <c r="L200"/>
  <c r="M200"/>
  <c r="N200"/>
  <c r="O200"/>
  <c r="P200"/>
  <c r="Q200"/>
  <c r="R200"/>
  <c r="J201"/>
  <c r="K201"/>
  <c r="L201"/>
  <c r="M201"/>
  <c r="N201"/>
  <c r="O201"/>
  <c r="P201"/>
  <c r="Q201"/>
  <c r="R201"/>
  <c r="J202"/>
  <c r="K202"/>
  <c r="L202"/>
  <c r="M202"/>
  <c r="N202"/>
  <c r="O202"/>
  <c r="P202"/>
  <c r="Q202"/>
  <c r="R202"/>
  <c r="J203"/>
  <c r="K203"/>
  <c r="L203"/>
  <c r="M203"/>
  <c r="N203"/>
  <c r="O203"/>
  <c r="P203"/>
  <c r="Q203"/>
  <c r="R203"/>
  <c r="J204"/>
  <c r="K204"/>
  <c r="L204"/>
  <c r="M204"/>
  <c r="N204"/>
  <c r="O204"/>
  <c r="P204"/>
  <c r="Q204"/>
  <c r="R204"/>
  <c r="J205"/>
  <c r="K205"/>
  <c r="L205"/>
  <c r="M205"/>
  <c r="N205"/>
  <c r="O205"/>
  <c r="P205"/>
  <c r="Q205"/>
  <c r="R205"/>
  <c r="J206"/>
  <c r="K206"/>
  <c r="L206"/>
  <c r="M206"/>
  <c r="N206"/>
  <c r="O206"/>
  <c r="P206"/>
  <c r="Q206"/>
  <c r="R206"/>
  <c r="J207"/>
  <c r="K207"/>
  <c r="L207"/>
  <c r="M207"/>
  <c r="N207"/>
  <c r="O207"/>
  <c r="P207"/>
  <c r="Q207"/>
  <c r="R207"/>
  <c r="J208"/>
  <c r="K208"/>
  <c r="L208"/>
  <c r="M208"/>
  <c r="N208"/>
  <c r="O208"/>
  <c r="P208"/>
  <c r="Q208"/>
  <c r="R208"/>
  <c r="J209"/>
  <c r="K209"/>
  <c r="L209"/>
  <c r="M209"/>
  <c r="N209"/>
  <c r="O209"/>
  <c r="P209"/>
  <c r="Q209"/>
  <c r="R209"/>
  <c r="J210"/>
  <c r="K210"/>
  <c r="L210"/>
  <c r="M210"/>
  <c r="N210"/>
  <c r="O210"/>
  <c r="P210"/>
  <c r="Q210"/>
  <c r="R210"/>
  <c r="J211"/>
  <c r="K211"/>
  <c r="L211"/>
  <c r="M211"/>
  <c r="N211"/>
  <c r="O211"/>
  <c r="P211"/>
  <c r="Q211"/>
  <c r="R211"/>
  <c r="J212"/>
  <c r="K212"/>
  <c r="L212"/>
  <c r="M212"/>
  <c r="N212"/>
  <c r="O212"/>
  <c r="P212"/>
  <c r="Q212"/>
  <c r="R212"/>
  <c r="J213"/>
  <c r="K213"/>
  <c r="L213"/>
  <c r="M213"/>
  <c r="N213"/>
  <c r="O213"/>
  <c r="P213"/>
  <c r="Q213"/>
  <c r="R213"/>
  <c r="J214"/>
  <c r="K214"/>
  <c r="L214"/>
  <c r="M214"/>
  <c r="N214"/>
  <c r="O214"/>
  <c r="P214"/>
  <c r="Q214"/>
  <c r="R214"/>
  <c r="J215"/>
  <c r="K215"/>
  <c r="L215"/>
  <c r="M215"/>
  <c r="N215"/>
  <c r="O215"/>
  <c r="P215"/>
  <c r="Q215"/>
  <c r="R215"/>
  <c r="J216"/>
  <c r="K216"/>
  <c r="L216"/>
  <c r="M216"/>
  <c r="N216"/>
  <c r="O216"/>
  <c r="P216"/>
  <c r="Q216"/>
  <c r="R216"/>
  <c r="J217"/>
  <c r="K217"/>
  <c r="L217"/>
  <c r="M217"/>
  <c r="N217"/>
  <c r="O217"/>
  <c r="P217"/>
  <c r="Q217"/>
  <c r="R217"/>
  <c r="J218"/>
  <c r="K218"/>
  <c r="L218"/>
  <c r="M218"/>
  <c r="N218"/>
  <c r="O218"/>
  <c r="P218"/>
  <c r="Q218"/>
  <c r="R218"/>
  <c r="J219"/>
  <c r="K219"/>
  <c r="L219"/>
  <c r="M219"/>
  <c r="N219"/>
  <c r="O219"/>
  <c r="P219"/>
  <c r="Q219"/>
  <c r="R219"/>
  <c r="J220"/>
  <c r="K220"/>
  <c r="L220"/>
  <c r="M220"/>
  <c r="N220"/>
  <c r="O220"/>
  <c r="P220"/>
  <c r="Q220"/>
  <c r="R220"/>
  <c r="J221"/>
  <c r="K221"/>
  <c r="L221"/>
  <c r="M221"/>
  <c r="N221"/>
  <c r="O221"/>
  <c r="P221"/>
  <c r="Q221"/>
  <c r="R221"/>
  <c r="J222"/>
  <c r="K222"/>
  <c r="L222"/>
  <c r="M222"/>
  <c r="N222"/>
  <c r="O222"/>
  <c r="P222"/>
  <c r="Q222"/>
  <c r="R222"/>
  <c r="J223"/>
  <c r="K223"/>
  <c r="L223"/>
  <c r="M223"/>
  <c r="N223"/>
  <c r="O223"/>
  <c r="P223"/>
  <c r="Q223"/>
  <c r="R223"/>
  <c r="J224"/>
  <c r="K224"/>
  <c r="L224"/>
  <c r="M224"/>
  <c r="N224"/>
  <c r="O224"/>
  <c r="P224"/>
  <c r="Q224"/>
  <c r="R224"/>
  <c r="J225"/>
  <c r="K225"/>
  <c r="L225"/>
  <c r="M225"/>
  <c r="N225"/>
  <c r="O225"/>
  <c r="P225"/>
  <c r="Q225"/>
  <c r="R225"/>
  <c r="J226"/>
  <c r="K226"/>
  <c r="L226"/>
  <c r="M226"/>
  <c r="N226"/>
  <c r="O226"/>
  <c r="P226"/>
  <c r="Q226"/>
  <c r="R226"/>
  <c r="J227"/>
  <c r="K227"/>
  <c r="L227"/>
  <c r="M227"/>
  <c r="N227"/>
  <c r="O227"/>
  <c r="P227"/>
  <c r="Q227"/>
  <c r="R227"/>
  <c r="J228"/>
  <c r="K228"/>
  <c r="L228"/>
  <c r="M228"/>
  <c r="N228"/>
  <c r="O228"/>
  <c r="P228"/>
  <c r="Q228"/>
  <c r="R228"/>
  <c r="J229"/>
  <c r="K229"/>
  <c r="L229"/>
  <c r="M229"/>
  <c r="N229"/>
  <c r="O229"/>
  <c r="P229"/>
  <c r="Q229"/>
  <c r="R229"/>
  <c r="J230"/>
  <c r="K230"/>
  <c r="L230"/>
  <c r="M230"/>
  <c r="N230"/>
  <c r="O230"/>
  <c r="P230"/>
  <c r="Q230"/>
  <c r="R230"/>
  <c r="J231"/>
  <c r="K231"/>
  <c r="L231"/>
  <c r="M231"/>
  <c r="N231"/>
  <c r="O231"/>
  <c r="P231"/>
  <c r="Q231"/>
  <c r="R231"/>
  <c r="J232"/>
  <c r="K232"/>
  <c r="L232"/>
  <c r="M232"/>
  <c r="N232"/>
  <c r="O232"/>
  <c r="P232"/>
  <c r="Q232"/>
  <c r="R232"/>
  <c r="J233"/>
  <c r="K233"/>
  <c r="L233"/>
  <c r="M233"/>
  <c r="N233"/>
  <c r="O233"/>
  <c r="P233"/>
  <c r="Q233"/>
  <c r="R233"/>
  <c r="J234"/>
  <c r="K234"/>
  <c r="L234"/>
  <c r="M234"/>
  <c r="N234"/>
  <c r="O234"/>
  <c r="P234"/>
  <c r="Q234"/>
  <c r="R234"/>
  <c r="J235"/>
  <c r="K235"/>
  <c r="L235"/>
  <c r="M235"/>
  <c r="N235"/>
  <c r="O235"/>
  <c r="P235"/>
  <c r="Q235"/>
  <c r="R235"/>
  <c r="J236"/>
  <c r="K236"/>
  <c r="L236"/>
  <c r="M236"/>
  <c r="N236"/>
  <c r="O236"/>
  <c r="P236"/>
  <c r="Q236"/>
  <c r="R236"/>
  <c r="J237"/>
  <c r="K237"/>
  <c r="L237"/>
  <c r="M237"/>
  <c r="N237"/>
  <c r="O237"/>
  <c r="P237"/>
  <c r="Q237"/>
  <c r="R237"/>
  <c r="J238"/>
  <c r="K238"/>
  <c r="L238"/>
  <c r="M238"/>
  <c r="N238"/>
  <c r="O238"/>
  <c r="P238"/>
  <c r="Q238"/>
  <c r="R238"/>
  <c r="J239"/>
  <c r="K239"/>
  <c r="L239"/>
  <c r="M239"/>
  <c r="N239"/>
  <c r="O239"/>
  <c r="P239"/>
  <c r="Q239"/>
  <c r="R239"/>
  <c r="J240"/>
  <c r="K240"/>
  <c r="L240"/>
  <c r="M240"/>
  <c r="N240"/>
  <c r="O240"/>
  <c r="P240"/>
  <c r="Q240"/>
  <c r="R240"/>
  <c r="J241"/>
  <c r="K241"/>
  <c r="L241"/>
  <c r="M241"/>
  <c r="N241"/>
  <c r="O241"/>
  <c r="P241"/>
  <c r="Q241"/>
  <c r="R241"/>
  <c r="J242"/>
  <c r="K242"/>
  <c r="L242"/>
  <c r="M242"/>
  <c r="N242"/>
  <c r="O242"/>
  <c r="P242"/>
  <c r="Q242"/>
  <c r="R242"/>
  <c r="J243"/>
  <c r="K243"/>
  <c r="L243"/>
  <c r="M243"/>
  <c r="N243"/>
  <c r="O243"/>
  <c r="P243"/>
  <c r="Q243"/>
  <c r="R243"/>
  <c r="J244"/>
  <c r="K244"/>
  <c r="L244"/>
  <c r="M244"/>
  <c r="N244"/>
  <c r="O244"/>
  <c r="P244"/>
  <c r="Q244"/>
  <c r="R244"/>
  <c r="J245"/>
  <c r="K245"/>
  <c r="L245"/>
  <c r="M245"/>
  <c r="N245"/>
  <c r="O245"/>
  <c r="P245"/>
  <c r="Q245"/>
  <c r="R245"/>
  <c r="J246"/>
  <c r="K246"/>
  <c r="L246"/>
  <c r="M246"/>
  <c r="N246"/>
  <c r="O246"/>
  <c r="P246"/>
  <c r="Q246"/>
  <c r="R246"/>
  <c r="J247"/>
  <c r="K247"/>
  <c r="L247"/>
  <c r="M247"/>
  <c r="N247"/>
  <c r="O247"/>
  <c r="P247"/>
  <c r="Q247"/>
  <c r="R247"/>
  <c r="J248"/>
  <c r="K248"/>
  <c r="L248"/>
  <c r="M248"/>
  <c r="N248"/>
  <c r="O248"/>
  <c r="P248"/>
  <c r="Q248"/>
  <c r="R248"/>
  <c r="J249"/>
  <c r="K249"/>
  <c r="L249"/>
  <c r="M249"/>
  <c r="N249"/>
  <c r="O249"/>
  <c r="P249"/>
  <c r="Q249"/>
  <c r="R249"/>
  <c r="J250"/>
  <c r="K250"/>
  <c r="L250"/>
  <c r="M250"/>
  <c r="N250"/>
  <c r="O250"/>
  <c r="P250"/>
  <c r="Q250"/>
  <c r="R250"/>
  <c r="J251"/>
  <c r="K251"/>
  <c r="L251"/>
  <c r="M251"/>
  <c r="N251"/>
  <c r="O251"/>
  <c r="P251"/>
  <c r="Q251"/>
  <c r="R251"/>
  <c r="J252"/>
  <c r="K252"/>
  <c r="L252"/>
  <c r="M252"/>
  <c r="N252"/>
  <c r="O252"/>
  <c r="P252"/>
  <c r="Q252"/>
  <c r="R252"/>
  <c r="J253"/>
  <c r="K253"/>
  <c r="L253"/>
  <c r="M253"/>
  <c r="N253"/>
  <c r="O253"/>
  <c r="P253"/>
  <c r="Q253"/>
  <c r="R253"/>
  <c r="J254"/>
  <c r="K254"/>
  <c r="L254"/>
  <c r="M254"/>
  <c r="N254"/>
  <c r="O254"/>
  <c r="P254"/>
  <c r="Q254"/>
  <c r="R254"/>
  <c r="J255"/>
  <c r="K255"/>
  <c r="L255"/>
  <c r="M255"/>
  <c r="N255"/>
  <c r="O255"/>
  <c r="P255"/>
  <c r="Q255"/>
  <c r="R255"/>
  <c r="J256"/>
  <c r="K256"/>
  <c r="L256"/>
  <c r="M256"/>
  <c r="N256"/>
  <c r="O256"/>
  <c r="P256"/>
  <c r="Q256"/>
  <c r="R256"/>
  <c r="J257"/>
  <c r="K257"/>
  <c r="L257"/>
  <c r="M257"/>
  <c r="N257"/>
  <c r="O257"/>
  <c r="P257"/>
  <c r="Q257"/>
  <c r="R257"/>
  <c r="J258"/>
  <c r="K258"/>
  <c r="L258"/>
  <c r="M258"/>
  <c r="N258"/>
  <c r="O258"/>
  <c r="P258"/>
  <c r="Q258"/>
  <c r="R258"/>
  <c r="J259"/>
  <c r="K259"/>
  <c r="L259"/>
  <c r="M259"/>
  <c r="N259"/>
  <c r="O259"/>
  <c r="P259"/>
  <c r="Q259"/>
  <c r="R259"/>
  <c r="J260"/>
  <c r="K260"/>
  <c r="L260"/>
  <c r="M260"/>
  <c r="N260"/>
  <c r="O260"/>
  <c r="P260"/>
  <c r="Q260"/>
  <c r="R260"/>
  <c r="J261"/>
  <c r="K261"/>
  <c r="L261"/>
  <c r="M261"/>
  <c r="N261"/>
  <c r="O261"/>
  <c r="P261"/>
  <c r="Q261"/>
  <c r="R261"/>
  <c r="J262"/>
  <c r="K262"/>
  <c r="L262"/>
  <c r="M262"/>
  <c r="N262"/>
  <c r="O262"/>
  <c r="P262"/>
  <c r="Q262"/>
  <c r="R262"/>
  <c r="J263"/>
  <c r="K263"/>
  <c r="L263"/>
  <c r="M263"/>
  <c r="N263"/>
  <c r="O263"/>
  <c r="P263"/>
  <c r="Q263"/>
  <c r="R263"/>
  <c r="J264"/>
  <c r="K264"/>
  <c r="L264"/>
  <c r="M264"/>
  <c r="N264"/>
  <c r="O264"/>
  <c r="P264"/>
  <c r="Q264"/>
  <c r="R264"/>
  <c r="J265"/>
  <c r="K265"/>
  <c r="L265"/>
  <c r="M265"/>
  <c r="N265"/>
  <c r="O265"/>
  <c r="P265"/>
  <c r="Q265"/>
  <c r="R265"/>
  <c r="J266"/>
  <c r="K266"/>
  <c r="L266"/>
  <c r="M266"/>
  <c r="N266"/>
  <c r="O266"/>
  <c r="P266"/>
  <c r="Q266"/>
  <c r="R266"/>
  <c r="J267"/>
  <c r="K267"/>
  <c r="L267"/>
  <c r="M267"/>
  <c r="N267"/>
  <c r="O267"/>
  <c r="P267"/>
  <c r="Q267"/>
  <c r="R267"/>
  <c r="J268"/>
  <c r="K268"/>
  <c r="L268"/>
  <c r="M268"/>
  <c r="N268"/>
  <c r="O268"/>
  <c r="P268"/>
  <c r="Q268"/>
  <c r="R268"/>
  <c r="J269"/>
  <c r="K269"/>
  <c r="L269"/>
  <c r="M269"/>
  <c r="N269"/>
  <c r="O269"/>
  <c r="P269"/>
  <c r="Q269"/>
  <c r="R269"/>
  <c r="J270"/>
  <c r="K270"/>
  <c r="L270"/>
  <c r="M270"/>
  <c r="N270"/>
  <c r="O270"/>
  <c r="P270"/>
  <c r="Q270"/>
  <c r="R270"/>
  <c r="J271"/>
  <c r="K271"/>
  <c r="L271"/>
  <c r="M271"/>
  <c r="N271"/>
  <c r="O271"/>
  <c r="P271"/>
  <c r="Q271"/>
  <c r="R271"/>
  <c r="J272"/>
  <c r="K272"/>
  <c r="L272"/>
  <c r="M272"/>
  <c r="N272"/>
  <c r="O272"/>
  <c r="P272"/>
  <c r="Q272"/>
  <c r="R272"/>
  <c r="J273"/>
  <c r="K273"/>
  <c r="L273"/>
  <c r="M273"/>
  <c r="N273"/>
  <c r="O273"/>
  <c r="P273"/>
  <c r="Q273"/>
  <c r="R273"/>
  <c r="J274"/>
  <c r="K274"/>
  <c r="L274"/>
  <c r="M274"/>
  <c r="N274"/>
  <c r="O274"/>
  <c r="P274"/>
  <c r="Q274"/>
  <c r="R274"/>
  <c r="J275"/>
  <c r="K275"/>
  <c r="L275"/>
  <c r="M275"/>
  <c r="N275"/>
  <c r="O275"/>
  <c r="P275"/>
  <c r="Q275"/>
  <c r="R275"/>
  <c r="J276"/>
  <c r="K276"/>
  <c r="L276"/>
  <c r="M276"/>
  <c r="N276"/>
  <c r="O276"/>
  <c r="P276"/>
  <c r="Q276"/>
  <c r="R276"/>
  <c r="J277"/>
  <c r="K277"/>
  <c r="L277"/>
  <c r="M277"/>
  <c r="N277"/>
  <c r="O277"/>
  <c r="P277"/>
  <c r="Q277"/>
  <c r="R277"/>
  <c r="J278"/>
  <c r="K278"/>
  <c r="L278"/>
  <c r="M278"/>
  <c r="N278"/>
  <c r="O278"/>
  <c r="P278"/>
  <c r="Q278"/>
  <c r="R278"/>
  <c r="J279"/>
  <c r="K279"/>
  <c r="L279"/>
  <c r="M279"/>
  <c r="N279"/>
  <c r="O279"/>
  <c r="P279"/>
  <c r="Q279"/>
  <c r="R279"/>
  <c r="J280"/>
  <c r="K280"/>
  <c r="L280"/>
  <c r="M280"/>
  <c r="N280"/>
  <c r="O280"/>
  <c r="P280"/>
  <c r="Q280"/>
  <c r="R280"/>
  <c r="J281"/>
  <c r="K281"/>
  <c r="L281"/>
  <c r="M281"/>
  <c r="N281"/>
  <c r="O281"/>
  <c r="P281"/>
  <c r="Q281"/>
  <c r="R281"/>
  <c r="J282"/>
  <c r="K282"/>
  <c r="L282"/>
  <c r="M282"/>
  <c r="N282"/>
  <c r="O282"/>
  <c r="P282"/>
  <c r="Q282"/>
  <c r="R282"/>
  <c r="J283"/>
  <c r="K283"/>
  <c r="L283"/>
  <c r="M283"/>
  <c r="N283"/>
  <c r="O283"/>
  <c r="P283"/>
  <c r="Q283"/>
  <c r="R283"/>
  <c r="J284"/>
  <c r="K284"/>
  <c r="L284"/>
  <c r="M284"/>
  <c r="N284"/>
  <c r="O284"/>
  <c r="P284"/>
  <c r="Q284"/>
  <c r="R284"/>
  <c r="J285"/>
  <c r="K285"/>
  <c r="L285"/>
  <c r="M285"/>
  <c r="N285"/>
  <c r="O285"/>
  <c r="P285"/>
  <c r="Q285"/>
  <c r="R285"/>
  <c r="J286"/>
  <c r="K286"/>
  <c r="L286"/>
  <c r="M286"/>
  <c r="N286"/>
  <c r="O286"/>
  <c r="P286"/>
  <c r="Q286"/>
  <c r="R286"/>
  <c r="J287"/>
  <c r="K287"/>
  <c r="L287"/>
  <c r="M287"/>
  <c r="N287"/>
  <c r="O287"/>
  <c r="P287"/>
  <c r="Q287"/>
  <c r="R287"/>
  <c r="J288"/>
  <c r="K288"/>
  <c r="L288"/>
  <c r="M288"/>
  <c r="N288"/>
  <c r="O288"/>
  <c r="P288"/>
  <c r="Q288"/>
  <c r="R288"/>
  <c r="J289"/>
  <c r="K289"/>
  <c r="L289"/>
  <c r="M289"/>
  <c r="N289"/>
  <c r="O289"/>
  <c r="P289"/>
  <c r="Q289"/>
  <c r="R289"/>
  <c r="J290"/>
  <c r="K290"/>
  <c r="L290"/>
  <c r="M290"/>
  <c r="N290"/>
  <c r="O290"/>
  <c r="P290"/>
  <c r="Q290"/>
  <c r="R290"/>
  <c r="J291"/>
  <c r="K291"/>
  <c r="L291"/>
  <c r="M291"/>
  <c r="N291"/>
  <c r="O291"/>
  <c r="P291"/>
  <c r="Q291"/>
  <c r="R291"/>
  <c r="J292"/>
  <c r="K292"/>
  <c r="L292"/>
  <c r="M292"/>
  <c r="N292"/>
  <c r="O292"/>
  <c r="P292"/>
  <c r="Q292"/>
  <c r="R292"/>
  <c r="J293"/>
  <c r="K293"/>
  <c r="L293"/>
  <c r="M293"/>
  <c r="N293"/>
  <c r="O293"/>
  <c r="P293"/>
  <c r="Q293"/>
  <c r="R293"/>
  <c r="J294"/>
  <c r="K294"/>
  <c r="L294"/>
  <c r="M294"/>
  <c r="N294"/>
  <c r="O294"/>
  <c r="P294"/>
  <c r="Q294"/>
  <c r="R294"/>
  <c r="J295"/>
  <c r="K295"/>
  <c r="L295"/>
  <c r="M295"/>
  <c r="N295"/>
  <c r="O295"/>
  <c r="P295"/>
  <c r="Q295"/>
  <c r="R295"/>
  <c r="J296"/>
  <c r="K296"/>
  <c r="L296"/>
  <c r="M296"/>
  <c r="N296"/>
  <c r="O296"/>
  <c r="P296"/>
  <c r="Q296"/>
  <c r="R296"/>
  <c r="J297"/>
  <c r="K297"/>
  <c r="L297"/>
  <c r="M297"/>
  <c r="N297"/>
  <c r="O297"/>
  <c r="P297"/>
  <c r="Q297"/>
  <c r="R297"/>
  <c r="J298"/>
  <c r="K298"/>
  <c r="L298"/>
  <c r="M298"/>
  <c r="N298"/>
  <c r="O298"/>
  <c r="P298"/>
  <c r="Q298"/>
  <c r="R298"/>
  <c r="J299"/>
  <c r="K299"/>
  <c r="L299"/>
  <c r="M299"/>
  <c r="N299"/>
  <c r="O299"/>
  <c r="P299"/>
  <c r="Q299"/>
  <c r="R299"/>
  <c r="J300"/>
  <c r="K300"/>
  <c r="L300"/>
  <c r="M300"/>
  <c r="N300"/>
  <c r="O300"/>
  <c r="P300"/>
  <c r="Q300"/>
  <c r="R300"/>
  <c r="J301"/>
  <c r="K301"/>
  <c r="L301"/>
  <c r="M301"/>
  <c r="N301"/>
  <c r="O301"/>
  <c r="P301"/>
  <c r="Q301"/>
  <c r="R301"/>
  <c r="J302"/>
  <c r="K302"/>
  <c r="L302"/>
  <c r="M302"/>
  <c r="N302"/>
  <c r="O302"/>
  <c r="P302"/>
  <c r="Q302"/>
  <c r="R302"/>
  <c r="J303"/>
  <c r="K303"/>
  <c r="L303"/>
  <c r="M303"/>
  <c r="N303"/>
  <c r="O303"/>
  <c r="P303"/>
  <c r="Q303"/>
  <c r="R303"/>
  <c r="J304"/>
  <c r="K304"/>
  <c r="L304"/>
  <c r="M304"/>
  <c r="N304"/>
  <c r="O304"/>
  <c r="P304"/>
  <c r="Q304"/>
  <c r="R304"/>
  <c r="J305"/>
  <c r="K305"/>
  <c r="L305"/>
  <c r="M305"/>
  <c r="N305"/>
  <c r="O305"/>
  <c r="P305"/>
  <c r="Q305"/>
  <c r="R305"/>
  <c r="J306"/>
  <c r="K306"/>
  <c r="L306"/>
  <c r="M306"/>
  <c r="N306"/>
  <c r="O306"/>
  <c r="P306"/>
  <c r="Q306"/>
  <c r="R306"/>
  <c r="J307"/>
  <c r="K307"/>
  <c r="L307"/>
  <c r="M307"/>
  <c r="N307"/>
  <c r="O307"/>
  <c r="P307"/>
  <c r="Q307"/>
  <c r="R307"/>
  <c r="J308"/>
  <c r="K308"/>
  <c r="L308"/>
  <c r="M308"/>
  <c r="N308"/>
  <c r="O308"/>
  <c r="P308"/>
  <c r="Q308"/>
  <c r="R308"/>
  <c r="J309"/>
  <c r="K309"/>
  <c r="L309"/>
  <c r="M309"/>
  <c r="N309"/>
  <c r="O309"/>
  <c r="P309"/>
  <c r="Q309"/>
  <c r="R309"/>
  <c r="J310"/>
  <c r="K310"/>
  <c r="L310"/>
  <c r="M310"/>
  <c r="N310"/>
  <c r="O310"/>
  <c r="P310"/>
  <c r="Q310"/>
  <c r="R310"/>
  <c r="J311"/>
  <c r="K311"/>
  <c r="L311"/>
  <c r="M311"/>
  <c r="N311"/>
  <c r="O311"/>
  <c r="P311"/>
  <c r="Q311"/>
  <c r="R311"/>
  <c r="J312"/>
  <c r="K312"/>
  <c r="L312"/>
  <c r="M312"/>
  <c r="N312"/>
  <c r="O312"/>
  <c r="P312"/>
  <c r="Q312"/>
  <c r="R312"/>
  <c r="J313"/>
  <c r="K313"/>
  <c r="L313"/>
  <c r="M313"/>
  <c r="N313"/>
  <c r="O313"/>
  <c r="P313"/>
  <c r="Q313"/>
  <c r="R313"/>
  <c r="J314"/>
  <c r="K314"/>
  <c r="L314"/>
  <c r="M314"/>
  <c r="N314"/>
  <c r="O314"/>
  <c r="P314"/>
  <c r="Q314"/>
  <c r="R314"/>
  <c r="J315"/>
  <c r="K315"/>
  <c r="L315"/>
  <c r="M315"/>
  <c r="N315"/>
  <c r="O315"/>
  <c r="P315"/>
  <c r="Q315"/>
  <c r="R315"/>
  <c r="J316"/>
  <c r="K316"/>
  <c r="L316"/>
  <c r="M316"/>
  <c r="N316"/>
  <c r="O316"/>
  <c r="P316"/>
  <c r="Q316"/>
  <c r="R316"/>
  <c r="J317"/>
  <c r="K317"/>
  <c r="L317"/>
  <c r="M317"/>
  <c r="N317"/>
  <c r="O317"/>
  <c r="P317"/>
  <c r="Q317"/>
  <c r="R317"/>
  <c r="J318"/>
  <c r="K318"/>
  <c r="L318"/>
  <c r="M318"/>
  <c r="N318"/>
  <c r="O318"/>
  <c r="P318"/>
  <c r="Q318"/>
  <c r="R318"/>
  <c r="J319"/>
  <c r="K319"/>
  <c r="L319"/>
  <c r="M319"/>
  <c r="N319"/>
  <c r="O319"/>
  <c r="P319"/>
  <c r="Q319"/>
  <c r="R319"/>
  <c r="J320"/>
  <c r="K320"/>
  <c r="L320"/>
  <c r="M320"/>
  <c r="N320"/>
  <c r="O320"/>
  <c r="P320"/>
  <c r="Q320"/>
  <c r="R320"/>
  <c r="J321"/>
  <c r="K321"/>
  <c r="L321"/>
  <c r="M321"/>
  <c r="N321"/>
  <c r="O321"/>
  <c r="P321"/>
  <c r="Q321"/>
  <c r="R321"/>
  <c r="J322"/>
  <c r="K322"/>
  <c r="L322"/>
  <c r="M322"/>
  <c r="N322"/>
  <c r="O322"/>
  <c r="P322"/>
  <c r="Q322"/>
  <c r="R322"/>
  <c r="J323"/>
  <c r="K323"/>
  <c r="L323"/>
  <c r="M323"/>
  <c r="N323"/>
  <c r="O323"/>
  <c r="P323"/>
  <c r="Q323"/>
  <c r="R323"/>
  <c r="J324"/>
  <c r="K324"/>
  <c r="L324"/>
  <c r="M324"/>
  <c r="N324"/>
  <c r="O324"/>
  <c r="P324"/>
  <c r="Q324"/>
  <c r="R324"/>
  <c r="J325"/>
  <c r="K325"/>
  <c r="L325"/>
  <c r="M325"/>
  <c r="N325"/>
  <c r="O325"/>
  <c r="P325"/>
  <c r="Q325"/>
  <c r="R325"/>
  <c r="J326"/>
  <c r="K326"/>
  <c r="L326"/>
  <c r="M326"/>
  <c r="N326"/>
  <c r="O326"/>
  <c r="P326"/>
  <c r="Q326"/>
  <c r="R326"/>
  <c r="J327"/>
  <c r="K327"/>
  <c r="L327"/>
  <c r="M327"/>
  <c r="N327"/>
  <c r="O327"/>
  <c r="P327"/>
  <c r="Q327"/>
  <c r="R327"/>
  <c r="J328"/>
  <c r="K328"/>
  <c r="L328"/>
  <c r="M328"/>
  <c r="N328"/>
  <c r="O328"/>
  <c r="P328"/>
  <c r="Q328"/>
  <c r="R328"/>
  <c r="J329"/>
  <c r="K329"/>
  <c r="L329"/>
  <c r="M329"/>
  <c r="N329"/>
  <c r="O329"/>
  <c r="P329"/>
  <c r="Q329"/>
  <c r="R329"/>
  <c r="J330"/>
  <c r="K330"/>
  <c r="L330"/>
  <c r="M330"/>
  <c r="N330"/>
  <c r="O330"/>
  <c r="P330"/>
  <c r="Q330"/>
  <c r="R330"/>
  <c r="J331"/>
  <c r="K331"/>
  <c r="L331"/>
  <c r="M331"/>
  <c r="N331"/>
  <c r="O331"/>
  <c r="P331"/>
  <c r="Q331"/>
  <c r="R331"/>
  <c r="J332"/>
  <c r="K332"/>
  <c r="L332"/>
  <c r="M332"/>
  <c r="N332"/>
  <c r="O332"/>
  <c r="P332"/>
  <c r="Q332"/>
  <c r="R332"/>
  <c r="J333"/>
  <c r="K333"/>
  <c r="L333"/>
  <c r="M333"/>
  <c r="N333"/>
  <c r="O333"/>
  <c r="P333"/>
  <c r="Q333"/>
  <c r="R333"/>
  <c r="J334"/>
  <c r="K334"/>
  <c r="L334"/>
  <c r="M334"/>
  <c r="N334"/>
  <c r="O334"/>
  <c r="P334"/>
  <c r="Q334"/>
  <c r="R334"/>
  <c r="J335"/>
  <c r="K335"/>
  <c r="L335"/>
  <c r="M335"/>
  <c r="N335"/>
  <c r="O335"/>
  <c r="P335"/>
  <c r="Q335"/>
  <c r="R335"/>
  <c r="J336"/>
  <c r="K336"/>
  <c r="L336"/>
  <c r="M336"/>
  <c r="N336"/>
  <c r="O336"/>
  <c r="P336"/>
  <c r="Q336"/>
  <c r="R336"/>
  <c r="J337"/>
  <c r="K337"/>
  <c r="L337"/>
  <c r="M337"/>
  <c r="N337"/>
  <c r="O337"/>
  <c r="P337"/>
  <c r="Q337"/>
  <c r="R337"/>
  <c r="J338"/>
  <c r="K338"/>
  <c r="L338"/>
  <c r="M338"/>
  <c r="N338"/>
  <c r="O338"/>
  <c r="P338"/>
  <c r="Q338"/>
  <c r="R338"/>
  <c r="J339"/>
  <c r="K339"/>
  <c r="L339"/>
  <c r="M339"/>
  <c r="N339"/>
  <c r="O339"/>
  <c r="P339"/>
  <c r="Q339"/>
  <c r="R339"/>
  <c r="J340"/>
  <c r="K340"/>
  <c r="L340"/>
  <c r="M340"/>
  <c r="N340"/>
  <c r="O340"/>
  <c r="P340"/>
  <c r="Q340"/>
  <c r="R340"/>
  <c r="J341"/>
  <c r="K341"/>
  <c r="L341"/>
  <c r="M341"/>
  <c r="N341"/>
  <c r="O341"/>
  <c r="P341"/>
  <c r="Q341"/>
  <c r="R341"/>
  <c r="J342"/>
  <c r="K342"/>
  <c r="L342"/>
  <c r="M342"/>
  <c r="N342"/>
  <c r="O342"/>
  <c r="P342"/>
  <c r="Q342"/>
  <c r="R342"/>
  <c r="J343"/>
  <c r="K343"/>
  <c r="L343"/>
  <c r="M343"/>
  <c r="N343"/>
  <c r="O343"/>
  <c r="P343"/>
  <c r="Q343"/>
  <c r="R343"/>
  <c r="J344"/>
  <c r="K344"/>
  <c r="L344"/>
  <c r="M344"/>
  <c r="N344"/>
  <c r="O344"/>
  <c r="P344"/>
  <c r="Q344"/>
  <c r="R344"/>
  <c r="J345"/>
  <c r="K345"/>
  <c r="L345"/>
  <c r="M345"/>
  <c r="N345"/>
  <c r="O345"/>
  <c r="P345"/>
  <c r="Q345"/>
  <c r="R345"/>
  <c r="J346"/>
  <c r="K346"/>
  <c r="L346"/>
  <c r="M346"/>
  <c r="N346"/>
  <c r="O346"/>
  <c r="P346"/>
  <c r="Q346"/>
  <c r="R346"/>
  <c r="J347"/>
  <c r="K347"/>
  <c r="L347"/>
  <c r="M347"/>
  <c r="N347"/>
  <c r="O347"/>
  <c r="P347"/>
  <c r="Q347"/>
  <c r="R347"/>
  <c r="J348"/>
  <c r="K348"/>
  <c r="L348"/>
  <c r="M348"/>
  <c r="N348"/>
  <c r="O348"/>
  <c r="P348"/>
  <c r="Q348"/>
  <c r="R348"/>
  <c r="J349"/>
  <c r="K349"/>
  <c r="L349"/>
  <c r="M349"/>
  <c r="N349"/>
  <c r="O349"/>
  <c r="P349"/>
  <c r="Q349"/>
  <c r="R349"/>
  <c r="J350"/>
  <c r="K350"/>
  <c r="L350"/>
  <c r="M350"/>
  <c r="N350"/>
  <c r="O350"/>
  <c r="P350"/>
  <c r="Q350"/>
  <c r="R350"/>
  <c r="J351"/>
  <c r="K351"/>
  <c r="L351"/>
  <c r="M351"/>
  <c r="N351"/>
  <c r="O351"/>
  <c r="P351"/>
  <c r="Q351"/>
  <c r="R351"/>
  <c r="J352"/>
  <c r="K352"/>
  <c r="L352"/>
  <c r="M352"/>
  <c r="N352"/>
  <c r="O352"/>
  <c r="P352"/>
  <c r="Q352"/>
  <c r="R352"/>
  <c r="J353"/>
  <c r="K353"/>
  <c r="L353"/>
  <c r="M353"/>
  <c r="N353"/>
  <c r="O353"/>
  <c r="P353"/>
  <c r="Q353"/>
  <c r="R353"/>
  <c r="J354"/>
  <c r="K354"/>
  <c r="L354"/>
  <c r="M354"/>
  <c r="N354"/>
  <c r="O354"/>
  <c r="P354"/>
  <c r="Q354"/>
  <c r="R354"/>
  <c r="J355"/>
  <c r="K355"/>
  <c r="L355"/>
  <c r="M355"/>
  <c r="N355"/>
  <c r="O355"/>
  <c r="P355"/>
  <c r="Q355"/>
  <c r="R355"/>
  <c r="J356"/>
  <c r="K356"/>
  <c r="L356"/>
  <c r="M356"/>
  <c r="N356"/>
  <c r="O356"/>
  <c r="P356"/>
  <c r="Q356"/>
  <c r="R356"/>
  <c r="J357"/>
  <c r="K357"/>
  <c r="L357"/>
  <c r="M357"/>
  <c r="N357"/>
  <c r="O357"/>
  <c r="P357"/>
  <c r="Q357"/>
  <c r="R357"/>
  <c r="J358"/>
  <c r="K358"/>
  <c r="L358"/>
  <c r="M358"/>
  <c r="N358"/>
  <c r="O358"/>
  <c r="P358"/>
  <c r="Q358"/>
  <c r="R358"/>
  <c r="J359"/>
  <c r="K359"/>
  <c r="L359"/>
  <c r="M359"/>
  <c r="N359"/>
  <c r="O359"/>
  <c r="P359"/>
  <c r="Q359"/>
  <c r="R359"/>
  <c r="J360"/>
  <c r="K360"/>
  <c r="L360"/>
  <c r="M360"/>
  <c r="N360"/>
  <c r="O360"/>
  <c r="P360"/>
  <c r="Q360"/>
  <c r="R360"/>
  <c r="J361"/>
  <c r="K361"/>
  <c r="L361"/>
  <c r="M361"/>
  <c r="N361"/>
  <c r="O361"/>
  <c r="P361"/>
  <c r="Q361"/>
  <c r="R361"/>
  <c r="J362"/>
  <c r="K362"/>
  <c r="L362"/>
  <c r="M362"/>
  <c r="N362"/>
  <c r="O362"/>
  <c r="P362"/>
  <c r="Q362"/>
  <c r="R362"/>
  <c r="J363"/>
  <c r="K363"/>
  <c r="L363"/>
  <c r="M363"/>
  <c r="N363"/>
  <c r="O363"/>
  <c r="P363"/>
  <c r="Q363"/>
  <c r="R363"/>
  <c r="J364"/>
  <c r="K364"/>
  <c r="L364"/>
  <c r="M364"/>
  <c r="N364"/>
  <c r="O364"/>
  <c r="P364"/>
  <c r="Q364"/>
  <c r="R364"/>
  <c r="J365"/>
  <c r="K365"/>
  <c r="L365"/>
  <c r="M365"/>
  <c r="N365"/>
  <c r="O365"/>
  <c r="P365"/>
  <c r="Q365"/>
  <c r="R365"/>
  <c r="J366"/>
  <c r="K366"/>
  <c r="L366"/>
  <c r="M366"/>
  <c r="N366"/>
  <c r="O366"/>
  <c r="P366"/>
  <c r="Q366"/>
  <c r="R366"/>
  <c r="J367"/>
  <c r="K367"/>
  <c r="L367"/>
  <c r="M367"/>
  <c r="N367"/>
  <c r="O367"/>
  <c r="P367"/>
  <c r="Q367"/>
  <c r="R367"/>
  <c r="J368"/>
  <c r="K368"/>
  <c r="L368"/>
  <c r="M368"/>
  <c r="N368"/>
  <c r="O368"/>
  <c r="P368"/>
  <c r="Q368"/>
  <c r="R368"/>
  <c r="J369"/>
  <c r="K369"/>
  <c r="L369"/>
  <c r="M369"/>
  <c r="N369"/>
  <c r="O369"/>
  <c r="P369"/>
  <c r="Q369"/>
  <c r="R369"/>
  <c r="J370"/>
  <c r="K370"/>
  <c r="L370"/>
  <c r="M370"/>
  <c r="N370"/>
  <c r="O370"/>
  <c r="P370"/>
  <c r="Q370"/>
  <c r="R370"/>
  <c r="J371"/>
  <c r="K371"/>
  <c r="L371"/>
  <c r="M371"/>
  <c r="N371"/>
  <c r="O371"/>
  <c r="P371"/>
  <c r="Q371"/>
  <c r="R371"/>
  <c r="J372"/>
  <c r="K372"/>
  <c r="L372"/>
  <c r="M372"/>
  <c r="N372"/>
  <c r="O372"/>
  <c r="P372"/>
  <c r="Q372"/>
  <c r="R372"/>
  <c r="J373"/>
  <c r="K373"/>
  <c r="L373"/>
  <c r="M373"/>
  <c r="N373"/>
  <c r="O373"/>
  <c r="P373"/>
  <c r="Q373"/>
  <c r="R373"/>
  <c r="J374"/>
  <c r="K374"/>
  <c r="L374"/>
  <c r="M374"/>
  <c r="N374"/>
  <c r="O374"/>
  <c r="P374"/>
  <c r="Q374"/>
  <c r="R374"/>
  <c r="J375"/>
  <c r="K375"/>
  <c r="L375"/>
  <c r="M375"/>
  <c r="N375"/>
  <c r="O375"/>
  <c r="P375"/>
  <c r="Q375"/>
  <c r="R375"/>
  <c r="J376"/>
  <c r="K376"/>
  <c r="L376"/>
  <c r="M376"/>
  <c r="N376"/>
  <c r="O376"/>
  <c r="P376"/>
  <c r="Q376"/>
  <c r="R376"/>
  <c r="J377"/>
  <c r="K377"/>
  <c r="L377"/>
  <c r="M377"/>
  <c r="N377"/>
  <c r="O377"/>
  <c r="P377"/>
  <c r="Q377"/>
  <c r="R377"/>
  <c r="J378"/>
  <c r="K378"/>
  <c r="L378"/>
  <c r="M378"/>
  <c r="N378"/>
  <c r="O378"/>
  <c r="P378"/>
  <c r="Q378"/>
  <c r="R378"/>
  <c r="J379"/>
  <c r="K379"/>
  <c r="L379"/>
  <c r="M379"/>
  <c r="N379"/>
  <c r="O379"/>
  <c r="P379"/>
  <c r="Q379"/>
  <c r="R379"/>
  <c r="J380"/>
  <c r="K380"/>
  <c r="L380"/>
  <c r="M380"/>
  <c r="N380"/>
  <c r="O380"/>
  <c r="P380"/>
  <c r="Q380"/>
  <c r="R380"/>
  <c r="J381"/>
  <c r="K381"/>
  <c r="L381"/>
  <c r="M381"/>
  <c r="N381"/>
  <c r="O381"/>
  <c r="P381"/>
  <c r="Q381"/>
  <c r="R381"/>
  <c r="J382"/>
  <c r="K382"/>
  <c r="L382"/>
  <c r="M382"/>
  <c r="N382"/>
  <c r="O382"/>
  <c r="P382"/>
  <c r="Q382"/>
  <c r="R382"/>
  <c r="J383"/>
  <c r="K383"/>
  <c r="L383"/>
  <c r="M383"/>
  <c r="N383"/>
  <c r="O383"/>
  <c r="P383"/>
  <c r="Q383"/>
  <c r="R383"/>
  <c r="J384"/>
  <c r="K384"/>
  <c r="L384"/>
  <c r="M384"/>
  <c r="N384"/>
  <c r="O384"/>
  <c r="P384"/>
  <c r="Q384"/>
  <c r="R384"/>
  <c r="J385"/>
  <c r="K385"/>
  <c r="L385"/>
  <c r="M385"/>
  <c r="N385"/>
  <c r="O385"/>
  <c r="P385"/>
  <c r="Q385"/>
  <c r="R385"/>
  <c r="J386"/>
  <c r="K386"/>
  <c r="L386"/>
  <c r="M386"/>
  <c r="N386"/>
  <c r="O386"/>
  <c r="P386"/>
  <c r="Q386"/>
  <c r="R386"/>
  <c r="J387"/>
  <c r="K387"/>
  <c r="L387"/>
  <c r="M387"/>
  <c r="N387"/>
  <c r="O387"/>
  <c r="P387"/>
  <c r="Q387"/>
  <c r="R387"/>
  <c r="J388"/>
  <c r="K388"/>
  <c r="L388"/>
  <c r="M388"/>
  <c r="N388"/>
  <c r="O388"/>
  <c r="P388"/>
  <c r="Q388"/>
  <c r="R388"/>
  <c r="J389"/>
  <c r="K389"/>
  <c r="L389"/>
  <c r="M389"/>
  <c r="N389"/>
  <c r="O389"/>
  <c r="P389"/>
  <c r="Q389"/>
  <c r="R389"/>
  <c r="J390"/>
  <c r="K390"/>
  <c r="L390"/>
  <c r="M390"/>
  <c r="N390"/>
  <c r="O390"/>
  <c r="P390"/>
  <c r="Q390"/>
  <c r="R390"/>
  <c r="J391"/>
  <c r="K391"/>
  <c r="L391"/>
  <c r="M391"/>
  <c r="N391"/>
  <c r="O391"/>
  <c r="P391"/>
  <c r="Q391"/>
  <c r="R391"/>
  <c r="J392"/>
  <c r="K392"/>
  <c r="L392"/>
  <c r="M392"/>
  <c r="N392"/>
  <c r="O392"/>
  <c r="P392"/>
  <c r="Q392"/>
  <c r="R392"/>
  <c r="J393"/>
  <c r="K393"/>
  <c r="L393"/>
  <c r="M393"/>
  <c r="N393"/>
  <c r="O393"/>
  <c r="P393"/>
  <c r="Q393"/>
  <c r="R393"/>
  <c r="J394"/>
  <c r="K394"/>
  <c r="L394"/>
  <c r="M394"/>
  <c r="N394"/>
  <c r="O394"/>
  <c r="P394"/>
  <c r="Q394"/>
  <c r="R394"/>
  <c r="J395"/>
  <c r="K395"/>
  <c r="L395"/>
  <c r="M395"/>
  <c r="N395"/>
  <c r="O395"/>
  <c r="P395"/>
  <c r="Q395"/>
  <c r="R395"/>
  <c r="J396"/>
  <c r="K396"/>
  <c r="L396"/>
  <c r="M396"/>
  <c r="N396"/>
  <c r="O396"/>
  <c r="P396"/>
  <c r="Q396"/>
  <c r="R396"/>
  <c r="J397"/>
  <c r="K397"/>
  <c r="L397"/>
  <c r="M397"/>
  <c r="N397"/>
  <c r="O397"/>
  <c r="P397"/>
  <c r="Q397"/>
  <c r="R397"/>
  <c r="J398"/>
  <c r="K398"/>
  <c r="L398"/>
  <c r="M398"/>
  <c r="N398"/>
  <c r="O398"/>
  <c r="P398"/>
  <c r="Q398"/>
  <c r="R398"/>
  <c r="J399"/>
  <c r="K399"/>
  <c r="L399"/>
  <c r="M399"/>
  <c r="N399"/>
  <c r="O399"/>
  <c r="P399"/>
  <c r="Q399"/>
  <c r="R399"/>
  <c r="J400"/>
  <c r="K400"/>
  <c r="L400"/>
  <c r="M400"/>
  <c r="N400"/>
  <c r="O400"/>
  <c r="P400"/>
  <c r="Q400"/>
  <c r="R400"/>
  <c r="J401"/>
  <c r="K401"/>
  <c r="L401"/>
  <c r="M401"/>
  <c r="N401"/>
  <c r="O401"/>
  <c r="P401"/>
  <c r="Q401"/>
  <c r="R401"/>
  <c r="J402"/>
  <c r="K402"/>
  <c r="L402"/>
  <c r="M402"/>
  <c r="N402"/>
  <c r="O402"/>
  <c r="P402"/>
  <c r="Q402"/>
  <c r="R402"/>
  <c r="J403"/>
  <c r="K403"/>
  <c r="L403"/>
  <c r="M403"/>
  <c r="N403"/>
  <c r="O403"/>
  <c r="P403"/>
  <c r="Q403"/>
  <c r="R403"/>
  <c r="J404"/>
  <c r="K404"/>
  <c r="L404"/>
  <c r="M404"/>
  <c r="N404"/>
  <c r="O404"/>
  <c r="P404"/>
  <c r="Q404"/>
  <c r="R404"/>
  <c r="J405"/>
  <c r="K405"/>
  <c r="L405"/>
  <c r="M405"/>
  <c r="N405"/>
  <c r="O405"/>
  <c r="P405"/>
  <c r="Q405"/>
  <c r="R405"/>
  <c r="J406"/>
  <c r="K406"/>
  <c r="L406"/>
  <c r="M406"/>
  <c r="N406"/>
  <c r="O406"/>
  <c r="P406"/>
  <c r="Q406"/>
  <c r="R406"/>
  <c r="J407"/>
  <c r="K407"/>
  <c r="L407"/>
  <c r="M407"/>
  <c r="N407"/>
  <c r="O407"/>
  <c r="P407"/>
  <c r="Q407"/>
  <c r="R407"/>
  <c r="J408"/>
  <c r="K408"/>
  <c r="L408"/>
  <c r="M408"/>
  <c r="N408"/>
  <c r="O408"/>
  <c r="P408"/>
  <c r="Q408"/>
  <c r="R408"/>
  <c r="J409"/>
  <c r="K409"/>
  <c r="L409"/>
  <c r="M409"/>
  <c r="N409"/>
  <c r="O409"/>
  <c r="P409"/>
  <c r="Q409"/>
  <c r="R409"/>
  <c r="J410"/>
  <c r="K410"/>
  <c r="L410"/>
  <c r="M410"/>
  <c r="N410"/>
  <c r="O410"/>
  <c r="P410"/>
  <c r="Q410"/>
  <c r="R410"/>
  <c r="J411"/>
  <c r="K411"/>
  <c r="L411"/>
  <c r="M411"/>
  <c r="N411"/>
  <c r="O411"/>
  <c r="P411"/>
  <c r="Q411"/>
  <c r="R411"/>
  <c r="J412"/>
  <c r="K412"/>
  <c r="L412"/>
  <c r="M412"/>
  <c r="N412"/>
  <c r="O412"/>
  <c r="P412"/>
  <c r="Q412"/>
  <c r="R412"/>
  <c r="J413"/>
  <c r="K413"/>
  <c r="L413"/>
  <c r="M413"/>
  <c r="N413"/>
  <c r="O413"/>
  <c r="P413"/>
  <c r="Q413"/>
  <c r="R413"/>
  <c r="J414"/>
  <c r="K414"/>
  <c r="L414"/>
  <c r="M414"/>
  <c r="N414"/>
  <c r="O414"/>
  <c r="P414"/>
  <c r="Q414"/>
  <c r="R414"/>
  <c r="J415"/>
  <c r="K415"/>
  <c r="L415"/>
  <c r="M415"/>
  <c r="N415"/>
  <c r="O415"/>
  <c r="P415"/>
  <c r="Q415"/>
  <c r="R415"/>
  <c r="J416"/>
  <c r="K416"/>
  <c r="L416"/>
  <c r="M416"/>
  <c r="N416"/>
  <c r="O416"/>
  <c r="P416"/>
  <c r="Q416"/>
  <c r="R416"/>
  <c r="J417"/>
  <c r="K417"/>
  <c r="L417"/>
  <c r="M417"/>
  <c r="N417"/>
  <c r="O417"/>
  <c r="P417"/>
  <c r="Q417"/>
  <c r="R417"/>
  <c r="J418"/>
  <c r="K418"/>
  <c r="L418"/>
  <c r="M418"/>
  <c r="N418"/>
  <c r="O418"/>
  <c r="P418"/>
  <c r="Q418"/>
  <c r="R418"/>
  <c r="J419"/>
  <c r="K419"/>
  <c r="L419"/>
  <c r="M419"/>
  <c r="N419"/>
  <c r="O419"/>
  <c r="P419"/>
  <c r="Q419"/>
  <c r="R419"/>
  <c r="J420"/>
  <c r="K420"/>
  <c r="L420"/>
  <c r="M420"/>
  <c r="N420"/>
  <c r="O420"/>
  <c r="P420"/>
  <c r="Q420"/>
  <c r="R420"/>
  <c r="J421"/>
  <c r="K421"/>
  <c r="L421"/>
  <c r="M421"/>
  <c r="N421"/>
  <c r="O421"/>
  <c r="P421"/>
  <c r="Q421"/>
  <c r="R421"/>
  <c r="J422"/>
  <c r="K422"/>
  <c r="L422"/>
  <c r="M422"/>
  <c r="N422"/>
  <c r="O422"/>
  <c r="P422"/>
  <c r="Q422"/>
  <c r="R422"/>
  <c r="J423"/>
  <c r="K423"/>
  <c r="L423"/>
  <c r="M423"/>
  <c r="N423"/>
  <c r="O423"/>
  <c r="P423"/>
  <c r="Q423"/>
  <c r="R423"/>
  <c r="J424"/>
  <c r="K424"/>
  <c r="L424"/>
  <c r="M424"/>
  <c r="N424"/>
  <c r="O424"/>
  <c r="P424"/>
  <c r="Q424"/>
  <c r="R424"/>
  <c r="J425"/>
  <c r="K425"/>
  <c r="L425"/>
  <c r="M425"/>
  <c r="N425"/>
  <c r="O425"/>
  <c r="P425"/>
  <c r="Q425"/>
  <c r="R425"/>
  <c r="J426"/>
  <c r="K426"/>
  <c r="L426"/>
  <c r="M426"/>
  <c r="N426"/>
  <c r="O426"/>
  <c r="P426"/>
  <c r="Q426"/>
  <c r="R426"/>
  <c r="J427"/>
  <c r="K427"/>
  <c r="L427"/>
  <c r="M427"/>
  <c r="N427"/>
  <c r="O427"/>
  <c r="P427"/>
  <c r="Q427"/>
  <c r="R427"/>
  <c r="J428"/>
  <c r="K428"/>
  <c r="L428"/>
  <c r="M428"/>
  <c r="N428"/>
  <c r="O428"/>
  <c r="P428"/>
  <c r="Q428"/>
  <c r="R428"/>
  <c r="J429"/>
  <c r="K429"/>
  <c r="L429"/>
  <c r="M429"/>
  <c r="N429"/>
  <c r="O429"/>
  <c r="P429"/>
  <c r="Q429"/>
  <c r="R429"/>
  <c r="J430"/>
  <c r="K430"/>
  <c r="L430"/>
  <c r="M430"/>
  <c r="N430"/>
  <c r="O430"/>
  <c r="P430"/>
  <c r="Q430"/>
  <c r="R430"/>
  <c r="J431"/>
  <c r="K431"/>
  <c r="L431"/>
  <c r="M431"/>
  <c r="N431"/>
  <c r="O431"/>
  <c r="P431"/>
  <c r="Q431"/>
  <c r="R431"/>
  <c r="J432"/>
  <c r="K432"/>
  <c r="L432"/>
  <c r="M432"/>
  <c r="N432"/>
  <c r="O432"/>
  <c r="P432"/>
  <c r="Q432"/>
  <c r="R432"/>
  <c r="J433"/>
  <c r="K433"/>
  <c r="L433"/>
  <c r="M433"/>
  <c r="N433"/>
  <c r="O433"/>
  <c r="P433"/>
  <c r="Q433"/>
  <c r="R433"/>
  <c r="J434"/>
  <c r="K434"/>
  <c r="L434"/>
  <c r="M434"/>
  <c r="N434"/>
  <c r="O434"/>
  <c r="P434"/>
  <c r="Q434"/>
  <c r="R434"/>
  <c r="J435"/>
  <c r="K435"/>
  <c r="L435"/>
  <c r="M435"/>
  <c r="N435"/>
  <c r="O435"/>
  <c r="P435"/>
  <c r="Q435"/>
  <c r="R435"/>
  <c r="J436"/>
  <c r="K436"/>
  <c r="L436"/>
  <c r="M436"/>
  <c r="N436"/>
  <c r="O436"/>
  <c r="P436"/>
  <c r="Q436"/>
  <c r="R436"/>
  <c r="J437"/>
  <c r="K437"/>
  <c r="L437"/>
  <c r="M437"/>
  <c r="N437"/>
  <c r="O437"/>
  <c r="P437"/>
  <c r="Q437"/>
  <c r="R437"/>
  <c r="J438"/>
  <c r="K438"/>
  <c r="L438"/>
  <c r="M438"/>
  <c r="N438"/>
  <c r="O438"/>
  <c r="P438"/>
  <c r="Q438"/>
  <c r="R438"/>
  <c r="J439"/>
  <c r="K439"/>
  <c r="L439"/>
  <c r="M439"/>
  <c r="N439"/>
  <c r="O439"/>
  <c r="P439"/>
  <c r="Q439"/>
  <c r="R439"/>
  <c r="J440"/>
  <c r="K440"/>
  <c r="L440"/>
  <c r="M440"/>
  <c r="N440"/>
  <c r="O440"/>
  <c r="P440"/>
  <c r="Q440"/>
  <c r="R440"/>
  <c r="J441"/>
  <c r="K441"/>
  <c r="L441"/>
  <c r="M441"/>
  <c r="N441"/>
  <c r="O441"/>
  <c r="P441"/>
  <c r="Q441"/>
  <c r="R441"/>
  <c r="J442"/>
  <c r="K442"/>
  <c r="L442"/>
  <c r="M442"/>
  <c r="N442"/>
  <c r="O442"/>
  <c r="P442"/>
  <c r="Q442"/>
  <c r="R442"/>
  <c r="J443"/>
  <c r="K443"/>
  <c r="L443"/>
  <c r="M443"/>
  <c r="N443"/>
  <c r="O443"/>
  <c r="P443"/>
  <c r="Q443"/>
  <c r="R443"/>
  <c r="J444"/>
  <c r="K444"/>
  <c r="L444"/>
  <c r="M444"/>
  <c r="N444"/>
  <c r="O444"/>
  <c r="P444"/>
  <c r="Q444"/>
  <c r="R444"/>
  <c r="J445"/>
  <c r="K445"/>
  <c r="L445"/>
  <c r="M445"/>
  <c r="N445"/>
  <c r="O445"/>
  <c r="P445"/>
  <c r="Q445"/>
  <c r="R445"/>
  <c r="J446"/>
  <c r="K446"/>
  <c r="L446"/>
  <c r="M446"/>
  <c r="N446"/>
  <c r="O446"/>
  <c r="P446"/>
  <c r="Q446"/>
  <c r="R446"/>
  <c r="J447"/>
  <c r="K447"/>
  <c r="L447"/>
  <c r="M447"/>
  <c r="N447"/>
  <c r="O447"/>
  <c r="P447"/>
  <c r="Q447"/>
  <c r="R447"/>
  <c r="J448"/>
  <c r="K448"/>
  <c r="L448"/>
  <c r="M448"/>
  <c r="N448"/>
  <c r="O448"/>
  <c r="P448"/>
  <c r="Q448"/>
  <c r="R448"/>
  <c r="J449"/>
  <c r="K449"/>
  <c r="L449"/>
  <c r="M449"/>
  <c r="N449"/>
  <c r="O449"/>
  <c r="P449"/>
  <c r="Q449"/>
  <c r="R449"/>
  <c r="J450"/>
  <c r="K450"/>
  <c r="L450"/>
  <c r="M450"/>
  <c r="N450"/>
  <c r="O450"/>
  <c r="P450"/>
  <c r="Q450"/>
  <c r="R450"/>
  <c r="J451"/>
  <c r="K451"/>
  <c r="L451"/>
  <c r="M451"/>
  <c r="N451"/>
  <c r="O451"/>
  <c r="P451"/>
  <c r="Q451"/>
  <c r="R451"/>
  <c r="J452"/>
  <c r="K452"/>
  <c r="L452"/>
  <c r="M452"/>
  <c r="N452"/>
  <c r="O452"/>
  <c r="P452"/>
  <c r="Q452"/>
  <c r="R452"/>
  <c r="J453"/>
  <c r="K453"/>
  <c r="L453"/>
  <c r="M453"/>
  <c r="N453"/>
  <c r="O453"/>
  <c r="P453"/>
  <c r="Q453"/>
  <c r="R453"/>
  <c r="J454"/>
  <c r="K454"/>
  <c r="L454"/>
  <c r="M454"/>
  <c r="N454"/>
  <c r="O454"/>
  <c r="P454"/>
  <c r="Q454"/>
  <c r="R454"/>
  <c r="J455"/>
  <c r="K455"/>
  <c r="L455"/>
  <c r="M455"/>
  <c r="N455"/>
  <c r="O455"/>
  <c r="P455"/>
  <c r="Q455"/>
  <c r="R455"/>
  <c r="J456"/>
  <c r="K456"/>
  <c r="L456"/>
  <c r="M456"/>
  <c r="N456"/>
  <c r="O456"/>
  <c r="P456"/>
  <c r="Q456"/>
  <c r="R456"/>
  <c r="J457"/>
  <c r="K457"/>
  <c r="L457"/>
  <c r="M457"/>
  <c r="N457"/>
  <c r="O457"/>
  <c r="P457"/>
  <c r="Q457"/>
  <c r="R457"/>
  <c r="J458"/>
  <c r="K458"/>
  <c r="L458"/>
  <c r="M458"/>
  <c r="N458"/>
  <c r="O458"/>
  <c r="P458"/>
  <c r="Q458"/>
  <c r="R458"/>
  <c r="J459"/>
  <c r="K459"/>
  <c r="L459"/>
  <c r="M459"/>
  <c r="N459"/>
  <c r="O459"/>
  <c r="P459"/>
  <c r="Q459"/>
  <c r="R459"/>
  <c r="J460"/>
  <c r="K460"/>
  <c r="L460"/>
  <c r="M460"/>
  <c r="N460"/>
  <c r="O460"/>
  <c r="P460"/>
  <c r="Q460"/>
  <c r="R460"/>
  <c r="J461"/>
  <c r="K461"/>
  <c r="L461"/>
  <c r="M461"/>
  <c r="N461"/>
  <c r="O461"/>
  <c r="P461"/>
  <c r="Q461"/>
  <c r="R461"/>
  <c r="J462"/>
  <c r="K462"/>
  <c r="L462"/>
  <c r="M462"/>
  <c r="N462"/>
  <c r="O462"/>
  <c r="P462"/>
  <c r="Q462"/>
  <c r="R462"/>
  <c r="J463"/>
  <c r="K463"/>
  <c r="L463"/>
  <c r="M463"/>
  <c r="N463"/>
  <c r="O463"/>
  <c r="P463"/>
  <c r="Q463"/>
  <c r="R463"/>
  <c r="J464"/>
  <c r="K464"/>
  <c r="L464"/>
  <c r="M464"/>
  <c r="N464"/>
  <c r="O464"/>
  <c r="P464"/>
  <c r="Q464"/>
  <c r="R464"/>
  <c r="J465"/>
  <c r="K465"/>
  <c r="L465"/>
  <c r="M465"/>
  <c r="N465"/>
  <c r="O465"/>
  <c r="P465"/>
  <c r="Q465"/>
  <c r="R465"/>
  <c r="J466"/>
  <c r="K466"/>
  <c r="L466"/>
  <c r="M466"/>
  <c r="N466"/>
  <c r="O466"/>
  <c r="P466"/>
  <c r="Q466"/>
  <c r="R466"/>
  <c r="J467"/>
  <c r="K467"/>
  <c r="L467"/>
  <c r="M467"/>
  <c r="N467"/>
  <c r="O467"/>
  <c r="P467"/>
  <c r="Q467"/>
  <c r="R467"/>
  <c r="J468"/>
  <c r="K468"/>
  <c r="L468"/>
  <c r="M468"/>
  <c r="N468"/>
  <c r="O468"/>
  <c r="P468"/>
  <c r="Q468"/>
  <c r="R468"/>
  <c r="J469"/>
  <c r="K469"/>
  <c r="L469"/>
  <c r="M469"/>
  <c r="N469"/>
  <c r="O469"/>
  <c r="P469"/>
  <c r="Q469"/>
  <c r="R469"/>
  <c r="J470"/>
  <c r="K470"/>
  <c r="L470"/>
  <c r="M470"/>
  <c r="N470"/>
  <c r="O470"/>
  <c r="P470"/>
  <c r="Q470"/>
  <c r="R470"/>
  <c r="J471"/>
  <c r="K471"/>
  <c r="L471"/>
  <c r="M471"/>
  <c r="N471"/>
  <c r="O471"/>
  <c r="P471"/>
  <c r="Q471"/>
  <c r="R471"/>
  <c r="J472"/>
  <c r="K472"/>
  <c r="L472"/>
  <c r="M472"/>
  <c r="N472"/>
  <c r="O472"/>
  <c r="P472"/>
  <c r="Q472"/>
  <c r="R472"/>
  <c r="J473"/>
  <c r="K473"/>
  <c r="L473"/>
  <c r="M473"/>
  <c r="N473"/>
  <c r="O473"/>
  <c r="P473"/>
  <c r="Q473"/>
  <c r="R473"/>
  <c r="J474"/>
  <c r="K474"/>
  <c r="L474"/>
  <c r="M474"/>
  <c r="N474"/>
  <c r="O474"/>
  <c r="P474"/>
  <c r="Q474"/>
  <c r="R474"/>
  <c r="J475"/>
  <c r="K475"/>
  <c r="L475"/>
  <c r="M475"/>
  <c r="N475"/>
  <c r="O475"/>
  <c r="P475"/>
  <c r="Q475"/>
  <c r="R475"/>
  <c r="J476"/>
  <c r="K476"/>
  <c r="L476"/>
  <c r="M476"/>
  <c r="N476"/>
  <c r="O476"/>
  <c r="P476"/>
  <c r="Q476"/>
  <c r="R476"/>
  <c r="J477"/>
  <c r="K477"/>
  <c r="L477"/>
  <c r="M477"/>
  <c r="N477"/>
  <c r="O477"/>
  <c r="P477"/>
  <c r="Q477"/>
  <c r="R477"/>
  <c r="J478"/>
  <c r="K478"/>
  <c r="L478"/>
  <c r="M478"/>
  <c r="N478"/>
  <c r="O478"/>
  <c r="P478"/>
  <c r="Q478"/>
  <c r="R478"/>
  <c r="J479"/>
  <c r="K479"/>
  <c r="L479"/>
  <c r="M479"/>
  <c r="N479"/>
  <c r="O479"/>
  <c r="P479"/>
  <c r="Q479"/>
  <c r="R479"/>
  <c r="J480"/>
  <c r="K480"/>
  <c r="L480"/>
  <c r="M480"/>
  <c r="N480"/>
  <c r="O480"/>
  <c r="P480"/>
  <c r="Q480"/>
  <c r="R480"/>
  <c r="J481"/>
  <c r="K481"/>
  <c r="L481"/>
  <c r="M481"/>
  <c r="N481"/>
  <c r="O481"/>
  <c r="P481"/>
  <c r="Q481"/>
  <c r="R481"/>
  <c r="J482"/>
  <c r="K482"/>
  <c r="L482"/>
  <c r="M482"/>
  <c r="N482"/>
  <c r="O482"/>
  <c r="P482"/>
  <c r="Q482"/>
  <c r="R482"/>
  <c r="J483"/>
  <c r="K483"/>
  <c r="L483"/>
  <c r="M483"/>
  <c r="N483"/>
  <c r="O483"/>
  <c r="P483"/>
  <c r="Q483"/>
  <c r="R483"/>
  <c r="J484"/>
  <c r="K484"/>
  <c r="L484"/>
  <c r="M484"/>
  <c r="N484"/>
  <c r="O484"/>
  <c r="P484"/>
  <c r="Q484"/>
  <c r="R484"/>
  <c r="J485"/>
  <c r="K485"/>
  <c r="L485"/>
  <c r="M485"/>
  <c r="N485"/>
  <c r="O485"/>
  <c r="P485"/>
  <c r="Q485"/>
  <c r="R485"/>
  <c r="J486"/>
  <c r="K486"/>
  <c r="L486"/>
  <c r="M486"/>
  <c r="N486"/>
  <c r="O486"/>
  <c r="P486"/>
  <c r="Q486"/>
  <c r="R486"/>
  <c r="J487"/>
  <c r="K487"/>
  <c r="L487"/>
  <c r="M487"/>
  <c r="N487"/>
  <c r="O487"/>
  <c r="P487"/>
  <c r="Q487"/>
  <c r="R487"/>
  <c r="J488"/>
  <c r="K488"/>
  <c r="L488"/>
  <c r="M488"/>
  <c r="N488"/>
  <c r="O488"/>
  <c r="P488"/>
  <c r="Q488"/>
  <c r="R488"/>
  <c r="J489"/>
  <c r="K489"/>
  <c r="L489"/>
  <c r="M489"/>
  <c r="N489"/>
  <c r="O489"/>
  <c r="P489"/>
  <c r="Q489"/>
  <c r="R489"/>
  <c r="J490"/>
  <c r="K490"/>
  <c r="L490"/>
  <c r="M490"/>
  <c r="N490"/>
  <c r="O490"/>
  <c r="P490"/>
  <c r="Q490"/>
  <c r="R490"/>
  <c r="J491"/>
  <c r="K491"/>
  <c r="L491"/>
  <c r="M491"/>
  <c r="N491"/>
  <c r="O491"/>
  <c r="P491"/>
  <c r="Q491"/>
  <c r="R491"/>
  <c r="J492"/>
  <c r="K492"/>
  <c r="L492"/>
  <c r="M492"/>
  <c r="N492"/>
  <c r="O492"/>
  <c r="P492"/>
  <c r="Q492"/>
  <c r="R492"/>
  <c r="J493"/>
  <c r="K493"/>
  <c r="L493"/>
  <c r="M493"/>
  <c r="N493"/>
  <c r="O493"/>
  <c r="P493"/>
  <c r="Q493"/>
  <c r="R493"/>
  <c r="J494"/>
  <c r="K494"/>
  <c r="L494"/>
  <c r="M494"/>
  <c r="N494"/>
  <c r="O494"/>
  <c r="P494"/>
  <c r="Q494"/>
  <c r="R494"/>
  <c r="J495"/>
  <c r="K495"/>
  <c r="L495"/>
  <c r="M495"/>
  <c r="N495"/>
  <c r="O495"/>
  <c r="P495"/>
  <c r="Q495"/>
  <c r="R495"/>
  <c r="J496"/>
  <c r="K496"/>
  <c r="L496"/>
  <c r="M496"/>
  <c r="N496"/>
  <c r="O496"/>
  <c r="P496"/>
  <c r="Q496"/>
  <c r="R496"/>
  <c r="J497"/>
  <c r="K497"/>
  <c r="L497"/>
  <c r="M497"/>
  <c r="N497"/>
  <c r="O497"/>
  <c r="P497"/>
  <c r="Q497"/>
  <c r="R497"/>
  <c r="J498"/>
  <c r="K498"/>
  <c r="L498"/>
  <c r="M498"/>
  <c r="N498"/>
  <c r="O498"/>
  <c r="P498"/>
  <c r="Q498"/>
  <c r="R498"/>
  <c r="J499"/>
  <c r="K499"/>
  <c r="L499"/>
  <c r="M499"/>
  <c r="N499"/>
  <c r="O499"/>
  <c r="P499"/>
  <c r="Q499"/>
  <c r="R499"/>
  <c r="J500"/>
  <c r="K500"/>
  <c r="L500"/>
  <c r="M500"/>
  <c r="N500"/>
  <c r="O500"/>
  <c r="P500"/>
  <c r="Q500"/>
  <c r="R500"/>
  <c r="J501"/>
  <c r="K501"/>
  <c r="L501"/>
  <c r="M501"/>
  <c r="N501"/>
  <c r="O501"/>
  <c r="P501"/>
  <c r="Q501"/>
  <c r="R501"/>
  <c r="J502"/>
  <c r="K502"/>
  <c r="L502"/>
  <c r="M502"/>
  <c r="N502"/>
  <c r="O502"/>
  <c r="P502"/>
  <c r="Q502"/>
  <c r="R502"/>
  <c r="J503"/>
  <c r="K503"/>
  <c r="L503"/>
  <c r="M503"/>
  <c r="N503"/>
  <c r="O503"/>
  <c r="P503"/>
  <c r="Q503"/>
  <c r="R503"/>
  <c r="J504"/>
  <c r="K504"/>
  <c r="L504"/>
  <c r="M504"/>
  <c r="N504"/>
  <c r="O504"/>
  <c r="P504"/>
  <c r="Q504"/>
  <c r="R504"/>
  <c r="J505"/>
  <c r="K505"/>
  <c r="L505"/>
  <c r="M505"/>
  <c r="N505"/>
  <c r="O505"/>
  <c r="P505"/>
  <c r="Q505"/>
  <c r="R505"/>
  <c r="J506"/>
  <c r="K506"/>
  <c r="L506"/>
  <c r="M506"/>
  <c r="N506"/>
  <c r="O506"/>
  <c r="P506"/>
  <c r="Q506"/>
  <c r="R506"/>
  <c r="J507"/>
  <c r="K507"/>
  <c r="L507"/>
  <c r="M507"/>
  <c r="N507"/>
  <c r="O507"/>
  <c r="P507"/>
  <c r="Q507"/>
  <c r="R507"/>
  <c r="J508"/>
  <c r="K508"/>
  <c r="L508"/>
  <c r="M508"/>
  <c r="N508"/>
  <c r="O508"/>
  <c r="P508"/>
  <c r="Q508"/>
  <c r="R508"/>
  <c r="J509"/>
  <c r="K509"/>
  <c r="L509"/>
  <c r="M509"/>
  <c r="N509"/>
  <c r="O509"/>
  <c r="P509"/>
  <c r="Q509"/>
  <c r="R509"/>
  <c r="J510"/>
  <c r="K510"/>
  <c r="L510"/>
  <c r="M510"/>
  <c r="N510"/>
  <c r="O510"/>
  <c r="P510"/>
  <c r="Q510"/>
  <c r="R510"/>
  <c r="J511"/>
  <c r="K511"/>
  <c r="L511"/>
  <c r="M511"/>
  <c r="N511"/>
  <c r="O511"/>
  <c r="P511"/>
  <c r="Q511"/>
  <c r="R511"/>
  <c r="J512"/>
  <c r="K512"/>
  <c r="L512"/>
  <c r="M512"/>
  <c r="N512"/>
  <c r="O512"/>
  <c r="P512"/>
  <c r="Q512"/>
  <c r="R512"/>
  <c r="J513"/>
  <c r="K513"/>
  <c r="L513"/>
  <c r="M513"/>
  <c r="N513"/>
  <c r="O513"/>
  <c r="P513"/>
  <c r="Q513"/>
  <c r="R513"/>
  <c r="J514"/>
  <c r="K514"/>
  <c r="L514"/>
  <c r="M514"/>
  <c r="N514"/>
  <c r="O514"/>
  <c r="P514"/>
  <c r="Q514"/>
  <c r="R514"/>
  <c r="J515"/>
  <c r="K515"/>
  <c r="L515"/>
  <c r="M515"/>
  <c r="N515"/>
  <c r="O515"/>
  <c r="P515"/>
  <c r="Q515"/>
  <c r="R515"/>
  <c r="J516"/>
  <c r="K516"/>
  <c r="L516"/>
  <c r="M516"/>
  <c r="N516"/>
  <c r="O516"/>
  <c r="P516"/>
  <c r="Q516"/>
  <c r="R516"/>
  <c r="J517"/>
  <c r="K517"/>
  <c r="L517"/>
  <c r="M517"/>
  <c r="N517"/>
  <c r="O517"/>
  <c r="P517"/>
  <c r="Q517"/>
  <c r="R517"/>
  <c r="J518"/>
  <c r="K518"/>
  <c r="L518"/>
  <c r="M518"/>
  <c r="N518"/>
  <c r="O518"/>
  <c r="P518"/>
  <c r="Q518"/>
  <c r="R518"/>
  <c r="J519"/>
  <c r="K519"/>
  <c r="L519"/>
  <c r="M519"/>
  <c r="N519"/>
  <c r="O519"/>
  <c r="P519"/>
  <c r="Q519"/>
  <c r="R519"/>
  <c r="J520"/>
  <c r="K520"/>
  <c r="L520"/>
  <c r="M520"/>
  <c r="N520"/>
  <c r="O520"/>
  <c r="P520"/>
  <c r="Q520"/>
  <c r="R520"/>
  <c r="J521"/>
  <c r="K521"/>
  <c r="L521"/>
  <c r="M521"/>
  <c r="N521"/>
  <c r="O521"/>
  <c r="P521"/>
  <c r="Q521"/>
  <c r="R521"/>
  <c r="J522"/>
  <c r="K522"/>
  <c r="L522"/>
  <c r="M522"/>
  <c r="N522"/>
  <c r="O522"/>
  <c r="P522"/>
  <c r="Q522"/>
  <c r="R522"/>
  <c r="J523"/>
  <c r="K523"/>
  <c r="L523"/>
  <c r="M523"/>
  <c r="N523"/>
  <c r="O523"/>
  <c r="P523"/>
  <c r="Q523"/>
  <c r="R523"/>
  <c r="J524"/>
  <c r="K524"/>
  <c r="L524"/>
  <c r="M524"/>
  <c r="N524"/>
  <c r="O524"/>
  <c r="P524"/>
  <c r="Q524"/>
  <c r="R524"/>
  <c r="J525"/>
  <c r="K525"/>
  <c r="L525"/>
  <c r="M525"/>
  <c r="N525"/>
  <c r="O525"/>
  <c r="P525"/>
  <c r="Q525"/>
  <c r="R525"/>
  <c r="J526"/>
  <c r="K526"/>
  <c r="L526"/>
  <c r="M526"/>
  <c r="N526"/>
  <c r="O526"/>
  <c r="P526"/>
  <c r="Q526"/>
  <c r="R526"/>
  <c r="J527"/>
  <c r="K527"/>
  <c r="L527"/>
  <c r="M527"/>
  <c r="N527"/>
  <c r="O527"/>
  <c r="P527"/>
  <c r="Q527"/>
  <c r="R527"/>
  <c r="J528"/>
  <c r="K528"/>
  <c r="L528"/>
  <c r="M528"/>
  <c r="N528"/>
  <c r="O528"/>
  <c r="P528"/>
  <c r="Q528"/>
  <c r="R528"/>
  <c r="J529"/>
  <c r="K529"/>
  <c r="L529"/>
  <c r="M529"/>
  <c r="N529"/>
  <c r="O529"/>
  <c r="P529"/>
  <c r="Q529"/>
  <c r="R529"/>
  <c r="J530"/>
  <c r="K530"/>
  <c r="L530"/>
  <c r="M530"/>
  <c r="N530"/>
  <c r="O530"/>
  <c r="P530"/>
  <c r="Q530"/>
  <c r="R530"/>
  <c r="J531"/>
  <c r="K531"/>
  <c r="L531"/>
  <c r="M531"/>
  <c r="N531"/>
  <c r="O531"/>
  <c r="P531"/>
  <c r="Q531"/>
  <c r="R531"/>
  <c r="J532"/>
  <c r="K532"/>
  <c r="L532"/>
  <c r="M532"/>
  <c r="N532"/>
  <c r="O532"/>
  <c r="P532"/>
  <c r="Q532"/>
  <c r="R532"/>
  <c r="J533"/>
  <c r="K533"/>
  <c r="L533"/>
  <c r="M533"/>
  <c r="N533"/>
  <c r="O533"/>
  <c r="P533"/>
  <c r="Q533"/>
  <c r="R533"/>
  <c r="J534"/>
  <c r="K534"/>
  <c r="L534"/>
  <c r="M534"/>
  <c r="N534"/>
  <c r="O534"/>
  <c r="P534"/>
  <c r="Q534"/>
  <c r="R534"/>
  <c r="J535"/>
  <c r="K535"/>
  <c r="L535"/>
  <c r="M535"/>
  <c r="N535"/>
  <c r="O535"/>
  <c r="P535"/>
  <c r="Q535"/>
  <c r="R535"/>
  <c r="J536"/>
  <c r="K536"/>
  <c r="L536"/>
  <c r="M536"/>
  <c r="N536"/>
  <c r="O536"/>
  <c r="P536"/>
  <c r="Q536"/>
  <c r="R536"/>
  <c r="J537"/>
  <c r="K537"/>
  <c r="L537"/>
  <c r="M537"/>
  <c r="N537"/>
  <c r="O537"/>
  <c r="P537"/>
  <c r="Q537"/>
  <c r="R537"/>
  <c r="J538"/>
  <c r="K538"/>
  <c r="L538"/>
  <c r="M538"/>
  <c r="N538"/>
  <c r="O538"/>
  <c r="P538"/>
  <c r="Q538"/>
  <c r="R538"/>
  <c r="J539"/>
  <c r="K539"/>
  <c r="L539"/>
  <c r="M539"/>
  <c r="N539"/>
  <c r="O539"/>
  <c r="P539"/>
  <c r="Q539"/>
  <c r="R539"/>
  <c r="J540"/>
  <c r="K540"/>
  <c r="L540"/>
  <c r="M540"/>
  <c r="N540"/>
  <c r="O540"/>
  <c r="P540"/>
  <c r="Q540"/>
  <c r="R540"/>
  <c r="J541"/>
  <c r="K541"/>
  <c r="L541"/>
  <c r="M541"/>
  <c r="N541"/>
  <c r="O541"/>
  <c r="P541"/>
  <c r="Q541"/>
  <c r="R541"/>
  <c r="J542"/>
  <c r="K542"/>
  <c r="L542"/>
  <c r="M542"/>
  <c r="N542"/>
  <c r="O542"/>
  <c r="P542"/>
  <c r="Q542"/>
  <c r="R542"/>
  <c r="J543"/>
  <c r="K543"/>
  <c r="L543"/>
  <c r="M543"/>
  <c r="N543"/>
  <c r="O543"/>
  <c r="P543"/>
  <c r="Q543"/>
  <c r="R543"/>
  <c r="J544"/>
  <c r="K544"/>
  <c r="L544"/>
  <c r="M544"/>
  <c r="N544"/>
  <c r="O544"/>
  <c r="P544"/>
  <c r="Q544"/>
  <c r="R544"/>
  <c r="J545"/>
  <c r="K545"/>
  <c r="L545"/>
  <c r="M545"/>
  <c r="N545"/>
  <c r="O545"/>
  <c r="P545"/>
  <c r="Q545"/>
  <c r="R545"/>
  <c r="J546"/>
  <c r="K546"/>
  <c r="L546"/>
  <c r="M546"/>
  <c r="N546"/>
  <c r="O546"/>
  <c r="P546"/>
  <c r="Q546"/>
  <c r="R546"/>
  <c r="J547"/>
  <c r="K547"/>
  <c r="L547"/>
  <c r="M547"/>
  <c r="N547"/>
  <c r="O547"/>
  <c r="P547"/>
  <c r="Q547"/>
  <c r="R547"/>
  <c r="J548"/>
  <c r="K548"/>
  <c r="L548"/>
  <c r="M548"/>
  <c r="N548"/>
  <c r="O548"/>
  <c r="P548"/>
  <c r="Q548"/>
  <c r="R548"/>
  <c r="J549"/>
  <c r="K549"/>
  <c r="L549"/>
  <c r="M549"/>
  <c r="N549"/>
  <c r="O549"/>
  <c r="P549"/>
  <c r="Q549"/>
  <c r="R549"/>
  <c r="J550"/>
  <c r="K550"/>
  <c r="L550"/>
  <c r="M550"/>
  <c r="N550"/>
  <c r="O550"/>
  <c r="P550"/>
  <c r="Q550"/>
  <c r="R550"/>
  <c r="J551"/>
  <c r="K551"/>
  <c r="L551"/>
  <c r="M551"/>
  <c r="N551"/>
  <c r="O551"/>
  <c r="P551"/>
  <c r="Q551"/>
  <c r="R551"/>
  <c r="J552"/>
  <c r="K552"/>
  <c r="L552"/>
  <c r="M552"/>
  <c r="N552"/>
  <c r="O552"/>
  <c r="P552"/>
  <c r="Q552"/>
  <c r="R552"/>
  <c r="J553"/>
  <c r="K553"/>
  <c r="L553"/>
  <c r="M553"/>
  <c r="N553"/>
  <c r="O553"/>
  <c r="P553"/>
  <c r="Q553"/>
  <c r="R553"/>
  <c r="J554"/>
  <c r="K554"/>
  <c r="L554"/>
  <c r="M554"/>
  <c r="N554"/>
  <c r="O554"/>
  <c r="P554"/>
  <c r="Q554"/>
  <c r="R554"/>
  <c r="J555"/>
  <c r="K555"/>
  <c r="L555"/>
  <c r="M555"/>
  <c r="N555"/>
  <c r="O555"/>
  <c r="P555"/>
  <c r="Q555"/>
  <c r="R555"/>
  <c r="J556"/>
  <c r="K556"/>
  <c r="L556"/>
  <c r="M556"/>
  <c r="N556"/>
  <c r="O556"/>
  <c r="P556"/>
  <c r="Q556"/>
  <c r="R556"/>
  <c r="J557"/>
  <c r="K557"/>
  <c r="L557"/>
  <c r="M557"/>
  <c r="N557"/>
  <c r="O557"/>
  <c r="P557"/>
  <c r="Q557"/>
  <c r="R557"/>
  <c r="J558"/>
  <c r="K558"/>
  <c r="L558"/>
  <c r="M558"/>
  <c r="N558"/>
  <c r="O558"/>
  <c r="P558"/>
  <c r="Q558"/>
  <c r="R558"/>
  <c r="J559"/>
  <c r="K559"/>
  <c r="L559"/>
  <c r="M559"/>
  <c r="N559"/>
  <c r="O559"/>
  <c r="P559"/>
  <c r="Q559"/>
  <c r="R559"/>
  <c r="J560"/>
  <c r="K560"/>
  <c r="L560"/>
  <c r="M560"/>
  <c r="N560"/>
  <c r="O560"/>
  <c r="P560"/>
  <c r="Q560"/>
  <c r="R560"/>
  <c r="J561"/>
  <c r="K561"/>
  <c r="L561"/>
  <c r="M561"/>
  <c r="N561"/>
  <c r="O561"/>
  <c r="P561"/>
  <c r="Q561"/>
  <c r="R561"/>
  <c r="J562"/>
  <c r="K562"/>
  <c r="L562"/>
  <c r="M562"/>
  <c r="N562"/>
  <c r="O562"/>
  <c r="P562"/>
  <c r="Q562"/>
  <c r="R562"/>
  <c r="J563"/>
  <c r="K563"/>
  <c r="L563"/>
  <c r="M563"/>
  <c r="N563"/>
  <c r="O563"/>
  <c r="P563"/>
  <c r="Q563"/>
  <c r="R563"/>
  <c r="J564"/>
  <c r="K564"/>
  <c r="L564"/>
  <c r="M564"/>
  <c r="N564"/>
  <c r="O564"/>
  <c r="P564"/>
  <c r="Q564"/>
  <c r="R564"/>
  <c r="J565"/>
  <c r="K565"/>
  <c r="L565"/>
  <c r="M565"/>
  <c r="N565"/>
  <c r="O565"/>
  <c r="P565"/>
  <c r="Q565"/>
  <c r="R565"/>
  <c r="J566"/>
  <c r="K566"/>
  <c r="L566"/>
  <c r="M566"/>
  <c r="N566"/>
  <c r="O566"/>
  <c r="P566"/>
  <c r="Q566"/>
  <c r="R566"/>
  <c r="J567"/>
  <c r="K567"/>
  <c r="L567"/>
  <c r="M567"/>
  <c r="N567"/>
  <c r="O567"/>
  <c r="P567"/>
  <c r="Q567"/>
  <c r="R567"/>
  <c r="J568"/>
  <c r="K568"/>
  <c r="L568"/>
  <c r="M568"/>
  <c r="N568"/>
  <c r="O568"/>
  <c r="P568"/>
  <c r="Q568"/>
  <c r="R568"/>
  <c r="J569"/>
  <c r="K569"/>
  <c r="L569"/>
  <c r="M569"/>
  <c r="N569"/>
  <c r="O569"/>
  <c r="P569"/>
  <c r="Q569"/>
  <c r="R569"/>
  <c r="J570"/>
  <c r="K570"/>
  <c r="L570"/>
  <c r="M570"/>
  <c r="N570"/>
  <c r="O570"/>
  <c r="P570"/>
  <c r="Q570"/>
  <c r="R570"/>
  <c r="J571"/>
  <c r="K571"/>
  <c r="L571"/>
  <c r="M571"/>
  <c r="N571"/>
  <c r="O571"/>
  <c r="P571"/>
  <c r="Q571"/>
  <c r="R571"/>
  <c r="J572"/>
  <c r="K572"/>
  <c r="L572"/>
  <c r="M572"/>
  <c r="N572"/>
  <c r="O572"/>
  <c r="P572"/>
  <c r="Q572"/>
  <c r="R572"/>
  <c r="J573"/>
  <c r="K573"/>
  <c r="L573"/>
  <c r="M573"/>
  <c r="N573"/>
  <c r="O573"/>
  <c r="P573"/>
  <c r="Q573"/>
  <c r="R573"/>
  <c r="J574"/>
  <c r="K574"/>
  <c r="L574"/>
  <c r="M574"/>
  <c r="N574"/>
  <c r="O574"/>
  <c r="P574"/>
  <c r="Q574"/>
  <c r="R574"/>
  <c r="J575"/>
  <c r="K575"/>
  <c r="L575"/>
  <c r="M575"/>
  <c r="N575"/>
  <c r="O575"/>
  <c r="P575"/>
  <c r="Q575"/>
  <c r="R575"/>
  <c r="J576"/>
  <c r="K576"/>
  <c r="L576"/>
  <c r="M576"/>
  <c r="N576"/>
  <c r="O576"/>
  <c r="P576"/>
  <c r="Q576"/>
  <c r="R576"/>
  <c r="J577"/>
  <c r="K577"/>
  <c r="L577"/>
  <c r="M577"/>
  <c r="N577"/>
  <c r="O577"/>
  <c r="P577"/>
  <c r="Q577"/>
  <c r="R577"/>
  <c r="J578"/>
  <c r="K578"/>
  <c r="L578"/>
  <c r="M578"/>
  <c r="N578"/>
  <c r="O578"/>
  <c r="P578"/>
  <c r="Q578"/>
  <c r="R578"/>
  <c r="J579"/>
  <c r="K579"/>
  <c r="L579"/>
  <c r="M579"/>
  <c r="N579"/>
  <c r="O579"/>
  <c r="P579"/>
  <c r="Q579"/>
  <c r="R579"/>
  <c r="J580"/>
  <c r="K580"/>
  <c r="L580"/>
  <c r="M580"/>
  <c r="N580"/>
  <c r="O580"/>
  <c r="P580"/>
  <c r="Q580"/>
  <c r="R580"/>
  <c r="J581"/>
  <c r="K581"/>
  <c r="L581"/>
  <c r="M581"/>
  <c r="N581"/>
  <c r="O581"/>
  <c r="P581"/>
  <c r="Q581"/>
  <c r="R581"/>
  <c r="J582"/>
  <c r="K582"/>
  <c r="L582"/>
  <c r="M582"/>
  <c r="N582"/>
  <c r="O582"/>
  <c r="P582"/>
  <c r="Q582"/>
  <c r="R582"/>
  <c r="J583"/>
  <c r="K583"/>
  <c r="L583"/>
  <c r="M583"/>
  <c r="N583"/>
  <c r="O583"/>
  <c r="P583"/>
  <c r="Q583"/>
  <c r="R583"/>
  <c r="J584"/>
  <c r="K584"/>
  <c r="L584"/>
  <c r="M584"/>
  <c r="N584"/>
  <c r="O584"/>
  <c r="P584"/>
  <c r="Q584"/>
  <c r="R584"/>
  <c r="J585"/>
  <c r="K585"/>
  <c r="L585"/>
  <c r="M585"/>
  <c r="N585"/>
  <c r="O585"/>
  <c r="P585"/>
  <c r="Q585"/>
  <c r="R585"/>
  <c r="J586"/>
  <c r="K586"/>
  <c r="L586"/>
  <c r="M586"/>
  <c r="N586"/>
  <c r="O586"/>
  <c r="P586"/>
  <c r="Q586"/>
  <c r="R586"/>
  <c r="J587"/>
  <c r="K587"/>
  <c r="L587"/>
  <c r="M587"/>
  <c r="N587"/>
  <c r="O587"/>
  <c r="P587"/>
  <c r="Q587"/>
  <c r="R587"/>
  <c r="J588"/>
  <c r="K588"/>
  <c r="L588"/>
  <c r="M588"/>
  <c r="N588"/>
  <c r="O588"/>
  <c r="P588"/>
  <c r="Q588"/>
  <c r="R588"/>
  <c r="J589"/>
  <c r="K589"/>
  <c r="L589"/>
  <c r="M589"/>
  <c r="N589"/>
  <c r="O589"/>
  <c r="P589"/>
  <c r="Q589"/>
  <c r="R589"/>
  <c r="J590"/>
  <c r="K590"/>
  <c r="L590"/>
  <c r="M590"/>
  <c r="N590"/>
  <c r="O590"/>
  <c r="P590"/>
  <c r="Q590"/>
  <c r="R590"/>
  <c r="J591"/>
  <c r="K591"/>
  <c r="L591"/>
  <c r="M591"/>
  <c r="N591"/>
  <c r="O591"/>
  <c r="P591"/>
  <c r="Q591"/>
  <c r="R591"/>
  <c r="J592"/>
  <c r="K592"/>
  <c r="L592"/>
  <c r="M592"/>
  <c r="N592"/>
  <c r="O592"/>
  <c r="P592"/>
  <c r="Q592"/>
  <c r="R592"/>
  <c r="J593"/>
  <c r="K593"/>
  <c r="L593"/>
  <c r="M593"/>
  <c r="N593"/>
  <c r="O593"/>
  <c r="P593"/>
  <c r="Q593"/>
  <c r="R593"/>
  <c r="J594"/>
  <c r="K594"/>
  <c r="L594"/>
  <c r="M594"/>
  <c r="N594"/>
  <c r="O594"/>
  <c r="P594"/>
  <c r="Q594"/>
  <c r="R594"/>
  <c r="J595"/>
  <c r="K595"/>
  <c r="L595"/>
  <c r="M595"/>
  <c r="N595"/>
  <c r="O595"/>
  <c r="P595"/>
  <c r="Q595"/>
  <c r="R595"/>
  <c r="J596"/>
  <c r="K596"/>
  <c r="L596"/>
  <c r="M596"/>
  <c r="N596"/>
  <c r="O596"/>
  <c r="P596"/>
  <c r="Q596"/>
  <c r="R596"/>
  <c r="J597"/>
  <c r="K597"/>
  <c r="L597"/>
  <c r="M597"/>
  <c r="N597"/>
  <c r="O597"/>
  <c r="P597"/>
  <c r="Q597"/>
  <c r="R597"/>
  <c r="J598"/>
  <c r="K598"/>
  <c r="L598"/>
  <c r="M598"/>
  <c r="N598"/>
  <c r="O598"/>
  <c r="P598"/>
  <c r="Q598"/>
  <c r="R598"/>
  <c r="J599"/>
  <c r="K599"/>
  <c r="L599"/>
  <c r="M599"/>
  <c r="N599"/>
  <c r="O599"/>
  <c r="P599"/>
  <c r="Q599"/>
  <c r="R599"/>
  <c r="J600"/>
  <c r="K600"/>
  <c r="L600"/>
  <c r="M600"/>
  <c r="N600"/>
  <c r="O600"/>
  <c r="P600"/>
  <c r="Q600"/>
  <c r="R600"/>
  <c r="J601"/>
  <c r="K601"/>
  <c r="L601"/>
  <c r="M601"/>
  <c r="N601"/>
  <c r="O601"/>
  <c r="P601"/>
  <c r="Q601"/>
  <c r="R601"/>
  <c r="J602"/>
  <c r="K602"/>
  <c r="L602"/>
  <c r="M602"/>
  <c r="N602"/>
  <c r="O602"/>
  <c r="P602"/>
  <c r="Q602"/>
  <c r="R602"/>
  <c r="J603"/>
  <c r="K603"/>
  <c r="L603"/>
  <c r="M603"/>
  <c r="N603"/>
  <c r="O603"/>
  <c r="P603"/>
  <c r="Q603"/>
  <c r="R603"/>
  <c r="J604"/>
  <c r="K604"/>
  <c r="L604"/>
  <c r="M604"/>
  <c r="N604"/>
  <c r="O604"/>
  <c r="P604"/>
  <c r="Q604"/>
  <c r="R604"/>
  <c r="J605"/>
  <c r="K605"/>
  <c r="L605"/>
  <c r="M605"/>
  <c r="N605"/>
  <c r="O605"/>
  <c r="P605"/>
  <c r="Q605"/>
  <c r="R605"/>
  <c r="J606"/>
  <c r="K606"/>
  <c r="L606"/>
  <c r="M606"/>
  <c r="N606"/>
  <c r="O606"/>
  <c r="P606"/>
  <c r="Q606"/>
  <c r="R606"/>
  <c r="J607"/>
  <c r="K607"/>
  <c r="L607"/>
  <c r="M607"/>
  <c r="N607"/>
  <c r="O607"/>
  <c r="P607"/>
  <c r="Q607"/>
  <c r="R607"/>
  <c r="J608"/>
  <c r="K608"/>
  <c r="L608"/>
  <c r="M608"/>
  <c r="N608"/>
  <c r="O608"/>
  <c r="P608"/>
  <c r="Q608"/>
  <c r="R608"/>
  <c r="J609"/>
  <c r="K609"/>
  <c r="L609"/>
  <c r="M609"/>
  <c r="N609"/>
  <c r="O609"/>
  <c r="P609"/>
  <c r="Q609"/>
  <c r="R609"/>
  <c r="J610"/>
  <c r="K610"/>
  <c r="L610"/>
  <c r="M610"/>
  <c r="N610"/>
  <c r="O610"/>
  <c r="P610"/>
  <c r="Q610"/>
  <c r="R610"/>
  <c r="J611"/>
  <c r="K611"/>
  <c r="L611"/>
  <c r="M611"/>
  <c r="N611"/>
  <c r="O611"/>
  <c r="P611"/>
  <c r="Q611"/>
  <c r="R611"/>
  <c r="J612"/>
  <c r="K612"/>
  <c r="L612"/>
  <c r="M612"/>
  <c r="N612"/>
  <c r="O612"/>
  <c r="P612"/>
  <c r="Q612"/>
  <c r="R612"/>
  <c r="J613"/>
  <c r="K613"/>
  <c r="L613"/>
  <c r="M613"/>
  <c r="N613"/>
  <c r="O613"/>
  <c r="P613"/>
  <c r="Q613"/>
  <c r="R613"/>
  <c r="J614"/>
  <c r="K614"/>
  <c r="L614"/>
  <c r="M614"/>
  <c r="N614"/>
  <c r="O614"/>
  <c r="P614"/>
  <c r="Q614"/>
  <c r="R614"/>
  <c r="J615"/>
  <c r="K615"/>
  <c r="L615"/>
  <c r="M615"/>
  <c r="N615"/>
  <c r="O615"/>
  <c r="P615"/>
  <c r="Q615"/>
  <c r="R615"/>
  <c r="J616"/>
  <c r="K616"/>
  <c r="L616"/>
  <c r="M616"/>
  <c r="N616"/>
  <c r="O616"/>
  <c r="P616"/>
  <c r="Q616"/>
  <c r="R616"/>
  <c r="J617"/>
  <c r="K617"/>
  <c r="L617"/>
  <c r="M617"/>
  <c r="N617"/>
  <c r="O617"/>
  <c r="P617"/>
  <c r="Q617"/>
  <c r="R617"/>
  <c r="J618"/>
  <c r="K618"/>
  <c r="L618"/>
  <c r="M618"/>
  <c r="N618"/>
  <c r="O618"/>
  <c r="P618"/>
  <c r="Q618"/>
  <c r="R618"/>
  <c r="J619"/>
  <c r="K619"/>
  <c r="L619"/>
  <c r="M619"/>
  <c r="N619"/>
  <c r="O619"/>
  <c r="P619"/>
  <c r="Q619"/>
  <c r="R619"/>
  <c r="J620"/>
  <c r="K620"/>
  <c r="L620"/>
  <c r="M620"/>
  <c r="N620"/>
  <c r="O620"/>
  <c r="P620"/>
  <c r="Q620"/>
  <c r="R620"/>
  <c r="J621"/>
  <c r="K621"/>
  <c r="L621"/>
  <c r="M621"/>
  <c r="N621"/>
  <c r="O621"/>
  <c r="P621"/>
  <c r="Q621"/>
  <c r="R621"/>
  <c r="J622"/>
  <c r="K622"/>
  <c r="L622"/>
  <c r="M622"/>
  <c r="N622"/>
  <c r="O622"/>
  <c r="P622"/>
  <c r="Q622"/>
  <c r="R622"/>
  <c r="J623"/>
  <c r="K623"/>
  <c r="L623"/>
  <c r="M623"/>
  <c r="N623"/>
  <c r="O623"/>
  <c r="P623"/>
  <c r="Q623"/>
  <c r="R623"/>
  <c r="J624"/>
  <c r="K624"/>
  <c r="L624"/>
  <c r="M624"/>
  <c r="N624"/>
  <c r="O624"/>
  <c r="P624"/>
  <c r="Q624"/>
  <c r="R624"/>
  <c r="J625"/>
  <c r="K625"/>
  <c r="L625"/>
  <c r="M625"/>
  <c r="N625"/>
  <c r="O625"/>
  <c r="P625"/>
  <c r="Q625"/>
  <c r="R625"/>
  <c r="J626"/>
  <c r="K626"/>
  <c r="L626"/>
  <c r="M626"/>
  <c r="N626"/>
  <c r="O626"/>
  <c r="P626"/>
  <c r="Q626"/>
  <c r="R626"/>
  <c r="J627"/>
  <c r="K627"/>
  <c r="L627"/>
  <c r="M627"/>
  <c r="N627"/>
  <c r="O627"/>
  <c r="P627"/>
  <c r="Q627"/>
  <c r="R627"/>
  <c r="J628"/>
  <c r="K628"/>
  <c r="L628"/>
  <c r="M628"/>
  <c r="N628"/>
  <c r="O628"/>
  <c r="P628"/>
  <c r="Q628"/>
  <c r="R628"/>
  <c r="J629"/>
  <c r="K629"/>
  <c r="L629"/>
  <c r="M629"/>
  <c r="N629"/>
  <c r="O629"/>
  <c r="P629"/>
  <c r="Q629"/>
  <c r="R629"/>
  <c r="J630"/>
  <c r="K630"/>
  <c r="L630"/>
  <c r="M630"/>
  <c r="N630"/>
  <c r="O630"/>
  <c r="P630"/>
  <c r="Q630"/>
  <c r="R630"/>
  <c r="J631"/>
  <c r="K631"/>
  <c r="L631"/>
  <c r="M631"/>
  <c r="N631"/>
  <c r="O631"/>
  <c r="P631"/>
  <c r="Q631"/>
  <c r="R631"/>
  <c r="J632"/>
  <c r="K632"/>
  <c r="L632"/>
  <c r="M632"/>
  <c r="N632"/>
  <c r="O632"/>
  <c r="P632"/>
  <c r="Q632"/>
  <c r="R632"/>
  <c r="J633"/>
  <c r="K633"/>
  <c r="L633"/>
  <c r="M633"/>
  <c r="N633"/>
  <c r="O633"/>
  <c r="P633"/>
  <c r="Q633"/>
  <c r="R633"/>
  <c r="J634"/>
  <c r="K634"/>
  <c r="L634"/>
  <c r="M634"/>
  <c r="N634"/>
  <c r="O634"/>
  <c r="P634"/>
  <c r="Q634"/>
  <c r="R634"/>
  <c r="J635"/>
  <c r="K635"/>
  <c r="L635"/>
  <c r="M635"/>
  <c r="N635"/>
  <c r="O635"/>
  <c r="P635"/>
  <c r="Q635"/>
  <c r="R635"/>
  <c r="J636"/>
  <c r="K636"/>
  <c r="L636"/>
  <c r="M636"/>
  <c r="N636"/>
  <c r="O636"/>
  <c r="P636"/>
  <c r="Q636"/>
  <c r="R636"/>
  <c r="J637"/>
  <c r="K637"/>
  <c r="L637"/>
  <c r="M637"/>
  <c r="N637"/>
  <c r="O637"/>
  <c r="P637"/>
  <c r="Q637"/>
  <c r="R637"/>
  <c r="J638"/>
  <c r="K638"/>
  <c r="L638"/>
  <c r="M638"/>
  <c r="N638"/>
  <c r="O638"/>
  <c r="P638"/>
  <c r="Q638"/>
  <c r="R638"/>
  <c r="J639"/>
  <c r="K639"/>
  <c r="L639"/>
  <c r="M639"/>
  <c r="N639"/>
  <c r="O639"/>
  <c r="P639"/>
  <c r="Q639"/>
  <c r="R639"/>
  <c r="J640"/>
  <c r="K640"/>
  <c r="L640"/>
  <c r="M640"/>
  <c r="N640"/>
  <c r="O640"/>
  <c r="P640"/>
  <c r="Q640"/>
  <c r="R640"/>
  <c r="J641"/>
  <c r="K641"/>
  <c r="L641"/>
  <c r="M641"/>
  <c r="N641"/>
  <c r="O641"/>
  <c r="P641"/>
  <c r="Q641"/>
  <c r="R641"/>
  <c r="J642"/>
  <c r="K642"/>
  <c r="L642"/>
  <c r="M642"/>
  <c r="N642"/>
  <c r="O642"/>
  <c r="P642"/>
  <c r="Q642"/>
  <c r="R642"/>
  <c r="J643"/>
  <c r="K643"/>
  <c r="L643"/>
  <c r="M643"/>
  <c r="N643"/>
  <c r="O643"/>
  <c r="P643"/>
  <c r="Q643"/>
  <c r="R643"/>
  <c r="J644"/>
  <c r="K644"/>
  <c r="L644"/>
  <c r="M644"/>
  <c r="N644"/>
  <c r="O644"/>
  <c r="P644"/>
  <c r="Q644"/>
  <c r="R644"/>
  <c r="J645"/>
  <c r="K645"/>
  <c r="L645"/>
  <c r="M645"/>
  <c r="N645"/>
  <c r="O645"/>
  <c r="P645"/>
  <c r="Q645"/>
  <c r="R645"/>
  <c r="J646"/>
  <c r="K646"/>
  <c r="L646"/>
  <c r="M646"/>
  <c r="N646"/>
  <c r="O646"/>
  <c r="P646"/>
  <c r="Q646"/>
  <c r="R646"/>
  <c r="J647"/>
  <c r="K647"/>
  <c r="L647"/>
  <c r="M647"/>
  <c r="N647"/>
  <c r="O647"/>
  <c r="P647"/>
  <c r="Q647"/>
  <c r="R647"/>
  <c r="J648"/>
  <c r="K648"/>
  <c r="L648"/>
  <c r="M648"/>
  <c r="N648"/>
  <c r="O648"/>
  <c r="P648"/>
  <c r="Q648"/>
  <c r="R648"/>
  <c r="J649"/>
  <c r="K649"/>
  <c r="L649"/>
  <c r="M649"/>
  <c r="N649"/>
  <c r="O649"/>
  <c r="P649"/>
  <c r="Q649"/>
  <c r="R649"/>
  <c r="J650"/>
  <c r="K650"/>
  <c r="L650"/>
  <c r="M650"/>
  <c r="N650"/>
  <c r="O650"/>
  <c r="P650"/>
  <c r="Q650"/>
  <c r="R650"/>
  <c r="J651"/>
  <c r="K651"/>
  <c r="L651"/>
  <c r="M651"/>
  <c r="N651"/>
  <c r="O651"/>
  <c r="P651"/>
  <c r="Q651"/>
  <c r="R651"/>
  <c r="J652"/>
  <c r="K652"/>
  <c r="L652"/>
  <c r="M652"/>
  <c r="N652"/>
  <c r="O652"/>
  <c r="P652"/>
  <c r="Q652"/>
  <c r="R652"/>
  <c r="J653"/>
  <c r="K653"/>
  <c r="L653"/>
  <c r="M653"/>
  <c r="N653"/>
  <c r="O653"/>
  <c r="P653"/>
  <c r="Q653"/>
  <c r="R653"/>
  <c r="J654"/>
  <c r="K654"/>
  <c r="L654"/>
  <c r="M654"/>
  <c r="N654"/>
  <c r="O654"/>
  <c r="P654"/>
  <c r="Q654"/>
  <c r="R654"/>
  <c r="J655"/>
  <c r="K655"/>
  <c r="L655"/>
  <c r="M655"/>
  <c r="N655"/>
  <c r="O655"/>
  <c r="P655"/>
  <c r="Q655"/>
  <c r="R655"/>
  <c r="J656"/>
  <c r="K656"/>
  <c r="L656"/>
  <c r="M656"/>
  <c r="N656"/>
  <c r="O656"/>
  <c r="P656"/>
  <c r="Q656"/>
  <c r="R656"/>
  <c r="J657"/>
  <c r="K657"/>
  <c r="L657"/>
  <c r="M657"/>
  <c r="N657"/>
  <c r="O657"/>
  <c r="P657"/>
  <c r="Q657"/>
  <c r="R657"/>
  <c r="J658"/>
  <c r="K658"/>
  <c r="L658"/>
  <c r="M658"/>
  <c r="N658"/>
  <c r="O658"/>
  <c r="P658"/>
  <c r="Q658"/>
  <c r="R658"/>
  <c r="J659"/>
  <c r="K659"/>
  <c r="L659"/>
  <c r="M659"/>
  <c r="N659"/>
  <c r="O659"/>
  <c r="P659"/>
  <c r="Q659"/>
  <c r="R659"/>
  <c r="J660"/>
  <c r="K660"/>
  <c r="L660"/>
  <c r="M660"/>
  <c r="N660"/>
  <c r="O660"/>
  <c r="P660"/>
  <c r="Q660"/>
  <c r="R660"/>
  <c r="J661"/>
  <c r="K661"/>
  <c r="L661"/>
  <c r="M661"/>
  <c r="N661"/>
  <c r="O661"/>
  <c r="P661"/>
  <c r="Q661"/>
  <c r="R661"/>
  <c r="J662"/>
  <c r="K662"/>
  <c r="L662"/>
  <c r="M662"/>
  <c r="N662"/>
  <c r="O662"/>
  <c r="P662"/>
  <c r="Q662"/>
  <c r="R662"/>
  <c r="J663"/>
  <c r="K663"/>
  <c r="L663"/>
  <c r="M663"/>
  <c r="N663"/>
  <c r="O663"/>
  <c r="P663"/>
  <c r="Q663"/>
  <c r="R663"/>
  <c r="J664"/>
  <c r="K664"/>
  <c r="L664"/>
  <c r="M664"/>
  <c r="N664"/>
  <c r="O664"/>
  <c r="P664"/>
  <c r="Q664"/>
  <c r="R664"/>
  <c r="J665"/>
  <c r="K665"/>
  <c r="L665"/>
  <c r="M665"/>
  <c r="N665"/>
  <c r="O665"/>
  <c r="P665"/>
  <c r="Q665"/>
  <c r="R665"/>
  <c r="J666"/>
  <c r="K666"/>
  <c r="L666"/>
  <c r="M666"/>
  <c r="N666"/>
  <c r="O666"/>
  <c r="P666"/>
  <c r="Q666"/>
  <c r="R666"/>
  <c r="J667"/>
  <c r="K667"/>
  <c r="L667"/>
  <c r="M667"/>
  <c r="N667"/>
  <c r="O667"/>
  <c r="P667"/>
  <c r="Q667"/>
  <c r="R667"/>
  <c r="J668"/>
  <c r="K668"/>
  <c r="L668"/>
  <c r="M668"/>
  <c r="N668"/>
  <c r="O668"/>
  <c r="P668"/>
  <c r="Q668"/>
  <c r="R668"/>
  <c r="J669"/>
  <c r="K669"/>
  <c r="L669"/>
  <c r="M669"/>
  <c r="N669"/>
  <c r="O669"/>
  <c r="P669"/>
  <c r="Q669"/>
  <c r="R669"/>
  <c r="J670"/>
  <c r="K670"/>
  <c r="L670"/>
  <c r="M670"/>
  <c r="N670"/>
  <c r="O670"/>
  <c r="P670"/>
  <c r="Q670"/>
  <c r="R670"/>
  <c r="J671"/>
  <c r="K671"/>
  <c r="L671"/>
  <c r="M671"/>
  <c r="N671"/>
  <c r="O671"/>
  <c r="P671"/>
  <c r="Q671"/>
  <c r="R671"/>
  <c r="J672"/>
  <c r="K672"/>
  <c r="L672"/>
  <c r="M672"/>
  <c r="N672"/>
  <c r="O672"/>
  <c r="P672"/>
  <c r="Q672"/>
  <c r="R672"/>
  <c r="J673"/>
  <c r="K673"/>
  <c r="L673"/>
  <c r="M673"/>
  <c r="N673"/>
  <c r="O673"/>
  <c r="P673"/>
  <c r="Q673"/>
  <c r="R673"/>
  <c r="J674"/>
  <c r="K674"/>
  <c r="L674"/>
  <c r="M674"/>
  <c r="N674"/>
  <c r="O674"/>
  <c r="P674"/>
  <c r="Q674"/>
  <c r="R674"/>
  <c r="J675"/>
  <c r="K675"/>
  <c r="L675"/>
  <c r="M675"/>
  <c r="N675"/>
  <c r="O675"/>
  <c r="P675"/>
  <c r="Q675"/>
  <c r="R675"/>
  <c r="J676"/>
  <c r="K676"/>
  <c r="L676"/>
  <c r="M676"/>
  <c r="N676"/>
  <c r="O676"/>
  <c r="P676"/>
  <c r="Q676"/>
  <c r="R676"/>
  <c r="J677"/>
  <c r="K677"/>
  <c r="L677"/>
  <c r="M677"/>
  <c r="N677"/>
  <c r="O677"/>
  <c r="P677"/>
  <c r="Q677"/>
  <c r="R677"/>
  <c r="J678"/>
  <c r="K678"/>
  <c r="L678"/>
  <c r="M678"/>
  <c r="N678"/>
  <c r="O678"/>
  <c r="P678"/>
  <c r="Q678"/>
  <c r="R678"/>
  <c r="J679"/>
  <c r="K679"/>
  <c r="L679"/>
  <c r="M679"/>
  <c r="N679"/>
  <c r="O679"/>
  <c r="P679"/>
  <c r="Q679"/>
  <c r="R679"/>
  <c r="J680"/>
  <c r="K680"/>
  <c r="L680"/>
  <c r="M680"/>
  <c r="N680"/>
  <c r="O680"/>
  <c r="P680"/>
  <c r="Q680"/>
  <c r="R680"/>
  <c r="J681"/>
  <c r="K681"/>
  <c r="L681"/>
  <c r="M681"/>
  <c r="N681"/>
  <c r="O681"/>
  <c r="P681"/>
  <c r="Q681"/>
  <c r="R681"/>
  <c r="J682"/>
  <c r="K682"/>
  <c r="L682"/>
  <c r="M682"/>
  <c r="N682"/>
  <c r="O682"/>
  <c r="P682"/>
  <c r="Q682"/>
  <c r="R682"/>
  <c r="J683"/>
  <c r="K683"/>
  <c r="L683"/>
  <c r="M683"/>
  <c r="N683"/>
  <c r="O683"/>
  <c r="P683"/>
  <c r="Q683"/>
  <c r="R683"/>
  <c r="J684"/>
  <c r="K684"/>
  <c r="L684"/>
  <c r="M684"/>
  <c r="N684"/>
  <c r="O684"/>
  <c r="P684"/>
  <c r="Q684"/>
  <c r="R684"/>
  <c r="J685"/>
  <c r="K685"/>
  <c r="L685"/>
  <c r="M685"/>
  <c r="N685"/>
  <c r="O685"/>
  <c r="P685"/>
  <c r="Q685"/>
  <c r="R685"/>
  <c r="J686"/>
  <c r="K686"/>
  <c r="L686"/>
  <c r="M686"/>
  <c r="N686"/>
  <c r="O686"/>
  <c r="P686"/>
  <c r="Q686"/>
  <c r="R686"/>
  <c r="J687"/>
  <c r="K687"/>
  <c r="L687"/>
  <c r="M687"/>
  <c r="N687"/>
  <c r="O687"/>
  <c r="P687"/>
  <c r="Q687"/>
  <c r="R687"/>
  <c r="J688"/>
  <c r="K688"/>
  <c r="L688"/>
  <c r="M688"/>
  <c r="N688"/>
  <c r="O688"/>
  <c r="P688"/>
  <c r="Q688"/>
  <c r="R688"/>
  <c r="J689"/>
  <c r="K689"/>
  <c r="L689"/>
  <c r="M689"/>
  <c r="N689"/>
  <c r="O689"/>
  <c r="P689"/>
  <c r="Q689"/>
  <c r="R689"/>
  <c r="J690"/>
  <c r="K690"/>
  <c r="L690"/>
  <c r="M690"/>
  <c r="N690"/>
  <c r="O690"/>
  <c r="P690"/>
  <c r="Q690"/>
  <c r="R690"/>
  <c r="J691"/>
  <c r="K691"/>
  <c r="L691"/>
  <c r="M691"/>
  <c r="N691"/>
  <c r="O691"/>
  <c r="P691"/>
  <c r="Q691"/>
  <c r="R691"/>
  <c r="J692"/>
  <c r="K692"/>
  <c r="L692"/>
  <c r="M692"/>
  <c r="N692"/>
  <c r="O692"/>
  <c r="P692"/>
  <c r="Q692"/>
  <c r="R692"/>
  <c r="J693"/>
  <c r="K693"/>
  <c r="L693"/>
  <c r="M693"/>
  <c r="N693"/>
  <c r="O693"/>
  <c r="P693"/>
  <c r="Q693"/>
  <c r="R693"/>
  <c r="J694"/>
  <c r="K694"/>
  <c r="L694"/>
  <c r="M694"/>
  <c r="N694"/>
  <c r="O694"/>
  <c r="P694"/>
  <c r="Q694"/>
  <c r="R694"/>
  <c r="J695"/>
  <c r="K695"/>
  <c r="L695"/>
  <c r="M695"/>
  <c r="N695"/>
  <c r="O695"/>
  <c r="P695"/>
  <c r="Q695"/>
  <c r="R695"/>
  <c r="J696"/>
  <c r="K696"/>
  <c r="L696"/>
  <c r="M696"/>
  <c r="N696"/>
  <c r="O696"/>
  <c r="P696"/>
  <c r="Q696"/>
  <c r="R696"/>
  <c r="J697"/>
  <c r="K697"/>
  <c r="L697"/>
  <c r="M697"/>
  <c r="N697"/>
  <c r="O697"/>
  <c r="P697"/>
  <c r="Q697"/>
  <c r="R697"/>
  <c r="J698"/>
  <c r="K698"/>
  <c r="L698"/>
  <c r="M698"/>
  <c r="N698"/>
  <c r="O698"/>
  <c r="P698"/>
  <c r="Q698"/>
  <c r="R698"/>
  <c r="J699"/>
  <c r="K699"/>
  <c r="L699"/>
  <c r="M699"/>
  <c r="N699"/>
  <c r="O699"/>
  <c r="P699"/>
  <c r="Q699"/>
  <c r="R699"/>
  <c r="J700"/>
  <c r="K700"/>
  <c r="L700"/>
  <c r="M700"/>
  <c r="N700"/>
  <c r="O700"/>
  <c r="P700"/>
  <c r="Q700"/>
  <c r="R700"/>
  <c r="J701"/>
  <c r="K701"/>
  <c r="L701"/>
  <c r="M701"/>
  <c r="N701"/>
  <c r="O701"/>
  <c r="P701"/>
  <c r="Q701"/>
  <c r="R701"/>
  <c r="J702"/>
  <c r="K702"/>
  <c r="L702"/>
  <c r="M702"/>
  <c r="N702"/>
  <c r="O702"/>
  <c r="P702"/>
  <c r="Q702"/>
  <c r="R702"/>
  <c r="J703"/>
  <c r="K703"/>
  <c r="L703"/>
  <c r="M703"/>
  <c r="N703"/>
  <c r="O703"/>
  <c r="P703"/>
  <c r="Q703"/>
  <c r="R703"/>
  <c r="J704"/>
  <c r="K704"/>
  <c r="L704"/>
  <c r="M704"/>
  <c r="N704"/>
  <c r="O704"/>
  <c r="P704"/>
  <c r="Q704"/>
  <c r="R704"/>
  <c r="J705"/>
  <c r="K705"/>
  <c r="L705"/>
  <c r="M705"/>
  <c r="N705"/>
  <c r="O705"/>
  <c r="P705"/>
  <c r="Q705"/>
  <c r="R705"/>
  <c r="J706"/>
  <c r="K706"/>
  <c r="L706"/>
  <c r="M706"/>
  <c r="N706"/>
  <c r="O706"/>
  <c r="P706"/>
  <c r="Q706"/>
  <c r="R706"/>
  <c r="J707"/>
  <c r="K707"/>
  <c r="L707"/>
  <c r="M707"/>
  <c r="N707"/>
  <c r="O707"/>
  <c r="P707"/>
  <c r="Q707"/>
  <c r="R707"/>
  <c r="J708"/>
  <c r="K708"/>
  <c r="L708"/>
  <c r="M708"/>
  <c r="N708"/>
  <c r="O708"/>
  <c r="P708"/>
  <c r="Q708"/>
  <c r="R708"/>
  <c r="J709"/>
  <c r="K709"/>
  <c r="L709"/>
  <c r="M709"/>
  <c r="N709"/>
  <c r="O709"/>
  <c r="P709"/>
  <c r="Q709"/>
  <c r="R709"/>
  <c r="J710"/>
  <c r="K710"/>
  <c r="L710"/>
  <c r="M710"/>
  <c r="N710"/>
  <c r="O710"/>
  <c r="P710"/>
  <c r="Q710"/>
  <c r="R710"/>
  <c r="J711"/>
  <c r="K711"/>
  <c r="L711"/>
  <c r="M711"/>
  <c r="N711"/>
  <c r="O711"/>
  <c r="P711"/>
  <c r="Q711"/>
  <c r="R711"/>
  <c r="J712"/>
  <c r="K712"/>
  <c r="L712"/>
  <c r="M712"/>
  <c r="N712"/>
  <c r="O712"/>
  <c r="P712"/>
  <c r="Q712"/>
  <c r="R712"/>
  <c r="J713"/>
  <c r="K713"/>
  <c r="L713"/>
  <c r="M713"/>
  <c r="N713"/>
  <c r="O713"/>
  <c r="P713"/>
  <c r="Q713"/>
  <c r="R713"/>
  <c r="J714"/>
  <c r="K714"/>
  <c r="L714"/>
  <c r="M714"/>
  <c r="N714"/>
  <c r="O714"/>
  <c r="P714"/>
  <c r="Q714"/>
  <c r="R714"/>
  <c r="J715"/>
  <c r="K715"/>
  <c r="L715"/>
  <c r="M715"/>
  <c r="N715"/>
  <c r="O715"/>
  <c r="P715"/>
  <c r="Q715"/>
  <c r="R715"/>
  <c r="J716"/>
  <c r="K716"/>
  <c r="L716"/>
  <c r="M716"/>
  <c r="N716"/>
  <c r="O716"/>
  <c r="P716"/>
  <c r="Q716"/>
  <c r="R716"/>
  <c r="J717"/>
  <c r="K717"/>
  <c r="L717"/>
  <c r="M717"/>
  <c r="N717"/>
  <c r="O717"/>
  <c r="P717"/>
  <c r="Q717"/>
  <c r="R717"/>
  <c r="J718"/>
  <c r="K718"/>
  <c r="L718"/>
  <c r="M718"/>
  <c r="N718"/>
  <c r="O718"/>
  <c r="P718"/>
  <c r="Q718"/>
  <c r="R718"/>
  <c r="J719"/>
  <c r="K719"/>
  <c r="L719"/>
  <c r="M719"/>
  <c r="N719"/>
  <c r="O719"/>
  <c r="P719"/>
  <c r="Q719"/>
  <c r="R719"/>
  <c r="J720"/>
  <c r="K720"/>
  <c r="L720"/>
  <c r="M720"/>
  <c r="N720"/>
  <c r="O720"/>
  <c r="P720"/>
  <c r="Q720"/>
  <c r="R720"/>
  <c r="J721"/>
  <c r="K721"/>
  <c r="L721"/>
  <c r="M721"/>
  <c r="N721"/>
  <c r="O721"/>
  <c r="P721"/>
  <c r="Q721"/>
  <c r="R721"/>
  <c r="J722"/>
  <c r="K722"/>
  <c r="L722"/>
  <c r="M722"/>
  <c r="N722"/>
  <c r="O722"/>
  <c r="P722"/>
  <c r="Q722"/>
  <c r="R722"/>
  <c r="J723"/>
  <c r="K723"/>
  <c r="L723"/>
  <c r="M723"/>
  <c r="N723"/>
  <c r="O723"/>
  <c r="P723"/>
  <c r="Q723"/>
  <c r="R723"/>
  <c r="J724"/>
  <c r="K724"/>
  <c r="L724"/>
  <c r="M724"/>
  <c r="N724"/>
  <c r="O724"/>
  <c r="P724"/>
  <c r="Q724"/>
  <c r="R724"/>
  <c r="J725"/>
  <c r="K725"/>
  <c r="L725"/>
  <c r="M725"/>
  <c r="N725"/>
  <c r="O725"/>
  <c r="P725"/>
  <c r="Q725"/>
  <c r="R725"/>
  <c r="J726"/>
  <c r="K726"/>
  <c r="L726"/>
  <c r="M726"/>
  <c r="N726"/>
  <c r="O726"/>
  <c r="P726"/>
  <c r="Q726"/>
  <c r="R726"/>
  <c r="J727"/>
  <c r="K727"/>
  <c r="L727"/>
  <c r="M727"/>
  <c r="N727"/>
  <c r="O727"/>
  <c r="P727"/>
  <c r="Q727"/>
  <c r="R727"/>
  <c r="J728"/>
  <c r="K728"/>
  <c r="L728"/>
  <c r="M728"/>
  <c r="N728"/>
  <c r="O728"/>
  <c r="P728"/>
  <c r="Q728"/>
  <c r="R728"/>
  <c r="J729"/>
  <c r="K729"/>
  <c r="L729"/>
  <c r="M729"/>
  <c r="N729"/>
  <c r="O729"/>
  <c r="P729"/>
  <c r="Q729"/>
  <c r="R729"/>
  <c r="J730"/>
  <c r="K730"/>
  <c r="L730"/>
  <c r="M730"/>
  <c r="N730"/>
  <c r="O730"/>
  <c r="P730"/>
  <c r="Q730"/>
  <c r="R730"/>
  <c r="J731"/>
  <c r="K731"/>
  <c r="L731"/>
  <c r="M731"/>
  <c r="N731"/>
  <c r="O731"/>
  <c r="P731"/>
  <c r="Q731"/>
  <c r="R731"/>
  <c r="J732"/>
  <c r="K732"/>
  <c r="L732"/>
  <c r="M732"/>
  <c r="N732"/>
  <c r="O732"/>
  <c r="P732"/>
  <c r="Q732"/>
  <c r="R732"/>
  <c r="J733"/>
  <c r="K733"/>
  <c r="L733"/>
  <c r="M733"/>
  <c r="N733"/>
  <c r="O733"/>
  <c r="P733"/>
  <c r="Q733"/>
  <c r="R733"/>
  <c r="J734"/>
  <c r="K734"/>
  <c r="L734"/>
  <c r="M734"/>
  <c r="N734"/>
  <c r="O734"/>
  <c r="P734"/>
  <c r="Q734"/>
  <c r="R734"/>
  <c r="J735"/>
  <c r="K735"/>
  <c r="L735"/>
  <c r="M735"/>
  <c r="N735"/>
  <c r="O735"/>
  <c r="P735"/>
  <c r="Q735"/>
  <c r="R735"/>
  <c r="J736"/>
  <c r="K736"/>
  <c r="L736"/>
  <c r="M736"/>
  <c r="N736"/>
  <c r="O736"/>
  <c r="P736"/>
  <c r="Q736"/>
  <c r="R736"/>
  <c r="J737"/>
  <c r="K737"/>
  <c r="L737"/>
  <c r="M737"/>
  <c r="N737"/>
  <c r="O737"/>
  <c r="P737"/>
  <c r="Q737"/>
  <c r="R737"/>
  <c r="J738"/>
  <c r="K738"/>
  <c r="L738"/>
  <c r="M738"/>
  <c r="N738"/>
  <c r="O738"/>
  <c r="P738"/>
  <c r="Q738"/>
  <c r="R738"/>
  <c r="J739"/>
  <c r="K739"/>
  <c r="L739"/>
  <c r="M739"/>
  <c r="N739"/>
  <c r="O739"/>
  <c r="P739"/>
  <c r="Q739"/>
  <c r="R739"/>
  <c r="J740"/>
  <c r="K740"/>
  <c r="L740"/>
  <c r="M740"/>
  <c r="N740"/>
  <c r="O740"/>
  <c r="P740"/>
  <c r="Q740"/>
  <c r="R740"/>
  <c r="J741"/>
  <c r="K741"/>
  <c r="L741"/>
  <c r="M741"/>
  <c r="N741"/>
  <c r="O741"/>
  <c r="P741"/>
  <c r="Q741"/>
  <c r="R741"/>
  <c r="J742"/>
  <c r="K742"/>
  <c r="L742"/>
  <c r="M742"/>
  <c r="N742"/>
  <c r="O742"/>
  <c r="P742"/>
  <c r="Q742"/>
  <c r="R742"/>
  <c r="J743"/>
  <c r="K743"/>
  <c r="L743"/>
  <c r="M743"/>
  <c r="N743"/>
  <c r="O743"/>
  <c r="P743"/>
  <c r="Q743"/>
  <c r="R743"/>
  <c r="J744"/>
  <c r="K744"/>
  <c r="L744"/>
  <c r="M744"/>
  <c r="N744"/>
  <c r="O744"/>
  <c r="P744"/>
  <c r="Q744"/>
  <c r="R744"/>
  <c r="J745"/>
  <c r="K745"/>
  <c r="L745"/>
  <c r="M745"/>
  <c r="N745"/>
  <c r="O745"/>
  <c r="P745"/>
  <c r="Q745"/>
  <c r="R745"/>
  <c r="J746"/>
  <c r="K746"/>
  <c r="L746"/>
  <c r="M746"/>
  <c r="N746"/>
  <c r="O746"/>
  <c r="P746"/>
  <c r="Q746"/>
  <c r="R746"/>
  <c r="J747"/>
  <c r="K747"/>
  <c r="L747"/>
  <c r="M747"/>
  <c r="N747"/>
  <c r="O747"/>
  <c r="P747"/>
  <c r="Q747"/>
  <c r="R747"/>
  <c r="J748"/>
  <c r="K748"/>
  <c r="L748"/>
  <c r="M748"/>
  <c r="N748"/>
  <c r="O748"/>
  <c r="P748"/>
  <c r="Q748"/>
  <c r="R748"/>
  <c r="J749"/>
  <c r="K749"/>
  <c r="L749"/>
  <c r="M749"/>
  <c r="N749"/>
  <c r="O749"/>
  <c r="P749"/>
  <c r="Q749"/>
  <c r="R749"/>
  <c r="J750"/>
  <c r="K750"/>
  <c r="L750"/>
  <c r="M750"/>
  <c r="N750"/>
  <c r="O750"/>
  <c r="P750"/>
  <c r="Q750"/>
  <c r="R750"/>
  <c r="J751"/>
  <c r="K751"/>
  <c r="L751"/>
  <c r="M751"/>
  <c r="N751"/>
  <c r="O751"/>
  <c r="P751"/>
  <c r="Q751"/>
  <c r="R751"/>
  <c r="J752"/>
  <c r="K752"/>
  <c r="L752"/>
  <c r="M752"/>
  <c r="N752"/>
  <c r="O752"/>
  <c r="P752"/>
  <c r="Q752"/>
  <c r="R752"/>
  <c r="J753"/>
  <c r="K753"/>
  <c r="L753"/>
  <c r="M753"/>
  <c r="N753"/>
  <c r="O753"/>
  <c r="P753"/>
  <c r="Q753"/>
  <c r="R753"/>
  <c r="J754"/>
  <c r="K754"/>
  <c r="L754"/>
  <c r="M754"/>
  <c r="N754"/>
  <c r="O754"/>
  <c r="P754"/>
  <c r="Q754"/>
  <c r="R754"/>
  <c r="J755"/>
  <c r="K755"/>
  <c r="L755"/>
  <c r="M755"/>
  <c r="N755"/>
  <c r="O755"/>
  <c r="P755"/>
  <c r="Q755"/>
  <c r="R755"/>
  <c r="J756"/>
  <c r="K756"/>
  <c r="L756"/>
  <c r="M756"/>
  <c r="N756"/>
  <c r="O756"/>
  <c r="P756"/>
  <c r="Q756"/>
  <c r="R756"/>
  <c r="J757"/>
  <c r="K757"/>
  <c r="L757"/>
  <c r="M757"/>
  <c r="N757"/>
  <c r="O757"/>
  <c r="P757"/>
  <c r="Q757"/>
  <c r="R757"/>
  <c r="J758"/>
  <c r="K758"/>
  <c r="L758"/>
  <c r="M758"/>
  <c r="N758"/>
  <c r="O758"/>
  <c r="P758"/>
  <c r="Q758"/>
  <c r="R758"/>
  <c r="J759"/>
  <c r="K759"/>
  <c r="L759"/>
  <c r="M759"/>
  <c r="N759"/>
  <c r="O759"/>
  <c r="P759"/>
  <c r="Q759"/>
  <c r="R759"/>
  <c r="J760"/>
  <c r="K760"/>
  <c r="L760"/>
  <c r="M760"/>
  <c r="N760"/>
  <c r="O760"/>
  <c r="P760"/>
  <c r="Q760"/>
  <c r="R760"/>
  <c r="J761"/>
  <c r="K761"/>
  <c r="L761"/>
  <c r="M761"/>
  <c r="N761"/>
  <c r="O761"/>
  <c r="P761"/>
  <c r="Q761"/>
  <c r="R761"/>
  <c r="J762"/>
  <c r="K762"/>
  <c r="L762"/>
  <c r="M762"/>
  <c r="N762"/>
  <c r="O762"/>
  <c r="P762"/>
  <c r="Q762"/>
  <c r="R762"/>
  <c r="J763"/>
  <c r="K763"/>
  <c r="L763"/>
  <c r="M763"/>
  <c r="N763"/>
  <c r="O763"/>
  <c r="P763"/>
  <c r="Q763"/>
  <c r="R763"/>
  <c r="J764"/>
  <c r="K764"/>
  <c r="L764"/>
  <c r="M764"/>
  <c r="N764"/>
  <c r="O764"/>
  <c r="P764"/>
  <c r="Q764"/>
  <c r="R764"/>
  <c r="J765"/>
  <c r="K765"/>
  <c r="L765"/>
  <c r="M765"/>
  <c r="N765"/>
  <c r="O765"/>
  <c r="P765"/>
  <c r="Q765"/>
  <c r="R765"/>
  <c r="J766"/>
  <c r="K766"/>
  <c r="L766"/>
  <c r="M766"/>
  <c r="N766"/>
  <c r="O766"/>
  <c r="P766"/>
  <c r="Q766"/>
  <c r="R766"/>
  <c r="J767"/>
  <c r="K767"/>
  <c r="L767"/>
  <c r="M767"/>
  <c r="N767"/>
  <c r="O767"/>
  <c r="P767"/>
  <c r="Q767"/>
  <c r="R767"/>
  <c r="J768"/>
  <c r="K768"/>
  <c r="L768"/>
  <c r="M768"/>
  <c r="N768"/>
  <c r="O768"/>
  <c r="P768"/>
  <c r="Q768"/>
  <c r="R768"/>
  <c r="J769"/>
  <c r="K769"/>
  <c r="L769"/>
  <c r="M769"/>
  <c r="N769"/>
  <c r="O769"/>
  <c r="P769"/>
  <c r="Q769"/>
  <c r="R769"/>
  <c r="J770"/>
  <c r="K770"/>
  <c r="L770"/>
  <c r="M770"/>
  <c r="N770"/>
  <c r="O770"/>
  <c r="P770"/>
  <c r="Q770"/>
  <c r="R770"/>
  <c r="J771"/>
  <c r="K771"/>
  <c r="L771"/>
  <c r="M771"/>
  <c r="N771"/>
  <c r="O771"/>
  <c r="P771"/>
  <c r="Q771"/>
  <c r="R771"/>
  <c r="J772"/>
  <c r="K772"/>
  <c r="L772"/>
  <c r="M772"/>
  <c r="N772"/>
  <c r="O772"/>
  <c r="P772"/>
  <c r="Q772"/>
  <c r="R772"/>
  <c r="J773"/>
  <c r="K773"/>
  <c r="L773"/>
  <c r="M773"/>
  <c r="N773"/>
  <c r="O773"/>
  <c r="P773"/>
  <c r="Q773"/>
  <c r="R773"/>
  <c r="J774"/>
  <c r="K774"/>
  <c r="L774"/>
  <c r="M774"/>
  <c r="N774"/>
  <c r="O774"/>
  <c r="P774"/>
  <c r="Q774"/>
  <c r="R774"/>
  <c r="J775"/>
  <c r="K775"/>
  <c r="L775"/>
  <c r="M775"/>
  <c r="N775"/>
  <c r="O775"/>
  <c r="P775"/>
  <c r="Q775"/>
  <c r="R775"/>
  <c r="J776"/>
  <c r="K776"/>
  <c r="L776"/>
  <c r="M776"/>
  <c r="N776"/>
  <c r="O776"/>
  <c r="P776"/>
  <c r="Q776"/>
  <c r="R776"/>
  <c r="J777"/>
  <c r="K777"/>
  <c r="L777"/>
  <c r="M777"/>
  <c r="N777"/>
  <c r="O777"/>
  <c r="P777"/>
  <c r="Q777"/>
  <c r="R777"/>
  <c r="J778"/>
  <c r="K778"/>
  <c r="L778"/>
  <c r="M778"/>
  <c r="N778"/>
  <c r="O778"/>
  <c r="P778"/>
  <c r="Q778"/>
  <c r="R778"/>
  <c r="J779"/>
  <c r="K779"/>
  <c r="L779"/>
  <c r="M779"/>
  <c r="N779"/>
  <c r="O779"/>
  <c r="P779"/>
  <c r="Q779"/>
  <c r="R779"/>
  <c r="J780"/>
  <c r="K780"/>
  <c r="L780"/>
  <c r="M780"/>
  <c r="N780"/>
  <c r="O780"/>
  <c r="P780"/>
  <c r="Q780"/>
  <c r="R780"/>
  <c r="J781"/>
  <c r="K781"/>
  <c r="L781"/>
  <c r="M781"/>
  <c r="N781"/>
  <c r="O781"/>
  <c r="P781"/>
  <c r="Q781"/>
  <c r="R781"/>
  <c r="J782"/>
  <c r="K782"/>
  <c r="L782"/>
  <c r="M782"/>
  <c r="N782"/>
  <c r="O782"/>
  <c r="P782"/>
  <c r="Q782"/>
  <c r="R782"/>
  <c r="J783"/>
  <c r="K783"/>
  <c r="L783"/>
  <c r="M783"/>
  <c r="N783"/>
  <c r="O783"/>
  <c r="P783"/>
  <c r="Q783"/>
  <c r="R783"/>
  <c r="J784"/>
  <c r="K784"/>
  <c r="L784"/>
  <c r="M784"/>
  <c r="N784"/>
  <c r="O784"/>
  <c r="P784"/>
  <c r="Q784"/>
  <c r="R784"/>
  <c r="J785"/>
  <c r="K785"/>
  <c r="L785"/>
  <c r="M785"/>
  <c r="N785"/>
  <c r="O785"/>
  <c r="P785"/>
  <c r="Q785"/>
  <c r="R785"/>
  <c r="J786"/>
  <c r="K786"/>
  <c r="L786"/>
  <c r="M786"/>
  <c r="N786"/>
  <c r="O786"/>
  <c r="P786"/>
  <c r="Q786"/>
  <c r="R786"/>
  <c r="J787"/>
  <c r="K787"/>
  <c r="L787"/>
  <c r="M787"/>
  <c r="N787"/>
  <c r="O787"/>
  <c r="P787"/>
  <c r="Q787"/>
  <c r="R787"/>
  <c r="J788"/>
  <c r="K788"/>
  <c r="L788"/>
  <c r="M788"/>
  <c r="N788"/>
  <c r="O788"/>
  <c r="P788"/>
  <c r="Q788"/>
  <c r="R788"/>
  <c r="J789"/>
  <c r="K789"/>
  <c r="L789"/>
  <c r="M789"/>
  <c r="N789"/>
  <c r="O789"/>
  <c r="P789"/>
  <c r="Q789"/>
  <c r="R789"/>
  <c r="J790"/>
  <c r="K790"/>
  <c r="L790"/>
  <c r="M790"/>
  <c r="N790"/>
  <c r="O790"/>
  <c r="P790"/>
  <c r="Q790"/>
  <c r="R790"/>
  <c r="J791"/>
  <c r="K791"/>
  <c r="L791"/>
  <c r="M791"/>
  <c r="N791"/>
  <c r="O791"/>
  <c r="P791"/>
  <c r="Q791"/>
  <c r="R791"/>
  <c r="J792"/>
  <c r="K792"/>
  <c r="L792"/>
  <c r="M792"/>
  <c r="N792"/>
  <c r="O792"/>
  <c r="P792"/>
  <c r="Q792"/>
  <c r="R792"/>
  <c r="J793"/>
  <c r="K793"/>
  <c r="L793"/>
  <c r="M793"/>
  <c r="N793"/>
  <c r="O793"/>
  <c r="P793"/>
  <c r="Q793"/>
  <c r="R793"/>
  <c r="J794"/>
  <c r="K794"/>
  <c r="L794"/>
  <c r="M794"/>
  <c r="N794"/>
  <c r="O794"/>
  <c r="P794"/>
  <c r="Q794"/>
  <c r="R794"/>
  <c r="J795"/>
  <c r="K795"/>
  <c r="L795"/>
  <c r="M795"/>
  <c r="N795"/>
  <c r="O795"/>
  <c r="P795"/>
  <c r="Q795"/>
  <c r="R795"/>
  <c r="J796"/>
  <c r="K796"/>
  <c r="L796"/>
  <c r="M796"/>
  <c r="N796"/>
  <c r="O796"/>
  <c r="P796"/>
  <c r="Q796"/>
  <c r="R796"/>
  <c r="J797"/>
  <c r="K797"/>
  <c r="L797"/>
  <c r="M797"/>
  <c r="N797"/>
  <c r="O797"/>
  <c r="P797"/>
  <c r="Q797"/>
  <c r="R797"/>
  <c r="J798"/>
  <c r="K798"/>
  <c r="L798"/>
  <c r="M798"/>
  <c r="N798"/>
  <c r="O798"/>
  <c r="P798"/>
  <c r="Q798"/>
  <c r="R798"/>
  <c r="J799"/>
  <c r="K799"/>
  <c r="L799"/>
  <c r="M799"/>
  <c r="N799"/>
  <c r="O799"/>
  <c r="P799"/>
  <c r="Q799"/>
  <c r="R799"/>
  <c r="J800"/>
  <c r="K800"/>
  <c r="L800"/>
  <c r="M800"/>
  <c r="N800"/>
  <c r="O800"/>
  <c r="P800"/>
  <c r="Q800"/>
  <c r="R800"/>
  <c r="J801"/>
  <c r="K801"/>
  <c r="L801"/>
  <c r="M801"/>
  <c r="N801"/>
  <c r="O801"/>
  <c r="P801"/>
  <c r="Q801"/>
  <c r="R801"/>
  <c r="J802"/>
  <c r="K802"/>
  <c r="L802"/>
  <c r="M802"/>
  <c r="N802"/>
  <c r="O802"/>
  <c r="P802"/>
  <c r="Q802"/>
  <c r="R802"/>
  <c r="J803"/>
  <c r="K803"/>
  <c r="L803"/>
  <c r="M803"/>
  <c r="N803"/>
  <c r="O803"/>
  <c r="P803"/>
  <c r="Q803"/>
  <c r="R803"/>
  <c r="J804"/>
  <c r="K804"/>
  <c r="L804"/>
  <c r="M804"/>
  <c r="N804"/>
  <c r="O804"/>
  <c r="P804"/>
  <c r="Q804"/>
  <c r="R804"/>
  <c r="J805"/>
  <c r="K805"/>
  <c r="L805"/>
  <c r="M805"/>
  <c r="N805"/>
  <c r="O805"/>
  <c r="P805"/>
  <c r="Q805"/>
  <c r="R805"/>
  <c r="J806"/>
  <c r="K806"/>
  <c r="L806"/>
  <c r="M806"/>
  <c r="N806"/>
  <c r="O806"/>
  <c r="P806"/>
  <c r="Q806"/>
  <c r="R806"/>
  <c r="J807"/>
  <c r="K807"/>
  <c r="L807"/>
  <c r="M807"/>
  <c r="N807"/>
  <c r="O807"/>
  <c r="P807"/>
  <c r="Q807"/>
  <c r="R807"/>
  <c r="J808"/>
  <c r="K808"/>
  <c r="L808"/>
  <c r="M808"/>
  <c r="N808"/>
  <c r="O808"/>
  <c r="P808"/>
  <c r="Q808"/>
  <c r="R808"/>
  <c r="J809"/>
  <c r="K809"/>
  <c r="L809"/>
  <c r="M809"/>
  <c r="N809"/>
  <c r="O809"/>
  <c r="P809"/>
  <c r="Q809"/>
  <c r="R809"/>
  <c r="J810"/>
  <c r="K810"/>
  <c r="L810"/>
  <c r="M810"/>
  <c r="N810"/>
  <c r="O810"/>
  <c r="P810"/>
  <c r="Q810"/>
  <c r="R810"/>
  <c r="J811"/>
  <c r="K811"/>
  <c r="L811"/>
  <c r="M811"/>
  <c r="N811"/>
  <c r="O811"/>
  <c r="P811"/>
  <c r="Q811"/>
  <c r="R811"/>
  <c r="J812"/>
  <c r="K812"/>
  <c r="L812"/>
  <c r="M812"/>
  <c r="N812"/>
  <c r="O812"/>
  <c r="P812"/>
  <c r="Q812"/>
  <c r="R812"/>
  <c r="J813"/>
  <c r="K813"/>
  <c r="L813"/>
  <c r="M813"/>
  <c r="N813"/>
  <c r="O813"/>
  <c r="P813"/>
  <c r="Q813"/>
  <c r="R813"/>
  <c r="J814"/>
  <c r="K814"/>
  <c r="L814"/>
  <c r="M814"/>
  <c r="N814"/>
  <c r="O814"/>
  <c r="P814"/>
  <c r="Q814"/>
  <c r="R814"/>
  <c r="J815"/>
  <c r="K815"/>
  <c r="L815"/>
  <c r="M815"/>
  <c r="N815"/>
  <c r="O815"/>
  <c r="P815"/>
  <c r="Q815"/>
  <c r="R815"/>
  <c r="J816"/>
  <c r="K816"/>
  <c r="L816"/>
  <c r="M816"/>
  <c r="N816"/>
  <c r="O816"/>
  <c r="P816"/>
  <c r="Q816"/>
  <c r="R816"/>
  <c r="R2"/>
  <c r="Q2"/>
  <c r="P2"/>
  <c r="O2"/>
  <c r="N2"/>
  <c r="M2"/>
  <c r="L2"/>
  <c r="K2"/>
  <c r="J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751"/>
  <c r="I752"/>
  <c r="I753"/>
  <c r="I754"/>
  <c r="I755"/>
  <c r="I756"/>
  <c r="I757"/>
  <c r="I758"/>
  <c r="I759"/>
  <c r="I760"/>
  <c r="I761"/>
  <c r="I762"/>
  <c r="I763"/>
  <c r="I764"/>
  <c r="I765"/>
  <c r="I766"/>
  <c r="I767"/>
  <c r="I768"/>
  <c r="I769"/>
  <c r="I770"/>
  <c r="I771"/>
  <c r="I772"/>
  <c r="I773"/>
  <c r="I774"/>
  <c r="I775"/>
  <c r="I776"/>
  <c r="I777"/>
  <c r="I778"/>
  <c r="I779"/>
  <c r="I780"/>
  <c r="I781"/>
  <c r="I782"/>
  <c r="I783"/>
  <c r="I784"/>
  <c r="I785"/>
  <c r="I786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805"/>
  <c r="I806"/>
  <c r="I807"/>
  <c r="I808"/>
  <c r="I809"/>
  <c r="I810"/>
  <c r="I811"/>
  <c r="I812"/>
  <c r="I813"/>
  <c r="I814"/>
  <c r="I815"/>
  <c r="I816"/>
  <c r="I2"/>
</calcChain>
</file>

<file path=xl/sharedStrings.xml><?xml version="1.0" encoding="utf-8"?>
<sst xmlns="http://schemas.openxmlformats.org/spreadsheetml/2006/main" count="8967" uniqueCount="2161">
  <si>
    <t xml:space="preserve"> Intrasporangium.</t>
  </si>
  <si>
    <t xml:space="preserve"> Rhodopseudomonas palustris (strain DX-1).</t>
  </si>
  <si>
    <t xml:space="preserve"> NCBI_TaxID=652103;</t>
  </si>
  <si>
    <t xml:space="preserve"> Desulfovibrio aespoeensis (strain ATCC 700646 / DSM 10631 / Aspo-2).</t>
  </si>
  <si>
    <t xml:space="preserve"> NCBI_TaxID=643562;</t>
  </si>
  <si>
    <t>Desulfovibrionaceae</t>
  </si>
  <si>
    <t xml:space="preserve"> Desulfovibrio.</t>
  </si>
  <si>
    <t xml:space="preserve"> Escherichia coli OK1357.</t>
  </si>
  <si>
    <t xml:space="preserve"> NCBI_TaxID=670905;</t>
  </si>
  <si>
    <t xml:space="preserve"> Pseudomonas syringae pv. glycinea str. race 4.</t>
  </si>
  <si>
    <t xml:space="preserve"> NCBI_TaxID=875330;</t>
  </si>
  <si>
    <t>Pseudomonadaceae</t>
  </si>
  <si>
    <t xml:space="preserve"> Pseudomonas.</t>
  </si>
  <si>
    <t xml:space="preserve"> Haladaptatus paucihalophilus DX253.</t>
  </si>
  <si>
    <t xml:space="preserve"> NCBI_TaxID=797209;</t>
  </si>
  <si>
    <t xml:space="preserve"> Halobacteria</t>
  </si>
  <si>
    <t xml:space="preserve"> Halobacteriales</t>
  </si>
  <si>
    <t>Halobacteriaceae</t>
  </si>
  <si>
    <t xml:space="preserve"> Haladaptatus.</t>
  </si>
  <si>
    <t xml:space="preserve"> Acinetobacter baumannii (strain 1656-2).</t>
  </si>
  <si>
    <t xml:space="preserve"> NCBI_TaxID=696749;</t>
  </si>
  <si>
    <t xml:space="preserve"> Asticcacaulis excentricus (strain ATCC 15261 / DSM 4724 / VKM B-1370 / CB 48).</t>
  </si>
  <si>
    <t xml:space="preserve"> NCBI_TaxID=573065;</t>
  </si>
  <si>
    <t xml:space="preserve"> Asticcacaulis.</t>
  </si>
  <si>
    <t xml:space="preserve"> Geobacillus sp. (strain Y412MC52).</t>
  </si>
  <si>
    <t xml:space="preserve"> NCBI_TaxID=550542;</t>
  </si>
  <si>
    <t xml:space="preserve"> Thermoanaerobacter brockii subsp. finnii (strain ATCC 43586 / DSM 3389 / AKO-1) (Thermoanaerobacter finnii).</t>
  </si>
  <si>
    <t xml:space="preserve"> NCBI_TaxID=509193;</t>
  </si>
  <si>
    <t xml:space="preserve"> Nocardioidaceae bacterium Broad-1.</t>
  </si>
  <si>
    <t xml:space="preserve"> NCBI_TaxID=408672;</t>
  </si>
  <si>
    <t xml:space="preserve"> Nocardioidaceae.</t>
  </si>
  <si>
    <t xml:space="preserve"> Escherichia coli E1520.</t>
  </si>
  <si>
    <t xml:space="preserve"> NCBI_TaxID=656374;</t>
  </si>
  <si>
    <t xml:space="preserve"> Neisseria meningitidis OX99.30304.</t>
  </si>
  <si>
    <t xml:space="preserve"> NCBI_TaxID=935592;</t>
  </si>
  <si>
    <t xml:space="preserve"> Acinetobacter calcoaceticus (strain PHEA-2).</t>
  </si>
  <si>
    <t xml:space="preserve"> NCBI_TaxID=871585;</t>
  </si>
  <si>
    <t xml:space="preserve"> Acinetobacter baumannii (strain TCDC-AB0715).</t>
  </si>
  <si>
    <t xml:space="preserve"> NCBI_TaxID=980514;</t>
  </si>
  <si>
    <t xml:space="preserve"> Sphaerochaeta globosa (strain ATCC BAA-1886 / DSM 22777 / Buddy) (Spirochaeta sp. (strain Buddy)).</t>
  </si>
  <si>
    <t xml:space="preserve"> NCBI_TaxID=158189;</t>
  </si>
  <si>
    <t>Sphaerochaeta.</t>
  </si>
  <si>
    <t xml:space="preserve"> Moraxella catarrhalis 101P30B1.</t>
  </si>
  <si>
    <t xml:space="preserve"> NCBI_TaxID=857572;</t>
  </si>
  <si>
    <t xml:space="preserve"> Moraxella catarrhalis 7169.</t>
  </si>
  <si>
    <t xml:space="preserve"> NCBI_TaxID=857581;</t>
  </si>
  <si>
    <t xml:space="preserve"> Moraxella catarrhalis 103P14B1.</t>
  </si>
  <si>
    <t xml:space="preserve"> NCBI_TaxID=857579;</t>
  </si>
  <si>
    <t xml:space="preserve"> Moraxella catarrhalis 46P47B1.</t>
  </si>
  <si>
    <t xml:space="preserve"> NCBI_TaxID=857578;</t>
  </si>
  <si>
    <t xml:space="preserve"> Moraxella catarrhalis 12P80B1.</t>
  </si>
  <si>
    <t xml:space="preserve"> NCBI_TaxID=857577;</t>
  </si>
  <si>
    <t xml:space="preserve"> Moraxella catarrhalis BC1.</t>
  </si>
  <si>
    <t xml:space="preserve"> NCBI_TaxID=857576;</t>
  </si>
  <si>
    <t xml:space="preserve"> Moraxella catarrhalis BC7.</t>
  </si>
  <si>
    <t xml:space="preserve"> NCBI_TaxID=857575;</t>
  </si>
  <si>
    <t xml:space="preserve"> Moraxella catarrhalis BC8.</t>
  </si>
  <si>
    <t xml:space="preserve"> NCBI_TaxID=857574;</t>
  </si>
  <si>
    <t xml:space="preserve"> Moraxella catarrhalis CO72.</t>
  </si>
  <si>
    <t xml:space="preserve"> NCBI_TaxID=857573;</t>
  </si>
  <si>
    <t xml:space="preserve"> Moraxella catarrhalis O35E.</t>
  </si>
  <si>
    <t xml:space="preserve"> NCBI_TaxID=857571;</t>
  </si>
  <si>
    <t xml:space="preserve"> Novosphingobium nitrogenifigens DSM 19370.</t>
  </si>
  <si>
    <t xml:space="preserve"> NCBI_TaxID=983920;</t>
  </si>
  <si>
    <t xml:space="preserve"> Novosphingobium.</t>
  </si>
  <si>
    <t xml:space="preserve"> Thermoanaerobacter ethanolicus JW 200.</t>
  </si>
  <si>
    <t xml:space="preserve"> NCBI_TaxID=509192;</t>
  </si>
  <si>
    <t xml:space="preserve"> Neisseria bacilliformis ATCC BAA-1200.</t>
  </si>
  <si>
    <t xml:space="preserve"> NCBI_TaxID=888742;</t>
  </si>
  <si>
    <t xml:space="preserve"> Solibacillus silvestris (strain StLB046) (Bacillus silvestris).</t>
  </si>
  <si>
    <t xml:space="preserve"> NCBI_TaxID=1002809;</t>
  </si>
  <si>
    <t xml:space="preserve"> Planococcaceae</t>
  </si>
  <si>
    <t>Solibacillus.</t>
  </si>
  <si>
    <t xml:space="preserve"> Pseudoalteromonas haloplanktis ANT/505.</t>
  </si>
  <si>
    <t xml:space="preserve"> NCBI_TaxID=722419;</t>
  </si>
  <si>
    <t>Pseudoalteromonadaceae</t>
  </si>
  <si>
    <t xml:space="preserve"> Pseudoalteromonas.</t>
  </si>
  <si>
    <t xml:space="preserve"> Sphingomonas sp. S17.</t>
  </si>
  <si>
    <t xml:space="preserve"> NCBI_TaxID=1007104;</t>
  </si>
  <si>
    <t xml:space="preserve"> Desulfovibrio africanus str. Walvis Bay.</t>
  </si>
  <si>
    <t xml:space="preserve"> NCBI_TaxID=690850;</t>
  </si>
  <si>
    <t xml:space="preserve"> Mahella australiensis (strain DSM 15567 / CIP 107919 / 50-1 BON).</t>
  </si>
  <si>
    <t xml:space="preserve"> NCBI_TaxID=697281;</t>
  </si>
  <si>
    <t>Thermoanaerobacterales Family IV. Incertae Sedis</t>
  </si>
  <si>
    <t xml:space="preserve"> Mahella.</t>
  </si>
  <si>
    <t xml:space="preserve"> Asticcacaulis biprosthecum C19.</t>
  </si>
  <si>
    <t xml:space="preserve"> NCBI_TaxID=715226;</t>
  </si>
  <si>
    <t xml:space="preserve"> Brevundimonas diminuta ATCC 11568.</t>
  </si>
  <si>
    <t xml:space="preserve"> NCBI_TaxID=751586;</t>
  </si>
  <si>
    <t xml:space="preserve"> Acinetobacter baumannii 6013150.</t>
  </si>
  <si>
    <t xml:space="preserve"> NCBI_TaxID=525243;</t>
  </si>
  <si>
    <t xml:space="preserve"> Acinetobacter baumannii 6013113.</t>
  </si>
  <si>
    <t xml:space="preserve"> NCBI_TaxID=592014;</t>
  </si>
  <si>
    <t xml:space="preserve"> Acinetobacter baumannii 6014059.</t>
  </si>
  <si>
    <t xml:space="preserve"> NCBI_TaxID=525242;</t>
  </si>
  <si>
    <t xml:space="preserve"> Acinetobacter baumannii AB210.</t>
  </si>
  <si>
    <t xml:space="preserve"> NCBI_TaxID=886886;</t>
  </si>
  <si>
    <t xml:space="preserve"> Rhodobacter sphaeroides WS8N.</t>
  </si>
  <si>
    <t xml:space="preserve"> NCBI_TaxID=992186;</t>
  </si>
  <si>
    <t xml:space="preserve"> Shigella flexneri K-227.</t>
  </si>
  <si>
    <t xml:space="preserve"> NCBI_TaxID=766147;</t>
  </si>
  <si>
    <t xml:space="preserve"> Desmospora sp. 8437.</t>
  </si>
  <si>
    <t xml:space="preserve"> NCBI_TaxID=997346;</t>
  </si>
  <si>
    <t xml:space="preserve"> Thermoactinomycetaceae</t>
  </si>
  <si>
    <t>Desmospora.</t>
  </si>
  <si>
    <t xml:space="preserve"> Methanotorris igneus (strain DSM 5666 / JCM 11834 / Kol 5).</t>
  </si>
  <si>
    <t xml:space="preserve"> NCBI_TaxID=880724;</t>
  </si>
  <si>
    <t xml:space="preserve"> Methanotorris.</t>
  </si>
  <si>
    <t xml:space="preserve"> Sphingobium chlorophenolicum L-1.</t>
  </si>
  <si>
    <t xml:space="preserve"> NCBI_TaxID=690566;</t>
  </si>
  <si>
    <t xml:space="preserve"> Novosphingobium sp. PP1Y.</t>
  </si>
  <si>
    <t xml:space="preserve"> NCBI_TaxID=702113;</t>
  </si>
  <si>
    <t xml:space="preserve"> Bradyrhizobiaceae bacterium SG-6C.</t>
  </si>
  <si>
    <t xml:space="preserve"> NCBI_TaxID=709797;</t>
  </si>
  <si>
    <t>Bradyrhizobiaceae.</t>
  </si>
  <si>
    <t xml:space="preserve"> Brevibacillus laterosporus LMG 15441.</t>
  </si>
  <si>
    <t xml:space="preserve"> NCBI_TaxID=1042163;</t>
  </si>
  <si>
    <t xml:space="preserve"> Methanosalsum zhilinae (strain DSM 4017 / NBRC 107636 / OCM 62 / WeN5) (Methanohalophilus zhilinae).</t>
  </si>
  <si>
    <t xml:space="preserve"> NCBI_TaxID=679901;</t>
  </si>
  <si>
    <t xml:space="preserve"> Methanomicrobia</t>
  </si>
  <si>
    <t xml:space="preserve"> Methanosarcinales</t>
  </si>
  <si>
    <t>Methanosarcinaceae</t>
  </si>
  <si>
    <t xml:space="preserve"> Methanosalsum.</t>
  </si>
  <si>
    <t xml:space="preserve"> Midichloria mitochondrii (strain IricVA).</t>
  </si>
  <si>
    <t xml:space="preserve"> NCBI_TaxID=696127;</t>
  </si>
  <si>
    <t>Candidatus Midichloriaceae</t>
  </si>
  <si>
    <t xml:space="preserve"> Candidatus Midichloria.</t>
  </si>
  <si>
    <t xml:space="preserve"> Bacillus coagulans (strain 2-6).</t>
  </si>
  <si>
    <t xml:space="preserve"> NCBI_TaxID=941639;</t>
  </si>
  <si>
    <t xml:space="preserve"> Roseobacter litoralis (strain ATCC 49566 / DSM 6996 / JCM 21268 / NBRC 15278 / OCh 149).</t>
  </si>
  <si>
    <t xml:space="preserve"> NCBI_TaxID=391595;</t>
  </si>
  <si>
    <t xml:space="preserve"> Zymomonas mobilis subsp. mobilis (strain ATCC 10988 / DSM 424 / LMG 404 / NCIMB 8938 / NRRL B-806 / ZM1).</t>
  </si>
  <si>
    <t xml:space="preserve"> NCBI_TaxID=555217;</t>
  </si>
  <si>
    <t xml:space="preserve"> Corynebacterium resistens (strain DSM 45100 / JCM 12819 / GTC 2026).</t>
  </si>
  <si>
    <t xml:space="preserve"> NCBI_TaxID=662755;</t>
  </si>
  <si>
    <t xml:space="preserve"> Zymomonas mobilis subsp. pomaceae (strain ATCC 29192 / JCM 10191 / NBRC 13757 / NCIMB 11200 / NRRL B-4491).</t>
  </si>
  <si>
    <t xml:space="preserve"> NCBI_TaxID=579138;</t>
  </si>
  <si>
    <t xml:space="preserve"> Helicobacter bizzozeronii (strain CIII-1).</t>
  </si>
  <si>
    <t xml:space="preserve"> NCBI_TaxID=1002804;</t>
  </si>
  <si>
    <t xml:space="preserve"> Helicobacter.</t>
  </si>
  <si>
    <t xml:space="preserve"> Parachlamydia acanthamoebae (strain UV7).</t>
  </si>
  <si>
    <t xml:space="preserve"> NCBI_TaxID=765952;</t>
  </si>
  <si>
    <t xml:space="preserve"> Escherichia coli O104:H4 str. LB226692.</t>
  </si>
  <si>
    <t xml:space="preserve"> NCBI_TaxID=1040638;</t>
  </si>
  <si>
    <t xml:space="preserve"> Escherichia coli O104:H4 str. 01-09591.</t>
  </si>
  <si>
    <t xml:space="preserve"> NCBI_TaxID=1042803;</t>
  </si>
  <si>
    <t xml:space="preserve"> Fusarium oxysporum (strain Fo5176) (Fusarium vascular wilt).</t>
  </si>
  <si>
    <t xml:space="preserve"> NCBI_TaxID=660025;</t>
  </si>
  <si>
    <t xml:space="preserve"> Hypocreales</t>
  </si>
  <si>
    <t xml:space="preserve"> Nectriaceae</t>
  </si>
  <si>
    <t>mitosporic Nectriaceae</t>
  </si>
  <si>
    <t xml:space="preserve"> Fusarium</t>
  </si>
  <si>
    <t xml:space="preserve"> Fusarium oxysporum species complex.</t>
  </si>
  <si>
    <t xml:space="preserve"> Escherichia coli O104:H4 str. C227-11.</t>
  </si>
  <si>
    <t xml:space="preserve"> NCBI_TaxID=1048254;</t>
  </si>
  <si>
    <t xml:space="preserve"> Acinetobacter baumannii ABNIH1.</t>
  </si>
  <si>
    <t xml:space="preserve"> NCBI_TaxID=992402;</t>
  </si>
  <si>
    <t xml:space="preserve"> Acinetobacter baumannii ABNIH2.</t>
  </si>
  <si>
    <t xml:space="preserve"> NCBI_TaxID=992403;</t>
  </si>
  <si>
    <t xml:space="preserve"> Acinetobacter baumannii ABNIH4.</t>
  </si>
  <si>
    <t xml:space="preserve"> NCBI_TaxID=992405;</t>
  </si>
  <si>
    <t>F9Y767_KETVW</t>
  </si>
  <si>
    <t xml:space="preserve"> Ketogulonicigenium vulgare (strain WSH-001).</t>
  </si>
  <si>
    <t xml:space="preserve"> NCBI_TaxID=759362;</t>
  </si>
  <si>
    <t>G0G4K2_AMYMS</t>
  </si>
  <si>
    <t xml:space="preserve"> Amycolatopsis mediterranei (strain S699) (Nocardia mediterranei).</t>
  </si>
  <si>
    <t xml:space="preserve"> NCBI_TaxID=713604;</t>
  </si>
  <si>
    <t xml:space="preserve"> Rickettsia heilongjiangensis (strain ATCC VR-1524 / 054).</t>
  </si>
  <si>
    <t xml:space="preserve"> NCBI_TaxID=1032845;</t>
  </si>
  <si>
    <t xml:space="preserve"> Meleagris gallopavo (Common turkey).</t>
  </si>
  <si>
    <t xml:space="preserve"> NCBI_TaxID=9103;</t>
  </si>
  <si>
    <t>Testudines + Archosauria group</t>
  </si>
  <si>
    <t xml:space="preserve"> Archosauria</t>
  </si>
  <si>
    <t xml:space="preserve"> Dinosauria</t>
  </si>
  <si>
    <t xml:space="preserve"> Saurischia</t>
  </si>
  <si>
    <t>Theropoda</t>
  </si>
  <si>
    <t xml:space="preserve"> Coelurosauria</t>
  </si>
  <si>
    <t xml:space="preserve"> Aves</t>
  </si>
  <si>
    <t xml:space="preserve"> Neognathae</t>
  </si>
  <si>
    <t xml:space="preserve"> Galliformes</t>
  </si>
  <si>
    <t xml:space="preserve"> Phasianidae</t>
  </si>
  <si>
    <t>Meleagridinae</t>
  </si>
  <si>
    <t xml:space="preserve"> Meleagris.</t>
  </si>
  <si>
    <t xml:space="preserve"> Escherichia coli STEC_B2F1.</t>
  </si>
  <si>
    <t xml:space="preserve"> NCBI_TaxID=754084;</t>
  </si>
  <si>
    <t xml:space="preserve"> Arcobacter sp. L.</t>
  </si>
  <si>
    <t xml:space="preserve"> NCBI_TaxID=944547;</t>
  </si>
  <si>
    <t>Campylobacteraceae</t>
  </si>
  <si>
    <t xml:space="preserve"> Arcobacter.</t>
  </si>
  <si>
    <t xml:space="preserve"> Sphingobium sp. SYK-6.</t>
  </si>
  <si>
    <t xml:space="preserve"> NCBI_TaxID=627192;</t>
  </si>
  <si>
    <t xml:space="preserve"> Acinetobacter baumannii MDR-ZJ06.</t>
  </si>
  <si>
    <t xml:space="preserve"> NCBI_TaxID=497978;</t>
  </si>
  <si>
    <t xml:space="preserve"> Thermoanaerobacter wiegelii Rt8.B1.</t>
  </si>
  <si>
    <t xml:space="preserve"> NCBI_TaxID=697303;</t>
  </si>
  <si>
    <t xml:space="preserve"> Thielavia heterothallica (strain ATCC 42464 / BCRC 31852 / DSM 1799) (Myceliophthora thermophila).</t>
  </si>
  <si>
    <t xml:space="preserve"> NCBI_TaxID=573729;</t>
  </si>
  <si>
    <t xml:space="preserve"> Chaetomiaceae</t>
  </si>
  <si>
    <t>Myceliophthora.</t>
  </si>
  <si>
    <t xml:space="preserve"> Rhodospirillum rubrum F11.</t>
  </si>
  <si>
    <t xml:space="preserve"> NCBI_TaxID=1036743;</t>
  </si>
  <si>
    <t xml:space="preserve"> Rhodospirillum.</t>
  </si>
  <si>
    <t xml:space="preserve"> Bacillus coagulans 36D1.</t>
  </si>
  <si>
    <t xml:space="preserve"> NCBI_TaxID=345219;</t>
  </si>
  <si>
    <t xml:space="preserve"> Pseudomonas aeruginosa NCMG1179.</t>
  </si>
  <si>
    <t xml:space="preserve"> NCBI_TaxID=1078464;</t>
  </si>
  <si>
    <t xml:space="preserve"> Gorilla gorilla gorilla (Lowland gorilla).</t>
  </si>
  <si>
    <t xml:space="preserve"> NCBI_TaxID=9595;</t>
  </si>
  <si>
    <t xml:space="preserve"> Euarchontoglires</t>
  </si>
  <si>
    <t xml:space="preserve"> Primates</t>
  </si>
  <si>
    <t xml:space="preserve"> Haplorrhini</t>
  </si>
  <si>
    <t>Catarrhini</t>
  </si>
  <si>
    <t xml:space="preserve"> Hominidae</t>
  </si>
  <si>
    <t xml:space="preserve"> Gorilla.</t>
  </si>
  <si>
    <t xml:space="preserve"> Rickettsia japonica (strain ATCC VR-1363 / YH).</t>
  </si>
  <si>
    <t xml:space="preserve"> NCBI_TaxID=652620;</t>
  </si>
  <si>
    <t xml:space="preserve"> Acidaminococcus intestini (strain RyC-MR95).</t>
  </si>
  <si>
    <t xml:space="preserve"> NCBI_TaxID=568816;</t>
  </si>
  <si>
    <t xml:space="preserve"> Negativicutes</t>
  </si>
  <si>
    <t xml:space="preserve"> Selenomonadales</t>
  </si>
  <si>
    <t>Acidaminococcaceae</t>
  </si>
  <si>
    <t xml:space="preserve"> Acidaminococcus.</t>
  </si>
  <si>
    <t xml:space="preserve"> Pelagibacterium halotolerans (strain JCM 15775 / CGMCC 1.7692 / B2).</t>
  </si>
  <si>
    <t xml:space="preserve"> NCBI_TaxID=1082931;</t>
  </si>
  <si>
    <t>Hyphomicrobiaceae</t>
  </si>
  <si>
    <t xml:space="preserve"> Pelagibacterium.</t>
  </si>
  <si>
    <t xml:space="preserve"> Escherichia coli.</t>
  </si>
  <si>
    <t xml:space="preserve"> Plasmid pHUSEC2011-1, and Plasmid pHUSEC41-1.</t>
  </si>
  <si>
    <t xml:space="preserve"> NCBI_TaxID=562;</t>
  </si>
  <si>
    <t xml:space="preserve"> Heterocephalus glaber (Naked mole rat).</t>
  </si>
  <si>
    <t xml:space="preserve"> NCBI_TaxID=10181;</t>
  </si>
  <si>
    <t xml:space="preserve"> Glires</t>
  </si>
  <si>
    <t xml:space="preserve"> Rodentia</t>
  </si>
  <si>
    <t>Hystricognathi</t>
  </si>
  <si>
    <t xml:space="preserve"> Bathyergidae</t>
  </si>
  <si>
    <t xml:space="preserve"> Heterocephalus.</t>
  </si>
  <si>
    <t xml:space="preserve"> Fusobacterium sp. oral taxon 370 str. F0437.</t>
  </si>
  <si>
    <t xml:space="preserve"> NCBI_TaxID=861452;</t>
  </si>
  <si>
    <t xml:space="preserve"> Fusobacteria</t>
  </si>
  <si>
    <t xml:space="preserve"> Fusobacteriales</t>
  </si>
  <si>
    <t xml:space="preserve"> Fusobacteriaceae</t>
  </si>
  <si>
    <t>Fusobacterium.</t>
  </si>
  <si>
    <t xml:space="preserve"> Novosphingobium pentaromativorans US6-1.</t>
  </si>
  <si>
    <t xml:space="preserve"> NCBI_TaxID=1088721;</t>
  </si>
  <si>
    <t xml:space="preserve"> Bradyrhizobium japonicum USDA 6.</t>
  </si>
  <si>
    <t xml:space="preserve"> NCBI_TaxID=1037409;</t>
  </si>
  <si>
    <t xml:space="preserve"> Pseudoalteromonas sp. BSi20495.</t>
  </si>
  <si>
    <t xml:space="preserve"> NCBI_TaxID=386429;</t>
  </si>
  <si>
    <t xml:space="preserve"> Gordonia araii NBRC 100433.</t>
  </si>
  <si>
    <t xml:space="preserve"> NCBI_TaxID=1073574;</t>
  </si>
  <si>
    <t xml:space="preserve"> Thermovirga lienii (strain ATCC BAA-1197 / DSM 17291 / Cas60314).</t>
  </si>
  <si>
    <t xml:space="preserve"> NCBI_TaxID=580340;</t>
  </si>
  <si>
    <t>Thermovirga.</t>
  </si>
  <si>
    <t xml:space="preserve"> Candida parapsilosis (strain CDC 317 / ATCC MYA-4646) (Yeast) (Monilia parapsilosis).</t>
  </si>
  <si>
    <t xml:space="preserve"> NCBI_TaxID=578454;</t>
  </si>
  <si>
    <t xml:space="preserve"> mitosporic Saccharomycetales</t>
  </si>
  <si>
    <t>Candida.</t>
  </si>
  <si>
    <t xml:space="preserve"> Rickettsia slovaca (strain 13-B).</t>
  </si>
  <si>
    <t xml:space="preserve"> NCBI_TaxID=941638;</t>
  </si>
  <si>
    <t xml:space="preserve"> Geobacillus thermoleovorans CCB_US3_UF5.</t>
  </si>
  <si>
    <t xml:space="preserve"> NCBI_TaxID=1111068;</t>
  </si>
  <si>
    <t xml:space="preserve"> Actinoplanes sp. (strain ATCC 31044 / CBS 674.73 / SE50/110).</t>
  </si>
  <si>
    <t xml:space="preserve"> NCBI_TaxID=134676;</t>
  </si>
  <si>
    <t>Micromonosporineae</t>
  </si>
  <si>
    <t xml:space="preserve"> Micromonosporaceae</t>
  </si>
  <si>
    <t xml:space="preserve"> Actinoplanes.</t>
  </si>
  <si>
    <t xml:space="preserve"> Bacillus sp. 7_6_55CFAA_CT2.</t>
  </si>
  <si>
    <t xml:space="preserve"> NCBI_TaxID=665957;</t>
  </si>
  <si>
    <t xml:space="preserve"> Bacillus smithii 7_3_47FAA.</t>
  </si>
  <si>
    <t xml:space="preserve"> NCBI_TaxID=665952;</t>
  </si>
  <si>
    <t xml:space="preserve"> Gordonia effusa NBRC 100432.</t>
  </si>
  <si>
    <t xml:space="preserve"> NCBI_TaxID=1077974;</t>
  </si>
  <si>
    <t xml:space="preserve"> Bradyrhizobium sp. ORS 285.</t>
  </si>
  <si>
    <t xml:space="preserve"> NCBI_TaxID=115808;</t>
  </si>
  <si>
    <t xml:space="preserve"> Bradyrhizobium sp. ORS 375.</t>
  </si>
  <si>
    <t xml:space="preserve"> NCBI_TaxID=566679;</t>
  </si>
  <si>
    <t xml:space="preserve"> Bradyrhizobium sp. STM 3809.</t>
  </si>
  <si>
    <t xml:space="preserve"> NCBI_TaxID=551936;</t>
  </si>
  <si>
    <t xml:space="preserve"> Bradyrhizobium sp. STM 3843.</t>
  </si>
  <si>
    <t xml:space="preserve"> NCBI_TaxID=551947;</t>
  </si>
  <si>
    <t xml:space="preserve"> Brevibacillus laterosporus GI-9.</t>
  </si>
  <si>
    <t xml:space="preserve"> NCBI_TaxID=1118154;</t>
  </si>
  <si>
    <t xml:space="preserve"> Methanotorris formicicus Mc-S-70.</t>
  </si>
  <si>
    <t xml:space="preserve"> NCBI_TaxID=647171;</t>
  </si>
  <si>
    <t xml:space="preserve"> Pan troglodytes (Chimpanzee).</t>
  </si>
  <si>
    <t xml:space="preserve"> NCBI_TaxID=9598;</t>
  </si>
  <si>
    <t xml:space="preserve"> Pan.</t>
  </si>
  <si>
    <t xml:space="preserve"> Takifugu rubripes (Japanese pufferfish) (Fugu rubripes).</t>
  </si>
  <si>
    <t xml:space="preserve"> NCBI_TaxID=31033;</t>
  </si>
  <si>
    <t xml:space="preserve"> Neoteleostei</t>
  </si>
  <si>
    <t>Acanthomorpha</t>
  </si>
  <si>
    <t xml:space="preserve"> Acanthopterygii</t>
  </si>
  <si>
    <t xml:space="preserve"> Percomorpha</t>
  </si>
  <si>
    <t xml:space="preserve"> Tetraodontiformes</t>
  </si>
  <si>
    <t>Tetradontoidea</t>
  </si>
  <si>
    <t xml:space="preserve"> Tetraodontidae</t>
  </si>
  <si>
    <t xml:space="preserve"> Takifugu.</t>
  </si>
  <si>
    <t xml:space="preserve"> Zymomonas mobilis subsp. mobilis (strain ATCC 31821 / ZM4 / CP4).</t>
  </si>
  <si>
    <t xml:space="preserve"> NCBI_TaxID=264203;</t>
  </si>
  <si>
    <t xml:space="preserve"> Homo sapiens (Human).</t>
  </si>
  <si>
    <t xml:space="preserve"> NCBI_TaxID=9606;</t>
  </si>
  <si>
    <t xml:space="preserve"> Homo.</t>
  </si>
  <si>
    <t xml:space="preserve"> Staphylococcus epidermidis VCU041.</t>
  </si>
  <si>
    <t xml:space="preserve"> NCBI_TaxID=904320;</t>
  </si>
  <si>
    <t xml:space="preserve"> Staphylococcus hominis VCU122.</t>
  </si>
  <si>
    <t xml:space="preserve"> NCBI_TaxID=904339;</t>
  </si>
  <si>
    <t xml:space="preserve"> Escherichia coli DEC2C.</t>
  </si>
  <si>
    <t xml:space="preserve"> NCBI_TaxID=868140;</t>
  </si>
  <si>
    <t xml:space="preserve"> Escherichia coli DEC6A.</t>
  </si>
  <si>
    <t xml:space="preserve"> NCBI_TaxID=868160;</t>
  </si>
  <si>
    <t xml:space="preserve"> Bradyrhizobium sp. WSM471.</t>
  </si>
  <si>
    <t xml:space="preserve"> NCBI_TaxID=319017;</t>
  </si>
  <si>
    <t xml:space="preserve"> Gordonia polyisoprenivorans (strain DSM 44266 / VH2).</t>
  </si>
  <si>
    <t xml:space="preserve"> NCBI_TaxID=1112204;</t>
  </si>
  <si>
    <t xml:space="preserve"> Rickettsia canadensis str. CA410.</t>
  </si>
  <si>
    <t xml:space="preserve"> NCBI_TaxID=1105107;</t>
  </si>
  <si>
    <t xml:space="preserve"> Rickettsia rickettsii str. Brazil.</t>
  </si>
  <si>
    <t xml:space="preserve"> NCBI_TaxID=1105104;</t>
  </si>
  <si>
    <t xml:space="preserve"> Rickettsia rickettsii str. Colombia.</t>
  </si>
  <si>
    <t xml:space="preserve"> NCBI_TaxID=1105102;</t>
  </si>
  <si>
    <t xml:space="preserve"> Rickettsia rickettsii str. Arizona.</t>
  </si>
  <si>
    <t xml:space="preserve"> NCBI_TaxID=1105105;</t>
  </si>
  <si>
    <t xml:space="preserve"> Rickettsia philipii (strain 364D).</t>
  </si>
  <si>
    <t xml:space="preserve"> NCBI_TaxID=481009;</t>
  </si>
  <si>
    <t xml:space="preserve"> Rickettsia rickettsii str. Hino.</t>
  </si>
  <si>
    <t xml:space="preserve"> NCBI_TaxID=1105100;</t>
  </si>
  <si>
    <t xml:space="preserve"> Rickettsia rickettsii str. Hlp#2.</t>
  </si>
  <si>
    <t xml:space="preserve"> NCBI_TaxID=1105101;</t>
  </si>
  <si>
    <t xml:space="preserve"> Rickettsia rickettsii str. Hauke.</t>
  </si>
  <si>
    <t xml:space="preserve"> NCBI_TaxID=1105103;</t>
  </si>
  <si>
    <t xml:space="preserve"> Rickettsia massiliae str. AZT80.</t>
  </si>
  <si>
    <t xml:space="preserve"> NCBI_TaxID=1105112;</t>
  </si>
  <si>
    <t xml:space="preserve"> Rhodospirillum photometricum DSM 122.</t>
  </si>
  <si>
    <t xml:space="preserve"> NCBI_TaxID=1150469;</t>
  </si>
  <si>
    <t>H8FPG1_PHAMO</t>
  </si>
  <si>
    <t xml:space="preserve"> Phaeospirillum molischianum DSM 120.</t>
  </si>
  <si>
    <t xml:space="preserve"> NCBI_TaxID=1150626;</t>
  </si>
  <si>
    <t xml:space="preserve"> Phaeospirillum.</t>
  </si>
  <si>
    <t>H8FUP2_PHAMO</t>
  </si>
  <si>
    <t xml:space="preserve"> Rickettsia amblyommii (strain GAT-30V).</t>
  </si>
  <si>
    <t xml:space="preserve"> NCBI_TaxID=1105111;</t>
  </si>
  <si>
    <t xml:space="preserve"> Rickettsia australis (strain Cutlack).</t>
  </si>
  <si>
    <t xml:space="preserve"> NCBI_TaxID=1105110;</t>
  </si>
  <si>
    <t xml:space="preserve"> Rickettsia montanensis (strain OSU 85-930).</t>
  </si>
  <si>
    <t xml:space="preserve"> NCBI_TaxID=1105114;</t>
  </si>
  <si>
    <t xml:space="preserve"> Rickettsia parkeri (strain Portsmouth).</t>
  </si>
  <si>
    <t xml:space="preserve"> NCBI_TaxID=1105108;</t>
  </si>
  <si>
    <t xml:space="preserve"> Rickettsia rhipicephali (strain 3-7-female6-CWPP).</t>
  </si>
  <si>
    <t xml:space="preserve"> NCBI_TaxID=1105113;</t>
  </si>
  <si>
    <t xml:space="preserve"> Rickettsia slovaca str. D-CWPP.</t>
  </si>
  <si>
    <t xml:space="preserve"> NCBI_TaxID=1105109;</t>
  </si>
  <si>
    <t xml:space="preserve"> Rickettsia prowazekii str. Chernikova.</t>
  </si>
  <si>
    <t xml:space="preserve"> NCBI_TaxID=1105094;</t>
  </si>
  <si>
    <t xml:space="preserve"> Rickettsia prowazekii str. Katsinyian.</t>
  </si>
  <si>
    <t xml:space="preserve"> NCBI_TaxID=1105095;</t>
  </si>
  <si>
    <t xml:space="preserve"> Rickettsia prowazekii str. BuV67-CWPP.</t>
  </si>
  <si>
    <t xml:space="preserve"> NCBI_TaxID=1105096;</t>
  </si>
  <si>
    <t xml:space="preserve"> Rickettsia prowazekii str. Dachau.</t>
  </si>
  <si>
    <t xml:space="preserve"> NCBI_TaxID=1105097;</t>
  </si>
  <si>
    <t xml:space="preserve"> Rickettsia prowazekii str. GvV257.</t>
  </si>
  <si>
    <t xml:space="preserve"> NCBI_TaxID=1105098;</t>
  </si>
  <si>
    <t xml:space="preserve"> Rickettsia prowazekii str. RpGvF24.</t>
  </si>
  <si>
    <t xml:space="preserve"> NCBI_TaxID=1105099;</t>
  </si>
  <si>
    <t xml:space="preserve"> Rickettsia typhi str. TH1527.</t>
  </si>
  <si>
    <t xml:space="preserve"> NCBI_TaxID=1003201;</t>
  </si>
  <si>
    <t xml:space="preserve"> Rickettsia typhi str. B9991CWPP.</t>
  </si>
  <si>
    <t xml:space="preserve"> NCBI_TaxID=1003202;</t>
  </si>
  <si>
    <t xml:space="preserve"> Bradyrhizobium sp. S23321.</t>
  </si>
  <si>
    <t xml:space="preserve"> NCBI_TaxID=335659;</t>
  </si>
  <si>
    <t>I0JHD2_HALH3</t>
  </si>
  <si>
    <t xml:space="preserve"> Halobacillus halophilus (strain ATCC 35676 / DSM 2266 / JCM 20832 / NBRC 102448/ NCIMB 2269) (Sporosarcina halophila).</t>
  </si>
  <si>
    <t xml:space="preserve"> NCBI_TaxID=866895;</t>
  </si>
  <si>
    <t xml:space="preserve"> Halobacillus.</t>
  </si>
  <si>
    <t xml:space="preserve"> Micromonospora lupini str. Lupac 08.</t>
  </si>
  <si>
    <t xml:space="preserve"> NCBI_TaxID=1150864;</t>
  </si>
  <si>
    <t xml:space="preserve"> Micromonospora.</t>
  </si>
  <si>
    <t xml:space="preserve"> Rhodococcus imtechensis RKJ300 = JCM 13270.</t>
  </si>
  <si>
    <t xml:space="preserve"> NCBI_TaxID=1165867;</t>
  </si>
  <si>
    <t xml:space="preserve"> Nocardiaceae</t>
  </si>
  <si>
    <t xml:space="preserve"> Rhodococcus.</t>
  </si>
  <si>
    <t xml:space="preserve"> Citreicella sp. 357.</t>
  </si>
  <si>
    <t xml:space="preserve"> NCBI_TaxID=766499;</t>
  </si>
  <si>
    <t xml:space="preserve"> Pyrococcus horikoshii (strain ATCC 700860 / DSM 12428 / JCM 9974 / NBRC 100139 / OT-3).</t>
  </si>
  <si>
    <t xml:space="preserve"> NCBI_TaxID=70601;</t>
  </si>
  <si>
    <t xml:space="preserve"> Thermococci</t>
  </si>
  <si>
    <t xml:space="preserve"> Thermococcales</t>
  </si>
  <si>
    <t xml:space="preserve"> Thermococcaceae</t>
  </si>
  <si>
    <t>Pyrococcus.</t>
  </si>
  <si>
    <t xml:space="preserve"> Cryptococcus neoformans var. neoformans serotype D (strain JEC21 / ATCC MYA-565) (Filobasidiella neoformans).</t>
  </si>
  <si>
    <t xml:space="preserve"> NCBI_TaxID=214684;</t>
  </si>
  <si>
    <t xml:space="preserve"> Basidiomycota</t>
  </si>
  <si>
    <t xml:space="preserve"> Agaricomycotina</t>
  </si>
  <si>
    <t>Tremellomycetes</t>
  </si>
  <si>
    <t xml:space="preserve"> Tremellales</t>
  </si>
  <si>
    <t xml:space="preserve"> Tremellaceae</t>
  </si>
  <si>
    <t xml:space="preserve"> Filobasidiella</t>
  </si>
  <si>
    <t>Filobasidiella/Cryptococcus neoformans species complex.</t>
  </si>
  <si>
    <t xml:space="preserve"> Ostreococcus tauri.</t>
  </si>
  <si>
    <t xml:space="preserve"> NCBI_TaxID=70448;</t>
  </si>
  <si>
    <t xml:space="preserve"> Rhodopseudomonas palustris (strain BisA53).</t>
  </si>
  <si>
    <t xml:space="preserve"> NCBI_TaxID=316055;</t>
  </si>
  <si>
    <t xml:space="preserve"> Maricaulis maris (strain MCS10).</t>
  </si>
  <si>
    <t xml:space="preserve"> NCBI_TaxID=394221;</t>
  </si>
  <si>
    <t xml:space="preserve"> Maricaulis.</t>
  </si>
  <si>
    <t xml:space="preserve"> Hyphomonas neptunium (strain ATCC 15444).</t>
  </si>
  <si>
    <t xml:space="preserve"> NCBI_TaxID=228405;</t>
  </si>
  <si>
    <t xml:space="preserve"> Hyphomonas.</t>
  </si>
  <si>
    <t>Q0FR57_PELBH</t>
  </si>
  <si>
    <t xml:space="preserve"> Pelagibaca bermudensis (strain JCM 13377 / KCTC 12554 / HTCC2601).</t>
  </si>
  <si>
    <t xml:space="preserve"> NCBI_TaxID=314265;</t>
  </si>
  <si>
    <t xml:space="preserve"> Pelagibaca.</t>
  </si>
  <si>
    <t xml:space="preserve"> Borrelia afzelii (strain PKo).</t>
  </si>
  <si>
    <t xml:space="preserve"> NCBI_TaxID=390236;</t>
  </si>
  <si>
    <t xml:space="preserve"> Clostridium perfringens (strain ATCC 13124 / NCTC 8237 / Type A).</t>
  </si>
  <si>
    <t xml:space="preserve"> NCBI_TaxID=195103;</t>
  </si>
  <si>
    <t xml:space="preserve"> Clostridiales</t>
  </si>
  <si>
    <t xml:space="preserve"> Clostridiaceae</t>
  </si>
  <si>
    <t>Clostridium.</t>
  </si>
  <si>
    <t xml:space="preserve"> Rhodopseudomonas palustris (strain BisB5).</t>
  </si>
  <si>
    <t xml:space="preserve"> NCBI_TaxID=316057;</t>
  </si>
  <si>
    <t xml:space="preserve"> Roseobacter denitrificans (strain ATCC 33942 / OCh 114) (Erythrobacter sp. (strain OCh 114)) (Roseobacter denitrificans).</t>
  </si>
  <si>
    <t xml:space="preserve"> NCBI_TaxID=375451;</t>
  </si>
  <si>
    <t xml:space="preserve"> Rubrobacter xylanophilus (strain DSM 9941 / NBRC 16129).</t>
  </si>
  <si>
    <t xml:space="preserve"> NCBI_TaxID=266117;</t>
  </si>
  <si>
    <t xml:space="preserve"> Rubrobacteridae</t>
  </si>
  <si>
    <t xml:space="preserve"> Rubrobacterales</t>
  </si>
  <si>
    <t>Rubrobacterineae</t>
  </si>
  <si>
    <t xml:space="preserve"> Rubrobacteraceae</t>
  </si>
  <si>
    <t xml:space="preserve"> Rubrobacter.</t>
  </si>
  <si>
    <t>Q1GDB6_RUEST</t>
  </si>
  <si>
    <t xml:space="preserve"> Ruegeria sp. (strain TM1040) (Silicibacter sp.).</t>
  </si>
  <si>
    <t xml:space="preserve"> NCBI_TaxID=292414;</t>
  </si>
  <si>
    <t xml:space="preserve"> Sphingopyxis alaskensis (strain DSM 13593 / LMG 18877 / RB2256) (Sphingomonas alaskensis).</t>
  </si>
  <si>
    <t xml:space="preserve"> NCBI_TaxID=317655;</t>
  </si>
  <si>
    <t xml:space="preserve"> Sphingopyxis.</t>
  </si>
  <si>
    <t xml:space="preserve"> Koribacter versatilis (strain Ellin345).</t>
  </si>
  <si>
    <t xml:space="preserve"> NCBI_TaxID=204669;</t>
  </si>
  <si>
    <t xml:space="preserve"> Acidobacteria</t>
  </si>
  <si>
    <t xml:space="preserve"> Candidatus Koribacter.</t>
  </si>
  <si>
    <t xml:space="preserve"> Sphingomonas sp. SKA58.</t>
  </si>
  <si>
    <t xml:space="preserve"> NCBI_TaxID=314266;</t>
  </si>
  <si>
    <t xml:space="preserve"> Candidatus Kuenenia stuttgartiensis.</t>
  </si>
  <si>
    <t xml:space="preserve"> NCBI_TaxID=174633;</t>
  </si>
  <si>
    <t xml:space="preserve"> Planctomycetes</t>
  </si>
  <si>
    <t xml:space="preserve"> Planctomycetia</t>
  </si>
  <si>
    <t xml:space="preserve"> Candidatus Brocadiales</t>
  </si>
  <si>
    <t>Candidatus Brocadiaceae</t>
  </si>
  <si>
    <t xml:space="preserve"> Candidatus Kuenenia.</t>
  </si>
  <si>
    <t xml:space="preserve"> Rickettsia bellii (strain RML369-C).</t>
  </si>
  <si>
    <t xml:space="preserve"> NCBI_TaxID=336407;</t>
  </si>
  <si>
    <t xml:space="preserve"> Jannaschia sp. (strain CCS1).</t>
  </si>
  <si>
    <t xml:space="preserve"> NCBI_TaxID=290400;</t>
  </si>
  <si>
    <t xml:space="preserve"> Jannaschia.</t>
  </si>
  <si>
    <t xml:space="preserve"> Oceanicola granulosus HTCC2516.</t>
  </si>
  <si>
    <t xml:space="preserve"> NCBI_TaxID=314256;</t>
  </si>
  <si>
    <t xml:space="preserve"> Novosphingobium aromaticivorans (strain DSM 12444).</t>
  </si>
  <si>
    <t xml:space="preserve"> NCBI_TaxID=279238;</t>
  </si>
  <si>
    <t xml:space="preserve"> Rhodopseudomonas palustris (strain HaA2).</t>
  </si>
  <si>
    <t xml:space="preserve"> NCBI_TaxID=316058;</t>
  </si>
  <si>
    <t xml:space="preserve"> Streptomyces sp. 44414.</t>
  </si>
  <si>
    <t xml:space="preserve"> Plasmid pRL2.</t>
  </si>
  <si>
    <t xml:space="preserve"> NCBI_TaxID=364103;</t>
  </si>
  <si>
    <t>Streptomycineae</t>
  </si>
  <si>
    <t xml:space="preserve"> Streptomycetaceae</t>
  </si>
  <si>
    <t xml:space="preserve"> Streptomyces.</t>
  </si>
  <si>
    <t xml:space="preserve"> Erythrobacter litoralis (strain HTCC2594).</t>
  </si>
  <si>
    <t xml:space="preserve"> NCBI_TaxID=314225;</t>
  </si>
  <si>
    <t xml:space="preserve"> Moorella thermoacetica (strain ATCC 39073).</t>
  </si>
  <si>
    <t xml:space="preserve"> NCBI_TaxID=264732;</t>
  </si>
  <si>
    <t xml:space="preserve"> Moorella group</t>
  </si>
  <si>
    <t xml:space="preserve"> Moorella.</t>
  </si>
  <si>
    <t xml:space="preserve"> Rhodospirillum rubrum (strain ATCC 11170 / NCIB 8255).</t>
  </si>
  <si>
    <t xml:space="preserve"> NCBI_TaxID=269796;</t>
  </si>
  <si>
    <t xml:space="preserve"> Aspergillus oryzae (strain ATCC 42149 / RIB 40) (Yellow koji mold).</t>
  </si>
  <si>
    <t xml:space="preserve"> NCBI_TaxID=510516;</t>
  </si>
  <si>
    <t xml:space="preserve"> Eurotiomycetes</t>
  </si>
  <si>
    <t>Eurotiomycetidae</t>
  </si>
  <si>
    <t xml:space="preserve"> Eurotiales</t>
  </si>
  <si>
    <t xml:space="preserve"> Aspergillaceae</t>
  </si>
  <si>
    <t xml:space="preserve"> Aspergillus.</t>
  </si>
  <si>
    <t xml:space="preserve"> Magnetospirillum magneticum (strain AMB-1 / ATCC 700264).</t>
  </si>
  <si>
    <t xml:space="preserve"> NCBI_TaxID=342108;</t>
  </si>
  <si>
    <t xml:space="preserve"> Desulfovibrio desulfuricans (strain G20).</t>
  </si>
  <si>
    <t xml:space="preserve"> NCBI_TaxID=207559;</t>
  </si>
  <si>
    <t xml:space="preserve"> Rhodobacter sphaeroides (strain ATCC 17023 / 2.4.1 / NCIB 8253 / DSM 158).</t>
  </si>
  <si>
    <t xml:space="preserve"> NCBI_TaxID=272943;</t>
  </si>
  <si>
    <t xml:space="preserve"> Bacillus cereus G9241.</t>
  </si>
  <si>
    <t xml:space="preserve"> NCBI_TaxID=269801;</t>
  </si>
  <si>
    <t xml:space="preserve"> Theileria parva (East coast fever infection agent).</t>
  </si>
  <si>
    <t xml:space="preserve"> NCBI_TaxID=5875;</t>
  </si>
  <si>
    <t xml:space="preserve"> Apicomplexa</t>
  </si>
  <si>
    <t xml:space="preserve"> Aconoidasida</t>
  </si>
  <si>
    <t xml:space="preserve"> Piroplasmida</t>
  </si>
  <si>
    <t>Theileriidae</t>
  </si>
  <si>
    <t xml:space="preserve"> Theileria.</t>
  </si>
  <si>
    <t xml:space="preserve"> Leishmania major.</t>
  </si>
  <si>
    <t xml:space="preserve"> NCBI_TaxID=5664;</t>
  </si>
  <si>
    <t xml:space="preserve"> Euglenozoa</t>
  </si>
  <si>
    <t xml:space="preserve"> Kinetoplastida</t>
  </si>
  <si>
    <t xml:space="preserve"> Trypanosomatidae</t>
  </si>
  <si>
    <t>Leishmaniinae</t>
  </si>
  <si>
    <t xml:space="preserve"> Leishmania.</t>
  </si>
  <si>
    <t xml:space="preserve"> Tetraodon nigroviridis (Spotted green pufferfish) (Chelonodon nigroviridis).</t>
  </si>
  <si>
    <t xml:space="preserve"> NCBI_TaxID=99883;</t>
  </si>
  <si>
    <t xml:space="preserve"> Tetraodon.</t>
  </si>
  <si>
    <t xml:space="preserve"> Rickettsia felis (strain ATCC VR-1525 / URRWXCal2) (Rickettsia azadi).</t>
  </si>
  <si>
    <t xml:space="preserve"> NCBI_TaxID=315456;</t>
  </si>
  <si>
    <t xml:space="preserve"> Xanthomonas campestris pv. campestris (strain 8004).</t>
  </si>
  <si>
    <t xml:space="preserve"> NCBI_TaxID=314565;</t>
  </si>
  <si>
    <t xml:space="preserve"> Dictyostelium discoideum (Slime mold).</t>
  </si>
  <si>
    <t xml:space="preserve"> NCBI_TaxID=44689;</t>
  </si>
  <si>
    <t xml:space="preserve"> Amoebozoa</t>
  </si>
  <si>
    <t xml:space="preserve"> Mycetozoa</t>
  </si>
  <si>
    <t xml:space="preserve"> Dictyosteliida</t>
  </si>
  <si>
    <t xml:space="preserve"> Dictyostelium.</t>
  </si>
  <si>
    <t xml:space="preserve"> Geobacillus kaustophilus (strain HTA426).</t>
  </si>
  <si>
    <t xml:space="preserve"> NCBI_TaxID=235909;</t>
  </si>
  <si>
    <t>Q5LVL1_RUEPO</t>
  </si>
  <si>
    <t xml:space="preserve"> Ruegeria pomeroyi (strain ATCC 700808 / DSM 15171 / DSS-3) (Silicibacter pomeroyi).</t>
  </si>
  <si>
    <t xml:space="preserve"> NCBI_TaxID=246200;</t>
  </si>
  <si>
    <t xml:space="preserve"> Gallus gallus (Chicken).</t>
  </si>
  <si>
    <t xml:space="preserve"> NCBI_TaxID=9031;</t>
  </si>
  <si>
    <t>Phasianinae</t>
  </si>
  <si>
    <t xml:space="preserve"> Gallus.</t>
  </si>
  <si>
    <t xml:space="preserve"> Rickettsia typhi (strain ATCC VR-144 / Wilmington).</t>
  </si>
  <si>
    <t xml:space="preserve"> NCBI_TaxID=257363;</t>
  </si>
  <si>
    <t xml:space="preserve"> Rhodopseudomonas palustris (strain ATCC BAA-98 / CGA009).</t>
  </si>
  <si>
    <t xml:space="preserve"> NCBI_TaxID=258594;</t>
  </si>
  <si>
    <t xml:space="preserve"> Corynebacterium diphtheriae (strain ATCC 700971 / NCTC 13129 / Biotype gravis).</t>
  </si>
  <si>
    <t xml:space="preserve"> NCBI_TaxID=257309;</t>
  </si>
  <si>
    <t xml:space="preserve"> Bacillus cereus (strain ATCC 10987).</t>
  </si>
  <si>
    <t xml:space="preserve"> NCBI_TaxID=222523;</t>
  </si>
  <si>
    <t xml:space="preserve"> Ashbya gossypii (strain ATCC 10895 / CBS 109.51 / FGSC 9923 / NRRL Y-1056) (Yeast) (Eremothecium gossypii).</t>
  </si>
  <si>
    <t xml:space="preserve"> NCBI_TaxID=284811;</t>
  </si>
  <si>
    <t xml:space="preserve"> Saccharomycetaceae</t>
  </si>
  <si>
    <t xml:space="preserve"> Eremothecium.</t>
  </si>
  <si>
    <t xml:space="preserve"> Rickettsia sibirica 246.</t>
  </si>
  <si>
    <t xml:space="preserve"> NCBI_TaxID=272951;</t>
  </si>
  <si>
    <t xml:space="preserve"> spotted fever group</t>
  </si>
  <si>
    <t>Rickettsia sibirica subgroup.</t>
  </si>
  <si>
    <t xml:space="preserve"> Bacillus cereus (strain ATCC 14579 / DSM 31).</t>
  </si>
  <si>
    <t xml:space="preserve"> NCBI_TaxID=226900;</t>
  </si>
  <si>
    <t xml:space="preserve"> Schistosoma japonicum (Blood fluke).</t>
  </si>
  <si>
    <t xml:space="preserve"> NCBI_TaxID=6182;</t>
  </si>
  <si>
    <t xml:space="preserve"> Platyhelminthes</t>
  </si>
  <si>
    <t xml:space="preserve"> Trematoda</t>
  </si>
  <si>
    <t xml:space="preserve"> Digenea</t>
  </si>
  <si>
    <t xml:space="preserve"> Strigeidida</t>
  </si>
  <si>
    <t>Schistosomatoidea</t>
  </si>
  <si>
    <t xml:space="preserve"> Schistosomatidae</t>
  </si>
  <si>
    <t xml:space="preserve"> Schistosoma.</t>
  </si>
  <si>
    <t>Q89JV8_BRADU</t>
  </si>
  <si>
    <t xml:space="preserve"> Bradyrhizobium diazoefficiens (strain JCM 10833 / IAM 13628 / NBRC 14792 / USDA 110).</t>
  </si>
  <si>
    <t xml:space="preserve"> NCBI_TaxID=224911;</t>
  </si>
  <si>
    <t xml:space="preserve"> Xanthomonas campestris pv. campestris (strain ATCC 33913 / NCPPB 528 / LMG 568).</t>
  </si>
  <si>
    <t xml:space="preserve"> NCBI_TaxID=190485;</t>
  </si>
  <si>
    <t xml:space="preserve"> Thermoanaerobacter tengcongensis (strain DSM 15242 / JCM 11007 / NBRC 100824 / MB4) (Caldanaerobacter subterraneus subsp. tengcongensis).</t>
  </si>
  <si>
    <t xml:space="preserve"> NCBI_TaxID=273068;</t>
  </si>
  <si>
    <t xml:space="preserve"> Pyrococcus furiosus (strain ATCC 43587 / DSM 3638 / JCM 8422 / Vc1).</t>
  </si>
  <si>
    <t xml:space="preserve"> NCBI_TaxID=186497;</t>
  </si>
  <si>
    <t xml:space="preserve"> Rickettsia conorii (strain ATCC VR-613 / Malish 7).</t>
  </si>
  <si>
    <t xml:space="preserve"> NCBI_TaxID=272944;</t>
  </si>
  <si>
    <t xml:space="preserve"> Sulfolobus tokodaii (strain DSM 16993 / JCM 10545 / NBRC 100140 / 7).</t>
  </si>
  <si>
    <t xml:space="preserve"> NCBI_TaxID=273063;</t>
  </si>
  <si>
    <t xml:space="preserve"> Crenarchaeota</t>
  </si>
  <si>
    <t xml:space="preserve"> Thermoprotei</t>
  </si>
  <si>
    <t xml:space="preserve"> Sulfolobales</t>
  </si>
  <si>
    <t xml:space="preserve"> Sulfolobaceae</t>
  </si>
  <si>
    <t>Sulfolobus.</t>
  </si>
  <si>
    <t xml:space="preserve"> Caulobacter crescentus (strain ATCC 19089 / CB15).</t>
  </si>
  <si>
    <t xml:space="preserve"> NCBI_TaxID=190650;</t>
  </si>
  <si>
    <t xml:space="preserve"> Eubacterium acidaminophilum.</t>
  </si>
  <si>
    <t xml:space="preserve"> NCBI_TaxID=1731;</t>
  </si>
  <si>
    <t xml:space="preserve"> Eubacteriaceae</t>
  </si>
  <si>
    <t>Eubacterium.</t>
  </si>
  <si>
    <t xml:space="preserve"> Zymomonas mobilis.</t>
  </si>
  <si>
    <t xml:space="preserve"> NCBI_TaxID=542;</t>
  </si>
  <si>
    <t xml:space="preserve"> Rickettsia prowazekii (strain Madrid E).</t>
  </si>
  <si>
    <t xml:space="preserve"> NCBI_TaxID=272947;</t>
  </si>
  <si>
    <t>Length</t>
  </si>
  <si>
    <t>1 домен</t>
  </si>
  <si>
    <t>3 домена</t>
  </si>
  <si>
    <t>(пусто)</t>
  </si>
  <si>
    <t>Названия столбцов</t>
  </si>
  <si>
    <t>Sequence_ID</t>
  </si>
  <si>
    <t>Sequence_AC</t>
  </si>
  <si>
    <t>Sequence_length</t>
  </si>
  <si>
    <t>Pfam_AC</t>
  </si>
  <si>
    <t>From</t>
  </si>
  <si>
    <t>To</t>
  </si>
  <si>
    <t>Pfam_seq_num</t>
  </si>
  <si>
    <t>Description</t>
  </si>
  <si>
    <t>A1B8V9_PARDP</t>
  </si>
  <si>
    <t>A1B8V9</t>
  </si>
  <si>
    <t>PF09140</t>
  </si>
  <si>
    <t>PF09140.6 ATPase MipZ</t>
  </si>
  <si>
    <t>A1R8C7_ARTAT</t>
  </si>
  <si>
    <t>A1R8C7</t>
  </si>
  <si>
    <t>PF01883</t>
  </si>
  <si>
    <t>PF01883.14 Domain of unknown function DUF59</t>
  </si>
  <si>
    <t>PF10609</t>
  </si>
  <si>
    <t>PF10609.4 ParA/MinD ATPase like</t>
  </si>
  <si>
    <t>A1SGM4_NOCSJ</t>
  </si>
  <si>
    <t>A1SGM4</t>
  </si>
  <si>
    <t>A1SKV2_NOCSJ</t>
  </si>
  <si>
    <t>A1SKV2</t>
  </si>
  <si>
    <t>A3I354_9BACT</t>
  </si>
  <si>
    <t>A3I354</t>
  </si>
  <si>
    <t>A3ITQ0_9CHRO</t>
  </si>
  <si>
    <t>A3ITQ0</t>
  </si>
  <si>
    <t>A3JN77_9RHOB</t>
  </si>
  <si>
    <t>A3JN77</t>
  </si>
  <si>
    <t>A3K6T5_9RHOB</t>
  </si>
  <si>
    <t>A3K6T5</t>
  </si>
  <si>
    <t>A3K9D3_9RHOB</t>
  </si>
  <si>
    <t>A3K9D3</t>
  </si>
  <si>
    <t>A3PN89_RHOS1</t>
  </si>
  <si>
    <t>A3PN89</t>
  </si>
  <si>
    <t>A3S8F0_9RHOB</t>
  </si>
  <si>
    <t>A3S8F0</t>
  </si>
  <si>
    <t>A3SLT5_9RHOB</t>
  </si>
  <si>
    <t>A3SLT5</t>
  </si>
  <si>
    <t>A3STB1_9RHOB</t>
  </si>
  <si>
    <t>A3STB1</t>
  </si>
  <si>
    <t>A3TYG0_9RHOB</t>
  </si>
  <si>
    <t>A3TYG0</t>
  </si>
  <si>
    <t>A3TZA6_9RHOB</t>
  </si>
  <si>
    <t>A3TZA6</t>
  </si>
  <si>
    <t>A3UC47_9RHOB</t>
  </si>
  <si>
    <t>A3UC47</t>
  </si>
  <si>
    <t>A3UJU3_9RHOB</t>
  </si>
  <si>
    <t>A3UJU3</t>
  </si>
  <si>
    <t>A3V5D7_9RHOB</t>
  </si>
  <si>
    <t>A3V5D7</t>
  </si>
  <si>
    <t>A3V9Q0_9RHOB</t>
  </si>
  <si>
    <t>A3V9Q0</t>
  </si>
  <si>
    <t>A3W477_9RHOB</t>
  </si>
  <si>
    <t>A3W477</t>
  </si>
  <si>
    <t>A3WES0_9SPHN</t>
  </si>
  <si>
    <t>A3WES0</t>
  </si>
  <si>
    <t>A3X626_9RHOB</t>
  </si>
  <si>
    <t>A3X626</t>
  </si>
  <si>
    <t>A4EIC1_9RHOB</t>
  </si>
  <si>
    <t>A4EIC1</t>
  </si>
  <si>
    <t>A4ES98_9RHOB</t>
  </si>
  <si>
    <t>A4ES98</t>
  </si>
  <si>
    <t>A4IJM4_GEOTN</t>
  </si>
  <si>
    <t>A4IJM4</t>
  </si>
  <si>
    <t>A4S0D3_OSTLU</t>
  </si>
  <si>
    <t>A4S0D3</t>
  </si>
  <si>
    <t>A4TXP3_9PROT</t>
  </si>
  <si>
    <t>A4TXP3</t>
  </si>
  <si>
    <t>A4U5J7_9PROT</t>
  </si>
  <si>
    <t>A4U5J7</t>
  </si>
  <si>
    <t>A4WNY3_RHOS5</t>
  </si>
  <si>
    <t>A4WNY3</t>
  </si>
  <si>
    <t>A4YWL3_BRASO</t>
  </si>
  <si>
    <t>A4YWL3</t>
  </si>
  <si>
    <t>A5CE03_ORITB</t>
  </si>
  <si>
    <t>A5CE03</t>
  </si>
  <si>
    <t>A5CQ76_CLAM3</t>
  </si>
  <si>
    <t>A5CQ76</t>
  </si>
  <si>
    <t>A5DFT0_PICGU</t>
  </si>
  <si>
    <t>A5DFT0</t>
  </si>
  <si>
    <t>A5DYR6_LODEL</t>
  </si>
  <si>
    <t>A5DYR6</t>
  </si>
  <si>
    <t>A5EKW2_BRASB</t>
  </si>
  <si>
    <t>A5EKW2</t>
  </si>
  <si>
    <t>A5P9W9_9SPHN</t>
  </si>
  <si>
    <t>A5P9W9</t>
  </si>
  <si>
    <t>A5UV37_ROSS1</t>
  </si>
  <si>
    <t>A5UV37</t>
  </si>
  <si>
    <t>A5VA27_SPHWW</t>
  </si>
  <si>
    <t>A5VA27</t>
  </si>
  <si>
    <t>A6E122_9RHOB</t>
  </si>
  <si>
    <t>A6E122</t>
  </si>
  <si>
    <t>A6EDG3_9SPHI</t>
  </si>
  <si>
    <t>A6EDG3</t>
  </si>
  <si>
    <t>A6FJ10_9GAMM</t>
  </si>
  <si>
    <t>A6FJ10</t>
  </si>
  <si>
    <t>PF06155</t>
  </si>
  <si>
    <t>PF06155.7 Protein of unknown function (DUF971)</t>
  </si>
  <si>
    <t>A6FTD1_9RHOB</t>
  </si>
  <si>
    <t>A6FTD1</t>
  </si>
  <si>
    <t>A6SM26_BOTFB</t>
  </si>
  <si>
    <t>A6SM26</t>
  </si>
  <si>
    <t>A6W754_KINRD</t>
  </si>
  <si>
    <t>A6W754</t>
  </si>
  <si>
    <t>A7HWX0_PARL1</t>
  </si>
  <si>
    <t>A7HWX0</t>
  </si>
  <si>
    <t>A7NK32_ROSCS</t>
  </si>
  <si>
    <t>A7NK32</t>
  </si>
  <si>
    <t>A8EXL2_RICCK</t>
  </si>
  <si>
    <t>A8EXL2</t>
  </si>
  <si>
    <t>A8F0Q1_RICM5</t>
  </si>
  <si>
    <t>A8F0Q1</t>
  </si>
  <si>
    <t>A8F7R2_THELT</t>
  </si>
  <si>
    <t>A8F7R2</t>
  </si>
  <si>
    <t>A8GMB1_RICAH</t>
  </si>
  <si>
    <t>A8GMB1</t>
  </si>
  <si>
    <t>A8GQW8_RICRS</t>
  </si>
  <si>
    <t>A8GQW8</t>
  </si>
  <si>
    <t>A8GXC4_RICB8</t>
  </si>
  <si>
    <t>A8GXC4</t>
  </si>
  <si>
    <t>A8IC07_CHLRE</t>
  </si>
  <si>
    <t>A8IC07</t>
  </si>
  <si>
    <t>A8LMA9_DINSH</t>
  </si>
  <si>
    <t>A8LMA9</t>
  </si>
  <si>
    <t>A8U352_9PROT</t>
  </si>
  <si>
    <t>A8U352</t>
  </si>
  <si>
    <t>A8ZT77_DESOH</t>
  </si>
  <si>
    <t>A8ZT77</t>
  </si>
  <si>
    <t>A9DVY9_9RHOB</t>
  </si>
  <si>
    <t>A9DVY9</t>
  </si>
  <si>
    <t>A9FF64_9RHOB</t>
  </si>
  <si>
    <t>A9FF64</t>
  </si>
  <si>
    <t>A9G8D5_9RHOB</t>
  </si>
  <si>
    <t>A9G8D5</t>
  </si>
  <si>
    <t>A9VPB4_BACWK</t>
  </si>
  <si>
    <t>A9VPB4</t>
  </si>
  <si>
    <t>B0BWB3_RICRO</t>
  </si>
  <si>
    <t>B0BWB3</t>
  </si>
  <si>
    <t>B0K140_THEPX</t>
  </si>
  <si>
    <t>B0K140</t>
  </si>
  <si>
    <t>B0K7I5_THEP3</t>
  </si>
  <si>
    <t>B0K7I5</t>
  </si>
  <si>
    <t>B0RR55_XANCB</t>
  </si>
  <si>
    <t>B0RR55</t>
  </si>
  <si>
    <t>B0T2M4_CAUSK</t>
  </si>
  <si>
    <t>B0T2M4</t>
  </si>
  <si>
    <t>B0U0D3_FRAP2</t>
  </si>
  <si>
    <t>B0U0D3</t>
  </si>
  <si>
    <t>B0V8B7_ACIBY</t>
  </si>
  <si>
    <t>B0V8B7</t>
  </si>
  <si>
    <t>B0VU27_ACIBS</t>
  </si>
  <si>
    <t>B0VU27</t>
  </si>
  <si>
    <t>B1HQT9_LYSSC</t>
  </si>
  <si>
    <t>B1HQT9</t>
  </si>
  <si>
    <t>B1YJS5_EXIS2</t>
  </si>
  <si>
    <t>B1YJS5</t>
  </si>
  <si>
    <t>PF01656</t>
  </si>
  <si>
    <t>PF01656.18 CobQ/CobB/MinD/ParA nucleotide binding domain</t>
  </si>
  <si>
    <t>B2B6G8_PODAN</t>
  </si>
  <si>
    <t>B2B6G8</t>
  </si>
  <si>
    <t>B2HUH6_ACIBC</t>
  </si>
  <si>
    <t>B2HUH6</t>
  </si>
  <si>
    <t>B2WLP7_PYRTR</t>
  </si>
  <si>
    <t>B2WLP7</t>
  </si>
  <si>
    <t>B3CRL7_ORITI</t>
  </si>
  <si>
    <t>B3CRL7</t>
  </si>
  <si>
    <t>B3QAU0_RHOPT</t>
  </si>
  <si>
    <t>B3QAU0</t>
  </si>
  <si>
    <t>B4BSN7_9BACI</t>
  </si>
  <si>
    <t>B4BSN7</t>
  </si>
  <si>
    <t>B4ILM6_DROSE</t>
  </si>
  <si>
    <t>B4ILM6</t>
  </si>
  <si>
    <t>B4Q4X1_DROSI</t>
  </si>
  <si>
    <t>B4Q4X1</t>
  </si>
  <si>
    <t>B4R938_PHEZH</t>
  </si>
  <si>
    <t>B4R938</t>
  </si>
  <si>
    <t>B4UD13_ANASK</t>
  </si>
  <si>
    <t>B4UD13</t>
  </si>
  <si>
    <t>B4WAD7_9CAUL</t>
  </si>
  <si>
    <t>B4WAD7</t>
  </si>
  <si>
    <t>B5IYP5_9RHOB</t>
  </si>
  <si>
    <t>B5IYP5</t>
  </si>
  <si>
    <t>B5J1V4_9RHOB</t>
  </si>
  <si>
    <t>B5J1V4</t>
  </si>
  <si>
    <t>B5KCB5_9RHOB</t>
  </si>
  <si>
    <t>B5KCB5</t>
  </si>
  <si>
    <t>B5KEF1_9RHOB</t>
  </si>
  <si>
    <t>B5KEF1</t>
  </si>
  <si>
    <t>B5UKZ8_BACCE</t>
  </si>
  <si>
    <t>B5UKZ8</t>
  </si>
  <si>
    <t>B5UVP1_BACCE</t>
  </si>
  <si>
    <t>B5UVP1</t>
  </si>
  <si>
    <t>B6B1R4_9RHOB</t>
  </si>
  <si>
    <t>B6B1R4</t>
  </si>
  <si>
    <t>B6BEB8_9RHOB</t>
  </si>
  <si>
    <t>B6BEB8</t>
  </si>
  <si>
    <t>B7GZ90_ACIB3</t>
  </si>
  <si>
    <t>B7GZ90</t>
  </si>
  <si>
    <t>B7HAT5_BACC4</t>
  </si>
  <si>
    <t>B7HAT5</t>
  </si>
  <si>
    <t>B7HJJ4_BACC4</t>
  </si>
  <si>
    <t>B7HJJ4</t>
  </si>
  <si>
    <t>B7I770_ACIB5</t>
  </si>
  <si>
    <t>B7I770</t>
  </si>
  <si>
    <t>B7QW59_9RHOB</t>
  </si>
  <si>
    <t>B7QW59</t>
  </si>
  <si>
    <t>B7RA32_9THEO</t>
  </si>
  <si>
    <t>B7RA32</t>
  </si>
  <si>
    <t>B7RJT8_9RHOB</t>
  </si>
  <si>
    <t>B7RJT8</t>
  </si>
  <si>
    <t>B8GY04_CAUCN</t>
  </si>
  <si>
    <t>B8GY04</t>
  </si>
  <si>
    <t>B8HJJ9_CYAP4</t>
  </si>
  <si>
    <t>B8HJJ9</t>
  </si>
  <si>
    <t>B8JA91_ANAD2</t>
  </si>
  <si>
    <t>B8JA91</t>
  </si>
  <si>
    <t>B8KEZ8_9GAMM</t>
  </si>
  <si>
    <t>B8KEZ8</t>
  </si>
  <si>
    <t>B9KNX4_RHOSK</t>
  </si>
  <si>
    <t>B9KNX4</t>
  </si>
  <si>
    <t>B9NSJ3_9RHOB</t>
  </si>
  <si>
    <t>B9NSJ3</t>
  </si>
  <si>
    <t>C0ERD3_NEIFL</t>
  </si>
  <si>
    <t>C0ERD3</t>
  </si>
  <si>
    <t>C0ZIL6_BREBN</t>
  </si>
  <si>
    <t>C0ZIL6</t>
  </si>
  <si>
    <t>C1BII9_OSMMO</t>
  </si>
  <si>
    <t>C1BII9</t>
  </si>
  <si>
    <t>C2KR72_9ACTO</t>
  </si>
  <si>
    <t>C2KR72</t>
  </si>
  <si>
    <t>C2LXB5_STAHO</t>
  </si>
  <si>
    <t>C2LXB5</t>
  </si>
  <si>
    <t>C2MV27_BACCE</t>
  </si>
  <si>
    <t>C2MV27</t>
  </si>
  <si>
    <t>C2NT24_BACCE</t>
  </si>
  <si>
    <t>C2NT24</t>
  </si>
  <si>
    <t>C2PQ17_BACCE</t>
  </si>
  <si>
    <t>C2PQ17</t>
  </si>
  <si>
    <t>C2QEU8_BACCE</t>
  </si>
  <si>
    <t>C2QEU8</t>
  </si>
  <si>
    <t>C2QM71_BACCE</t>
  </si>
  <si>
    <t>C2QM71</t>
  </si>
  <si>
    <t>C2R2B1_BACCE</t>
  </si>
  <si>
    <t>C2R2B1</t>
  </si>
  <si>
    <t>C2RHA5_BACCE</t>
  </si>
  <si>
    <t>C2RHA5</t>
  </si>
  <si>
    <t>C2RR66_BACCE</t>
  </si>
  <si>
    <t>C2RR66</t>
  </si>
  <si>
    <t>C2SEA0_BACCE</t>
  </si>
  <si>
    <t>C2SEA0</t>
  </si>
  <si>
    <t>C2SV50_BACCE</t>
  </si>
  <si>
    <t>C2SV50</t>
  </si>
  <si>
    <t>C2T414_BACCE</t>
  </si>
  <si>
    <t>C2T414</t>
  </si>
  <si>
    <t>C2U862_BACCE</t>
  </si>
  <si>
    <t>C2U862</t>
  </si>
  <si>
    <t>C2W313_BACCE</t>
  </si>
  <si>
    <t>C2W313</t>
  </si>
  <si>
    <t>C2WFZ6_BACCE</t>
  </si>
  <si>
    <t>C2WFZ6</t>
  </si>
  <si>
    <t>C2WGL0_BACCE</t>
  </si>
  <si>
    <t>C2WGL0</t>
  </si>
  <si>
    <t>C2X1B5_BACCE</t>
  </si>
  <si>
    <t>C2X1B5</t>
  </si>
  <si>
    <t>C2X616_BACCE</t>
  </si>
  <si>
    <t>C2X616</t>
  </si>
  <si>
    <t>C2XN40_BACCE</t>
  </si>
  <si>
    <t>C2XN40</t>
  </si>
  <si>
    <t>C2Y4T9_BACCE</t>
  </si>
  <si>
    <t>C2Y4T9</t>
  </si>
  <si>
    <t>C2ZHS3_BACCE</t>
  </si>
  <si>
    <t>C2ZHS3</t>
  </si>
  <si>
    <t>C2ZXY7_BACCE</t>
  </si>
  <si>
    <t>C2ZXY7</t>
  </si>
  <si>
    <t>C3A074_BACMY</t>
  </si>
  <si>
    <t>C3A074</t>
  </si>
  <si>
    <t>C3AGE4_BACMY</t>
  </si>
  <si>
    <t>C3AGE4</t>
  </si>
  <si>
    <t>C3AKG4_BACMY</t>
  </si>
  <si>
    <t>C3AKG4</t>
  </si>
  <si>
    <t>C3AY76_BACMY</t>
  </si>
  <si>
    <t>C3AY76</t>
  </si>
  <si>
    <t>C3B2D8_BACMY</t>
  </si>
  <si>
    <t>C3B2D8</t>
  </si>
  <si>
    <t>C3BER7_9BACI</t>
  </si>
  <si>
    <t>C3BER7</t>
  </si>
  <si>
    <t>C3BJ88_9BACI</t>
  </si>
  <si>
    <t>C3BJ88</t>
  </si>
  <si>
    <t>C3BWG9_BACTU</t>
  </si>
  <si>
    <t>C3BWG9</t>
  </si>
  <si>
    <t>C3DDX7_BACTS</t>
  </si>
  <si>
    <t>C3DDX7</t>
  </si>
  <si>
    <t>C3DXQ8_BACTU</t>
  </si>
  <si>
    <t>C3DXQ8</t>
  </si>
  <si>
    <t>C3E6E5_BACTU</t>
  </si>
  <si>
    <t>C3E6E5</t>
  </si>
  <si>
    <t>C3EEY5_BACTK</t>
  </si>
  <si>
    <t>C3EEY5</t>
  </si>
  <si>
    <t>C3G642_BACTU</t>
  </si>
  <si>
    <t>C3G642</t>
  </si>
  <si>
    <t>C3GVC1_BACTU</t>
  </si>
  <si>
    <t>C3GVC1</t>
  </si>
  <si>
    <t>C3PFJ6_CORA7</t>
  </si>
  <si>
    <t>C3PFJ6</t>
  </si>
  <si>
    <t>C3PMI1_RICAE</t>
  </si>
  <si>
    <t>C3PMI1</t>
  </si>
  <si>
    <t>C4K1N5_RICPU</t>
  </si>
  <si>
    <t>C4K1N5</t>
  </si>
  <si>
    <t>C4KZL1_EXISA</t>
  </si>
  <si>
    <t>C4KZL1</t>
  </si>
  <si>
    <t>C4YYF6_9RICK</t>
  </si>
  <si>
    <t>C4YYF6</t>
  </si>
  <si>
    <t>C5D3V4_GEOSW</t>
  </si>
  <si>
    <t>C5D3V4</t>
  </si>
  <si>
    <t>C5K9R8_PERM5</t>
  </si>
  <si>
    <t>C5K9R8</t>
  </si>
  <si>
    <t>C5L0C6_PERM5</t>
  </si>
  <si>
    <t>C5L0C6</t>
  </si>
  <si>
    <t>C5QM17_STAEP</t>
  </si>
  <si>
    <t>C5QM17</t>
  </si>
  <si>
    <t>C5TLN1_NEIFL</t>
  </si>
  <si>
    <t>C5TLN1</t>
  </si>
  <si>
    <t>C6R8E5_9CORY</t>
  </si>
  <si>
    <t>C6R8E5</t>
  </si>
  <si>
    <t>C6XL94_HIRBI</t>
  </si>
  <si>
    <t>C6XL94</t>
  </si>
  <si>
    <t>C7BU84_PHOAA</t>
  </si>
  <si>
    <t>C7BU84</t>
  </si>
  <si>
    <t>C7DC35_9RHOB</t>
  </si>
  <si>
    <t>C7DC35</t>
  </si>
  <si>
    <t>C7IR85_THEET</t>
  </si>
  <si>
    <t>C7IR85</t>
  </si>
  <si>
    <t>C7LQH9_DESBD</t>
  </si>
  <si>
    <t>C7LQH9</t>
  </si>
  <si>
    <t>C7P7S9_METFA</t>
  </si>
  <si>
    <t>C7P7S9</t>
  </si>
  <si>
    <t>C8RYG2_9RHOB</t>
  </si>
  <si>
    <t>C8RYG2</t>
  </si>
  <si>
    <t>C8WCL0_ZYMMN</t>
  </si>
  <si>
    <t>C8WCL0</t>
  </si>
  <si>
    <t>C9D0E2_9RHOB</t>
  </si>
  <si>
    <t>C9D0E2</t>
  </si>
  <si>
    <t>C9RYJ2_GEOSY</t>
  </si>
  <si>
    <t>C9RYJ2</t>
  </si>
  <si>
    <t>CFD1_ASHGO</t>
  </si>
  <si>
    <t>Q75AC3</t>
  </si>
  <si>
    <t>CFD1_ASPOR</t>
  </si>
  <si>
    <t>Q2UA27</t>
  </si>
  <si>
    <t>CFD1_CRYNJ</t>
  </si>
  <si>
    <t>P0CO90</t>
  </si>
  <si>
    <t>PB320588</t>
  </si>
  <si>
    <t>D0C1F9_9GAMM</t>
  </si>
  <si>
    <t>D0C1F9</t>
  </si>
  <si>
    <t>D0CVA5_9RHOB</t>
  </si>
  <si>
    <t>D0CVA5</t>
  </si>
  <si>
    <t>D0DBH5_9RHOB</t>
  </si>
  <si>
    <t>D0DBH5</t>
  </si>
  <si>
    <t>D0L8V0_GORB4</t>
  </si>
  <si>
    <t>D0L8V0</t>
  </si>
  <si>
    <t>D0S0W5_ACICA</t>
  </si>
  <si>
    <t>D0S0W5</t>
  </si>
  <si>
    <t>D0YTB6_9ACTO</t>
  </si>
  <si>
    <t>D0YTB6</t>
  </si>
  <si>
    <t>D1B8M8_THEAS</t>
  </si>
  <si>
    <t>D1B8M8</t>
  </si>
  <si>
    <t>PB006578</t>
  </si>
  <si>
    <t>D1R9Q4_9CHLA</t>
  </si>
  <si>
    <t>D1R9Q4</t>
  </si>
  <si>
    <t>D2HDZ8_AILME</t>
  </si>
  <si>
    <t>D2HDZ8</t>
  </si>
  <si>
    <t>D3A1U7_NEISU</t>
  </si>
  <si>
    <t>D3A1U7</t>
  </si>
  <si>
    <t>D3FRQ1_BACPE</t>
  </si>
  <si>
    <t>D3FRQ1</t>
  </si>
  <si>
    <t>D3L472_9BACT</t>
  </si>
  <si>
    <t>D3L472</t>
  </si>
  <si>
    <t>D3T5D5_THEIA</t>
  </si>
  <si>
    <t>D3T5D5</t>
  </si>
  <si>
    <t>D4V4Z6_BACVU</t>
  </si>
  <si>
    <t>D4V4Z6</t>
  </si>
  <si>
    <t>D4V775_BACVU</t>
  </si>
  <si>
    <t>D4V775</t>
  </si>
  <si>
    <t>D4Z6X8_SPHJU</t>
  </si>
  <si>
    <t>D4Z6X8</t>
  </si>
  <si>
    <t>D5AM55_RHOCB</t>
  </si>
  <si>
    <t>D5AM55</t>
  </si>
  <si>
    <t>D5AW64_RICPP</t>
  </si>
  <si>
    <t>D5AW64</t>
  </si>
  <si>
    <t>D5TKF0_BACT1</t>
  </si>
  <si>
    <t>D5TKF0</t>
  </si>
  <si>
    <t>D5TTS1_BACT1</t>
  </si>
  <si>
    <t>D5TTS1</t>
  </si>
  <si>
    <t>D5VCZ6_MORCR</t>
  </si>
  <si>
    <t>D5VCZ6</t>
  </si>
  <si>
    <t>D5VL88_CAUST</t>
  </si>
  <si>
    <t>D5VL88</t>
  </si>
  <si>
    <t>D6JSD0_ACIG3</t>
  </si>
  <si>
    <t>D6JSD0</t>
  </si>
  <si>
    <t>D6L171_9NEIS</t>
  </si>
  <si>
    <t>D6L171</t>
  </si>
  <si>
    <t>D7AR40_THEM3</t>
  </si>
  <si>
    <t>D7AR40</t>
  </si>
  <si>
    <t>D7CYK7_GEOSC</t>
  </si>
  <si>
    <t>D7CYK7</t>
  </si>
  <si>
    <t>D7N2G0_9NEIS</t>
  </si>
  <si>
    <t>D7N2G0</t>
  </si>
  <si>
    <t>D8I3Y3_AMYMU</t>
  </si>
  <si>
    <t>D8I3Y3</t>
  </si>
  <si>
    <t>D8LDZ4_ECTSI</t>
  </si>
  <si>
    <t>D8LDZ4</t>
  </si>
  <si>
    <t>D8U671_VOLCA</t>
  </si>
  <si>
    <t>D8U671</t>
  </si>
  <si>
    <t>D9QGS3_BRESC</t>
  </si>
  <si>
    <t>D9QGS3</t>
  </si>
  <si>
    <t>D9QS06_ACEAZ</t>
  </si>
  <si>
    <t>D9QS06</t>
  </si>
  <si>
    <t>E0I8F0_9BACL</t>
  </si>
  <si>
    <t>E0I8F0</t>
  </si>
  <si>
    <t>E0MK35_9RHOB</t>
  </si>
  <si>
    <t>E0MK35</t>
  </si>
  <si>
    <t>E0QSR8_9ACTO</t>
  </si>
  <si>
    <t>E0QSR8</t>
  </si>
  <si>
    <t>E0TFM3_PARBH</t>
  </si>
  <si>
    <t>E0TFM3</t>
  </si>
  <si>
    <t>E1FBU0_9THEO</t>
  </si>
  <si>
    <t>E1FBU0</t>
  </si>
  <si>
    <t>E1IXF9_ECOLX</t>
  </si>
  <si>
    <t>E1IXF9</t>
  </si>
  <si>
    <t>E1MBY8_9ACTO</t>
  </si>
  <si>
    <t>E1MBY8</t>
  </si>
  <si>
    <t>E1T278_THESX</t>
  </si>
  <si>
    <t>E1T278</t>
  </si>
  <si>
    <t>E2ATX4_CAMFO</t>
  </si>
  <si>
    <t>E2ATX4</t>
  </si>
  <si>
    <t>E2JL48_BORAF</t>
  </si>
  <si>
    <t>E2JL48</t>
  </si>
  <si>
    <t>E2SDP4_9ACTO</t>
  </si>
  <si>
    <t>E2SDP4</t>
  </si>
  <si>
    <t>E2X2H7_SHIDY</t>
  </si>
  <si>
    <t>E2X2H7</t>
  </si>
  <si>
    <t>E3EX23_KETVY</t>
  </si>
  <si>
    <t>E3EX23</t>
  </si>
  <si>
    <t>E3QVH3_COLGM</t>
  </si>
  <si>
    <t>E3QVH3</t>
  </si>
  <si>
    <t>E3XAK7_ANODA</t>
  </si>
  <si>
    <t>E3XAK7</t>
  </si>
  <si>
    <t>E4M4C2_9FIRM</t>
  </si>
  <si>
    <t>E4M4C2</t>
  </si>
  <si>
    <t>E4TK18_CALNY</t>
  </si>
  <si>
    <t>E4TK18</t>
  </si>
  <si>
    <t>E4U0U7_SULKY</t>
  </si>
  <si>
    <t>E4U0U7</t>
  </si>
  <si>
    <t>E5A9F2_LEPMJ</t>
  </si>
  <si>
    <t>E5A9F2</t>
  </si>
  <si>
    <t>E5CKD1_STAHO</t>
  </si>
  <si>
    <t>E5CKD1</t>
  </si>
  <si>
    <t>E5U5B7_ALCXX</t>
  </si>
  <si>
    <t>E5U5B7</t>
  </si>
  <si>
    <t>E5UKX9_NEIMU</t>
  </si>
  <si>
    <t>E5UKX9</t>
  </si>
  <si>
    <t>E6SA71_INTC7</t>
  </si>
  <si>
    <t>E6SA71</t>
  </si>
  <si>
    <t>E6VCQ8_RHOPX</t>
  </si>
  <si>
    <t>E6VCQ8</t>
  </si>
  <si>
    <t>E6VXC8_DESAO</t>
  </si>
  <si>
    <t>E6VXC8</t>
  </si>
  <si>
    <t>E7JDU3_ECOLX</t>
  </si>
  <si>
    <t>E7JDU3</t>
  </si>
  <si>
    <t>E7JDX3_ECOLX</t>
  </si>
  <si>
    <t>E7JDX3</t>
  </si>
  <si>
    <t>E7PH49_PSESG</t>
  </si>
  <si>
    <t>E7PH49</t>
  </si>
  <si>
    <t>E7QZ83_9EURY</t>
  </si>
  <si>
    <t>E7QZ83</t>
  </si>
  <si>
    <t>E8PDD3_ACIB1</t>
  </si>
  <si>
    <t>E8PDD3</t>
  </si>
  <si>
    <t>E8RT71_ASTEC</t>
  </si>
  <si>
    <t>E8RT71</t>
  </si>
  <si>
    <t>E8T165_GEOS2</t>
  </si>
  <si>
    <t>E8T165</t>
  </si>
  <si>
    <t>E8URQ9_THEBF</t>
  </si>
  <si>
    <t>E8URQ9</t>
  </si>
  <si>
    <t>E9V3G6_9ACTO</t>
  </si>
  <si>
    <t>E9V3G6</t>
  </si>
  <si>
    <t>E9WNE2_ECOLX</t>
  </si>
  <si>
    <t>E9WNE2</t>
  </si>
  <si>
    <t>F0A1Z7_NEIME</t>
  </si>
  <si>
    <t>F0A1Z7</t>
  </si>
  <si>
    <t>F0KEV5_ACICP</t>
  </si>
  <si>
    <t>F0KEV5</t>
  </si>
  <si>
    <t>F0QED8_ACIBD</t>
  </si>
  <si>
    <t>F0QED8</t>
  </si>
  <si>
    <t>F0RUN4_SPHGB</t>
  </si>
  <si>
    <t>F0RUN4</t>
  </si>
  <si>
    <t>F1VRZ5_MORCA</t>
  </si>
  <si>
    <t>F1VRZ5</t>
  </si>
  <si>
    <t>F1WA01_MORCA</t>
  </si>
  <si>
    <t>F1WA01</t>
  </si>
  <si>
    <t>F1WD06_MORCA</t>
  </si>
  <si>
    <t>F1WD06</t>
  </si>
  <si>
    <t>F1WL79_MORCA</t>
  </si>
  <si>
    <t>F1WL79</t>
  </si>
  <si>
    <t>F1WN18_MORCA</t>
  </si>
  <si>
    <t>F1WN18</t>
  </si>
  <si>
    <t>F1WTI5_MORCA</t>
  </si>
  <si>
    <t>F1WTI5</t>
  </si>
  <si>
    <t>F1X1X9_MORCA</t>
  </si>
  <si>
    <t>F1X1X9</t>
  </si>
  <si>
    <t>F1X2B1_MORCA</t>
  </si>
  <si>
    <t>F1X2B1</t>
  </si>
  <si>
    <t>F1XCD3_MORCA</t>
  </si>
  <si>
    <t>F1XCD3</t>
  </si>
  <si>
    <t>F1XG93_MORCA</t>
  </si>
  <si>
    <t>F1XG93</t>
  </si>
  <si>
    <t>F1Z5B3_9SPHN</t>
  </si>
  <si>
    <t>F1Z5B3</t>
  </si>
  <si>
    <t>F1ZRU6_THEET</t>
  </si>
  <si>
    <t>F1ZRU6</t>
  </si>
  <si>
    <t>F2B955_9NEIS</t>
  </si>
  <si>
    <t>F2B955</t>
  </si>
  <si>
    <t>F2F4E8_SOLSS</t>
  </si>
  <si>
    <t>F2F4E8</t>
  </si>
  <si>
    <t>F3BIZ1_PSEHA</t>
  </si>
  <si>
    <t>F3BIZ1</t>
  </si>
  <si>
    <t>F3WU67_9SPHN</t>
  </si>
  <si>
    <t>F3WU67</t>
  </si>
  <si>
    <t>F3Z2B1_DESAF</t>
  </si>
  <si>
    <t>F3Z2B1</t>
  </si>
  <si>
    <t>F4A0L2_MAHA5</t>
  </si>
  <si>
    <t>F4A0L2</t>
  </si>
  <si>
    <t>PB028930</t>
  </si>
  <si>
    <t>F4QSN9_9CAUL</t>
  </si>
  <si>
    <t>F4QSN9</t>
  </si>
  <si>
    <t>F4R096_BREDI</t>
  </si>
  <si>
    <t>F4R096</t>
  </si>
  <si>
    <t>F5HXU1_ACIBA</t>
  </si>
  <si>
    <t>F5HXU1</t>
  </si>
  <si>
    <t>F5I8G5_ACIBA</t>
  </si>
  <si>
    <t>F5I8G5</t>
  </si>
  <si>
    <t>F5IGV0_ACIBA</t>
  </si>
  <si>
    <t>F5IGV0</t>
  </si>
  <si>
    <t>F5JLD3_ACIBA</t>
  </si>
  <si>
    <t>F5JLD3</t>
  </si>
  <si>
    <t>F5LZC2_RHOSH</t>
  </si>
  <si>
    <t>F5LZC2</t>
  </si>
  <si>
    <t>F5P582_SHIFL</t>
  </si>
  <si>
    <t>F5P582</t>
  </si>
  <si>
    <t>F5SAJ6_9BACL</t>
  </si>
  <si>
    <t>F5SAJ6</t>
  </si>
  <si>
    <t>F6BEZ2_METIK</t>
  </si>
  <si>
    <t>F6BEZ2</t>
  </si>
  <si>
    <t>F6EWU3_SPHCR</t>
  </si>
  <si>
    <t>F6EWU3</t>
  </si>
  <si>
    <t>F6IJR4_9SPHN</t>
  </si>
  <si>
    <t>F6IJR4</t>
  </si>
  <si>
    <t>F7QP73_9BRAD</t>
  </si>
  <si>
    <t>F7QP73</t>
  </si>
  <si>
    <t>F7TS68_BRELA</t>
  </si>
  <si>
    <t>F7TS68</t>
  </si>
  <si>
    <t>F7XNW9_METZD</t>
  </si>
  <si>
    <t>F7XNW9</t>
  </si>
  <si>
    <t>F7XWK7_MIDMI</t>
  </si>
  <si>
    <t>F7XWK7</t>
  </si>
  <si>
    <t>F7Z1F6_BACC6</t>
  </si>
  <si>
    <t>F7Z1F6</t>
  </si>
  <si>
    <t>F7ZA76_ROSLO</t>
  </si>
  <si>
    <t>F7ZA76</t>
  </si>
  <si>
    <t>F8DSZ8_ZYMMA</t>
  </si>
  <si>
    <t>F8DSZ8</t>
  </si>
  <si>
    <t>F8DZI8_CORRG</t>
  </si>
  <si>
    <t>F8DZI8</t>
  </si>
  <si>
    <t>F8ESI3_ZYMMT</t>
  </si>
  <si>
    <t>F8ESI3</t>
  </si>
  <si>
    <t>F8KRB7_HELBC</t>
  </si>
  <si>
    <t>F8KRB7</t>
  </si>
  <si>
    <t>F8KY66_PARAV</t>
  </si>
  <si>
    <t>F8KY66</t>
  </si>
  <si>
    <t>F8YQ76_ECOLX</t>
  </si>
  <si>
    <t>F8YQ76</t>
  </si>
  <si>
    <t>F9CTF7_ECOLX</t>
  </si>
  <si>
    <t>F9CTF7</t>
  </si>
  <si>
    <t>F9FXT7_FUSOF</t>
  </si>
  <si>
    <t>F9FXT7</t>
  </si>
  <si>
    <t>F9I4W4_ECOLX</t>
  </si>
  <si>
    <t>F9I4W4</t>
  </si>
  <si>
    <t>F9IBL0_ACIBA</t>
  </si>
  <si>
    <t>F9IBL0</t>
  </si>
  <si>
    <t>F9IGN0_ACIBA</t>
  </si>
  <si>
    <t>F9IGN0</t>
  </si>
  <si>
    <t>F9J6B5_ACIBA</t>
  </si>
  <si>
    <t>F9J6B5</t>
  </si>
  <si>
    <t>F9Y767_9RHOB</t>
  </si>
  <si>
    <t>F9Y767</t>
  </si>
  <si>
    <t>G0G4K2_AMYMD</t>
  </si>
  <si>
    <t>G0G4K2</t>
  </si>
  <si>
    <t>G0GWW8_RICH0</t>
  </si>
  <si>
    <t>G0GWW8</t>
  </si>
  <si>
    <t>G1LP85_AILME</t>
  </si>
  <si>
    <t>G1LP85</t>
  </si>
  <si>
    <t>G1NBS8_MELGA</t>
  </si>
  <si>
    <t>G1NBS8</t>
  </si>
  <si>
    <t>G1YIR0_ECOLX</t>
  </si>
  <si>
    <t>G1YIR0</t>
  </si>
  <si>
    <t>G2HVT0_9PROT</t>
  </si>
  <si>
    <t>G2HVT0</t>
  </si>
  <si>
    <t>G2IR88_9SPHN</t>
  </si>
  <si>
    <t>G2IR88</t>
  </si>
  <si>
    <t>G2IRZ6_9SPHN</t>
  </si>
  <si>
    <t>G2IRZ6</t>
  </si>
  <si>
    <t>G2JNC7_ACIBA</t>
  </si>
  <si>
    <t>G2JNC7</t>
  </si>
  <si>
    <t>G2MT71_9THEO</t>
  </si>
  <si>
    <t>G2MT71</t>
  </si>
  <si>
    <t>G2MVX7_9THEO</t>
  </si>
  <si>
    <t>G2MVX7</t>
  </si>
  <si>
    <t>G2QA06_THIHA</t>
  </si>
  <si>
    <t>G2QA06</t>
  </si>
  <si>
    <t>G2TCK4_RHORU</t>
  </si>
  <si>
    <t>G2TCK4</t>
  </si>
  <si>
    <t>G2TI61_BACCO</t>
  </si>
  <si>
    <t>G2TI61</t>
  </si>
  <si>
    <t>G2ULC5_PSEAI</t>
  </si>
  <si>
    <t>G2ULC5</t>
  </si>
  <si>
    <t>G3QTT7_GORGO</t>
  </si>
  <si>
    <t>G3QTT7</t>
  </si>
  <si>
    <t>G4EBJ0_9BACL</t>
  </si>
  <si>
    <t>G4EBJ0</t>
  </si>
  <si>
    <t>G4KM61_RICJY</t>
  </si>
  <si>
    <t>G4KM61</t>
  </si>
  <si>
    <t>G4Q5X4_ACIIR</t>
  </si>
  <si>
    <t>G4Q5X4</t>
  </si>
  <si>
    <t>G4R9C9_PELHB</t>
  </si>
  <si>
    <t>G4R9C9</t>
  </si>
  <si>
    <t>G4RAB4_PELHB</t>
  </si>
  <si>
    <t>G4RAB4</t>
  </si>
  <si>
    <t>G4RBZ2_PELHB</t>
  </si>
  <si>
    <t>G4RBZ2</t>
  </si>
  <si>
    <t>G4VU28_ECOLX</t>
  </si>
  <si>
    <t>G4VU28</t>
  </si>
  <si>
    <t>G5BY65_HETGA</t>
  </si>
  <si>
    <t>G5BY65</t>
  </si>
  <si>
    <t>G6C3M3_9FUSO</t>
  </si>
  <si>
    <t>G6C3M3</t>
  </si>
  <si>
    <t>G6EC35_9SPHN</t>
  </si>
  <si>
    <t>G6EC35</t>
  </si>
  <si>
    <t>G7D6D0_BRAJP</t>
  </si>
  <si>
    <t>G7D6D0</t>
  </si>
  <si>
    <t>G7G6J2_9GAMM</t>
  </si>
  <si>
    <t>G7G6J2</t>
  </si>
  <si>
    <t>G7GYP8_9ACTO</t>
  </si>
  <si>
    <t>G7GYP8</t>
  </si>
  <si>
    <t>G7V7E9_THELD</t>
  </si>
  <si>
    <t>G7V7E9</t>
  </si>
  <si>
    <t>G8BJI2_CANPC</t>
  </si>
  <si>
    <t>G8BJI2</t>
  </si>
  <si>
    <t>G8L9I7_RICS1</t>
  </si>
  <si>
    <t>G8L9I7</t>
  </si>
  <si>
    <t>G8N143_GEOTH</t>
  </si>
  <si>
    <t>G8N143</t>
  </si>
  <si>
    <t>G8S636_ACTS5</t>
  </si>
  <si>
    <t>G8S636</t>
  </si>
  <si>
    <t>G9QG78_9BACI</t>
  </si>
  <si>
    <t>G9QG78</t>
  </si>
  <si>
    <t>G9QN54_9BACI</t>
  </si>
  <si>
    <t>G9QN54</t>
  </si>
  <si>
    <t>H0QVV4_9ACTO</t>
  </si>
  <si>
    <t>H0QVV4</t>
  </si>
  <si>
    <t>H0RVG4_9BRAD</t>
  </si>
  <si>
    <t>H0RVG4</t>
  </si>
  <si>
    <t>H0SIW1_9BRAD</t>
  </si>
  <si>
    <t>H0SIW1</t>
  </si>
  <si>
    <t>H0T703_9BRAD</t>
  </si>
  <si>
    <t>H0T703</t>
  </si>
  <si>
    <t>H0TG33_9BRAD</t>
  </si>
  <si>
    <t>H0TG33</t>
  </si>
  <si>
    <t>H0UG60_BRELA</t>
  </si>
  <si>
    <t>H0UG60</t>
  </si>
  <si>
    <t>H1KW41_9EURY</t>
  </si>
  <si>
    <t>H1KW41</t>
  </si>
  <si>
    <t>H1NXC2_9BACT</t>
  </si>
  <si>
    <t>H1NXC2</t>
  </si>
  <si>
    <t>H2QAB0_PANTR</t>
  </si>
  <si>
    <t>H2QAB0</t>
  </si>
  <si>
    <t>H2UJQ0_TAKRU</t>
  </si>
  <si>
    <t>H2UJQ0</t>
  </si>
  <si>
    <t>H2UJQ1_TAKRU</t>
  </si>
  <si>
    <t>H2UJQ1</t>
  </si>
  <si>
    <t>H2VFL8_ZYMMO</t>
  </si>
  <si>
    <t>H2VFL8</t>
  </si>
  <si>
    <t>H3BNF0_HUMAN</t>
  </si>
  <si>
    <t>H3BNF0</t>
  </si>
  <si>
    <t>H3BNS4_HUMAN</t>
  </si>
  <si>
    <t>H3BNS4</t>
  </si>
  <si>
    <t>H3UHN2_STAEP</t>
  </si>
  <si>
    <t>H3UHN2</t>
  </si>
  <si>
    <t>H3VN25_STAHO</t>
  </si>
  <si>
    <t>H3VN25</t>
  </si>
  <si>
    <t>H4KS45_ECOLX</t>
  </si>
  <si>
    <t>H4KS45</t>
  </si>
  <si>
    <t>H4UTU4_ECOLX</t>
  </si>
  <si>
    <t>H4UTU4</t>
  </si>
  <si>
    <t>H5Y9B2_9BRAD</t>
  </si>
  <si>
    <t>H5Y9B2</t>
  </si>
  <si>
    <t>H6MV93_GORPV</t>
  </si>
  <si>
    <t>H6MV93</t>
  </si>
  <si>
    <t>H6PDS4_RICCA</t>
  </si>
  <si>
    <t>H6PDS4</t>
  </si>
  <si>
    <t>H6PJK3_RICRI</t>
  </si>
  <si>
    <t>H6PJK3</t>
  </si>
  <si>
    <t>H6PLU5_RICRI</t>
  </si>
  <si>
    <t>H6PLU5</t>
  </si>
  <si>
    <t>H6PRK4_RICRI</t>
  </si>
  <si>
    <t>H6PRK4</t>
  </si>
  <si>
    <t>H6PWA5_RICP3</t>
  </si>
  <si>
    <t>H6PWA5</t>
  </si>
  <si>
    <t>H6PXH6_RICRI</t>
  </si>
  <si>
    <t>H6PXH6</t>
  </si>
  <si>
    <t>H6Q261_RICRI</t>
  </si>
  <si>
    <t>H6Q261</t>
  </si>
  <si>
    <t>H6QGN6_RICRI</t>
  </si>
  <si>
    <t>H6QGN6</t>
  </si>
  <si>
    <t>H6QKY0_RICMA</t>
  </si>
  <si>
    <t>H6QKY0</t>
  </si>
  <si>
    <t>H6SQX4_RHOPH</t>
  </si>
  <si>
    <t>H6SQX4</t>
  </si>
  <si>
    <t>H8FPG1_RHOMO</t>
  </si>
  <si>
    <t>H8FPG1</t>
  </si>
  <si>
    <t>H8FUP2_RHOMO</t>
  </si>
  <si>
    <t>H8FUP2</t>
  </si>
  <si>
    <t>H8K478_RICAG</t>
  </si>
  <si>
    <t>H8K478</t>
  </si>
  <si>
    <t>H8K8R4_RICAC</t>
  </si>
  <si>
    <t>H8K8R4</t>
  </si>
  <si>
    <t>H8KBY2_RICMS</t>
  </si>
  <si>
    <t>H8KBY2</t>
  </si>
  <si>
    <t>H8KEV9_RICPT</t>
  </si>
  <si>
    <t>H8KEV9</t>
  </si>
  <si>
    <t>H8KI21_RICR3</t>
  </si>
  <si>
    <t>H8KI21</t>
  </si>
  <si>
    <t>H8LM14_RICSL</t>
  </si>
  <si>
    <t>H8LM14</t>
  </si>
  <si>
    <t>H8N2Q5_RICPO</t>
  </si>
  <si>
    <t>H8N2Q5</t>
  </si>
  <si>
    <t>H8N6J8_RICPO</t>
  </si>
  <si>
    <t>H8N6J8</t>
  </si>
  <si>
    <t>H8N8L1_RICPO</t>
  </si>
  <si>
    <t>H8N8L1</t>
  </si>
  <si>
    <t>H8NB56_RICPO</t>
  </si>
  <si>
    <t>H8NB56</t>
  </si>
  <si>
    <t>H8NDS8_RICPO</t>
  </si>
  <si>
    <t>H8NDS8</t>
  </si>
  <si>
    <t>H8NEM8_RICPO</t>
  </si>
  <si>
    <t>H8NEM8</t>
  </si>
  <si>
    <t>H8NIU7_RICTP</t>
  </si>
  <si>
    <t>H8NIU7</t>
  </si>
  <si>
    <t>H8NJD8_RICTP</t>
  </si>
  <si>
    <t>H8NJD8</t>
  </si>
  <si>
    <t>I0G668_9BRAD</t>
  </si>
  <si>
    <t>I0G668</t>
  </si>
  <si>
    <t>I0JHD2_HALHO</t>
  </si>
  <si>
    <t>I0JHD2</t>
  </si>
  <si>
    <t>I0KWA3_9ACTO</t>
  </si>
  <si>
    <t>I0KWA3</t>
  </si>
  <si>
    <t>I0WHE7_9NOCA</t>
  </si>
  <si>
    <t>I0WHE7</t>
  </si>
  <si>
    <t>I1AUL8_9RHOB</t>
  </si>
  <si>
    <t>I1AUL8</t>
  </si>
  <si>
    <t>NUBP2_CHICK</t>
  </si>
  <si>
    <t>Q5ZKV4</t>
  </si>
  <si>
    <t>NUBP2_HUMAN</t>
  </si>
  <si>
    <t>Q9Y5Y2</t>
  </si>
  <si>
    <t>NUBPL_DICDI</t>
  </si>
  <si>
    <t>Q54F15</t>
  </si>
  <si>
    <t>Q00TE1_OSTTA</t>
  </si>
  <si>
    <t>Q00TE1</t>
  </si>
  <si>
    <t>PB315190</t>
  </si>
  <si>
    <t>Q014X8_OSTTA</t>
  </si>
  <si>
    <t>Q014X8</t>
  </si>
  <si>
    <t>Q07L40_RHOP5</t>
  </si>
  <si>
    <t>Q07L40</t>
  </si>
  <si>
    <t>Q0ANX6_MARMM</t>
  </si>
  <si>
    <t>Q0ANX6</t>
  </si>
  <si>
    <t>Q0C345_HYPNA</t>
  </si>
  <si>
    <t>Q0C345</t>
  </si>
  <si>
    <t>Q0FR57_9RHOB</t>
  </si>
  <si>
    <t>Q0FR57</t>
  </si>
  <si>
    <t>Q0SN78_BORAP</t>
  </si>
  <si>
    <t>Q0SN78</t>
  </si>
  <si>
    <t>Q0TME1_CLOP1</t>
  </si>
  <si>
    <t>Q0TME1</t>
  </si>
  <si>
    <t>Q135F1_RHOPS</t>
  </si>
  <si>
    <t>Q135F1</t>
  </si>
  <si>
    <t>Q16AP9_ROSDO</t>
  </si>
  <si>
    <t>Q16AP9</t>
  </si>
  <si>
    <t>Q1AWH7_RUBXD</t>
  </si>
  <si>
    <t>Q1AWH7</t>
  </si>
  <si>
    <t>Q1GDB6_SILST</t>
  </si>
  <si>
    <t>Q1GDB6</t>
  </si>
  <si>
    <t>Q1GNR5_SPHAL</t>
  </si>
  <si>
    <t>Q1GNR5</t>
  </si>
  <si>
    <t>Q1ILK1_KORVE</t>
  </si>
  <si>
    <t>Q1ILK1</t>
  </si>
  <si>
    <t>Q1NDA4_9SPHN</t>
  </si>
  <si>
    <t>Q1NDA4</t>
  </si>
  <si>
    <t>Q1PWN4_9BACT</t>
  </si>
  <si>
    <t>Q1PWN4</t>
  </si>
  <si>
    <t>Q1RJN3_RICBR</t>
  </si>
  <si>
    <t>Q1RJN3</t>
  </si>
  <si>
    <t>Q28UF7_JANSC</t>
  </si>
  <si>
    <t>Q28UF7</t>
  </si>
  <si>
    <t>Q2CDN6_9RHOB</t>
  </si>
  <si>
    <t>Q2CDN6</t>
  </si>
  <si>
    <t>Q2G320_NOVAD</t>
  </si>
  <si>
    <t>Q2G320</t>
  </si>
  <si>
    <t>Q2IXG6_RHOP2</t>
  </si>
  <si>
    <t>Q2IXG6</t>
  </si>
  <si>
    <t>Q2LEV2_9ACTO</t>
  </si>
  <si>
    <t>Q2LEV2</t>
  </si>
  <si>
    <t>Q2N658_ERYLH</t>
  </si>
  <si>
    <t>Q2N658</t>
  </si>
  <si>
    <t>Q2RHY3_MOOTA</t>
  </si>
  <si>
    <t>Q2RHY3</t>
  </si>
  <si>
    <t>Q2RSH7_RHORT</t>
  </si>
  <si>
    <t>Q2RSH7</t>
  </si>
  <si>
    <t>Q2W0K2_MAGSA</t>
  </si>
  <si>
    <t>Q2W0K2</t>
  </si>
  <si>
    <t>Q30WF0_DESDG</t>
  </si>
  <si>
    <t>Q30WF0</t>
  </si>
  <si>
    <t>PF02579</t>
  </si>
  <si>
    <t>PF02579.12 Dinitrogenase iron-molybdenum cofactor</t>
  </si>
  <si>
    <t>Q3IZ08_RHOS4</t>
  </si>
  <si>
    <t>Q3IZ08</t>
  </si>
  <si>
    <t>Q4MH36_BACCE</t>
  </si>
  <si>
    <t>Q4MH36</t>
  </si>
  <si>
    <t>Q4MYJ3_THEPA</t>
  </si>
  <si>
    <t>Q4MYJ3</t>
  </si>
  <si>
    <t>PB437359</t>
  </si>
  <si>
    <t>Q4Q816_LEIMA</t>
  </si>
  <si>
    <t>Q4Q816</t>
  </si>
  <si>
    <t>Q4S4U5_TETNG</t>
  </si>
  <si>
    <t>Q4S4U5</t>
  </si>
  <si>
    <t>Q4UKD8_RICFE</t>
  </si>
  <si>
    <t>Q4UKD8</t>
  </si>
  <si>
    <t>Q4UWG0_XANC8</t>
  </si>
  <si>
    <t>Q4UWG0</t>
  </si>
  <si>
    <t>Q5L3Q2_GEOKA</t>
  </si>
  <si>
    <t>Q5L3Q2</t>
  </si>
  <si>
    <t>Q5LVL1_SILPO</t>
  </si>
  <si>
    <t>Q5LVL1</t>
  </si>
  <si>
    <t>Q68XM5_RICTY</t>
  </si>
  <si>
    <t>Q68XM5</t>
  </si>
  <si>
    <t>Q6N529_RHOPA</t>
  </si>
  <si>
    <t>Q6N529</t>
  </si>
  <si>
    <t>Q6NHY3_CORDI</t>
  </si>
  <si>
    <t>Q6NHY3</t>
  </si>
  <si>
    <t>Q733T0_BACC1</t>
  </si>
  <si>
    <t>Q733T0</t>
  </si>
  <si>
    <t>Q7PAT4_RICSI</t>
  </si>
  <si>
    <t>Q7PAT4</t>
  </si>
  <si>
    <t>Q81AK1_BACCR</t>
  </si>
  <si>
    <t>Q81AK1</t>
  </si>
  <si>
    <t>Q81J10_BACCR</t>
  </si>
  <si>
    <t>Q81J10</t>
  </si>
  <si>
    <t>Q86EE8_SCHJA</t>
  </si>
  <si>
    <t>Q86EE8</t>
  </si>
  <si>
    <t>Q89JV8_BRAJA</t>
  </si>
  <si>
    <t>Q89JV8</t>
  </si>
  <si>
    <t>Q8P7P0_XANCP</t>
  </si>
  <si>
    <t>Q8P7P0</t>
  </si>
  <si>
    <t>Q8RDC2_THETN</t>
  </si>
  <si>
    <t>Q8RDC2</t>
  </si>
  <si>
    <t>Q92J84_RICCN</t>
  </si>
  <si>
    <t>Q92J84</t>
  </si>
  <si>
    <t>Q976L6_SULTO</t>
  </si>
  <si>
    <t>Q976L6</t>
  </si>
  <si>
    <t>Q9A6C9_CAUCR</t>
  </si>
  <si>
    <t>Q9A6C9</t>
  </si>
  <si>
    <t>Q9L3Q4_EUBAC</t>
  </si>
  <si>
    <t>Q9L3Q4</t>
  </si>
  <si>
    <t>Q9RNK3_ZYMMB</t>
  </si>
  <si>
    <t>Q9RNK3</t>
  </si>
  <si>
    <t>Q9ZE19_RICPR</t>
  </si>
  <si>
    <t>Q9ZE19</t>
  </si>
  <si>
    <t>Y1145_PYRFU</t>
  </si>
  <si>
    <t>Q8U1R0</t>
  </si>
  <si>
    <t>Y949_PYRHO</t>
  </si>
  <si>
    <t>O58667</t>
  </si>
  <si>
    <t>Названия строк</t>
  </si>
  <si>
    <t>Общий итог</t>
  </si>
  <si>
    <t>Количество по полю Pfam_AC</t>
  </si>
  <si>
    <t>ID</t>
  </si>
  <si>
    <t>primary_AC</t>
  </si>
  <si>
    <t>OS</t>
  </si>
  <si>
    <t>OG</t>
  </si>
  <si>
    <t>OX</t>
  </si>
  <si>
    <t>OH</t>
  </si>
  <si>
    <t>Taxonomy</t>
  </si>
  <si>
    <t xml:space="preserve"> Paracoccus denitrificans (strain Pd 1222).</t>
  </si>
  <si>
    <t xml:space="preserve"> NCBI_TaxID=318586;</t>
  </si>
  <si>
    <t>Bacteria</t>
  </si>
  <si>
    <t xml:space="preserve"> Proteobacteria</t>
  </si>
  <si>
    <t xml:space="preserve"> Alphaproteobacteria</t>
  </si>
  <si>
    <t xml:space="preserve"> Rhodobacterales</t>
  </si>
  <si>
    <t>Rhodobacteraceae</t>
  </si>
  <si>
    <t xml:space="preserve"> Paracoccus.</t>
  </si>
  <si>
    <t xml:space="preserve"> Arthrobacter aurescens (strain TC1).</t>
  </si>
  <si>
    <t xml:space="preserve"> NCBI_TaxID=290340;</t>
  </si>
  <si>
    <t xml:space="preserve"> Actinobacteria</t>
  </si>
  <si>
    <t xml:space="preserve"> Actinobacteridae</t>
  </si>
  <si>
    <t xml:space="preserve"> Actinomycetales</t>
  </si>
  <si>
    <t>Micrococcineae</t>
  </si>
  <si>
    <t xml:space="preserve"> Micrococcaceae</t>
  </si>
  <si>
    <t xml:space="preserve"> Arthrobacter.</t>
  </si>
  <si>
    <t xml:space="preserve"> Nocardioides sp. (strain BAA-499 / JS614).</t>
  </si>
  <si>
    <t xml:space="preserve"> NCBI_TaxID=196162;</t>
  </si>
  <si>
    <t>Propionibacterineae</t>
  </si>
  <si>
    <t xml:space="preserve"> Nocardioidaceae</t>
  </si>
  <si>
    <t xml:space="preserve"> Nocardioides.</t>
  </si>
  <si>
    <t xml:space="preserve"> Algoriphagus machipongonensis.</t>
  </si>
  <si>
    <t xml:space="preserve"> NCBI_TaxID=388413;</t>
  </si>
  <si>
    <t xml:space="preserve"> Bacteroidetes</t>
  </si>
  <si>
    <t xml:space="preserve"> Cytophagia</t>
  </si>
  <si>
    <t xml:space="preserve"> Cytophagales</t>
  </si>
  <si>
    <t xml:space="preserve"> Cyclobacteriaceae</t>
  </si>
  <si>
    <t>Algoriphagus.</t>
  </si>
  <si>
    <t xml:space="preserve"> Cyanothece sp. CCY0110.</t>
  </si>
  <si>
    <t xml:space="preserve"> NCBI_TaxID=391612;</t>
  </si>
  <si>
    <t xml:space="preserve"> Cyanobacteria</t>
  </si>
  <si>
    <t xml:space="preserve"> Oscillatoriophycideae</t>
  </si>
  <si>
    <t xml:space="preserve"> Chroococcales</t>
  </si>
  <si>
    <t>Cyanothece.</t>
  </si>
  <si>
    <t xml:space="preserve"> Rhodobacteraceae bacterium HTCC2150.</t>
  </si>
  <si>
    <t xml:space="preserve"> NCBI_TaxID=388401;</t>
  </si>
  <si>
    <t>Rhodobacteraceae.</t>
  </si>
  <si>
    <t xml:space="preserve"> Sagittula stellata E-37.</t>
  </si>
  <si>
    <t xml:space="preserve"> NCBI_TaxID=388399;</t>
  </si>
  <si>
    <t xml:space="preserve"> Sagittula.</t>
  </si>
  <si>
    <t xml:space="preserve"> Rhodobacter sphaeroides (strain ATCC 17029 / ATH 2.4.9).</t>
  </si>
  <si>
    <t xml:space="preserve"> NCBI_TaxID=349101;</t>
  </si>
  <si>
    <t xml:space="preserve"> Rhodobacter.</t>
  </si>
  <si>
    <t xml:space="preserve"> Sulfitobacter sp. EE-36.</t>
  </si>
  <si>
    <t xml:space="preserve"> NCBI_TaxID=52598;</t>
  </si>
  <si>
    <t xml:space="preserve"> Sulfitobacter.</t>
  </si>
  <si>
    <t xml:space="preserve"> Roseovarius nubinhibens ISM.</t>
  </si>
  <si>
    <t xml:space="preserve"> NCBI_TaxID=89187;</t>
  </si>
  <si>
    <t xml:space="preserve"> Roseovarius.</t>
  </si>
  <si>
    <t xml:space="preserve"> Sulfitobacter sp. NAS-14.1.</t>
  </si>
  <si>
    <t xml:space="preserve"> NCBI_TaxID=314267;</t>
  </si>
  <si>
    <t xml:space="preserve"> Oceanicola batsensis HTCC2597.</t>
  </si>
  <si>
    <t xml:space="preserve"> NCBI_TaxID=252305;</t>
  </si>
  <si>
    <t xml:space="preserve"> Oceanicola.</t>
  </si>
  <si>
    <t xml:space="preserve"> Oceanicaulis sp. HTCC2633.</t>
  </si>
  <si>
    <t xml:space="preserve"> NCBI_TaxID=314254;</t>
  </si>
  <si>
    <t>Hyphomonadaceae</t>
  </si>
  <si>
    <t xml:space="preserve"> Oceanicaulis.</t>
  </si>
  <si>
    <t xml:space="preserve"> Loktanella vestfoldensis SKA53.</t>
  </si>
  <si>
    <t xml:space="preserve"> NCBI_TaxID=314232;</t>
  </si>
  <si>
    <t xml:space="preserve"> Loktanella.</t>
  </si>
  <si>
    <t xml:space="preserve"> Maritimibacter alkaliphilus HTCC2654.</t>
  </si>
  <si>
    <t xml:space="preserve"> NCBI_TaxID=314271;</t>
  </si>
  <si>
    <t xml:space="preserve"> Maritimibacter.</t>
  </si>
  <si>
    <t xml:space="preserve"> Roseovarius sp. 217.</t>
  </si>
  <si>
    <t xml:space="preserve"> NCBI_TaxID=314264;</t>
  </si>
  <si>
    <t xml:space="preserve"> Erythrobacter sp. NAP1.</t>
  </si>
  <si>
    <t xml:space="preserve"> NCBI_TaxID=237727;</t>
  </si>
  <si>
    <t xml:space="preserve"> Sphingomonadales</t>
  </si>
  <si>
    <t>Erythrobacteraceae</t>
  </si>
  <si>
    <t xml:space="preserve"> Erythrobacter.</t>
  </si>
  <si>
    <t xml:space="preserve"> Roseobacter sp. MED193.</t>
  </si>
  <si>
    <t xml:space="preserve"> NCBI_TaxID=314262;</t>
  </si>
  <si>
    <t xml:space="preserve"> Roseobacter.</t>
  </si>
  <si>
    <t xml:space="preserve"> Roseobacter sp. CCS2.</t>
  </si>
  <si>
    <t xml:space="preserve"> NCBI_TaxID=391593;</t>
  </si>
  <si>
    <t xml:space="preserve"> Roseobacter sp. SK209-2-6.</t>
  </si>
  <si>
    <t xml:space="preserve"> NCBI_TaxID=388739;</t>
  </si>
  <si>
    <t xml:space="preserve"> Geobacillus thermodenitrificans (strain NG80-2).</t>
  </si>
  <si>
    <t xml:space="preserve"> NCBI_TaxID=420246;</t>
  </si>
  <si>
    <t xml:space="preserve"> Firmicutes</t>
  </si>
  <si>
    <t xml:space="preserve"> Bacilli</t>
  </si>
  <si>
    <t xml:space="preserve"> Bacillales</t>
  </si>
  <si>
    <t xml:space="preserve"> Bacillaceae</t>
  </si>
  <si>
    <t xml:space="preserve"> Geobacillus.</t>
  </si>
  <si>
    <t xml:space="preserve"> Ostreococcus lucimarinus (strain CCE9901).</t>
  </si>
  <si>
    <t xml:space="preserve"> NCBI_TaxID=436017;</t>
  </si>
  <si>
    <t>Eukaryota</t>
  </si>
  <si>
    <t xml:space="preserve"> Viridiplantae</t>
  </si>
  <si>
    <t xml:space="preserve"> Chlorophyta</t>
  </si>
  <si>
    <t xml:space="preserve"> Mamiellophyceae</t>
  </si>
  <si>
    <t xml:space="preserve"> Mamiellales</t>
  </si>
  <si>
    <t>Ostreococcus.</t>
  </si>
  <si>
    <t xml:space="preserve"> Magnetospirillum gryphiswaldense.</t>
  </si>
  <si>
    <t xml:space="preserve"> NCBI_TaxID=55518;</t>
  </si>
  <si>
    <t xml:space="preserve"> Rhodospirillales</t>
  </si>
  <si>
    <t>Rhodospirillaceae</t>
  </si>
  <si>
    <t xml:space="preserve"> Magnetospirillum.</t>
  </si>
  <si>
    <t xml:space="preserve"> Rhodobacter sphaeroides (strain ATCC 17025 / ATH 2.4.3).</t>
  </si>
  <si>
    <t xml:space="preserve"> NCBI_TaxID=349102;</t>
  </si>
  <si>
    <t xml:space="preserve"> Bradyrhizobium sp. (strain ORS278).</t>
  </si>
  <si>
    <t xml:space="preserve"> NCBI_TaxID=114615;</t>
  </si>
  <si>
    <t xml:space="preserve"> Rhizobiales</t>
  </si>
  <si>
    <t>Bradyrhizobiaceae</t>
  </si>
  <si>
    <t xml:space="preserve"> Bradyrhizobium.</t>
  </si>
  <si>
    <t xml:space="preserve"> Orientia tsutsugamushi (strain Boryong) (Rickettsia tsutsugamushi).</t>
  </si>
  <si>
    <t xml:space="preserve"> NCBI_TaxID=357244;</t>
  </si>
  <si>
    <t xml:space="preserve"> Rickettsiales</t>
  </si>
  <si>
    <t>Rickettsiaceae</t>
  </si>
  <si>
    <t xml:space="preserve"> Rickettsieae</t>
  </si>
  <si>
    <t xml:space="preserve"> Orientia.</t>
  </si>
  <si>
    <t xml:space="preserve"> Clavibacter michiganensis subsp. michiganensis (strain NCPPB 382).</t>
  </si>
  <si>
    <t xml:space="preserve"> NCBI_TaxID=443906;</t>
  </si>
  <si>
    <t xml:space="preserve"> Microbacteriaceae</t>
  </si>
  <si>
    <t xml:space="preserve"> Clavibacter.</t>
  </si>
  <si>
    <t xml:space="preserve"> Meyerozyma guilliermondii (strain ATCC 6260 / CBS 566 / DSM 6381 / JCM 1539 / NBRC 10279 / NRRL Y-324) (Yeast) (Candida guilliermondii).</t>
  </si>
  <si>
    <t xml:space="preserve"> NCBI_TaxID=294746;</t>
  </si>
  <si>
    <t xml:space="preserve"> Fungi</t>
  </si>
  <si>
    <t xml:space="preserve"> Dikarya</t>
  </si>
  <si>
    <t xml:space="preserve"> Ascomycota</t>
  </si>
  <si>
    <t xml:space="preserve"> Saccharomycotina</t>
  </si>
  <si>
    <t>Saccharomycetes</t>
  </si>
  <si>
    <t xml:space="preserve"> Saccharomycetales</t>
  </si>
  <si>
    <t xml:space="preserve"> Debaryomycetaceae</t>
  </si>
  <si>
    <t xml:space="preserve"> Meyerozyma.</t>
  </si>
  <si>
    <t xml:space="preserve"> Lodderomyces elongisporus (strain ATCC 11503 / CBS 2605 / JCM 1781 / NBRC 1676 / NRRL YB-4239) (Yeast) (Saccharomyces elongisporus).</t>
  </si>
  <si>
    <t xml:space="preserve"> NCBI_TaxID=379508;</t>
  </si>
  <si>
    <t xml:space="preserve"> Lodderomyces.</t>
  </si>
  <si>
    <t xml:space="preserve"> Bradyrhizobium sp. (strain BTAi1 / ATCC BAA-1182).</t>
  </si>
  <si>
    <t xml:space="preserve"> NCBI_TaxID=288000;</t>
  </si>
  <si>
    <t xml:space="preserve"> Erythrobacter sp. SD-21.</t>
  </si>
  <si>
    <t xml:space="preserve"> NCBI_TaxID=161528;</t>
  </si>
  <si>
    <t xml:space="preserve"> Roseiflexus sp. (strain RS-1).</t>
  </si>
  <si>
    <t xml:space="preserve"> NCBI_TaxID=357808;</t>
  </si>
  <si>
    <t xml:space="preserve"> Chloroflexi</t>
  </si>
  <si>
    <t xml:space="preserve"> Chloroflexales</t>
  </si>
  <si>
    <t xml:space="preserve"> Chloroflexaceae</t>
  </si>
  <si>
    <t xml:space="preserve"> Roseiflexus.</t>
  </si>
  <si>
    <t xml:space="preserve"> Sphingomonas wittichii (strain RW1 / DSM 6014 / JCM 10273).</t>
  </si>
  <si>
    <t xml:space="preserve"> NCBI_TaxID=392499;</t>
  </si>
  <si>
    <t>Sphingomonadaceae</t>
  </si>
  <si>
    <t xml:space="preserve"> Sphingomonas.</t>
  </si>
  <si>
    <t xml:space="preserve"> Roseovarius sp. TM1035.</t>
  </si>
  <si>
    <t xml:space="preserve"> NCBI_TaxID=391613;</t>
  </si>
  <si>
    <t xml:space="preserve"> Pedobacter sp. BAL39.</t>
  </si>
  <si>
    <t xml:space="preserve"> NCBI_TaxID=391596;</t>
  </si>
  <si>
    <t xml:space="preserve"> Sphingobacteriia</t>
  </si>
  <si>
    <t xml:space="preserve"> Sphingobacteriales</t>
  </si>
  <si>
    <t>Sphingobacteriaceae</t>
  </si>
  <si>
    <t xml:space="preserve"> Pedobacter.</t>
  </si>
  <si>
    <t xml:space="preserve"> Moritella sp. PE36.</t>
  </si>
  <si>
    <t xml:space="preserve"> NCBI_TaxID=58051;</t>
  </si>
  <si>
    <t xml:space="preserve"> Gammaproteobacteria</t>
  </si>
  <si>
    <t xml:space="preserve"> Alteromonadales</t>
  </si>
  <si>
    <t>Moritellaceae</t>
  </si>
  <si>
    <t xml:space="preserve"> Moritella.</t>
  </si>
  <si>
    <t xml:space="preserve"> Roseobacter sp. AzwK-3b.</t>
  </si>
  <si>
    <t xml:space="preserve"> NCBI_TaxID=351016;</t>
  </si>
  <si>
    <t xml:space="preserve"> Kineococcus radiotolerans (strain ATCC BAA-149 / DSM 14245 / SRS30216).</t>
  </si>
  <si>
    <t xml:space="preserve"> NCBI_TaxID=266940;</t>
  </si>
  <si>
    <t>Kineosporiineae</t>
  </si>
  <si>
    <t xml:space="preserve"> Kineosporiaceae</t>
  </si>
  <si>
    <t xml:space="preserve"> Kineococcus.</t>
  </si>
  <si>
    <t xml:space="preserve"> Parvibaculum lavamentivorans (strain DS-1 / DSM 13023 / NCIMB 13966).</t>
  </si>
  <si>
    <t xml:space="preserve"> NCBI_TaxID=402881;</t>
  </si>
  <si>
    <t>Rhodobiaceae</t>
  </si>
  <si>
    <t xml:space="preserve"> Parvibaculum.</t>
  </si>
  <si>
    <t xml:space="preserve"> Roseiflexus castenholzii (strain DSM 13941 / HLO8).</t>
  </si>
  <si>
    <t xml:space="preserve"> NCBI_TaxID=383372;</t>
  </si>
  <si>
    <t xml:space="preserve"> Rickettsia canadensis (strain McKiel).</t>
  </si>
  <si>
    <t xml:space="preserve"> NCBI_TaxID=293613;</t>
  </si>
  <si>
    <t xml:space="preserve"> Rickettsia</t>
  </si>
  <si>
    <t xml:space="preserve"> belli group.</t>
  </si>
  <si>
    <t xml:space="preserve"> Rickettsia massiliae (strain Mtu5).</t>
  </si>
  <si>
    <t xml:space="preserve"> NCBI_TaxID=416276;</t>
  </si>
  <si>
    <t xml:space="preserve"> spotted fever group.</t>
  </si>
  <si>
    <t xml:space="preserve"> Thermotoga lettingae (strain ATCC BAA-301 / DSM 14385 / TMO).</t>
  </si>
  <si>
    <t xml:space="preserve"> NCBI_TaxID=416591;</t>
  </si>
  <si>
    <t xml:space="preserve"> Thermotogae</t>
  </si>
  <si>
    <t xml:space="preserve"> Thermotogales</t>
  </si>
  <si>
    <t xml:space="preserve"> Thermotogaceae</t>
  </si>
  <si>
    <t xml:space="preserve"> Thermotoga.</t>
  </si>
  <si>
    <t xml:space="preserve"> Rickettsia akari (strain Hartford).</t>
  </si>
  <si>
    <t xml:space="preserve"> NCBI_TaxID=293614;</t>
  </si>
  <si>
    <t xml:space="preserve"> Rickettsia rickettsii (strain Sheila Smith).</t>
  </si>
  <si>
    <t xml:space="preserve"> NCBI_TaxID=392021;</t>
  </si>
  <si>
    <t xml:space="preserve"> Rickettsia bellii (strain OSU 85-389).</t>
  </si>
  <si>
    <t xml:space="preserve"> NCBI_TaxID=391896;</t>
  </si>
  <si>
    <t xml:space="preserve"> Chlamydomonas reinhardtii (Chlamydomonas smithii).</t>
  </si>
  <si>
    <t xml:space="preserve"> NCBI_TaxID=3055;</t>
  </si>
  <si>
    <t xml:space="preserve"> Chlorophyceae</t>
  </si>
  <si>
    <t>Chlamydomonadales</t>
  </si>
  <si>
    <t xml:space="preserve"> Chlamydomonadaceae</t>
  </si>
  <si>
    <t xml:space="preserve"> Chlamydomonas.</t>
  </si>
  <si>
    <t xml:space="preserve"> Dinoroseobacter shibae (strain DSM 16493 / NCIMB 14021 / DFL 12).</t>
  </si>
  <si>
    <t xml:space="preserve"> NCBI_TaxID=398580;</t>
  </si>
  <si>
    <t xml:space="preserve"> Dinoroseobacter.</t>
  </si>
  <si>
    <t xml:space="preserve"> alpha proteobacterium BAL199.</t>
  </si>
  <si>
    <t xml:space="preserve"> NCBI_TaxID=331869;</t>
  </si>
  <si>
    <t xml:space="preserve"> Alphaproteobacteria.</t>
  </si>
  <si>
    <t xml:space="preserve"> Desulfococcus oleovorans (strain DSM 6200 / Hxd3).</t>
  </si>
  <si>
    <t xml:space="preserve"> NCBI_TaxID=96561;</t>
  </si>
  <si>
    <t xml:space="preserve"> Deltaproteobacteria</t>
  </si>
  <si>
    <t xml:space="preserve"> Desulfobacterales</t>
  </si>
  <si>
    <t>Desulfobacteraceae</t>
  </si>
  <si>
    <t xml:space="preserve"> Desulfococcus.</t>
  </si>
  <si>
    <t xml:space="preserve"> Oceanibulbus indolifex HEL-45.</t>
  </si>
  <si>
    <t xml:space="preserve"> NCBI_TaxID=391624;</t>
  </si>
  <si>
    <t xml:space="preserve"> Oceanibulbus.</t>
  </si>
  <si>
    <t xml:space="preserve"> Bacillus weihenstephanensis (strain KBAB4).</t>
  </si>
  <si>
    <t xml:space="preserve"> NCBI_TaxID=315730;</t>
  </si>
  <si>
    <t xml:space="preserve"> Bacillus</t>
  </si>
  <si>
    <t>Bacillus cereus group.</t>
  </si>
  <si>
    <t xml:space="preserve"> Rickettsia rickettsii (strain Iowa).</t>
  </si>
  <si>
    <t xml:space="preserve"> NCBI_TaxID=452659;</t>
  </si>
  <si>
    <t xml:space="preserve"> Thermoanaerobacter sp. (strain X514).</t>
  </si>
  <si>
    <t xml:space="preserve"> NCBI_TaxID=399726;</t>
  </si>
  <si>
    <t xml:space="preserve"> Clostridia</t>
  </si>
  <si>
    <t xml:space="preserve"> Thermoanaerobacterales</t>
  </si>
  <si>
    <t>Thermoanaerobacteraceae</t>
  </si>
  <si>
    <t xml:space="preserve"> Thermoanaerobacter.</t>
  </si>
  <si>
    <t xml:space="preserve"> Thermoanaerobacter pseudethanolicus (strain ATCC 33223 / 39E) (Clostridium thermohydrosulfuricum).</t>
  </si>
  <si>
    <t xml:space="preserve"> NCBI_TaxID=340099;</t>
  </si>
  <si>
    <t xml:space="preserve"> Xanthomonas campestris pv. campestris (strain B100).</t>
  </si>
  <si>
    <t xml:space="preserve"> NCBI_TaxID=509169;</t>
  </si>
  <si>
    <t xml:space="preserve"> Xanthomonadales</t>
  </si>
  <si>
    <t>Xanthomonadaceae</t>
  </si>
  <si>
    <t xml:space="preserve"> Xanthomonas.</t>
  </si>
  <si>
    <t xml:space="preserve"> Caulobacter sp. (strain K31).</t>
  </si>
  <si>
    <t xml:space="preserve"> NCBI_TaxID=366602;</t>
  </si>
  <si>
    <t xml:space="preserve"> Caulobacterales</t>
  </si>
  <si>
    <t>Caulobacteraceae</t>
  </si>
  <si>
    <t xml:space="preserve"> Caulobacter.</t>
  </si>
  <si>
    <t xml:space="preserve"> Francisella philomiragia subsp. philomiragia (strain ATCC 25017).</t>
  </si>
  <si>
    <t xml:space="preserve"> NCBI_TaxID=484022;</t>
  </si>
  <si>
    <t xml:space="preserve"> Thiotrichales</t>
  </si>
  <si>
    <t>Francisellaceae</t>
  </si>
  <si>
    <t xml:space="preserve"> Francisella.</t>
  </si>
  <si>
    <t xml:space="preserve"> Acinetobacter baumannii (strain AYE).</t>
  </si>
  <si>
    <t xml:space="preserve"> NCBI_TaxID=509173;</t>
  </si>
  <si>
    <t xml:space="preserve"> Pseudomonadales</t>
  </si>
  <si>
    <t>Moraxellaceae</t>
  </si>
  <si>
    <t xml:space="preserve"> Acinetobacter</t>
  </si>
  <si>
    <t>Acinetobacter calcoaceticus/baumannii complex.</t>
  </si>
  <si>
    <t xml:space="preserve"> Acinetobacter baumannii (strain SDF).</t>
  </si>
  <si>
    <t xml:space="preserve"> NCBI_TaxID=509170;</t>
  </si>
  <si>
    <t xml:space="preserve"> Lysinibacillus sphaericus (strain C3-41).</t>
  </si>
  <si>
    <t xml:space="preserve"> NCBI_TaxID=444177;</t>
  </si>
  <si>
    <t>Lysinibacillus.</t>
  </si>
  <si>
    <t xml:space="preserve"> Exiguobacterium sibiricum (strain DSM 17290 / JCM 13490 / 255-15).</t>
  </si>
  <si>
    <t xml:space="preserve"> NCBI_TaxID=262543;</t>
  </si>
  <si>
    <t>Bacillales Family XII. Incertae Sedis</t>
  </si>
  <si>
    <t xml:space="preserve"> Exiguobacterium.</t>
  </si>
  <si>
    <t xml:space="preserve"> Podospora anserina (strain S / ATCC MYA-4624 / DSM 980 / FGSC 10383) (Pleurage anserina).</t>
  </si>
  <si>
    <t xml:space="preserve"> NCBI_TaxID=515849;</t>
  </si>
  <si>
    <t xml:space="preserve"> Pezizomycotina</t>
  </si>
  <si>
    <t>Sordariomycetes</t>
  </si>
  <si>
    <t xml:space="preserve"> Sordariomycetidae</t>
  </si>
  <si>
    <t xml:space="preserve"> Sordariales</t>
  </si>
  <si>
    <t xml:space="preserve"> Lasiosphaeriaceae</t>
  </si>
  <si>
    <t>Podospora.</t>
  </si>
  <si>
    <t xml:space="preserve"> Acinetobacter baumannii (strain ACICU).</t>
  </si>
  <si>
    <t xml:space="preserve"> NCBI_TaxID=405416;</t>
  </si>
  <si>
    <t xml:space="preserve"> Pyrenophora tritici-repentis (strain Pt-1C-BFP) (Wheat tan spot fungus) (Drechslera tritici-repentis).</t>
  </si>
  <si>
    <t xml:space="preserve"> NCBI_TaxID=426418;</t>
  </si>
  <si>
    <t>Dothideomycetes</t>
  </si>
  <si>
    <t xml:space="preserve"> Pleosporomycetidae</t>
  </si>
  <si>
    <t xml:space="preserve"> Pleosporales</t>
  </si>
  <si>
    <t xml:space="preserve"> Pleosporineae</t>
  </si>
  <si>
    <t>Pleosporaceae</t>
  </si>
  <si>
    <t xml:space="preserve"> Pyrenophora.</t>
  </si>
  <si>
    <t xml:space="preserve"> Orientia tsutsugamushi (strain Ikeda) (Rickettsia tsutsugamushi).</t>
  </si>
  <si>
    <t xml:space="preserve"> NCBI_TaxID=334380;</t>
  </si>
  <si>
    <t xml:space="preserve"> Rhodopseudomonas palustris (strain TIE-1).</t>
  </si>
  <si>
    <t xml:space="preserve"> NCBI_TaxID=395960;</t>
  </si>
  <si>
    <t xml:space="preserve"> Rhodopseudomonas.</t>
  </si>
  <si>
    <t xml:space="preserve"> Geobacillus sp. G11MC16.</t>
  </si>
  <si>
    <t xml:space="preserve"> NCBI_TaxID=495036;</t>
  </si>
  <si>
    <t xml:space="preserve"> Drosophila sechellia (Fruit fly).</t>
  </si>
  <si>
    <t xml:space="preserve"> NCBI_TaxID=7238;</t>
  </si>
  <si>
    <t xml:space="preserve"> Metazoa</t>
  </si>
  <si>
    <t xml:space="preserve"> Ecdysozoa</t>
  </si>
  <si>
    <t xml:space="preserve"> Arthropoda</t>
  </si>
  <si>
    <t xml:space="preserve"> Hexapoda</t>
  </si>
  <si>
    <t xml:space="preserve"> Insecta</t>
  </si>
  <si>
    <t>Pterygota</t>
  </si>
  <si>
    <t xml:space="preserve"> Neoptera</t>
  </si>
  <si>
    <t xml:space="preserve"> Endopterygota</t>
  </si>
  <si>
    <t xml:space="preserve"> Diptera</t>
  </si>
  <si>
    <t xml:space="preserve"> Brachycera</t>
  </si>
  <si>
    <t xml:space="preserve"> Muscomorpha</t>
  </si>
  <si>
    <t>Ephydroidea</t>
  </si>
  <si>
    <t xml:space="preserve"> Drosophilidae</t>
  </si>
  <si>
    <t xml:space="preserve"> Drosophila</t>
  </si>
  <si>
    <t xml:space="preserve"> Sophophora.</t>
  </si>
  <si>
    <t xml:space="preserve"> Drosophila simulans (Fruit fly).</t>
  </si>
  <si>
    <t xml:space="preserve"> NCBI_TaxID=7240;</t>
  </si>
  <si>
    <t xml:space="preserve"> Phenylobacterium zucineum (strain HLK1).</t>
  </si>
  <si>
    <t xml:space="preserve"> NCBI_TaxID=450851;</t>
  </si>
  <si>
    <t xml:space="preserve"> Phenylobacterium.</t>
  </si>
  <si>
    <t xml:space="preserve"> Anaeromyxobacter sp. (strain K).</t>
  </si>
  <si>
    <t xml:space="preserve"> NCBI_TaxID=447217;</t>
  </si>
  <si>
    <t xml:space="preserve"> Myxococcales</t>
  </si>
  <si>
    <t>Cystobacterineae</t>
  </si>
  <si>
    <t xml:space="preserve"> Myxococcaceae</t>
  </si>
  <si>
    <t xml:space="preserve"> Anaeromyxobacter.</t>
  </si>
  <si>
    <t xml:space="preserve"> Brevundimonas sp. BAL3.</t>
  </si>
  <si>
    <t xml:space="preserve"> NCBI_TaxID=391600;</t>
  </si>
  <si>
    <t xml:space="preserve"> Brevundimonas.</t>
  </si>
  <si>
    <t xml:space="preserve"> Bacillus cereus AH1134.</t>
  </si>
  <si>
    <t xml:space="preserve"> NCBI_TaxID=405533;</t>
  </si>
  <si>
    <t xml:space="preserve"> Rhodobacteraceae bacterium HTCC2083.</t>
  </si>
  <si>
    <t xml:space="preserve"> NCBI_TaxID=314270;</t>
  </si>
  <si>
    <t xml:space="preserve"> Rhodobacterales bacterium Y4I.</t>
  </si>
  <si>
    <t xml:space="preserve"> NCBI_TaxID=439496;</t>
  </si>
  <si>
    <t xml:space="preserve"> Rhodobacterales.</t>
  </si>
  <si>
    <t xml:space="preserve"> Acinetobacter baumannii (strain AB307-0294).</t>
  </si>
  <si>
    <t xml:space="preserve"> NCBI_TaxID=557600;</t>
  </si>
  <si>
    <t xml:space="preserve"> Bacillus cereus (strain B4264).</t>
  </si>
  <si>
    <t xml:space="preserve"> NCBI_TaxID=405532;</t>
  </si>
  <si>
    <t xml:space="preserve"> Acinetobacter baumannii (strain AB0057).</t>
  </si>
  <si>
    <t xml:space="preserve"> NCBI_TaxID=480119;</t>
  </si>
  <si>
    <t xml:space="preserve"> Ruegeria sp. R11.</t>
  </si>
  <si>
    <t xml:space="preserve"> NCBI_TaxID=439497;</t>
  </si>
  <si>
    <t xml:space="preserve"> Ruegeria.</t>
  </si>
  <si>
    <t xml:space="preserve"> Carboxydibrachium pacificum DSM 12653.</t>
  </si>
  <si>
    <t xml:space="preserve"> NCBI_TaxID=391606;</t>
  </si>
  <si>
    <t xml:space="preserve"> Caldanaerobacter.</t>
  </si>
  <si>
    <t xml:space="preserve"> Roseobacter sp. GAI101.</t>
  </si>
  <si>
    <t xml:space="preserve"> NCBI_TaxID=391589;</t>
  </si>
  <si>
    <t xml:space="preserve"> Caulobacter crescentus (strain NA1000 / CB15N).</t>
  </si>
  <si>
    <t xml:space="preserve"> NCBI_TaxID=565050;</t>
  </si>
  <si>
    <t xml:space="preserve"> Cyanothece sp. (strain PCC 7425 / ATCC 29141).</t>
  </si>
  <si>
    <t xml:space="preserve"> NCBI_TaxID=395961;</t>
  </si>
  <si>
    <t xml:space="preserve"> Anaeromyxobacter dehalogenans (strain 2CP-1 / ATCC BAA-258).</t>
  </si>
  <si>
    <t xml:space="preserve"> NCBI_TaxID=455488;</t>
  </si>
  <si>
    <t xml:space="preserve"> gamma proteobacterium NOR5-3.</t>
  </si>
  <si>
    <t xml:space="preserve"> NCBI_TaxID=566466;</t>
  </si>
  <si>
    <t xml:space="preserve"> Gammaproteobacteria.</t>
  </si>
  <si>
    <t xml:space="preserve"> Rhodobacter sphaeroides (strain KD131 / KCTC 12085).</t>
  </si>
  <si>
    <t xml:space="preserve"> NCBI_TaxID=557760;</t>
  </si>
  <si>
    <t xml:space="preserve"> Rhodobacteraceae bacterium KLH11.</t>
  </si>
  <si>
    <t xml:space="preserve"> NCBI_TaxID=467661;</t>
  </si>
  <si>
    <t xml:space="preserve"> Neisseria flavescens NRL30031/H210.</t>
  </si>
  <si>
    <t xml:space="preserve"> NCBI_TaxID=546264;</t>
  </si>
  <si>
    <t xml:space="preserve"> Betaproteobacteria</t>
  </si>
  <si>
    <t xml:space="preserve"> Neisseriales</t>
  </si>
  <si>
    <t>Neisseriaceae</t>
  </si>
  <si>
    <t xml:space="preserve"> Neisseria.</t>
  </si>
  <si>
    <t xml:space="preserve"> Brevibacillus brevis (strain 47 / JCM 6285 / NBRC 100599).</t>
  </si>
  <si>
    <t xml:space="preserve"> NCBI_TaxID=358681;</t>
  </si>
  <si>
    <t xml:space="preserve"> Paenibacillaceae</t>
  </si>
  <si>
    <t>Brevibacillus.</t>
  </si>
  <si>
    <t xml:space="preserve"> Osmerus mordax (Rainbow smelt) (Atherina mordax).</t>
  </si>
  <si>
    <t xml:space="preserve"> NCBI_TaxID=8014;</t>
  </si>
  <si>
    <t xml:space="preserve"> Chordata</t>
  </si>
  <si>
    <t xml:space="preserve"> Craniata</t>
  </si>
  <si>
    <t xml:space="preserve"> Vertebrata</t>
  </si>
  <si>
    <t xml:space="preserve"> Euteleostomi</t>
  </si>
  <si>
    <t>Actinopterygii</t>
  </si>
  <si>
    <t xml:space="preserve"> Neopterygii</t>
  </si>
  <si>
    <t xml:space="preserve"> Teleostei</t>
  </si>
  <si>
    <t xml:space="preserve"> Euteleostei</t>
  </si>
  <si>
    <t>Protacanthopterygii</t>
  </si>
  <si>
    <t xml:space="preserve"> Osmeriformes</t>
  </si>
  <si>
    <t xml:space="preserve"> Osmeridae</t>
  </si>
  <si>
    <t xml:space="preserve"> Osmerus.</t>
  </si>
  <si>
    <t xml:space="preserve"> Mobiluncus mulieris ATCC 35243.</t>
  </si>
  <si>
    <t xml:space="preserve"> NCBI_TaxID=585199;</t>
  </si>
  <si>
    <t>Actinomycineae</t>
  </si>
  <si>
    <t xml:space="preserve"> Actinomycetaceae</t>
  </si>
  <si>
    <t xml:space="preserve"> Mobiluncus/Falcivibrio group</t>
  </si>
  <si>
    <t>Mobiluncus.</t>
  </si>
  <si>
    <t xml:space="preserve"> Staphylococcus hominis SK119.</t>
  </si>
  <si>
    <t xml:space="preserve"> NCBI_TaxID=629742;</t>
  </si>
  <si>
    <t xml:space="preserve"> Staphylococcus.</t>
  </si>
  <si>
    <t xml:space="preserve"> Bacillus cereus ATCC 10876.</t>
  </si>
  <si>
    <t xml:space="preserve"> NCBI_TaxID=526980;</t>
  </si>
  <si>
    <t xml:space="preserve"> Bacillus cereus 172560W.</t>
  </si>
  <si>
    <t xml:space="preserve"> NCBI_TaxID=526967;</t>
  </si>
  <si>
    <t xml:space="preserve"> Bacillus cereus AH621.</t>
  </si>
  <si>
    <t xml:space="preserve"> NCBI_TaxID=526972;</t>
  </si>
  <si>
    <t xml:space="preserve"> Bacillus cereus R309803.</t>
  </si>
  <si>
    <t xml:space="preserve"> NCBI_TaxID=526968;</t>
  </si>
  <si>
    <t xml:space="preserve"> Bacillus cereus ATCC 4342.</t>
  </si>
  <si>
    <t xml:space="preserve"> NCBI_TaxID=526977;</t>
  </si>
  <si>
    <t xml:space="preserve"> Bacillus cereus m1550.</t>
  </si>
  <si>
    <t xml:space="preserve"> NCBI_TaxID=526969;</t>
  </si>
  <si>
    <t xml:space="preserve"> Bacillus cereus BDRD-ST24.</t>
  </si>
  <si>
    <t xml:space="preserve"> NCBI_TaxID=526974;</t>
  </si>
  <si>
    <t xml:space="preserve"> Bacillus cereus BDRD-ST196.</t>
  </si>
  <si>
    <t xml:space="preserve"> NCBI_TaxID=526976;</t>
  </si>
  <si>
    <t xml:space="preserve"> Bacillus cereus BDRD-Cer4.</t>
  </si>
  <si>
    <t xml:space="preserve"> NCBI_TaxID=526978;</t>
  </si>
  <si>
    <t xml:space="preserve"> Bacillus cereus Rock1-15.</t>
  </si>
  <si>
    <t xml:space="preserve"> NCBI_TaxID=526982;</t>
  </si>
  <si>
    <t xml:space="preserve"> Bacillus cereus Rock3-44.</t>
  </si>
  <si>
    <t xml:space="preserve"> NCBI_TaxID=526986;</t>
  </si>
  <si>
    <t xml:space="preserve"> Bacillus cereus Rock4-2.</t>
  </si>
  <si>
    <t xml:space="preserve"> NCBI_TaxID=526987;</t>
  </si>
  <si>
    <t xml:space="preserve"> Bacillus cereus Rock4-18.</t>
  </si>
  <si>
    <t xml:space="preserve"> NCBI_TaxID=526988;</t>
  </si>
  <si>
    <t xml:space="preserve"> Bacillus cereus F65185.</t>
  </si>
  <si>
    <t xml:space="preserve"> NCBI_TaxID=526989;</t>
  </si>
  <si>
    <t xml:space="preserve"> Bacillus cereus AH603.</t>
  </si>
  <si>
    <t xml:space="preserve"> NCBI_TaxID=526990;</t>
  </si>
  <si>
    <t xml:space="preserve"> Bacillus cereus AH676.</t>
  </si>
  <si>
    <t xml:space="preserve"> NCBI_TaxID=526991;</t>
  </si>
  <si>
    <t xml:space="preserve"> Bacillus cereus AH1272.</t>
  </si>
  <si>
    <t xml:space="preserve"> NCBI_TaxID=526993;</t>
  </si>
  <si>
    <t xml:space="preserve"> Bacillus cereus AH1273.</t>
  </si>
  <si>
    <t xml:space="preserve"> NCBI_TaxID=526994;</t>
  </si>
  <si>
    <t xml:space="preserve"> Bacillus mycoides DSM 2048.</t>
  </si>
  <si>
    <t xml:space="preserve"> NCBI_TaxID=526997;</t>
  </si>
  <si>
    <t xml:space="preserve"> Bacillus mycoides Rock1-4.</t>
  </si>
  <si>
    <t xml:space="preserve"> NCBI_TaxID=526998;</t>
  </si>
  <si>
    <t xml:space="preserve"> Bacillus mycoides Rock3-17.</t>
  </si>
  <si>
    <t xml:space="preserve"> NCBI_TaxID=526999;</t>
  </si>
  <si>
    <t xml:space="preserve"> Bacillus pseudomycoides DSM 12442.</t>
  </si>
  <si>
    <t xml:space="preserve"> NCBI_TaxID=527000;</t>
  </si>
  <si>
    <t xml:space="preserve"> Bacillus.</t>
  </si>
  <si>
    <t xml:space="preserve"> Bacillus thuringiensis serovar tochigiensis BGSC 4Y1.</t>
  </si>
  <si>
    <t xml:space="preserve"> NCBI_TaxID=527024;</t>
  </si>
  <si>
    <t xml:space="preserve"> Bacillus thuringiensis serovar sotto str. T04001.</t>
  </si>
  <si>
    <t xml:space="preserve"> NCBI_TaxID=527026;</t>
  </si>
  <si>
    <t xml:space="preserve"> Bacillus thuringiensis serovar pakistani str. T13001.</t>
  </si>
  <si>
    <t xml:space="preserve"> NCBI_TaxID=527027;</t>
  </si>
  <si>
    <t xml:space="preserve"> Bacillus thuringiensis serovar kurstaki str. T03a001.</t>
  </si>
  <si>
    <t xml:space="preserve"> NCBI_TaxID=527023;</t>
  </si>
  <si>
    <t xml:space="preserve"> Bacillus thuringiensis serovar andalousiensis BGSC 4AW1.</t>
  </si>
  <si>
    <t xml:space="preserve"> NCBI_TaxID=527032;</t>
  </si>
  <si>
    <t xml:space="preserve"> Bacillus thuringiensis serovar huazhongensis BGSC 4BD1.</t>
  </si>
  <si>
    <t xml:space="preserve"> NCBI_TaxID=527030;</t>
  </si>
  <si>
    <t xml:space="preserve"> Corynebacterium aurimucosum (strain ATCC 700975 / DSM 44827 / CN-1) (Corynebacterium nigricans).</t>
  </si>
  <si>
    <t xml:space="preserve"> NCBI_TaxID=548476;</t>
  </si>
  <si>
    <t>Corynebacterineae</t>
  </si>
  <si>
    <t xml:space="preserve"> Corynebacteriaceae</t>
  </si>
  <si>
    <t xml:space="preserve"> Corynebacterium.</t>
  </si>
  <si>
    <t xml:space="preserve"> Rickettsia africae (strain ESF-5).</t>
  </si>
  <si>
    <t xml:space="preserve"> NCBI_TaxID=347255;</t>
  </si>
  <si>
    <t xml:space="preserve"> Rickettsia peacockii (strain Rustic).</t>
  </si>
  <si>
    <t xml:space="preserve"> NCBI_TaxID=562019;</t>
  </si>
  <si>
    <t xml:space="preserve"> Exiguobacterium sp. (strain ATCC BAA-1283 / AT1b).</t>
  </si>
  <si>
    <t xml:space="preserve"> NCBI_TaxID=360911;</t>
  </si>
  <si>
    <t xml:space="preserve"> Rickettsia endosymbiont of Ixodes scapularis.</t>
  </si>
  <si>
    <t xml:space="preserve"> NCBI_TaxID=444612;</t>
  </si>
  <si>
    <t xml:space="preserve"> Geobacillus sp. (strain WCH70).</t>
  </si>
  <si>
    <t xml:space="preserve"> NCBI_TaxID=471223;</t>
  </si>
  <si>
    <t xml:space="preserve"> Perkinsus marinus (strain ATCC 50983 / TXsc).</t>
  </si>
  <si>
    <t xml:space="preserve"> NCBI_TaxID=423536;</t>
  </si>
  <si>
    <t xml:space="preserve"> Alveolata</t>
  </si>
  <si>
    <t xml:space="preserve"> Perkinsea</t>
  </si>
  <si>
    <t xml:space="preserve"> Perkinsida</t>
  </si>
  <si>
    <t xml:space="preserve"> Perkinsidae</t>
  </si>
  <si>
    <t xml:space="preserve"> Perkinsus.</t>
  </si>
  <si>
    <t>C5QM17_9STAP</t>
  </si>
  <si>
    <t xml:space="preserve"> Staphylococcus caprae M23864:W1.</t>
  </si>
  <si>
    <t xml:space="preserve"> NCBI_TaxID=525378;</t>
  </si>
  <si>
    <t xml:space="preserve"> Neisseria flavescens SK114.</t>
  </si>
  <si>
    <t xml:space="preserve"> NCBI_TaxID=596320;</t>
  </si>
  <si>
    <t xml:space="preserve"> Corynebacterium tuberculostearicum SK141.</t>
  </si>
  <si>
    <t xml:space="preserve"> NCBI_TaxID=553206;</t>
  </si>
  <si>
    <t xml:space="preserve"> Hirschia baltica (strain ATCC 49814 / DSM 5838 / IFAM 1418).</t>
  </si>
  <si>
    <t xml:space="preserve"> NCBI_TaxID=582402;</t>
  </si>
  <si>
    <t xml:space="preserve"> Hirschia.</t>
  </si>
  <si>
    <t xml:space="preserve"> Photorhabdus asymbiotica subsp. asymbiotica (strain ATCC 43949 / 3105-77) (Xenorhabdus luminescens (strain 2)).</t>
  </si>
  <si>
    <t xml:space="preserve"> Plasmid pPAU1.</t>
  </si>
  <si>
    <t xml:space="preserve"> NCBI_TaxID=553480;</t>
  </si>
  <si>
    <t xml:space="preserve"> Enterobacteriales</t>
  </si>
  <si>
    <t>Enterobacteriaceae</t>
  </si>
  <si>
    <t xml:space="preserve"> Photorhabdus.</t>
  </si>
  <si>
    <t xml:space="preserve"> Thalassiobium sp. R2A62.</t>
  </si>
  <si>
    <t xml:space="preserve"> NCBI_TaxID=633131;</t>
  </si>
  <si>
    <t xml:space="preserve"> Thalassobium.</t>
  </si>
  <si>
    <t xml:space="preserve"> Thermoanaerobacter ethanolicus CCSD1.</t>
  </si>
  <si>
    <t xml:space="preserve"> NCBI_TaxID=589861;</t>
  </si>
  <si>
    <t xml:space="preserve"> Desulfomicrobium baculatum (strain DSM 4028 / VKM B-1378) (Desulfovibrio baculatus).</t>
  </si>
  <si>
    <t xml:space="preserve"> NCBI_TaxID=525897;</t>
  </si>
  <si>
    <t xml:space="preserve"> Desulfovibrionales</t>
  </si>
  <si>
    <t>Desulfomicrobiaceae</t>
  </si>
  <si>
    <t xml:space="preserve"> Desulfomicrobium.</t>
  </si>
  <si>
    <t xml:space="preserve"> Methanocaldococcus fervens (strain DSM 4213 / JCM 157852 / AG86) (Methanococcus fervens).</t>
  </si>
  <si>
    <t xml:space="preserve"> NCBI_TaxID=573064;</t>
  </si>
  <si>
    <t>Archaea</t>
  </si>
  <si>
    <t xml:space="preserve"> Euryarchaeota</t>
  </si>
  <si>
    <t xml:space="preserve"> Methanococci</t>
  </si>
  <si>
    <t xml:space="preserve"> Methanococcales</t>
  </si>
  <si>
    <t>Methanocaldococcaceae</t>
  </si>
  <si>
    <t xml:space="preserve"> Methanocaldococcus.</t>
  </si>
  <si>
    <t xml:space="preserve"> Rhodobacter sp. SW2.</t>
  </si>
  <si>
    <t xml:space="preserve"> NCBI_TaxID=371731;</t>
  </si>
  <si>
    <t xml:space="preserve"> Zymomonas mobilis subsp. mobilis (strain NCIB 11163).</t>
  </si>
  <si>
    <t xml:space="preserve"> NCBI_TaxID=622759;</t>
  </si>
  <si>
    <t xml:space="preserve"> Zymomonas.</t>
  </si>
  <si>
    <t xml:space="preserve"> Silicibacter sp. TrichCH4B.</t>
  </si>
  <si>
    <t xml:space="preserve"> NCBI_TaxID=644076;</t>
  </si>
  <si>
    <t xml:space="preserve"> Geobacillus sp. (strain Y412MC61).</t>
  </si>
  <si>
    <t xml:space="preserve"> NCBI_TaxID=544556;</t>
  </si>
  <si>
    <t xml:space="preserve"> Acinetobacter sp. RUH2624.</t>
  </si>
  <si>
    <t xml:space="preserve"> NCBI_TaxID=575564;</t>
  </si>
  <si>
    <t xml:space="preserve"> Silicibacter lacuscaerulensis ITI-1157.</t>
  </si>
  <si>
    <t xml:space="preserve"> NCBI_TaxID=644107;</t>
  </si>
  <si>
    <t xml:space="preserve"> Citreicella sp. SE45.</t>
  </si>
  <si>
    <t xml:space="preserve"> NCBI_TaxID=501479;</t>
  </si>
  <si>
    <t xml:space="preserve"> Citreicella.</t>
  </si>
  <si>
    <t xml:space="preserve"> Gordonia bronchialis (strain ATCC 25592 / DSM 43247 / JCM 3198 / NCTC 10667) (Rhodococcus bronchialis).</t>
  </si>
  <si>
    <t xml:space="preserve"> NCBI_TaxID=526226;</t>
  </si>
  <si>
    <t xml:space="preserve"> Gordoniaceae</t>
  </si>
  <si>
    <t xml:space="preserve"> Gordonia.</t>
  </si>
  <si>
    <t xml:space="preserve"> Acinetobacter calcoaceticus RUH2202.</t>
  </si>
  <si>
    <t xml:space="preserve"> NCBI_TaxID=575585;</t>
  </si>
  <si>
    <t xml:space="preserve"> Mobiluncus mulieris 28-1.</t>
  </si>
  <si>
    <t xml:space="preserve"> NCBI_TaxID=596328;</t>
  </si>
  <si>
    <t xml:space="preserve"> Thermanaerovibrio acidaminovorans (strain ATCC 49978 / DSM 6589 / Su883) (Selenomonas acidaminovorans).</t>
  </si>
  <si>
    <t xml:space="preserve"> NCBI_TaxID=525903;</t>
  </si>
  <si>
    <t xml:space="preserve"> Synergistetes</t>
  </si>
  <si>
    <t xml:space="preserve"> Synergistia</t>
  </si>
  <si>
    <t xml:space="preserve"> Synergistales</t>
  </si>
  <si>
    <t xml:space="preserve"> Synergistaceae</t>
  </si>
  <si>
    <t>Thermanaerovibrio.</t>
  </si>
  <si>
    <t xml:space="preserve"> Parachlamydia acanthamoebae str. Hall's coccus.</t>
  </si>
  <si>
    <t xml:space="preserve"> NCBI_TaxID=159254;</t>
  </si>
  <si>
    <t xml:space="preserve"> Chlamydiae</t>
  </si>
  <si>
    <t xml:space="preserve"> Chlamydiales</t>
  </si>
  <si>
    <t xml:space="preserve"> Parachlamydiaceae</t>
  </si>
  <si>
    <t xml:space="preserve"> Parachlamydia.</t>
  </si>
  <si>
    <t xml:space="preserve"> Ailuropoda melanoleuca (Giant panda).</t>
  </si>
  <si>
    <t xml:space="preserve"> NCBI_TaxID=9646;</t>
  </si>
  <si>
    <t>Mammalia</t>
  </si>
  <si>
    <t xml:space="preserve"> Eutheria</t>
  </si>
  <si>
    <t xml:space="preserve"> Laurasiatheria</t>
  </si>
  <si>
    <t xml:space="preserve"> Carnivora</t>
  </si>
  <si>
    <t xml:space="preserve"> Caniformia</t>
  </si>
  <si>
    <t xml:space="preserve"> Ursidae</t>
  </si>
  <si>
    <t>Ailuropoda.</t>
  </si>
  <si>
    <t xml:space="preserve"> Neisseria subflava NJ9703.</t>
  </si>
  <si>
    <t xml:space="preserve"> NCBI_TaxID=546268;</t>
  </si>
  <si>
    <t xml:space="preserve"> Bacillus pseudofirmus (strain OF4).</t>
  </si>
  <si>
    <t xml:space="preserve"> NCBI_TaxID=398511;</t>
  </si>
  <si>
    <t xml:space="preserve"> Anaerobaculum hydrogeniformans ATCC BAA-1850.</t>
  </si>
  <si>
    <t xml:space="preserve"> NCBI_TaxID=592015;</t>
  </si>
  <si>
    <t>Anaerobaculum.</t>
  </si>
  <si>
    <t xml:space="preserve"> Thermoanaerobacter italicus (strain DSM 9252 / Ab9).</t>
  </si>
  <si>
    <t xml:space="preserve"> NCBI_TaxID=580331;</t>
  </si>
  <si>
    <t xml:space="preserve"> Bacteroides vulgatus PC510.</t>
  </si>
  <si>
    <t xml:space="preserve"> NCBI_TaxID=702446;</t>
  </si>
  <si>
    <t xml:space="preserve"> Bacteroidia</t>
  </si>
  <si>
    <t xml:space="preserve"> Bacteroidales</t>
  </si>
  <si>
    <t xml:space="preserve"> Bacteroidaceae</t>
  </si>
  <si>
    <t>Bacteroides.</t>
  </si>
  <si>
    <t xml:space="preserve"> Sphingobium japonicum (strain NBRC 101211 / UT26S).</t>
  </si>
  <si>
    <t xml:space="preserve"> NCBI_TaxID=452662;</t>
  </si>
  <si>
    <t xml:space="preserve"> Sphingobium.</t>
  </si>
  <si>
    <t xml:space="preserve"> Rhodobacter capsulatus (strain ATCC BAA-309 / NBRC 16581 / SB1003).</t>
  </si>
  <si>
    <t xml:space="preserve"> NCBI_TaxID=272942;</t>
  </si>
  <si>
    <t xml:space="preserve"> Rickettsia prowazekii (strain Rp22).</t>
  </si>
  <si>
    <t xml:space="preserve"> NCBI_TaxID=449216;</t>
  </si>
  <si>
    <t xml:space="preserve"> typhus group.</t>
  </si>
  <si>
    <t xml:space="preserve"> Bacillus thuringiensis (strain BMB171).</t>
  </si>
  <si>
    <t xml:space="preserve"> NCBI_TaxID=714359;</t>
  </si>
  <si>
    <t xml:space="preserve"> Moraxella catarrhalis (strain RH4).</t>
  </si>
  <si>
    <t xml:space="preserve"> NCBI_TaxID=749219;</t>
  </si>
  <si>
    <t xml:space="preserve"> Moraxella.</t>
  </si>
  <si>
    <t xml:space="preserve"> Caulobacter segnis (strain ATCC 21756 / DSM 7131 / JCM 7823 / NBRC 15250 / LMG 17158 / TK0059) (Mycoplana segnis).</t>
  </si>
  <si>
    <t xml:space="preserve"> NCBI_TaxID=509190;</t>
  </si>
  <si>
    <t>D6JSD0_ACIPI</t>
  </si>
  <si>
    <t xml:space="preserve"> Acinetobacter sp. SH024.</t>
  </si>
  <si>
    <t xml:space="preserve"> NCBI_TaxID=575565;</t>
  </si>
  <si>
    <t xml:space="preserve"> Thermoanaerobacter mathranii (strain DSM 11426 / CIP 108742 / A3).</t>
  </si>
  <si>
    <t xml:space="preserve"> NCBI_TaxID=583358;</t>
  </si>
  <si>
    <t xml:space="preserve"> Geobacillus sp. (strain C56-T3).</t>
  </si>
  <si>
    <t xml:space="preserve"> NCBI_TaxID=691437;</t>
  </si>
  <si>
    <t xml:space="preserve"> Neisseria sp. oral taxon 014 str. F0314.</t>
  </si>
  <si>
    <t xml:space="preserve"> NCBI_TaxID=641149;</t>
  </si>
  <si>
    <t xml:space="preserve"> Amycolatopsis mediterranei (strain U-32).</t>
  </si>
  <si>
    <t xml:space="preserve"> NCBI_TaxID=749927;</t>
  </si>
  <si>
    <t>Pseudonocardineae</t>
  </si>
  <si>
    <t xml:space="preserve"> Pseudonocardiaceae</t>
  </si>
  <si>
    <t xml:space="preserve"> Amycolatopsis.</t>
  </si>
  <si>
    <t xml:space="preserve"> Ectocarpus siliculosus (Brown alga).</t>
  </si>
  <si>
    <t xml:space="preserve"> NCBI_TaxID=2880;</t>
  </si>
  <si>
    <t xml:space="preserve"> Stramenopiles</t>
  </si>
  <si>
    <t xml:space="preserve"> PX clade</t>
  </si>
  <si>
    <t xml:space="preserve"> Phaeophyceae</t>
  </si>
  <si>
    <t xml:space="preserve"> Ectocarpales</t>
  </si>
  <si>
    <t>Ectocarpaceae</t>
  </si>
  <si>
    <t xml:space="preserve"> Ectocarpus.</t>
  </si>
  <si>
    <t xml:space="preserve"> Volvox carteri (Green alga).</t>
  </si>
  <si>
    <t xml:space="preserve"> NCBI_TaxID=3067;</t>
  </si>
  <si>
    <t xml:space="preserve"> Volvocaceae</t>
  </si>
  <si>
    <t xml:space="preserve"> Volvox.</t>
  </si>
  <si>
    <t xml:space="preserve"> Brevundimonas subvibrioides (strain ATCC 15264 / DSM 4735 / LMG 14903 / NBRC 16000 / CB 81) (Caulobacter subvibrioides).</t>
  </si>
  <si>
    <t xml:space="preserve"> NCBI_TaxID=633149;</t>
  </si>
  <si>
    <t xml:space="preserve"> Acetohalobium arabaticum (strain ATCC 49924 / DSM 5501 / Z-7288).</t>
  </si>
  <si>
    <t xml:space="preserve"> NCBI_TaxID=574087;</t>
  </si>
  <si>
    <t xml:space="preserve"> Halanaerobiales</t>
  </si>
  <si>
    <t xml:space="preserve"> Halobacteroidaceae</t>
  </si>
  <si>
    <t>Acetohalobium.</t>
  </si>
  <si>
    <t xml:space="preserve"> Paenibacillus curdlanolyticus YK9.</t>
  </si>
  <si>
    <t xml:space="preserve"> NCBI_TaxID=717606;</t>
  </si>
  <si>
    <t>Paenibacillus.</t>
  </si>
  <si>
    <t xml:space="preserve"> Ahrensia sp. R2A130.</t>
  </si>
  <si>
    <t xml:space="preserve"> NCBI_TaxID=744979;</t>
  </si>
  <si>
    <t xml:space="preserve"> Ahrensia.</t>
  </si>
  <si>
    <t xml:space="preserve"> Mobiluncus mulieris ATCC 35239.</t>
  </si>
  <si>
    <t xml:space="preserve"> NCBI_TaxID=871571;</t>
  </si>
  <si>
    <t xml:space="preserve"> Parvularcula bermudensis (strain ATCC BAA-594 / HTCC2503 / KCTC 12087).</t>
  </si>
  <si>
    <t xml:space="preserve"> NCBI_TaxID=314260;</t>
  </si>
  <si>
    <t xml:space="preserve"> Parvularculales</t>
  </si>
  <si>
    <t>Parvularculaceae</t>
  </si>
  <si>
    <t xml:space="preserve"> Parvularcula.</t>
  </si>
  <si>
    <t xml:space="preserve"> Thermoanaerobacter sp. X561.</t>
  </si>
  <si>
    <t xml:space="preserve"> NCBI_TaxID=588857;</t>
  </si>
  <si>
    <t xml:space="preserve"> Escherichia coli MS 145-7.</t>
  </si>
  <si>
    <t xml:space="preserve"> NCBI_TaxID=679204;</t>
  </si>
  <si>
    <t xml:space="preserve"> Escherichia.</t>
  </si>
  <si>
    <t xml:space="preserve"> Mobiluncus mulieris FB024-16.</t>
  </si>
  <si>
    <t xml:space="preserve"> NCBI_TaxID=866770;</t>
  </si>
  <si>
    <t xml:space="preserve"> Thermoanaerobacter sp. (strain X513).</t>
  </si>
  <si>
    <t xml:space="preserve"> NCBI_TaxID=573062;</t>
  </si>
  <si>
    <t xml:space="preserve"> Camponotus floridanus (Florida carpenter ant).</t>
  </si>
  <si>
    <t xml:space="preserve"> NCBI_TaxID=104421;</t>
  </si>
  <si>
    <t xml:space="preserve"> Hymenoptera</t>
  </si>
  <si>
    <t xml:space="preserve"> Apocrita</t>
  </si>
  <si>
    <t xml:space="preserve"> Aculeata</t>
  </si>
  <si>
    <t>Vespoidea</t>
  </si>
  <si>
    <t xml:space="preserve"> Formicidae</t>
  </si>
  <si>
    <t xml:space="preserve"> Formicinae</t>
  </si>
  <si>
    <t xml:space="preserve"> Camponotus.</t>
  </si>
  <si>
    <t xml:space="preserve"> Borrelia afzelii ACA-1.</t>
  </si>
  <si>
    <t xml:space="preserve"> NCBI_TaxID=445986;</t>
  </si>
  <si>
    <t xml:space="preserve"> Spirochaetes</t>
  </si>
  <si>
    <t xml:space="preserve"> Spirochaetales</t>
  </si>
  <si>
    <t xml:space="preserve"> Spirochaetaceae</t>
  </si>
  <si>
    <t xml:space="preserve"> Borrelia</t>
  </si>
  <si>
    <t>Borrelia burgdorferi group.</t>
  </si>
  <si>
    <t xml:space="preserve"> Aeromicrobium marinum DSM 15272.</t>
  </si>
  <si>
    <t xml:space="preserve"> NCBI_TaxID=585531;</t>
  </si>
  <si>
    <t xml:space="preserve"> Aeromicrobium.</t>
  </si>
  <si>
    <t xml:space="preserve"> Shigella dysenteriae 1617.</t>
  </si>
  <si>
    <t xml:space="preserve"> NCBI_TaxID=754093;</t>
  </si>
  <si>
    <t xml:space="preserve"> Shigella.</t>
  </si>
  <si>
    <t xml:space="preserve"> Ketogulonicigenium vulgare (strain Y25).</t>
  </si>
  <si>
    <t xml:space="preserve"> NCBI_TaxID=880591;</t>
  </si>
  <si>
    <t xml:space="preserve"> Ketogulonicigenium.</t>
  </si>
  <si>
    <t xml:space="preserve"> Colletotrichum graminicola (strain M1.001 / M2 / FGSC 10212) (Maize anthracnose fungus) (Glomerella graminicola).</t>
  </si>
  <si>
    <t xml:space="preserve"> NCBI_TaxID=645133;</t>
  </si>
  <si>
    <t xml:space="preserve"> Hypocreomycetidae</t>
  </si>
  <si>
    <t xml:space="preserve"> Glomerellales</t>
  </si>
  <si>
    <t xml:space="preserve"> Glomerellaceae</t>
  </si>
  <si>
    <t>mitosporic Glomerellaceae</t>
  </si>
  <si>
    <t xml:space="preserve"> Colletotrichum.</t>
  </si>
  <si>
    <t xml:space="preserve"> Calditerrivibrio nitroreducens (strain DSM 19672 / NBRC 101217 / Yu37-1).</t>
  </si>
  <si>
    <t xml:space="preserve"> NCBI_TaxID=768670;</t>
  </si>
  <si>
    <t xml:space="preserve"> Deferribacteres</t>
  </si>
  <si>
    <t xml:space="preserve"> Deferribacterales</t>
  </si>
  <si>
    <t xml:space="preserve"> Deferribacteraceae.</t>
  </si>
  <si>
    <t xml:space="preserve"> Sulfuricurvum kujiense (strain ATCC BAA-921 / DSM 16994 / JCM 11577 / YK-1).</t>
  </si>
  <si>
    <t xml:space="preserve"> NCBI_TaxID=709032;</t>
  </si>
  <si>
    <t xml:space="preserve"> Epsilonproteobacteria</t>
  </si>
  <si>
    <t xml:space="preserve"> Campylobacterales</t>
  </si>
  <si>
    <t>Helicobacteraceae</t>
  </si>
  <si>
    <t xml:space="preserve"> Sulfuricurvum.</t>
  </si>
  <si>
    <t xml:space="preserve"> Leptosphaeria maculans (strain JN3 / isolate v23.1.3 / race Av1-4-5-6-7-8) (Blackleg fungus) (Phoma lingam).</t>
  </si>
  <si>
    <t xml:space="preserve"> NCBI_TaxID=985895;</t>
  </si>
  <si>
    <t>Leptosphaeriaceae</t>
  </si>
  <si>
    <t xml:space="preserve"> Leptosphaeria</t>
  </si>
  <si>
    <t xml:space="preserve"> Leptosphaeria maculans complex.</t>
  </si>
  <si>
    <t xml:space="preserve"> Staphylococcus hominis subsp. hominis C80.</t>
  </si>
  <si>
    <t xml:space="preserve"> NCBI_TaxID=435837;</t>
  </si>
  <si>
    <t xml:space="preserve"> Achromobacter xylosoxidans C54.</t>
  </si>
  <si>
    <t xml:space="preserve"> NCBI_TaxID=562971;</t>
  </si>
  <si>
    <t xml:space="preserve"> Burkholderiales</t>
  </si>
  <si>
    <t>Alcaligenaceae</t>
  </si>
  <si>
    <t xml:space="preserve"> Achromobacter.</t>
  </si>
  <si>
    <t xml:space="preserve"> Neisseria mucosa C102.</t>
  </si>
  <si>
    <t xml:space="preserve"> NCBI_TaxID=435832;</t>
  </si>
  <si>
    <t xml:space="preserve"> Intrasporangium calvum (strain ATCC 23552 / DSM 43043 / JCM 3097 / NBRC 12989 / 7 KIP).</t>
  </si>
  <si>
    <t xml:space="preserve"> NCBI_TaxID=710696;</t>
  </si>
  <si>
    <t xml:space="preserve"> Intrasporangiaceae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</si>
</sst>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edBy="Author" refreshedDate="41765.008513657405" createdVersion="3" refreshedVersion="3" minRefreshableVersion="3" recordCount="815">
  <cacheSource type="worksheet">
    <worksheetSource ref="A1:H816" sheet="Лист1"/>
  </cacheSource>
  <cacheFields count="8">
    <cacheField name="Sequence_ID" numFmtId="0">
      <sharedItems containsString="0"/>
    </cacheField>
    <cacheField name="Sequence_AC" numFmtId="0">
      <sharedItems count="431">
        <s v="A1B8V9"/>
        <s v="A1R8C7"/>
        <s v="A1SGM4"/>
        <s v="A1SKV2"/>
        <s v="A3I354"/>
        <s v="A3ITQ0"/>
        <s v="A3JN77"/>
        <s v="A3K6T5"/>
        <s v="A3K9D3"/>
        <s v="A3PN89"/>
        <s v="A3S8F0"/>
        <s v="A3SLT5"/>
        <s v="A3STB1"/>
        <s v="A3TYG0"/>
        <s v="A3TZA6"/>
        <s v="A3UC47"/>
        <s v="A3UJU3"/>
        <s v="A3V5D7"/>
        <s v="A3V9Q0"/>
        <s v="A3W477"/>
        <s v="A3WES0"/>
        <s v="A3X626"/>
        <s v="A4EIC1"/>
        <s v="A4ES98"/>
        <s v="A4IJM4"/>
        <s v="A4S0D3"/>
        <s v="A4TXP3"/>
        <s v="A4U5J7"/>
        <s v="A4WNY3"/>
        <s v="A4YWL3"/>
        <s v="A5CE03"/>
        <s v="A5CQ76"/>
        <s v="A5DFT0"/>
        <s v="A5DYR6"/>
        <s v="A5EKW2"/>
        <s v="A5P9W9"/>
        <s v="A5UV37"/>
        <s v="A5VA27"/>
        <s v="A6E122"/>
        <s v="A6EDG3"/>
        <s v="A6FJ10"/>
        <s v="A6FTD1"/>
        <s v="A6SM26"/>
        <s v="A6W754"/>
        <s v="A7HWX0"/>
        <s v="A7NK32"/>
        <s v="A8EXL2"/>
        <s v="A8F0Q1"/>
        <s v="A8F7R2"/>
        <s v="A8GMB1"/>
        <s v="A8GQW8"/>
        <s v="A8GXC4"/>
        <s v="A8IC07"/>
        <s v="A8LMA9"/>
        <s v="A8U352"/>
        <s v="A8ZT77"/>
        <s v="A9DVY9"/>
        <s v="A9FF64"/>
        <s v="A9G8D5"/>
        <s v="A9VPB4"/>
        <s v="B0BWB3"/>
        <s v="B0K140"/>
        <s v="B0K7I5"/>
        <s v="B0RR55"/>
        <s v="B0T2M4"/>
        <s v="B0U0D3"/>
        <s v="B0V8B7"/>
        <s v="B0VU27"/>
        <s v="B1HQT9"/>
        <s v="B1YJS5"/>
        <s v="B2B6G8"/>
        <s v="B2HUH6"/>
        <s v="B2WLP7"/>
        <s v="B3CRL7"/>
        <s v="B3QAU0"/>
        <s v="B4BSN7"/>
        <s v="B4ILM6"/>
        <s v="B4Q4X1"/>
        <s v="B4R938"/>
        <s v="B4UD13"/>
        <s v="B4WAD7"/>
        <s v="B5IYP5"/>
        <s v="B5J1V4"/>
        <s v="B5KCB5"/>
        <s v="B5KEF1"/>
        <s v="B5UKZ8"/>
        <s v="B5UVP1"/>
        <s v="B6B1R4"/>
        <s v="B6BEB8"/>
        <s v="B7GZ90"/>
        <s v="B7HAT5"/>
        <s v="B7HJJ4"/>
        <s v="B7I770"/>
        <s v="B7QW59"/>
        <s v="B7RA32"/>
        <s v="B7RJT8"/>
        <s v="B8GY04"/>
        <s v="B8HJJ9"/>
        <s v="B8JA91"/>
        <s v="B8KEZ8"/>
        <s v="B9KNX4"/>
        <s v="B9NSJ3"/>
        <s v="C0ERD3"/>
        <s v="C0ZIL6"/>
        <s v="C1BII9"/>
        <s v="C2KR72"/>
        <s v="C2LXB5"/>
        <s v="C2MV27"/>
        <s v="C2NT24"/>
        <s v="C2PQ17"/>
        <s v="C2QEU8"/>
        <s v="C2QM71"/>
        <s v="C2R2B1"/>
        <s v="C2RHA5"/>
        <s v="C2RR66"/>
        <s v="C2SEA0"/>
        <s v="C2SV50"/>
        <s v="C2T414"/>
        <s v="C2U862"/>
        <s v="C2W313"/>
        <s v="C2WFZ6"/>
        <s v="C2WGL0"/>
        <s v="C2X1B5"/>
        <s v="C2X616"/>
        <s v="C2XN40"/>
        <s v="C2Y4T9"/>
        <s v="C2ZHS3"/>
        <s v="C2ZXY7"/>
        <s v="C3A074"/>
        <s v="C3AGE4"/>
        <s v="C3AKG4"/>
        <s v="C3AY76"/>
        <s v="C3B2D8"/>
        <s v="C3BER7"/>
        <s v="C3BJ88"/>
        <s v="C3BWG9"/>
        <s v="C3DDX7"/>
        <s v="C3DXQ8"/>
        <s v="C3E6E5"/>
        <s v="C3EEY5"/>
        <s v="C3G642"/>
        <s v="C3GVC1"/>
        <s v="C3PFJ6"/>
        <s v="C3PMI1"/>
        <s v="C4K1N5"/>
        <s v="C4KZL1"/>
        <s v="C4YYF6"/>
        <s v="C5D3V4"/>
        <s v="C5K9R8"/>
        <s v="C5L0C6"/>
        <s v="C5QM17"/>
        <s v="C5TLN1"/>
        <s v="C6R8E5"/>
        <s v="C6XL94"/>
        <s v="C7BU84"/>
        <s v="C7DC35"/>
        <s v="C7IR85"/>
        <s v="C7LQH9"/>
        <s v="C7P7S9"/>
        <s v="C8RYG2"/>
        <s v="C8WCL0"/>
        <s v="C9D0E2"/>
        <s v="C9RYJ2"/>
        <s v="Q75AC3"/>
        <s v="Q2UA27"/>
        <s v="P0CO90"/>
        <s v="D0C1F9"/>
        <s v="D0CVA5"/>
        <s v="D0DBH5"/>
        <s v="D0L8V0"/>
        <s v="D0S0W5"/>
        <s v="D0YTB6"/>
        <s v="D1B8M8"/>
        <s v="D1R9Q4"/>
        <s v="D2HDZ8"/>
        <s v="D3A1U7"/>
        <s v="D3FRQ1"/>
        <s v="D3L472"/>
        <s v="D3T5D5"/>
        <s v="D4V4Z6"/>
        <s v="D4V775"/>
        <s v="D4Z6X8"/>
        <s v="D5AM55"/>
        <s v="D5AW64"/>
        <s v="D5TKF0"/>
        <s v="D5TTS1"/>
        <s v="D5VCZ6"/>
        <s v="D5VL88"/>
        <s v="D6JSD0"/>
        <s v="D6L171"/>
        <s v="D7AR40"/>
        <s v="D7CYK7"/>
        <s v="D7N2G0"/>
        <s v="D8I3Y3"/>
        <s v="D8LDZ4"/>
        <s v="D8U671"/>
        <s v="D9QGS3"/>
        <s v="D9QS06"/>
        <s v="E0I8F0"/>
        <s v="E0MK35"/>
        <s v="E0QSR8"/>
        <s v="E0TFM3"/>
        <s v="E1FBU0"/>
        <s v="E1IXF9"/>
        <s v="E1MBY8"/>
        <s v="E1T278"/>
        <s v="E2ATX4"/>
        <s v="E2JL48"/>
        <s v="E2SDP4"/>
        <s v="E2X2H7"/>
        <s v="E3EX23"/>
        <s v="E3QVH3"/>
        <s v="E3XAK7"/>
        <s v="E4M4C2"/>
        <s v="E4TK18"/>
        <s v="E4U0U7"/>
        <s v="E5A9F2"/>
        <s v="E5CKD1"/>
        <s v="E5U5B7"/>
        <s v="E5UKX9"/>
        <s v="E6SA71"/>
        <s v="E6VCQ8"/>
        <s v="E6VXC8"/>
        <s v="E7JDU3"/>
        <s v="E7JDX3"/>
        <s v="E7PH49"/>
        <s v="E7QZ83"/>
        <s v="E8PDD3"/>
        <s v="E8RT71"/>
        <s v="E8T165"/>
        <s v="E8URQ9"/>
        <s v="E9V3G6"/>
        <s v="E9WNE2"/>
        <s v="F0A1Z7"/>
        <s v="F0KEV5"/>
        <s v="F0QED8"/>
        <s v="F0RUN4"/>
        <s v="F1VRZ5"/>
        <s v="F1WA01"/>
        <s v="F1WD06"/>
        <s v="F1WL79"/>
        <s v="F1WN18"/>
        <s v="F1WTI5"/>
        <s v="F1X1X9"/>
        <s v="F1X2B1"/>
        <s v="F1XCD3"/>
        <s v="F1XG93"/>
        <s v="F1Z5B3"/>
        <s v="F1ZRU6"/>
        <s v="F2B955"/>
        <s v="F2F4E8"/>
        <s v="F3BIZ1"/>
        <s v="F3WU67"/>
        <s v="F3Z2B1"/>
        <s v="F4A0L2"/>
        <s v="F4QSN9"/>
        <s v="F4R096"/>
        <s v="F5HXU1"/>
        <s v="F5I8G5"/>
        <s v="F5IGV0"/>
        <s v="F5JLD3"/>
        <s v="F5LZC2"/>
        <s v="F5P582"/>
        <s v="F5SAJ6"/>
        <s v="F6BEZ2"/>
        <s v="F6EWU3"/>
        <s v="F6IJR4"/>
        <s v="F7QP73"/>
        <s v="F7TS68"/>
        <s v="F7XNW9"/>
        <s v="F7XWK7"/>
        <s v="F7Z1F6"/>
        <s v="F7ZA76"/>
        <s v="F8DSZ8"/>
        <s v="F8DZI8"/>
        <s v="F8ESI3"/>
        <s v="F8KRB7"/>
        <s v="F8KY66"/>
        <s v="F8YQ76"/>
        <s v="F9CTF7"/>
        <s v="F9FXT7"/>
        <s v="F9I4W4"/>
        <s v="F9IBL0"/>
        <s v="F9IGN0"/>
        <s v="F9J6B5"/>
        <s v="F9Y767"/>
        <s v="G0G4K2"/>
        <s v="G0GWW8"/>
        <s v="G1LP85"/>
        <s v="G1NBS8"/>
        <s v="G1YIR0"/>
        <s v="G2HVT0"/>
        <s v="G2IR88"/>
        <s v="G2IRZ6"/>
        <s v="G2JNC7"/>
        <s v="G2MT71"/>
        <s v="G2MVX7"/>
        <s v="G2QA06"/>
        <s v="G2TCK4"/>
        <s v="G2TI61"/>
        <s v="G2ULC5"/>
        <s v="G3QTT7"/>
        <s v="G4EBJ0"/>
        <s v="G4KM61"/>
        <s v="G4Q5X4"/>
        <s v="G4R9C9"/>
        <s v="G4RAB4"/>
        <s v="G4RBZ2"/>
        <s v="G4VU28"/>
        <s v="G5BY65"/>
        <s v="G6C3M3"/>
        <s v="G6EC35"/>
        <s v="G7D6D0"/>
        <s v="G7G6J2"/>
        <s v="G7GYP8"/>
        <s v="G7V7E9"/>
        <s v="G8BJI2"/>
        <s v="G8L9I7"/>
        <s v="G8N143"/>
        <s v="G8S636"/>
        <s v="G9QG78"/>
        <s v="G9QN54"/>
        <s v="H0QVV4"/>
        <s v="H0RVG4"/>
        <s v="H0SIW1"/>
        <s v="H0T703"/>
        <s v="H0TG33"/>
        <s v="H0UG60"/>
        <s v="H1KW41"/>
        <s v="H1NXC2"/>
        <s v="H2QAB0"/>
        <s v="H2UJQ0"/>
        <s v="H2UJQ1"/>
        <s v="H2VFL8"/>
        <s v="H3BNF0"/>
        <s v="H3BNS4"/>
        <s v="H3UHN2"/>
        <s v="H3VN25"/>
        <s v="H4KS45"/>
        <s v="H4UTU4"/>
        <s v="H5Y9B2"/>
        <s v="H6MV93"/>
        <s v="H6PDS4"/>
        <s v="H6PJK3"/>
        <s v="H6PLU5"/>
        <s v="H6PRK4"/>
        <s v="H6PWA5"/>
        <s v="H6PXH6"/>
        <s v="H6Q261"/>
        <s v="H6QGN6"/>
        <s v="H6QKY0"/>
        <s v="H6SQX4"/>
        <s v="H8FPG1"/>
        <s v="H8FUP2"/>
        <s v="H8K478"/>
        <s v="H8K8R4"/>
        <s v="H8KBY2"/>
        <s v="H8KEV9"/>
        <s v="H8KI21"/>
        <s v="H8LM14"/>
        <s v="H8N2Q5"/>
        <s v="H8N6J8"/>
        <s v="H8N8L1"/>
        <s v="H8NB56"/>
        <s v="H8NDS8"/>
        <s v="H8NEM8"/>
        <s v="H8NIU7"/>
        <s v="H8NJD8"/>
        <s v="I0G668"/>
        <s v="I0JHD2"/>
        <s v="I0KWA3"/>
        <s v="I0WHE7"/>
        <s v="I1AUL8"/>
        <s v="Q5ZKV4"/>
        <s v="Q9Y5Y2"/>
        <s v="Q54F15"/>
        <s v="Q00TE1"/>
        <s v="Q014X8"/>
        <s v="Q07L40"/>
        <s v="Q0ANX6"/>
        <s v="Q0C345"/>
        <s v="Q0FR57"/>
        <s v="Q0SN78"/>
        <s v="Q0TME1"/>
        <s v="Q135F1"/>
        <s v="Q16AP9"/>
        <s v="Q1AWH7"/>
        <s v="Q1GDB6"/>
        <s v="Q1GNR5"/>
        <s v="Q1ILK1"/>
        <s v="Q1NDA4"/>
        <s v="Q1PWN4"/>
        <s v="Q1RJN3"/>
        <s v="Q28UF7"/>
        <s v="Q2CDN6"/>
        <s v="Q2G320"/>
        <s v="Q2IXG6"/>
        <s v="Q2LEV2"/>
        <s v="Q2N658"/>
        <s v="Q2RHY3"/>
        <s v="Q2RSH7"/>
        <s v="Q2W0K2"/>
        <s v="Q30WF0"/>
        <s v="Q3IZ08"/>
        <s v="Q4MH36"/>
        <s v="Q4MYJ3"/>
        <s v="Q4Q816"/>
        <s v="Q4S4U5"/>
        <s v="Q4UKD8"/>
        <s v="Q4UWG0"/>
        <s v="Q5L3Q2"/>
        <s v="Q5LVL1"/>
        <s v="Q68XM5"/>
        <s v="Q6N529"/>
        <s v="Q6NHY3"/>
        <s v="Q733T0"/>
        <s v="Q7PAT4"/>
        <s v="Q81AK1"/>
        <s v="Q81J10"/>
        <s v="Q86EE8"/>
        <s v="Q89JV8"/>
        <s v="Q8P7P0"/>
        <s v="Q8RDC2"/>
        <s v="Q92J84"/>
        <s v="Q976L6"/>
        <s v="Q9A6C9"/>
        <s v="Q9L3Q4"/>
        <s v="Q9RNK3"/>
        <s v="Q9ZE19"/>
        <s v="Q8U1R0"/>
        <s v="O58667"/>
      </sharedItems>
    </cacheField>
    <cacheField name="Sequence_length" numFmtId="0">
      <sharedItems containsSemiMixedTypes="0" containsString="0" containsNumber="1" containsInteger="1"/>
    </cacheField>
    <cacheField name="Pfam_AC" numFmtId="0">
      <sharedItems count="11">
        <s v="PF09140"/>
        <s v="PF01883"/>
        <s v="PF10609"/>
        <s v="PF06155"/>
        <s v="PF01656"/>
        <s v="PB320588"/>
        <s v="PB006578"/>
        <s v="PB028930"/>
        <s v="PB315190"/>
        <s v="PF02579"/>
        <s v="PB437359"/>
      </sharedItems>
    </cacheField>
    <cacheField name="From" numFmtId="0">
      <sharedItems containsSemiMixedTypes="0" containsString="0" containsNumber="1" containsInteger="1"/>
    </cacheField>
    <cacheField name="To" numFmtId="0">
      <sharedItems containsSemiMixedTypes="0" containsString="0" containsNumber="1" containsInteger="1"/>
    </cacheField>
    <cacheField name="Pfam_seq_num" numFmtId="0">
      <sharedItems containsSemiMixedTypes="0" containsString="0" containsNumber="1" containsInteger="1"/>
    </cacheField>
    <cacheField name="Description" numFmtId="0">
      <sharedItems containsString="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invalid="1" refreshedBy="Author" refreshedDate="41765.055006828705" createdVersion="3" refreshedVersion="3" minRefreshableVersion="3" recordCount="817">
  <cacheSource type="worksheet">
    <worksheetSource ref="B1:D65536" sheet="Лист1"/>
  </cacheSource>
  <cacheFields count="3">
    <cacheField name="Sequence_AC" numFmtId="0">
      <sharedItems containsBlank="1" count="432">
        <s v="A1B8V9"/>
        <s v="A1R8C7"/>
        <s v="A1SGM4"/>
        <s v="A1SKV2"/>
        <s v="A3I354"/>
        <s v="A3ITQ0"/>
        <s v="A3JN77"/>
        <s v="A3K6T5"/>
        <s v="A3K9D3"/>
        <s v="A3PN89"/>
        <s v="A3S8F0"/>
        <s v="A3SLT5"/>
        <s v="A3STB1"/>
        <s v="A3TYG0"/>
        <s v="A3TZA6"/>
        <s v="A3UC47"/>
        <s v="A3UJU3"/>
        <s v="A3V5D7"/>
        <s v="A3V9Q0"/>
        <s v="A3W477"/>
        <s v="A3WES0"/>
        <s v="A3X626"/>
        <s v="A4EIC1"/>
        <s v="A4ES98"/>
        <s v="A4IJM4"/>
        <s v="A4S0D3"/>
        <s v="A4TXP3"/>
        <s v="A4U5J7"/>
        <s v="A4WNY3"/>
        <s v="A4YWL3"/>
        <s v="A5CE03"/>
        <s v="A5CQ76"/>
        <s v="A5DFT0"/>
        <s v="A5DYR6"/>
        <s v="A5EKW2"/>
        <s v="A5P9W9"/>
        <s v="A5UV37"/>
        <s v="A5VA27"/>
        <s v="A6E122"/>
        <s v="A6EDG3"/>
        <s v="A6FJ10"/>
        <s v="A6FTD1"/>
        <s v="A6SM26"/>
        <s v="A6W754"/>
        <s v="A7HWX0"/>
        <s v="A7NK32"/>
        <s v="A8EXL2"/>
        <s v="A8F0Q1"/>
        <s v="A8F7R2"/>
        <s v="A8GMB1"/>
        <s v="A8GQW8"/>
        <s v="A8GXC4"/>
        <s v="A8IC07"/>
        <s v="A8LMA9"/>
        <s v="A8U352"/>
        <s v="A8ZT77"/>
        <s v="A9DVY9"/>
        <s v="A9FF64"/>
        <s v="A9G8D5"/>
        <s v="A9VPB4"/>
        <s v="B0BWB3"/>
        <s v="B0K140"/>
        <s v="B0K7I5"/>
        <s v="B0RR55"/>
        <s v="B0T2M4"/>
        <s v="B0U0D3"/>
        <s v="B0V8B7"/>
        <s v="B0VU27"/>
        <s v="B1HQT9"/>
        <s v="B1YJS5"/>
        <s v="B2B6G8"/>
        <s v="B2HUH6"/>
        <s v="B2WLP7"/>
        <s v="B3CRL7"/>
        <s v="B3QAU0"/>
        <s v="B4BSN7"/>
        <s v="B4ILM6"/>
        <s v="B4Q4X1"/>
        <s v="B4R938"/>
        <s v="B4UD13"/>
        <s v="B4WAD7"/>
        <s v="B5IYP5"/>
        <s v="B5J1V4"/>
        <s v="B5KCB5"/>
        <s v="B5KEF1"/>
        <s v="B5UKZ8"/>
        <s v="B5UVP1"/>
        <s v="B6B1R4"/>
        <s v="B6BEB8"/>
        <s v="B7GZ90"/>
        <s v="B7HAT5"/>
        <s v="B7HJJ4"/>
        <s v="B7I770"/>
        <s v="B7QW59"/>
        <s v="B7RA32"/>
        <s v="B7RJT8"/>
        <s v="B8GY04"/>
        <s v="B8HJJ9"/>
        <s v="B8JA91"/>
        <s v="B8KEZ8"/>
        <s v="B9KNX4"/>
        <s v="B9NSJ3"/>
        <s v="C0ERD3"/>
        <s v="C0ZIL6"/>
        <s v="C1BII9"/>
        <s v="C2KR72"/>
        <s v="C2LXB5"/>
        <s v="C2MV27"/>
        <s v="C2NT24"/>
        <s v="C2PQ17"/>
        <s v="C2QEU8"/>
        <s v="C2QM71"/>
        <s v="C2R2B1"/>
        <s v="C2RHA5"/>
        <s v="C2RR66"/>
        <s v="C2SEA0"/>
        <s v="C2SV50"/>
        <s v="C2T414"/>
        <s v="C2U862"/>
        <s v="C2W313"/>
        <s v="C2WFZ6"/>
        <s v="C2WGL0"/>
        <s v="C2X1B5"/>
        <s v="C2X616"/>
        <s v="C2XN40"/>
        <s v="C2Y4T9"/>
        <s v="C2ZHS3"/>
        <s v="C2ZXY7"/>
        <s v="C3A074"/>
        <s v="C3AGE4"/>
        <s v="C3AKG4"/>
        <s v="C3AY76"/>
        <s v="C3B2D8"/>
        <s v="C3BER7"/>
        <s v="C3BJ88"/>
        <s v="C3BWG9"/>
        <s v="C3DDX7"/>
        <s v="C3DXQ8"/>
        <s v="C3E6E5"/>
        <s v="C3EEY5"/>
        <s v="C3G642"/>
        <s v="C3GVC1"/>
        <s v="C3PFJ6"/>
        <s v="C3PMI1"/>
        <s v="C4K1N5"/>
        <s v="C4KZL1"/>
        <s v="C4YYF6"/>
        <s v="C5D3V4"/>
        <s v="C5K9R8"/>
        <s v="C5L0C6"/>
        <s v="C5QM17"/>
        <s v="C5TLN1"/>
        <s v="C6R8E5"/>
        <s v="C6XL94"/>
        <s v="C7BU84"/>
        <s v="C7DC35"/>
        <s v="C7IR85"/>
        <s v="C7LQH9"/>
        <s v="C7P7S9"/>
        <s v="C8RYG2"/>
        <s v="C8WCL0"/>
        <s v="C9D0E2"/>
        <s v="C9RYJ2"/>
        <s v="Q75AC3"/>
        <s v="Q2UA27"/>
        <s v="P0CO90"/>
        <s v="D0C1F9"/>
        <s v="D0CVA5"/>
        <s v="D0DBH5"/>
        <s v="D0L8V0"/>
        <s v="D0S0W5"/>
        <s v="D0YTB6"/>
        <s v="D1B8M8"/>
        <s v="D1R9Q4"/>
        <s v="D2HDZ8"/>
        <s v="D3A1U7"/>
        <s v="D3FRQ1"/>
        <s v="D3L472"/>
        <s v="D3T5D5"/>
        <s v="D4V4Z6"/>
        <s v="D4V775"/>
        <s v="D4Z6X8"/>
        <s v="D5AM55"/>
        <s v="D5AW64"/>
        <s v="D5TKF0"/>
        <s v="D5TTS1"/>
        <s v="D5VCZ6"/>
        <s v="D5VL88"/>
        <s v="D6JSD0"/>
        <s v="D6L171"/>
        <s v="D7AR40"/>
        <s v="D7CYK7"/>
        <s v="D7N2G0"/>
        <s v="D8I3Y3"/>
        <s v="D8LDZ4"/>
        <s v="D8U671"/>
        <s v="D9QGS3"/>
        <s v="D9QS06"/>
        <s v="E0I8F0"/>
        <s v="E0MK35"/>
        <s v="E0QSR8"/>
        <s v="E0TFM3"/>
        <s v="E1FBU0"/>
        <s v="E1IXF9"/>
        <s v="E1MBY8"/>
        <s v="E1T278"/>
        <s v="E2ATX4"/>
        <s v="E2JL48"/>
        <s v="E2SDP4"/>
        <s v="E2X2H7"/>
        <s v="E3EX23"/>
        <s v="E3QVH3"/>
        <s v="E3XAK7"/>
        <s v="E4M4C2"/>
        <s v="E4TK18"/>
        <s v="E4U0U7"/>
        <s v="E5A9F2"/>
        <s v="E5CKD1"/>
        <s v="E5U5B7"/>
        <s v="E5UKX9"/>
        <s v="E6SA71"/>
        <s v="E6VCQ8"/>
        <s v="E6VXC8"/>
        <s v="E7JDU3"/>
        <s v="E7JDX3"/>
        <s v="E7PH49"/>
        <s v="E7QZ83"/>
        <s v="E8PDD3"/>
        <s v="E8RT71"/>
        <s v="E8T165"/>
        <s v="E8URQ9"/>
        <s v="E9V3G6"/>
        <s v="E9WNE2"/>
        <s v="F0A1Z7"/>
        <s v="F0KEV5"/>
        <s v="F0QED8"/>
        <s v="F0RUN4"/>
        <s v="F1VRZ5"/>
        <s v="F1WA01"/>
        <s v="F1WD06"/>
        <s v="F1WL79"/>
        <s v="F1WN18"/>
        <s v="F1WTI5"/>
        <s v="F1X1X9"/>
        <s v="F1X2B1"/>
        <s v="F1XCD3"/>
        <s v="F1XG93"/>
        <s v="F1Z5B3"/>
        <s v="F1ZRU6"/>
        <s v="F2B955"/>
        <s v="F2F4E8"/>
        <s v="F3BIZ1"/>
        <s v="F3WU67"/>
        <s v="F3Z2B1"/>
        <s v="F4A0L2"/>
        <s v="F4QSN9"/>
        <s v="F4R096"/>
        <s v="F5HXU1"/>
        <s v="F5I8G5"/>
        <s v="F5IGV0"/>
        <s v="F5JLD3"/>
        <s v="F5LZC2"/>
        <s v="F5P582"/>
        <s v="F5SAJ6"/>
        <s v="F6BEZ2"/>
        <s v="F6EWU3"/>
        <s v="F6IJR4"/>
        <s v="F7QP73"/>
        <s v="F7TS68"/>
        <s v="F7XNW9"/>
        <s v="F7XWK7"/>
        <s v="F7Z1F6"/>
        <s v="F7ZA76"/>
        <s v="F8DSZ8"/>
        <s v="F8DZI8"/>
        <s v="F8ESI3"/>
        <s v="F8KRB7"/>
        <s v="F8KY66"/>
        <s v="F8YQ76"/>
        <s v="F9CTF7"/>
        <s v="F9FXT7"/>
        <s v="F9I4W4"/>
        <s v="F9IBL0"/>
        <s v="F9IGN0"/>
        <s v="F9J6B5"/>
        <s v="F9Y767"/>
        <s v="G0G4K2"/>
        <s v="G0GWW8"/>
        <s v="G1LP85"/>
        <s v="G1NBS8"/>
        <s v="G1YIR0"/>
        <s v="G2HVT0"/>
        <s v="G2IR88"/>
        <s v="G2IRZ6"/>
        <s v="G2JNC7"/>
        <s v="G2MT71"/>
        <s v="G2MVX7"/>
        <s v="G2QA06"/>
        <s v="G2TCK4"/>
        <s v="G2TI61"/>
        <s v="G2ULC5"/>
        <s v="G3QTT7"/>
        <s v="G4EBJ0"/>
        <s v="G4KM61"/>
        <s v="G4Q5X4"/>
        <s v="G4R9C9"/>
        <s v="G4RAB4"/>
        <s v="G4RBZ2"/>
        <s v="G4VU28"/>
        <s v="G5BY65"/>
        <s v="G6C3M3"/>
        <s v="G6EC35"/>
        <s v="G7D6D0"/>
        <s v="G7G6J2"/>
        <s v="G7GYP8"/>
        <s v="G7V7E9"/>
        <s v="G8BJI2"/>
        <s v="G8L9I7"/>
        <s v="G8N143"/>
        <s v="G8S636"/>
        <s v="G9QG78"/>
        <s v="G9QN54"/>
        <s v="H0QVV4"/>
        <s v="H0RVG4"/>
        <s v="H0SIW1"/>
        <s v="H0T703"/>
        <s v="H0TG33"/>
        <s v="H0UG60"/>
        <s v="H1KW41"/>
        <s v="H1NXC2"/>
        <s v="H2QAB0"/>
        <s v="H2UJQ0"/>
        <s v="H2UJQ1"/>
        <s v="H2VFL8"/>
        <s v="H3BNF0"/>
        <s v="H3BNS4"/>
        <s v="H3UHN2"/>
        <s v="H3VN25"/>
        <s v="H4KS45"/>
        <s v="H4UTU4"/>
        <s v="H5Y9B2"/>
        <s v="H6MV93"/>
        <s v="H6PDS4"/>
        <s v="H6PJK3"/>
        <s v="H6PLU5"/>
        <s v="H6PRK4"/>
        <s v="H6PWA5"/>
        <s v="H6PXH6"/>
        <s v="H6Q261"/>
        <s v="H6QGN6"/>
        <s v="H6QKY0"/>
        <s v="H6SQX4"/>
        <s v="H8FPG1"/>
        <s v="H8FUP2"/>
        <s v="H8K478"/>
        <s v="H8K8R4"/>
        <s v="H8KBY2"/>
        <s v="H8KEV9"/>
        <s v="H8KI21"/>
        <s v="H8LM14"/>
        <s v="H8N2Q5"/>
        <s v="H8N6J8"/>
        <s v="H8N8L1"/>
        <s v="H8NB56"/>
        <s v="H8NDS8"/>
        <s v="H8NEM8"/>
        <s v="H8NIU7"/>
        <s v="H8NJD8"/>
        <s v="I0G668"/>
        <s v="I0JHD2"/>
        <s v="I0KWA3"/>
        <s v="I0WHE7"/>
        <s v="I1AUL8"/>
        <s v="Q5ZKV4"/>
        <s v="Q9Y5Y2"/>
        <s v="Q54F15"/>
        <s v="Q00TE1"/>
        <s v="Q014X8"/>
        <s v="Q07L40"/>
        <s v="Q0ANX6"/>
        <s v="Q0C345"/>
        <s v="Q0FR57"/>
        <s v="Q0SN78"/>
        <s v="Q0TME1"/>
        <s v="Q135F1"/>
        <s v="Q16AP9"/>
        <s v="Q1AWH7"/>
        <s v="Q1GDB6"/>
        <s v="Q1GNR5"/>
        <s v="Q1ILK1"/>
        <s v="Q1NDA4"/>
        <s v="Q1PWN4"/>
        <s v="Q1RJN3"/>
        <s v="Q28UF7"/>
        <s v="Q2CDN6"/>
        <s v="Q2G320"/>
        <s v="Q2IXG6"/>
        <s v="Q2LEV2"/>
        <s v="Q2N658"/>
        <s v="Q2RHY3"/>
        <s v="Q2RSH7"/>
        <s v="Q2W0K2"/>
        <s v="Q30WF0"/>
        <s v="Q3IZ08"/>
        <s v="Q4MH36"/>
        <s v="Q4MYJ3"/>
        <s v="Q4Q816"/>
        <s v="Q4S4U5"/>
        <s v="Q4UKD8"/>
        <s v="Q4UWG0"/>
        <s v="Q5L3Q2"/>
        <s v="Q5LVL1"/>
        <s v="Q68XM5"/>
        <s v="Q6N529"/>
        <s v="Q6NHY3"/>
        <s v="Q733T0"/>
        <s v="Q7PAT4"/>
        <s v="Q81AK1"/>
        <s v="Q81J10"/>
        <s v="Q86EE8"/>
        <s v="Q89JV8"/>
        <s v="Q8P7P0"/>
        <s v="Q8RDC2"/>
        <s v="Q92J84"/>
        <s v="Q976L6"/>
        <s v="Q9A6C9"/>
        <s v="Q9L3Q4"/>
        <s v="Q9RNK3"/>
        <s v="Q9ZE19"/>
        <s v="Q8U1R0"/>
        <s v="O58667"/>
        <m/>
      </sharedItems>
    </cacheField>
    <cacheField name="Sequence_length" numFmtId="0">
      <sharedItems containsString="0" containsNumber="1" containsInteger="1"/>
    </cacheField>
    <cacheField name="Pfam_AC" numFmtId="0">
      <sharedItems containsBlank="1" count="12">
        <s v="PF09140"/>
        <s v="PF01883"/>
        <s v="PF10609"/>
        <s v="PF06155"/>
        <s v="PF01656"/>
        <s v="PB320588"/>
        <s v="PB006578"/>
        <s v="PB028930"/>
        <s v="PB315190"/>
        <s v="PF02579"/>
        <s v="PB437359"/>
        <m/>
      </sharedItems>
    </cacheField>
  </cacheFields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3:B435" firstHeaderRow="1" firstDataRow="1" firstDataCol="1"/>
  <pivotFields count="8">
    <pivotField showAll="0"/>
    <pivotField axis="axisRow" showAll="0">
      <items count="4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430"/>
        <item x="16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164"/>
        <item x="401"/>
        <item x="402"/>
        <item x="403"/>
        <item x="404"/>
        <item x="405"/>
        <item x="406"/>
        <item x="407"/>
        <item x="408"/>
        <item x="409"/>
        <item x="375"/>
        <item x="410"/>
        <item x="411"/>
        <item x="373"/>
        <item x="412"/>
        <item x="413"/>
        <item x="414"/>
        <item x="415"/>
        <item x="163"/>
        <item x="416"/>
        <item x="417"/>
        <item x="418"/>
        <item x="419"/>
        <item x="420"/>
        <item x="421"/>
        <item x="422"/>
        <item x="429"/>
        <item x="423"/>
        <item x="424"/>
        <item x="425"/>
        <item x="426"/>
        <item x="427"/>
        <item x="374"/>
        <item x="428"/>
        <item t="default"/>
      </items>
    </pivotField>
    <pivotField showAll="0"/>
    <pivotField dataField="1" showAll="0">
      <items count="12">
        <item x="6"/>
        <item x="7"/>
        <item x="8"/>
        <item x="5"/>
        <item x="10"/>
        <item x="4"/>
        <item x="1"/>
        <item x="9"/>
        <item x="3"/>
        <item x="0"/>
        <item x="2"/>
        <item t="default"/>
      </items>
    </pivotField>
    <pivotField showAll="0"/>
    <pivotField showAll="0"/>
    <pivotField showAll="0"/>
    <pivotField showAll="0"/>
  </pivotFields>
  <rowFields count="1">
    <field x="1"/>
  </rowFields>
  <rowItems count="4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 t="grand">
      <x/>
    </i>
  </rowItems>
  <colItems count="1">
    <i/>
  </colItems>
  <dataFields count="1">
    <dataField name="Количество по полю Pfam_AC" fld="3" subtotal="count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2" cacheId="1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3:N437" firstHeaderRow="1" firstDataRow="2" firstDataCol="1"/>
  <pivotFields count="3">
    <pivotField axis="axisRow" showAll="0">
      <items count="4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430"/>
        <item x="16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164"/>
        <item x="401"/>
        <item x="402"/>
        <item x="403"/>
        <item x="404"/>
        <item x="405"/>
        <item x="406"/>
        <item x="407"/>
        <item x="408"/>
        <item x="409"/>
        <item x="375"/>
        <item x="410"/>
        <item x="411"/>
        <item x="373"/>
        <item x="412"/>
        <item x="413"/>
        <item x="414"/>
        <item x="415"/>
        <item x="163"/>
        <item x="416"/>
        <item x="417"/>
        <item x="418"/>
        <item x="419"/>
        <item x="420"/>
        <item x="421"/>
        <item x="422"/>
        <item x="429"/>
        <item x="423"/>
        <item x="424"/>
        <item x="425"/>
        <item x="426"/>
        <item x="427"/>
        <item x="374"/>
        <item x="428"/>
        <item x="431"/>
        <item t="default"/>
      </items>
    </pivotField>
    <pivotField showAll="0"/>
    <pivotField axis="axisCol" dataField="1" showAll="0">
      <items count="13">
        <item x="6"/>
        <item x="7"/>
        <item x="8"/>
        <item x="5"/>
        <item x="10"/>
        <item x="4"/>
        <item x="1"/>
        <item x="9"/>
        <item x="3"/>
        <item x="0"/>
        <item x="2"/>
        <item x="11"/>
        <item t="default"/>
      </items>
    </pivotField>
  </pivotFields>
  <rowFields count="1">
    <field x="0"/>
  </rowFields>
  <rowItems count="4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 t="grand">
      <x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Количество по полю Pfam_AC" fld="2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435"/>
  <sheetViews>
    <sheetView workbookViewId="0">
      <selection activeCell="A3" sqref="A3"/>
    </sheetView>
  </sheetViews>
  <sheetFormatPr defaultRowHeight="15"/>
  <cols>
    <col min="1" max="1" width="17.28515625" bestFit="1" customWidth="1"/>
    <col min="2" max="2" width="28.7109375" customWidth="1"/>
  </cols>
  <sheetData>
    <row r="3" spans="1:2">
      <c r="A3" s="1" t="s">
        <v>1471</v>
      </c>
      <c r="B3" t="s">
        <v>1473</v>
      </c>
    </row>
    <row r="4" spans="1:2">
      <c r="A4" s="2" t="s">
        <v>593</v>
      </c>
      <c r="B4" s="3">
        <v>1</v>
      </c>
    </row>
    <row r="5" spans="1:2">
      <c r="A5" s="2" t="s">
        <v>597</v>
      </c>
      <c r="B5" s="3">
        <v>3</v>
      </c>
    </row>
    <row r="6" spans="1:2">
      <c r="A6" s="2" t="s">
        <v>603</v>
      </c>
      <c r="B6" s="3">
        <v>3</v>
      </c>
    </row>
    <row r="7" spans="1:2">
      <c r="A7" s="2" t="s">
        <v>605</v>
      </c>
      <c r="B7" s="3">
        <v>3</v>
      </c>
    </row>
    <row r="8" spans="1:2">
      <c r="A8" s="2" t="s">
        <v>607</v>
      </c>
      <c r="B8" s="3">
        <v>3</v>
      </c>
    </row>
    <row r="9" spans="1:2">
      <c r="A9" s="2" t="s">
        <v>609</v>
      </c>
      <c r="B9" s="3">
        <v>3</v>
      </c>
    </row>
    <row r="10" spans="1:2">
      <c r="A10" s="2" t="s">
        <v>611</v>
      </c>
      <c r="B10" s="3">
        <v>1</v>
      </c>
    </row>
    <row r="11" spans="1:2">
      <c r="A11" s="2" t="s">
        <v>613</v>
      </c>
      <c r="B11" s="3">
        <v>2</v>
      </c>
    </row>
    <row r="12" spans="1:2">
      <c r="A12" s="2" t="s">
        <v>615</v>
      </c>
      <c r="B12" s="3">
        <v>1</v>
      </c>
    </row>
    <row r="13" spans="1:2">
      <c r="A13" s="2" t="s">
        <v>617</v>
      </c>
      <c r="B13" s="3">
        <v>1</v>
      </c>
    </row>
    <row r="14" spans="1:2">
      <c r="A14" s="2" t="s">
        <v>619</v>
      </c>
      <c r="B14" s="3">
        <v>1</v>
      </c>
    </row>
    <row r="15" spans="1:2">
      <c r="A15" s="2" t="s">
        <v>621</v>
      </c>
      <c r="B15" s="3">
        <v>1</v>
      </c>
    </row>
    <row r="16" spans="1:2">
      <c r="A16" s="2" t="s">
        <v>623</v>
      </c>
      <c r="B16" s="3">
        <v>1</v>
      </c>
    </row>
    <row r="17" spans="1:2">
      <c r="A17" s="2" t="s">
        <v>625</v>
      </c>
      <c r="B17" s="3">
        <v>1</v>
      </c>
    </row>
    <row r="18" spans="1:2">
      <c r="A18" s="2" t="s">
        <v>627</v>
      </c>
      <c r="B18" s="3">
        <v>3</v>
      </c>
    </row>
    <row r="19" spans="1:2">
      <c r="A19" s="2" t="s">
        <v>629</v>
      </c>
      <c r="B19" s="3">
        <v>3</v>
      </c>
    </row>
    <row r="20" spans="1:2">
      <c r="A20" s="2" t="s">
        <v>631</v>
      </c>
      <c r="B20" s="3">
        <v>1</v>
      </c>
    </row>
    <row r="21" spans="1:2">
      <c r="A21" s="2" t="s">
        <v>633</v>
      </c>
      <c r="B21" s="3">
        <v>1</v>
      </c>
    </row>
    <row r="22" spans="1:2">
      <c r="A22" s="2" t="s">
        <v>635</v>
      </c>
      <c r="B22" s="3">
        <v>1</v>
      </c>
    </row>
    <row r="23" spans="1:2">
      <c r="A23" s="2" t="s">
        <v>637</v>
      </c>
      <c r="B23" s="3">
        <v>1</v>
      </c>
    </row>
    <row r="24" spans="1:2">
      <c r="A24" s="2" t="s">
        <v>639</v>
      </c>
      <c r="B24" s="3">
        <v>1</v>
      </c>
    </row>
    <row r="25" spans="1:2">
      <c r="A25" s="2" t="s">
        <v>641</v>
      </c>
      <c r="B25" s="3">
        <v>1</v>
      </c>
    </row>
    <row r="26" spans="1:2">
      <c r="A26" s="2" t="s">
        <v>643</v>
      </c>
      <c r="B26" s="3">
        <v>1</v>
      </c>
    </row>
    <row r="27" spans="1:2">
      <c r="A27" s="2" t="s">
        <v>645</v>
      </c>
      <c r="B27" s="3">
        <v>1</v>
      </c>
    </row>
    <row r="28" spans="1:2">
      <c r="A28" s="2" t="s">
        <v>647</v>
      </c>
      <c r="B28" s="3">
        <v>3</v>
      </c>
    </row>
    <row r="29" spans="1:2">
      <c r="A29" s="2" t="s">
        <v>649</v>
      </c>
      <c r="B29" s="3">
        <v>2</v>
      </c>
    </row>
    <row r="30" spans="1:2">
      <c r="A30" s="2" t="s">
        <v>651</v>
      </c>
      <c r="B30" s="3">
        <v>1</v>
      </c>
    </row>
    <row r="31" spans="1:2">
      <c r="A31" s="2" t="s">
        <v>653</v>
      </c>
      <c r="B31" s="3">
        <v>1</v>
      </c>
    </row>
    <row r="32" spans="1:2">
      <c r="A32" s="2" t="s">
        <v>655</v>
      </c>
      <c r="B32" s="3">
        <v>1</v>
      </c>
    </row>
    <row r="33" spans="1:2">
      <c r="A33" s="2" t="s">
        <v>657</v>
      </c>
      <c r="B33" s="3">
        <v>1</v>
      </c>
    </row>
    <row r="34" spans="1:2">
      <c r="A34" s="2" t="s">
        <v>659</v>
      </c>
      <c r="B34" s="3">
        <v>1</v>
      </c>
    </row>
    <row r="35" spans="1:2">
      <c r="A35" s="2" t="s">
        <v>661</v>
      </c>
      <c r="B35" s="3">
        <v>3</v>
      </c>
    </row>
    <row r="36" spans="1:2">
      <c r="A36" s="2" t="s">
        <v>663</v>
      </c>
      <c r="B36" s="3">
        <v>2</v>
      </c>
    </row>
    <row r="37" spans="1:2">
      <c r="A37" s="2" t="s">
        <v>665</v>
      </c>
      <c r="B37" s="3">
        <v>2</v>
      </c>
    </row>
    <row r="38" spans="1:2">
      <c r="A38" s="2" t="s">
        <v>667</v>
      </c>
      <c r="B38" s="3">
        <v>1</v>
      </c>
    </row>
    <row r="39" spans="1:2">
      <c r="A39" s="2" t="s">
        <v>669</v>
      </c>
      <c r="B39" s="3">
        <v>1</v>
      </c>
    </row>
    <row r="40" spans="1:2">
      <c r="A40" s="2" t="s">
        <v>671</v>
      </c>
      <c r="B40" s="3">
        <v>3</v>
      </c>
    </row>
    <row r="41" spans="1:2">
      <c r="A41" s="2" t="s">
        <v>673</v>
      </c>
      <c r="B41" s="3">
        <v>1</v>
      </c>
    </row>
    <row r="42" spans="1:2">
      <c r="A42" s="2" t="s">
        <v>675</v>
      </c>
      <c r="B42" s="3">
        <v>1</v>
      </c>
    </row>
    <row r="43" spans="1:2">
      <c r="A43" s="2" t="s">
        <v>677</v>
      </c>
      <c r="B43" s="3">
        <v>3</v>
      </c>
    </row>
    <row r="44" spans="1:2">
      <c r="A44" s="2" t="s">
        <v>679</v>
      </c>
      <c r="B44" s="3">
        <v>3</v>
      </c>
    </row>
    <row r="45" spans="1:2">
      <c r="A45" s="2" t="s">
        <v>683</v>
      </c>
      <c r="B45" s="3">
        <v>1</v>
      </c>
    </row>
    <row r="46" spans="1:2">
      <c r="A46" s="2" t="s">
        <v>685</v>
      </c>
      <c r="B46" s="3">
        <v>2</v>
      </c>
    </row>
    <row r="47" spans="1:2">
      <c r="A47" s="2" t="s">
        <v>687</v>
      </c>
      <c r="B47" s="3">
        <v>3</v>
      </c>
    </row>
    <row r="48" spans="1:2">
      <c r="A48" s="2" t="s">
        <v>689</v>
      </c>
      <c r="B48" s="3">
        <v>1</v>
      </c>
    </row>
    <row r="49" spans="1:2">
      <c r="A49" s="2" t="s">
        <v>691</v>
      </c>
      <c r="B49" s="3">
        <v>3</v>
      </c>
    </row>
    <row r="50" spans="1:2">
      <c r="A50" s="2" t="s">
        <v>693</v>
      </c>
      <c r="B50" s="3">
        <v>1</v>
      </c>
    </row>
    <row r="51" spans="1:2">
      <c r="A51" s="2" t="s">
        <v>695</v>
      </c>
      <c r="B51" s="3">
        <v>1</v>
      </c>
    </row>
    <row r="52" spans="1:2">
      <c r="A52" s="2" t="s">
        <v>697</v>
      </c>
      <c r="B52" s="3">
        <v>2</v>
      </c>
    </row>
    <row r="53" spans="1:2">
      <c r="A53" s="2" t="s">
        <v>699</v>
      </c>
      <c r="B53" s="3">
        <v>1</v>
      </c>
    </row>
    <row r="54" spans="1:2">
      <c r="A54" s="2" t="s">
        <v>701</v>
      </c>
      <c r="B54" s="3">
        <v>1</v>
      </c>
    </row>
    <row r="55" spans="1:2">
      <c r="A55" s="2" t="s">
        <v>703</v>
      </c>
      <c r="B55" s="3">
        <v>1</v>
      </c>
    </row>
    <row r="56" spans="1:2">
      <c r="A56" s="2" t="s">
        <v>705</v>
      </c>
      <c r="B56" s="3">
        <v>2</v>
      </c>
    </row>
    <row r="57" spans="1:2">
      <c r="A57" s="2" t="s">
        <v>707</v>
      </c>
      <c r="B57" s="3">
        <v>1</v>
      </c>
    </row>
    <row r="58" spans="1:2">
      <c r="A58" s="2" t="s">
        <v>709</v>
      </c>
      <c r="B58" s="3">
        <v>1</v>
      </c>
    </row>
    <row r="59" spans="1:2">
      <c r="A59" s="2" t="s">
        <v>711</v>
      </c>
      <c r="B59" s="3">
        <v>2</v>
      </c>
    </row>
    <row r="60" spans="1:2">
      <c r="A60" s="2" t="s">
        <v>713</v>
      </c>
      <c r="B60" s="3">
        <v>1</v>
      </c>
    </row>
    <row r="61" spans="1:2">
      <c r="A61" s="2" t="s">
        <v>715</v>
      </c>
      <c r="B61" s="3">
        <v>1</v>
      </c>
    </row>
    <row r="62" spans="1:2">
      <c r="A62" s="2" t="s">
        <v>717</v>
      </c>
      <c r="B62" s="3">
        <v>1</v>
      </c>
    </row>
    <row r="63" spans="1:2">
      <c r="A63" s="2" t="s">
        <v>719</v>
      </c>
      <c r="B63" s="3">
        <v>3</v>
      </c>
    </row>
    <row r="64" spans="1:2">
      <c r="A64" s="2" t="s">
        <v>721</v>
      </c>
      <c r="B64" s="3">
        <v>1</v>
      </c>
    </row>
    <row r="65" spans="1:2">
      <c r="A65" s="2" t="s">
        <v>723</v>
      </c>
      <c r="B65" s="3">
        <v>3</v>
      </c>
    </row>
    <row r="66" spans="1:2">
      <c r="A66" s="2" t="s">
        <v>725</v>
      </c>
      <c r="B66" s="3">
        <v>3</v>
      </c>
    </row>
    <row r="67" spans="1:2">
      <c r="A67" s="2" t="s">
        <v>727</v>
      </c>
      <c r="B67" s="3">
        <v>2</v>
      </c>
    </row>
    <row r="68" spans="1:2">
      <c r="A68" s="2" t="s">
        <v>729</v>
      </c>
      <c r="B68" s="3">
        <v>1</v>
      </c>
    </row>
    <row r="69" spans="1:2">
      <c r="A69" s="2" t="s">
        <v>731</v>
      </c>
      <c r="B69" s="3">
        <v>2</v>
      </c>
    </row>
    <row r="70" spans="1:2">
      <c r="A70" s="2" t="s">
        <v>733</v>
      </c>
      <c r="B70" s="3">
        <v>2</v>
      </c>
    </row>
    <row r="71" spans="1:2">
      <c r="A71" s="2" t="s">
        <v>735</v>
      </c>
      <c r="B71" s="3">
        <v>2</v>
      </c>
    </row>
    <row r="72" spans="1:2">
      <c r="A72" s="2" t="s">
        <v>737</v>
      </c>
      <c r="B72" s="3">
        <v>3</v>
      </c>
    </row>
    <row r="73" spans="1:2">
      <c r="A73" s="2" t="s">
        <v>739</v>
      </c>
      <c r="B73" s="3">
        <v>2</v>
      </c>
    </row>
    <row r="74" spans="1:2">
      <c r="A74" s="2" t="s">
        <v>743</v>
      </c>
      <c r="B74" s="3">
        <v>2</v>
      </c>
    </row>
    <row r="75" spans="1:2">
      <c r="A75" s="2" t="s">
        <v>745</v>
      </c>
      <c r="B75" s="3">
        <v>2</v>
      </c>
    </row>
    <row r="76" spans="1:2">
      <c r="A76" s="2" t="s">
        <v>747</v>
      </c>
      <c r="B76" s="3">
        <v>2</v>
      </c>
    </row>
    <row r="77" spans="1:2">
      <c r="A77" s="2" t="s">
        <v>749</v>
      </c>
      <c r="B77" s="3">
        <v>1</v>
      </c>
    </row>
    <row r="78" spans="1:2">
      <c r="A78" s="2" t="s">
        <v>751</v>
      </c>
      <c r="B78" s="3">
        <v>1</v>
      </c>
    </row>
    <row r="79" spans="1:2">
      <c r="A79" s="2" t="s">
        <v>753</v>
      </c>
      <c r="B79" s="3">
        <v>3</v>
      </c>
    </row>
    <row r="80" spans="1:2">
      <c r="A80" s="2" t="s">
        <v>755</v>
      </c>
      <c r="B80" s="3">
        <v>2</v>
      </c>
    </row>
    <row r="81" spans="1:2">
      <c r="A81" s="2" t="s">
        <v>757</v>
      </c>
      <c r="B81" s="3">
        <v>2</v>
      </c>
    </row>
    <row r="82" spans="1:2">
      <c r="A82" s="2" t="s">
        <v>759</v>
      </c>
      <c r="B82" s="3">
        <v>1</v>
      </c>
    </row>
    <row r="83" spans="1:2">
      <c r="A83" s="2" t="s">
        <v>761</v>
      </c>
      <c r="B83" s="3">
        <v>3</v>
      </c>
    </row>
    <row r="84" spans="1:2">
      <c r="A84" s="2" t="s">
        <v>763</v>
      </c>
      <c r="B84" s="3">
        <v>1</v>
      </c>
    </row>
    <row r="85" spans="1:2">
      <c r="A85" s="2" t="s">
        <v>765</v>
      </c>
      <c r="B85" s="3">
        <v>3</v>
      </c>
    </row>
    <row r="86" spans="1:2">
      <c r="A86" s="2" t="s">
        <v>767</v>
      </c>
      <c r="B86" s="3">
        <v>1</v>
      </c>
    </row>
    <row r="87" spans="1:2">
      <c r="A87" s="2" t="s">
        <v>769</v>
      </c>
      <c r="B87" s="3">
        <v>1</v>
      </c>
    </row>
    <row r="88" spans="1:2">
      <c r="A88" s="2" t="s">
        <v>771</v>
      </c>
      <c r="B88" s="3">
        <v>3</v>
      </c>
    </row>
    <row r="89" spans="1:2">
      <c r="A89" s="2" t="s">
        <v>773</v>
      </c>
      <c r="B89" s="3">
        <v>3</v>
      </c>
    </row>
    <row r="90" spans="1:2">
      <c r="A90" s="2" t="s">
        <v>775</v>
      </c>
      <c r="B90" s="3">
        <v>3</v>
      </c>
    </row>
    <row r="91" spans="1:2">
      <c r="A91" s="2" t="s">
        <v>777</v>
      </c>
      <c r="B91" s="3">
        <v>1</v>
      </c>
    </row>
    <row r="92" spans="1:2">
      <c r="A92" s="2" t="s">
        <v>779</v>
      </c>
      <c r="B92" s="3">
        <v>1</v>
      </c>
    </row>
    <row r="93" spans="1:2">
      <c r="A93" s="2" t="s">
        <v>781</v>
      </c>
      <c r="B93" s="3">
        <v>2</v>
      </c>
    </row>
    <row r="94" spans="1:2">
      <c r="A94" s="2" t="s">
        <v>783</v>
      </c>
      <c r="B94" s="3">
        <v>3</v>
      </c>
    </row>
    <row r="95" spans="1:2">
      <c r="A95" s="2" t="s">
        <v>785</v>
      </c>
      <c r="B95" s="3">
        <v>3</v>
      </c>
    </row>
    <row r="96" spans="1:2">
      <c r="A96" s="2" t="s">
        <v>787</v>
      </c>
      <c r="B96" s="3">
        <v>2</v>
      </c>
    </row>
    <row r="97" spans="1:2">
      <c r="A97" s="2" t="s">
        <v>789</v>
      </c>
      <c r="B97" s="3">
        <v>1</v>
      </c>
    </row>
    <row r="98" spans="1:2">
      <c r="A98" s="2" t="s">
        <v>791</v>
      </c>
      <c r="B98" s="3">
        <v>3</v>
      </c>
    </row>
    <row r="99" spans="1:2">
      <c r="A99" s="2" t="s">
        <v>793</v>
      </c>
      <c r="B99" s="3">
        <v>1</v>
      </c>
    </row>
    <row r="100" spans="1:2">
      <c r="A100" s="2" t="s">
        <v>795</v>
      </c>
      <c r="B100" s="3">
        <v>1</v>
      </c>
    </row>
    <row r="101" spans="1:2">
      <c r="A101" s="2" t="s">
        <v>797</v>
      </c>
      <c r="B101" s="3">
        <v>3</v>
      </c>
    </row>
    <row r="102" spans="1:2">
      <c r="A102" s="2" t="s">
        <v>799</v>
      </c>
      <c r="B102" s="3">
        <v>3</v>
      </c>
    </row>
    <row r="103" spans="1:2">
      <c r="A103" s="2" t="s">
        <v>801</v>
      </c>
      <c r="B103" s="3">
        <v>2</v>
      </c>
    </row>
    <row r="104" spans="1:2">
      <c r="A104" s="2" t="s">
        <v>803</v>
      </c>
      <c r="B104" s="3">
        <v>1</v>
      </c>
    </row>
    <row r="105" spans="1:2">
      <c r="A105" s="2" t="s">
        <v>805</v>
      </c>
      <c r="B105" s="3">
        <v>1</v>
      </c>
    </row>
    <row r="106" spans="1:2">
      <c r="A106" s="2" t="s">
        <v>807</v>
      </c>
      <c r="B106" s="3">
        <v>2</v>
      </c>
    </row>
    <row r="107" spans="1:2">
      <c r="A107" s="2" t="s">
        <v>809</v>
      </c>
      <c r="B107" s="3">
        <v>3</v>
      </c>
    </row>
    <row r="108" spans="1:2">
      <c r="A108" s="2" t="s">
        <v>811</v>
      </c>
      <c r="B108" s="3">
        <v>2</v>
      </c>
    </row>
    <row r="109" spans="1:2">
      <c r="A109" s="2" t="s">
        <v>813</v>
      </c>
      <c r="B109" s="3">
        <v>3</v>
      </c>
    </row>
    <row r="110" spans="1:2">
      <c r="A110" s="2" t="s">
        <v>815</v>
      </c>
      <c r="B110" s="3">
        <v>2</v>
      </c>
    </row>
    <row r="111" spans="1:2">
      <c r="A111" s="2" t="s">
        <v>817</v>
      </c>
      <c r="B111" s="3">
        <v>3</v>
      </c>
    </row>
    <row r="112" spans="1:2">
      <c r="A112" s="2" t="s">
        <v>819</v>
      </c>
      <c r="B112" s="3">
        <v>3</v>
      </c>
    </row>
    <row r="113" spans="1:2">
      <c r="A113" s="2" t="s">
        <v>821</v>
      </c>
      <c r="B113" s="3">
        <v>3</v>
      </c>
    </row>
    <row r="114" spans="1:2">
      <c r="A114" s="2" t="s">
        <v>823</v>
      </c>
      <c r="B114" s="3">
        <v>3</v>
      </c>
    </row>
    <row r="115" spans="1:2">
      <c r="A115" s="2" t="s">
        <v>825</v>
      </c>
      <c r="B115" s="3">
        <v>3</v>
      </c>
    </row>
    <row r="116" spans="1:2">
      <c r="A116" s="2" t="s">
        <v>827</v>
      </c>
      <c r="B116" s="3">
        <v>3</v>
      </c>
    </row>
    <row r="117" spans="1:2">
      <c r="A117" s="2" t="s">
        <v>829</v>
      </c>
      <c r="B117" s="3">
        <v>3</v>
      </c>
    </row>
    <row r="118" spans="1:2">
      <c r="A118" s="2" t="s">
        <v>831</v>
      </c>
      <c r="B118" s="3">
        <v>3</v>
      </c>
    </row>
    <row r="119" spans="1:2">
      <c r="A119" s="2" t="s">
        <v>833</v>
      </c>
      <c r="B119" s="3">
        <v>3</v>
      </c>
    </row>
    <row r="120" spans="1:2">
      <c r="A120" s="2" t="s">
        <v>835</v>
      </c>
      <c r="B120" s="3">
        <v>3</v>
      </c>
    </row>
    <row r="121" spans="1:2">
      <c r="A121" s="2" t="s">
        <v>837</v>
      </c>
      <c r="B121" s="3">
        <v>3</v>
      </c>
    </row>
    <row r="122" spans="1:2">
      <c r="A122" s="2" t="s">
        <v>839</v>
      </c>
      <c r="B122" s="3">
        <v>3</v>
      </c>
    </row>
    <row r="123" spans="1:2">
      <c r="A123" s="2" t="s">
        <v>841</v>
      </c>
      <c r="B123" s="3">
        <v>3</v>
      </c>
    </row>
    <row r="124" spans="1:2">
      <c r="A124" s="2" t="s">
        <v>843</v>
      </c>
      <c r="B124" s="3">
        <v>3</v>
      </c>
    </row>
    <row r="125" spans="1:2">
      <c r="A125" s="2" t="s">
        <v>845</v>
      </c>
      <c r="B125" s="3">
        <v>3</v>
      </c>
    </row>
    <row r="126" spans="1:2">
      <c r="A126" s="2" t="s">
        <v>847</v>
      </c>
      <c r="B126" s="3">
        <v>3</v>
      </c>
    </row>
    <row r="127" spans="1:2">
      <c r="A127" s="2" t="s">
        <v>849</v>
      </c>
      <c r="B127" s="3">
        <v>3</v>
      </c>
    </row>
    <row r="128" spans="1:2">
      <c r="A128" s="2" t="s">
        <v>851</v>
      </c>
      <c r="B128" s="3">
        <v>3</v>
      </c>
    </row>
    <row r="129" spans="1:2">
      <c r="A129" s="2" t="s">
        <v>853</v>
      </c>
      <c r="B129" s="3">
        <v>3</v>
      </c>
    </row>
    <row r="130" spans="1:2">
      <c r="A130" s="2" t="s">
        <v>855</v>
      </c>
      <c r="B130" s="3">
        <v>3</v>
      </c>
    </row>
    <row r="131" spans="1:2">
      <c r="A131" s="2" t="s">
        <v>857</v>
      </c>
      <c r="B131" s="3">
        <v>3</v>
      </c>
    </row>
    <row r="132" spans="1:2">
      <c r="A132" s="2" t="s">
        <v>859</v>
      </c>
      <c r="B132" s="3">
        <v>3</v>
      </c>
    </row>
    <row r="133" spans="1:2">
      <c r="A133" s="2" t="s">
        <v>861</v>
      </c>
      <c r="B133" s="3">
        <v>3</v>
      </c>
    </row>
    <row r="134" spans="1:2">
      <c r="A134" s="2" t="s">
        <v>863</v>
      </c>
      <c r="B134" s="3">
        <v>3</v>
      </c>
    </row>
    <row r="135" spans="1:2">
      <c r="A135" s="2" t="s">
        <v>865</v>
      </c>
      <c r="B135" s="3">
        <v>3</v>
      </c>
    </row>
    <row r="136" spans="1:2">
      <c r="A136" s="2" t="s">
        <v>867</v>
      </c>
      <c r="B136" s="3">
        <v>3</v>
      </c>
    </row>
    <row r="137" spans="1:2">
      <c r="A137" s="2" t="s">
        <v>869</v>
      </c>
      <c r="B137" s="3">
        <v>3</v>
      </c>
    </row>
    <row r="138" spans="1:2">
      <c r="A138" s="2" t="s">
        <v>871</v>
      </c>
      <c r="B138" s="3">
        <v>3</v>
      </c>
    </row>
    <row r="139" spans="1:2">
      <c r="A139" s="2" t="s">
        <v>873</v>
      </c>
      <c r="B139" s="3">
        <v>3</v>
      </c>
    </row>
    <row r="140" spans="1:2">
      <c r="A140" s="2" t="s">
        <v>875</v>
      </c>
      <c r="B140" s="3">
        <v>3</v>
      </c>
    </row>
    <row r="141" spans="1:2">
      <c r="A141" s="2" t="s">
        <v>877</v>
      </c>
      <c r="B141" s="3">
        <v>3</v>
      </c>
    </row>
    <row r="142" spans="1:2">
      <c r="A142" s="2" t="s">
        <v>879</v>
      </c>
      <c r="B142" s="3">
        <v>3</v>
      </c>
    </row>
    <row r="143" spans="1:2">
      <c r="A143" s="2" t="s">
        <v>881</v>
      </c>
      <c r="B143" s="3">
        <v>3</v>
      </c>
    </row>
    <row r="144" spans="1:2">
      <c r="A144" s="2" t="s">
        <v>883</v>
      </c>
      <c r="B144" s="3">
        <v>3</v>
      </c>
    </row>
    <row r="145" spans="1:2">
      <c r="A145" s="2" t="s">
        <v>885</v>
      </c>
      <c r="B145" s="3">
        <v>3</v>
      </c>
    </row>
    <row r="146" spans="1:2">
      <c r="A146" s="2" t="s">
        <v>887</v>
      </c>
      <c r="B146" s="3">
        <v>3</v>
      </c>
    </row>
    <row r="147" spans="1:2">
      <c r="A147" s="2" t="s">
        <v>889</v>
      </c>
      <c r="B147" s="3">
        <v>1</v>
      </c>
    </row>
    <row r="148" spans="1:2">
      <c r="A148" s="2" t="s">
        <v>891</v>
      </c>
      <c r="B148" s="3">
        <v>1</v>
      </c>
    </row>
    <row r="149" spans="1:2">
      <c r="A149" s="2" t="s">
        <v>893</v>
      </c>
      <c r="B149" s="3">
        <v>2</v>
      </c>
    </row>
    <row r="150" spans="1:2">
      <c r="A150" s="2" t="s">
        <v>895</v>
      </c>
      <c r="B150" s="3">
        <v>1</v>
      </c>
    </row>
    <row r="151" spans="1:2">
      <c r="A151" s="2" t="s">
        <v>897</v>
      </c>
      <c r="B151" s="3">
        <v>3</v>
      </c>
    </row>
    <row r="152" spans="1:2">
      <c r="A152" s="2" t="s">
        <v>899</v>
      </c>
      <c r="B152" s="3">
        <v>2</v>
      </c>
    </row>
    <row r="153" spans="1:2">
      <c r="A153" s="2" t="s">
        <v>901</v>
      </c>
      <c r="B153" s="3">
        <v>2</v>
      </c>
    </row>
    <row r="154" spans="1:2">
      <c r="A154" s="2" t="s">
        <v>903</v>
      </c>
      <c r="B154" s="3">
        <v>2</v>
      </c>
    </row>
    <row r="155" spans="1:2">
      <c r="A155" s="2" t="s">
        <v>905</v>
      </c>
      <c r="B155" s="3">
        <v>2</v>
      </c>
    </row>
    <row r="156" spans="1:2">
      <c r="A156" s="2" t="s">
        <v>907</v>
      </c>
      <c r="B156" s="3">
        <v>3</v>
      </c>
    </row>
    <row r="157" spans="1:2">
      <c r="A157" s="2" t="s">
        <v>909</v>
      </c>
      <c r="B157" s="3">
        <v>1</v>
      </c>
    </row>
    <row r="158" spans="1:2">
      <c r="A158" s="2" t="s">
        <v>911</v>
      </c>
      <c r="B158" s="3">
        <v>1</v>
      </c>
    </row>
    <row r="159" spans="1:2">
      <c r="A159" s="2" t="s">
        <v>913</v>
      </c>
      <c r="B159" s="3">
        <v>1</v>
      </c>
    </row>
    <row r="160" spans="1:2">
      <c r="A160" s="2" t="s">
        <v>915</v>
      </c>
      <c r="B160" s="3">
        <v>3</v>
      </c>
    </row>
    <row r="161" spans="1:2">
      <c r="A161" s="2" t="s">
        <v>917</v>
      </c>
      <c r="B161" s="3">
        <v>2</v>
      </c>
    </row>
    <row r="162" spans="1:2">
      <c r="A162" s="2" t="s">
        <v>919</v>
      </c>
      <c r="B162" s="3">
        <v>2</v>
      </c>
    </row>
    <row r="163" spans="1:2">
      <c r="A163" s="2" t="s">
        <v>921</v>
      </c>
      <c r="B163" s="3">
        <v>1</v>
      </c>
    </row>
    <row r="164" spans="1:2">
      <c r="A164" s="2" t="s">
        <v>923</v>
      </c>
      <c r="B164" s="3">
        <v>1</v>
      </c>
    </row>
    <row r="165" spans="1:2">
      <c r="A165" s="2" t="s">
        <v>925</v>
      </c>
      <c r="B165" s="3">
        <v>1</v>
      </c>
    </row>
    <row r="166" spans="1:2">
      <c r="A166" s="2" t="s">
        <v>927</v>
      </c>
      <c r="B166" s="3">
        <v>3</v>
      </c>
    </row>
    <row r="167" spans="1:2">
      <c r="A167" s="2" t="s">
        <v>936</v>
      </c>
      <c r="B167" s="3">
        <v>2</v>
      </c>
    </row>
    <row r="168" spans="1:2">
      <c r="A168" s="2" t="s">
        <v>938</v>
      </c>
      <c r="B168" s="3">
        <v>1</v>
      </c>
    </row>
    <row r="169" spans="1:2">
      <c r="A169" s="2" t="s">
        <v>940</v>
      </c>
      <c r="B169" s="3">
        <v>1</v>
      </c>
    </row>
    <row r="170" spans="1:2">
      <c r="A170" s="2" t="s">
        <v>942</v>
      </c>
      <c r="B170" s="3">
        <v>3</v>
      </c>
    </row>
    <row r="171" spans="1:2">
      <c r="A171" s="2" t="s">
        <v>944</v>
      </c>
      <c r="B171" s="3">
        <v>2</v>
      </c>
    </row>
    <row r="172" spans="1:2">
      <c r="A172" s="2" t="s">
        <v>946</v>
      </c>
      <c r="B172" s="3">
        <v>3</v>
      </c>
    </row>
    <row r="173" spans="1:2">
      <c r="A173" s="2" t="s">
        <v>948</v>
      </c>
      <c r="B173" s="3">
        <v>3</v>
      </c>
    </row>
    <row r="174" spans="1:2">
      <c r="A174" s="2" t="s">
        <v>951</v>
      </c>
      <c r="B174" s="3">
        <v>2</v>
      </c>
    </row>
    <row r="175" spans="1:2">
      <c r="A175" s="2" t="s">
        <v>953</v>
      </c>
      <c r="B175" s="3">
        <v>2</v>
      </c>
    </row>
    <row r="176" spans="1:2">
      <c r="A176" s="2" t="s">
        <v>955</v>
      </c>
      <c r="B176" s="3">
        <v>2</v>
      </c>
    </row>
    <row r="177" spans="1:2">
      <c r="A177" s="2" t="s">
        <v>957</v>
      </c>
      <c r="B177" s="3">
        <v>3</v>
      </c>
    </row>
    <row r="178" spans="1:2">
      <c r="A178" s="2" t="s">
        <v>959</v>
      </c>
      <c r="B178" s="3">
        <v>2</v>
      </c>
    </row>
    <row r="179" spans="1:2">
      <c r="A179" s="2" t="s">
        <v>961</v>
      </c>
      <c r="B179" s="3">
        <v>3</v>
      </c>
    </row>
    <row r="180" spans="1:2">
      <c r="A180" s="2" t="s">
        <v>963</v>
      </c>
      <c r="B180" s="3">
        <v>1</v>
      </c>
    </row>
    <row r="181" spans="1:2">
      <c r="A181" s="2" t="s">
        <v>965</v>
      </c>
      <c r="B181" s="3">
        <v>1</v>
      </c>
    </row>
    <row r="182" spans="1:2">
      <c r="A182" s="2" t="s">
        <v>967</v>
      </c>
      <c r="B182" s="3">
        <v>1</v>
      </c>
    </row>
    <row r="183" spans="1:2">
      <c r="A183" s="2" t="s">
        <v>969</v>
      </c>
      <c r="B183" s="3">
        <v>1</v>
      </c>
    </row>
    <row r="184" spans="1:2">
      <c r="A184" s="2" t="s">
        <v>971</v>
      </c>
      <c r="B184" s="3">
        <v>1</v>
      </c>
    </row>
    <row r="185" spans="1:2">
      <c r="A185" s="2" t="s">
        <v>973</v>
      </c>
      <c r="B185" s="3">
        <v>3</v>
      </c>
    </row>
    <row r="186" spans="1:2">
      <c r="A186" s="2" t="s">
        <v>975</v>
      </c>
      <c r="B186" s="3">
        <v>3</v>
      </c>
    </row>
    <row r="187" spans="1:2">
      <c r="A187" s="2" t="s">
        <v>977</v>
      </c>
      <c r="B187" s="3">
        <v>2</v>
      </c>
    </row>
    <row r="188" spans="1:2">
      <c r="A188" s="2" t="s">
        <v>979</v>
      </c>
      <c r="B188" s="3">
        <v>1</v>
      </c>
    </row>
    <row r="189" spans="1:2">
      <c r="A189" s="2" t="s">
        <v>981</v>
      </c>
      <c r="B189" s="3">
        <v>2</v>
      </c>
    </row>
    <row r="190" spans="1:2">
      <c r="A190" s="2" t="s">
        <v>983</v>
      </c>
      <c r="B190" s="3">
        <v>2</v>
      </c>
    </row>
    <row r="191" spans="1:2">
      <c r="A191" s="2" t="s">
        <v>985</v>
      </c>
      <c r="B191" s="3">
        <v>3</v>
      </c>
    </row>
    <row r="192" spans="1:2">
      <c r="A192" s="2" t="s">
        <v>987</v>
      </c>
      <c r="B192" s="3">
        <v>3</v>
      </c>
    </row>
    <row r="193" spans="1:2">
      <c r="A193" s="2" t="s">
        <v>989</v>
      </c>
      <c r="B193" s="3">
        <v>2</v>
      </c>
    </row>
    <row r="194" spans="1:2">
      <c r="A194" s="2" t="s">
        <v>991</v>
      </c>
      <c r="B194" s="3">
        <v>3</v>
      </c>
    </row>
    <row r="195" spans="1:2">
      <c r="A195" s="2" t="s">
        <v>993</v>
      </c>
      <c r="B195" s="3">
        <v>2</v>
      </c>
    </row>
    <row r="196" spans="1:2">
      <c r="A196" s="2" t="s">
        <v>995</v>
      </c>
      <c r="B196" s="3">
        <v>2</v>
      </c>
    </row>
    <row r="197" spans="1:2">
      <c r="A197" s="2" t="s">
        <v>997</v>
      </c>
      <c r="B197" s="3">
        <v>1</v>
      </c>
    </row>
    <row r="198" spans="1:2">
      <c r="A198" s="2" t="s">
        <v>999</v>
      </c>
      <c r="B198" s="3">
        <v>2</v>
      </c>
    </row>
    <row r="199" spans="1:2">
      <c r="A199" s="2" t="s">
        <v>1001</v>
      </c>
      <c r="B199" s="3">
        <v>2</v>
      </c>
    </row>
    <row r="200" spans="1:2">
      <c r="A200" s="2" t="s">
        <v>1003</v>
      </c>
      <c r="B200" s="3">
        <v>1</v>
      </c>
    </row>
    <row r="201" spans="1:2">
      <c r="A201" s="2" t="s">
        <v>1005</v>
      </c>
      <c r="B201" s="3">
        <v>3</v>
      </c>
    </row>
    <row r="202" spans="1:2">
      <c r="A202" s="2" t="s">
        <v>1007</v>
      </c>
      <c r="B202" s="3">
        <v>1</v>
      </c>
    </row>
    <row r="203" spans="1:2">
      <c r="A203" s="2" t="s">
        <v>1009</v>
      </c>
      <c r="B203" s="3">
        <v>3</v>
      </c>
    </row>
    <row r="204" spans="1:2">
      <c r="A204" s="2" t="s">
        <v>1011</v>
      </c>
      <c r="B204" s="3">
        <v>1</v>
      </c>
    </row>
    <row r="205" spans="1:2">
      <c r="A205" s="2" t="s">
        <v>1013</v>
      </c>
      <c r="B205" s="3">
        <v>3</v>
      </c>
    </row>
    <row r="206" spans="1:2">
      <c r="A206" s="2" t="s">
        <v>1015</v>
      </c>
      <c r="B206" s="3">
        <v>3</v>
      </c>
    </row>
    <row r="207" spans="1:2">
      <c r="A207" s="2" t="s">
        <v>1017</v>
      </c>
      <c r="B207" s="3">
        <v>2</v>
      </c>
    </row>
    <row r="208" spans="1:2">
      <c r="A208" s="2" t="s">
        <v>1019</v>
      </c>
      <c r="B208" s="3">
        <v>2</v>
      </c>
    </row>
    <row r="209" spans="1:2">
      <c r="A209" s="2" t="s">
        <v>1021</v>
      </c>
      <c r="B209" s="3">
        <v>3</v>
      </c>
    </row>
    <row r="210" spans="1:2">
      <c r="A210" s="2" t="s">
        <v>1023</v>
      </c>
      <c r="B210" s="3">
        <v>1</v>
      </c>
    </row>
    <row r="211" spans="1:2">
      <c r="A211" s="2" t="s">
        <v>1025</v>
      </c>
      <c r="B211" s="3">
        <v>1</v>
      </c>
    </row>
    <row r="212" spans="1:2">
      <c r="A212" s="2" t="s">
        <v>1027</v>
      </c>
      <c r="B212" s="3">
        <v>2</v>
      </c>
    </row>
    <row r="213" spans="1:2">
      <c r="A213" s="2" t="s">
        <v>1029</v>
      </c>
      <c r="B213" s="3">
        <v>2</v>
      </c>
    </row>
    <row r="214" spans="1:2">
      <c r="A214" s="2" t="s">
        <v>1031</v>
      </c>
      <c r="B214" s="3">
        <v>2</v>
      </c>
    </row>
    <row r="215" spans="1:2">
      <c r="A215" s="2" t="s">
        <v>1033</v>
      </c>
      <c r="B215" s="3">
        <v>2</v>
      </c>
    </row>
    <row r="216" spans="1:2">
      <c r="A216" s="2" t="s">
        <v>1035</v>
      </c>
      <c r="B216" s="3">
        <v>3</v>
      </c>
    </row>
    <row r="217" spans="1:2">
      <c r="A217" s="2" t="s">
        <v>1037</v>
      </c>
      <c r="B217" s="3">
        <v>2</v>
      </c>
    </row>
    <row r="218" spans="1:2">
      <c r="A218" s="2" t="s">
        <v>1039</v>
      </c>
      <c r="B218" s="3">
        <v>2</v>
      </c>
    </row>
    <row r="219" spans="1:2">
      <c r="A219" s="2" t="s">
        <v>1041</v>
      </c>
      <c r="B219" s="3">
        <v>3</v>
      </c>
    </row>
    <row r="220" spans="1:2">
      <c r="A220" s="2" t="s">
        <v>1043</v>
      </c>
      <c r="B220" s="3">
        <v>2</v>
      </c>
    </row>
    <row r="221" spans="1:2">
      <c r="A221" s="2" t="s">
        <v>1045</v>
      </c>
      <c r="B221" s="3">
        <v>3</v>
      </c>
    </row>
    <row r="222" spans="1:2">
      <c r="A222" s="2" t="s">
        <v>1047</v>
      </c>
      <c r="B222" s="3">
        <v>1</v>
      </c>
    </row>
    <row r="223" spans="1:2">
      <c r="A223" s="2" t="s">
        <v>1049</v>
      </c>
      <c r="B223" s="3">
        <v>2</v>
      </c>
    </row>
    <row r="224" spans="1:2">
      <c r="A224" s="2" t="s">
        <v>1051</v>
      </c>
      <c r="B224" s="3">
        <v>1</v>
      </c>
    </row>
    <row r="225" spans="1:2">
      <c r="A225" s="2" t="s">
        <v>1053</v>
      </c>
      <c r="B225" s="3">
        <v>1</v>
      </c>
    </row>
    <row r="226" spans="1:2">
      <c r="A226" s="2" t="s">
        <v>1055</v>
      </c>
      <c r="B226" s="3">
        <v>1</v>
      </c>
    </row>
    <row r="227" spans="1:2">
      <c r="A227" s="2" t="s">
        <v>1057</v>
      </c>
      <c r="B227" s="3">
        <v>2</v>
      </c>
    </row>
    <row r="228" spans="1:2">
      <c r="A228" s="2" t="s">
        <v>1059</v>
      </c>
      <c r="B228" s="3">
        <v>2</v>
      </c>
    </row>
    <row r="229" spans="1:2">
      <c r="A229" s="2" t="s">
        <v>1061</v>
      </c>
      <c r="B229" s="3">
        <v>1</v>
      </c>
    </row>
    <row r="230" spans="1:2">
      <c r="A230" s="2" t="s">
        <v>1063</v>
      </c>
      <c r="B230" s="3">
        <v>3</v>
      </c>
    </row>
    <row r="231" spans="1:2">
      <c r="A231" s="2" t="s">
        <v>1065</v>
      </c>
      <c r="B231" s="3">
        <v>3</v>
      </c>
    </row>
    <row r="232" spans="1:2">
      <c r="A232" s="2" t="s">
        <v>1067</v>
      </c>
      <c r="B232" s="3">
        <v>3</v>
      </c>
    </row>
    <row r="233" spans="1:2">
      <c r="A233" s="2" t="s">
        <v>1069</v>
      </c>
      <c r="B233" s="3">
        <v>1</v>
      </c>
    </row>
    <row r="234" spans="1:2">
      <c r="A234" s="2" t="s">
        <v>1071</v>
      </c>
      <c r="B234" s="3">
        <v>2</v>
      </c>
    </row>
    <row r="235" spans="1:2">
      <c r="A235" s="2" t="s">
        <v>1073</v>
      </c>
      <c r="B235" s="3">
        <v>2</v>
      </c>
    </row>
    <row r="236" spans="1:2">
      <c r="A236" s="2" t="s">
        <v>1075</v>
      </c>
      <c r="B236" s="3">
        <v>2</v>
      </c>
    </row>
    <row r="237" spans="1:2">
      <c r="A237" s="2" t="s">
        <v>1077</v>
      </c>
      <c r="B237" s="3">
        <v>2</v>
      </c>
    </row>
    <row r="238" spans="1:2">
      <c r="A238" s="2" t="s">
        <v>1079</v>
      </c>
      <c r="B238" s="3">
        <v>2</v>
      </c>
    </row>
    <row r="239" spans="1:2">
      <c r="A239" s="2" t="s">
        <v>1081</v>
      </c>
      <c r="B239" s="3">
        <v>2</v>
      </c>
    </row>
    <row r="240" spans="1:2">
      <c r="A240" s="2" t="s">
        <v>1083</v>
      </c>
      <c r="B240" s="3">
        <v>2</v>
      </c>
    </row>
    <row r="241" spans="1:2">
      <c r="A241" s="2" t="s">
        <v>1085</v>
      </c>
      <c r="B241" s="3">
        <v>2</v>
      </c>
    </row>
    <row r="242" spans="1:2">
      <c r="A242" s="2" t="s">
        <v>1087</v>
      </c>
      <c r="B242" s="3">
        <v>2</v>
      </c>
    </row>
    <row r="243" spans="1:2">
      <c r="A243" s="2" t="s">
        <v>1089</v>
      </c>
      <c r="B243" s="3">
        <v>2</v>
      </c>
    </row>
    <row r="244" spans="1:2">
      <c r="A244" s="2" t="s">
        <v>1091</v>
      </c>
      <c r="B244" s="3">
        <v>2</v>
      </c>
    </row>
    <row r="245" spans="1:2">
      <c r="A245" s="2" t="s">
        <v>1093</v>
      </c>
      <c r="B245" s="3">
        <v>2</v>
      </c>
    </row>
    <row r="246" spans="1:2">
      <c r="A246" s="2" t="s">
        <v>1095</v>
      </c>
      <c r="B246" s="3">
        <v>2</v>
      </c>
    </row>
    <row r="247" spans="1:2">
      <c r="A247" s="2" t="s">
        <v>1097</v>
      </c>
      <c r="B247" s="3">
        <v>2</v>
      </c>
    </row>
    <row r="248" spans="1:2">
      <c r="A248" s="2" t="s">
        <v>1099</v>
      </c>
      <c r="B248" s="3">
        <v>1</v>
      </c>
    </row>
    <row r="249" spans="1:2">
      <c r="A249" s="2" t="s">
        <v>1101</v>
      </c>
      <c r="B249" s="3">
        <v>3</v>
      </c>
    </row>
    <row r="250" spans="1:2">
      <c r="A250" s="2" t="s">
        <v>1103</v>
      </c>
      <c r="B250" s="3">
        <v>2</v>
      </c>
    </row>
    <row r="251" spans="1:2">
      <c r="A251" s="2" t="s">
        <v>1105</v>
      </c>
      <c r="B251" s="3">
        <v>3</v>
      </c>
    </row>
    <row r="252" spans="1:2">
      <c r="A252" s="2" t="s">
        <v>1107</v>
      </c>
      <c r="B252" s="3">
        <v>2</v>
      </c>
    </row>
    <row r="253" spans="1:2">
      <c r="A253" s="2" t="s">
        <v>1109</v>
      </c>
      <c r="B253" s="3">
        <v>1</v>
      </c>
    </row>
    <row r="254" spans="1:2">
      <c r="A254" s="2" t="s">
        <v>1111</v>
      </c>
      <c r="B254" s="3">
        <v>2</v>
      </c>
    </row>
    <row r="255" spans="1:2">
      <c r="A255" s="2" t="s">
        <v>1113</v>
      </c>
      <c r="B255" s="3">
        <v>4</v>
      </c>
    </row>
    <row r="256" spans="1:2">
      <c r="A256" s="2" t="s">
        <v>1116</v>
      </c>
      <c r="B256" s="3">
        <v>1</v>
      </c>
    </row>
    <row r="257" spans="1:2">
      <c r="A257" s="2" t="s">
        <v>1118</v>
      </c>
      <c r="B257" s="3">
        <v>1</v>
      </c>
    </row>
    <row r="258" spans="1:2">
      <c r="A258" s="2" t="s">
        <v>1120</v>
      </c>
      <c r="B258" s="3">
        <v>2</v>
      </c>
    </row>
    <row r="259" spans="1:2">
      <c r="A259" s="2" t="s">
        <v>1122</v>
      </c>
      <c r="B259" s="3">
        <v>2</v>
      </c>
    </row>
    <row r="260" spans="1:2">
      <c r="A260" s="2" t="s">
        <v>1124</v>
      </c>
      <c r="B260" s="3">
        <v>2</v>
      </c>
    </row>
    <row r="261" spans="1:2">
      <c r="A261" s="2" t="s">
        <v>1126</v>
      </c>
      <c r="B261" s="3">
        <v>2</v>
      </c>
    </row>
    <row r="262" spans="1:2">
      <c r="A262" s="2" t="s">
        <v>1128</v>
      </c>
      <c r="B262" s="3">
        <v>1</v>
      </c>
    </row>
    <row r="263" spans="1:2">
      <c r="A263" s="2" t="s">
        <v>1130</v>
      </c>
      <c r="B263" s="3">
        <v>1</v>
      </c>
    </row>
    <row r="264" spans="1:2">
      <c r="A264" s="2" t="s">
        <v>1132</v>
      </c>
      <c r="B264" s="3">
        <v>2</v>
      </c>
    </row>
    <row r="265" spans="1:2">
      <c r="A265" s="2" t="s">
        <v>1134</v>
      </c>
      <c r="B265" s="3">
        <v>2</v>
      </c>
    </row>
    <row r="266" spans="1:2">
      <c r="A266" s="2" t="s">
        <v>1136</v>
      </c>
      <c r="B266" s="3">
        <v>1</v>
      </c>
    </row>
    <row r="267" spans="1:2">
      <c r="A267" s="2" t="s">
        <v>1138</v>
      </c>
      <c r="B267" s="3">
        <v>1</v>
      </c>
    </row>
    <row r="268" spans="1:2">
      <c r="A268" s="2" t="s">
        <v>1140</v>
      </c>
      <c r="B268" s="3">
        <v>1</v>
      </c>
    </row>
    <row r="269" spans="1:2">
      <c r="A269" s="2" t="s">
        <v>1142</v>
      </c>
      <c r="B269" s="3">
        <v>3</v>
      </c>
    </row>
    <row r="270" spans="1:2">
      <c r="A270" s="2" t="s">
        <v>1144</v>
      </c>
      <c r="B270" s="3">
        <v>2</v>
      </c>
    </row>
    <row r="271" spans="1:2">
      <c r="A271" s="2" t="s">
        <v>1146</v>
      </c>
      <c r="B271" s="3">
        <v>1</v>
      </c>
    </row>
    <row r="272" spans="1:2">
      <c r="A272" s="2" t="s">
        <v>1148</v>
      </c>
      <c r="B272" s="3">
        <v>2</v>
      </c>
    </row>
    <row r="273" spans="1:2">
      <c r="A273" s="2" t="s">
        <v>1150</v>
      </c>
      <c r="B273" s="3">
        <v>1</v>
      </c>
    </row>
    <row r="274" spans="1:2">
      <c r="A274" s="2" t="s">
        <v>1152</v>
      </c>
      <c r="B274" s="3">
        <v>1</v>
      </c>
    </row>
    <row r="275" spans="1:2">
      <c r="A275" s="2" t="s">
        <v>1154</v>
      </c>
      <c r="B275" s="3">
        <v>3</v>
      </c>
    </row>
    <row r="276" spans="1:2">
      <c r="A276" s="2" t="s">
        <v>1156</v>
      </c>
      <c r="B276" s="3">
        <v>1</v>
      </c>
    </row>
    <row r="277" spans="1:2">
      <c r="A277" s="2" t="s">
        <v>1158</v>
      </c>
      <c r="B277" s="3">
        <v>3</v>
      </c>
    </row>
    <row r="278" spans="1:2">
      <c r="A278" s="2" t="s">
        <v>1160</v>
      </c>
      <c r="B278" s="3">
        <v>2</v>
      </c>
    </row>
    <row r="279" spans="1:2">
      <c r="A279" s="2" t="s">
        <v>1162</v>
      </c>
      <c r="B279" s="3">
        <v>1</v>
      </c>
    </row>
    <row r="280" spans="1:2">
      <c r="A280" s="2" t="s">
        <v>1164</v>
      </c>
      <c r="B280" s="3">
        <v>1</v>
      </c>
    </row>
    <row r="281" spans="1:2">
      <c r="A281" s="2" t="s">
        <v>1166</v>
      </c>
      <c r="B281" s="3">
        <v>2</v>
      </c>
    </row>
    <row r="282" spans="1:2">
      <c r="A282" s="2" t="s">
        <v>1168</v>
      </c>
      <c r="B282" s="3">
        <v>1</v>
      </c>
    </row>
    <row r="283" spans="1:2">
      <c r="A283" s="2" t="s">
        <v>1170</v>
      </c>
      <c r="B283" s="3">
        <v>2</v>
      </c>
    </row>
    <row r="284" spans="1:2">
      <c r="A284" s="2" t="s">
        <v>1172</v>
      </c>
      <c r="B284" s="3">
        <v>2</v>
      </c>
    </row>
    <row r="285" spans="1:2">
      <c r="A285" s="2" t="s">
        <v>1174</v>
      </c>
      <c r="B285" s="3">
        <v>2</v>
      </c>
    </row>
    <row r="286" spans="1:2">
      <c r="A286" s="2" t="s">
        <v>1176</v>
      </c>
      <c r="B286" s="3">
        <v>1</v>
      </c>
    </row>
    <row r="287" spans="1:2">
      <c r="A287" s="2" t="s">
        <v>1178</v>
      </c>
      <c r="B287" s="3">
        <v>3</v>
      </c>
    </row>
    <row r="288" spans="1:2">
      <c r="A288" s="2" t="s">
        <v>1180</v>
      </c>
      <c r="B288" s="3">
        <v>1</v>
      </c>
    </row>
    <row r="289" spans="1:2">
      <c r="A289" s="2" t="s">
        <v>1182</v>
      </c>
      <c r="B289" s="3">
        <v>2</v>
      </c>
    </row>
    <row r="290" spans="1:2">
      <c r="A290" s="2" t="s">
        <v>1184</v>
      </c>
      <c r="B290" s="3">
        <v>2</v>
      </c>
    </row>
    <row r="291" spans="1:2">
      <c r="A291" s="2" t="s">
        <v>1186</v>
      </c>
      <c r="B291" s="3">
        <v>1</v>
      </c>
    </row>
    <row r="292" spans="1:2">
      <c r="A292" s="2" t="s">
        <v>1188</v>
      </c>
      <c r="B292" s="3">
        <v>1</v>
      </c>
    </row>
    <row r="293" spans="1:2">
      <c r="A293" s="2" t="s">
        <v>1190</v>
      </c>
      <c r="B293" s="3">
        <v>1</v>
      </c>
    </row>
    <row r="294" spans="1:2">
      <c r="A294" s="2" t="s">
        <v>1192</v>
      </c>
      <c r="B294" s="3">
        <v>2</v>
      </c>
    </row>
    <row r="295" spans="1:2">
      <c r="A295" s="2" t="s">
        <v>1194</v>
      </c>
      <c r="B295" s="3">
        <v>2</v>
      </c>
    </row>
    <row r="296" spans="1:2">
      <c r="A296" s="2" t="s">
        <v>1196</v>
      </c>
      <c r="B296" s="3">
        <v>3</v>
      </c>
    </row>
    <row r="297" spans="1:2">
      <c r="A297" s="2" t="s">
        <v>1198</v>
      </c>
      <c r="B297" s="3">
        <v>3</v>
      </c>
    </row>
    <row r="298" spans="1:2">
      <c r="A298" s="2" t="s">
        <v>1200</v>
      </c>
      <c r="B298" s="3">
        <v>2</v>
      </c>
    </row>
    <row r="299" spans="1:2">
      <c r="A299" s="2" t="s">
        <v>1202</v>
      </c>
      <c r="B299" s="3">
        <v>1</v>
      </c>
    </row>
    <row r="300" spans="1:2">
      <c r="A300" s="2" t="s">
        <v>1204</v>
      </c>
      <c r="B300" s="3">
        <v>2</v>
      </c>
    </row>
    <row r="301" spans="1:2">
      <c r="A301" s="2" t="s">
        <v>1206</v>
      </c>
      <c r="B301" s="3">
        <v>2</v>
      </c>
    </row>
    <row r="302" spans="1:2">
      <c r="A302" s="2" t="s">
        <v>1208</v>
      </c>
      <c r="B302" s="3">
        <v>2</v>
      </c>
    </row>
    <row r="303" spans="1:2">
      <c r="A303" s="2" t="s">
        <v>1210</v>
      </c>
      <c r="B303" s="3">
        <v>2</v>
      </c>
    </row>
    <row r="304" spans="1:2">
      <c r="A304" s="2" t="s">
        <v>1212</v>
      </c>
      <c r="B304" s="3">
        <v>1</v>
      </c>
    </row>
    <row r="305" spans="1:2">
      <c r="A305" s="2" t="s">
        <v>1214</v>
      </c>
      <c r="B305" s="3">
        <v>2</v>
      </c>
    </row>
    <row r="306" spans="1:2">
      <c r="A306" s="2" t="s">
        <v>1216</v>
      </c>
      <c r="B306" s="3">
        <v>1</v>
      </c>
    </row>
    <row r="307" spans="1:2">
      <c r="A307" s="2" t="s">
        <v>1218</v>
      </c>
      <c r="B307" s="3">
        <v>3</v>
      </c>
    </row>
    <row r="308" spans="1:2">
      <c r="A308" s="2" t="s">
        <v>1220</v>
      </c>
      <c r="B308" s="3">
        <v>1</v>
      </c>
    </row>
    <row r="309" spans="1:2">
      <c r="A309" s="2" t="s">
        <v>1222</v>
      </c>
      <c r="B309" s="3">
        <v>1</v>
      </c>
    </row>
    <row r="310" spans="1:2">
      <c r="A310" s="2" t="s">
        <v>1224</v>
      </c>
      <c r="B310" s="3">
        <v>2</v>
      </c>
    </row>
    <row r="311" spans="1:2">
      <c r="A311" s="2" t="s">
        <v>1226</v>
      </c>
      <c r="B311" s="3">
        <v>2</v>
      </c>
    </row>
    <row r="312" spans="1:2">
      <c r="A312" s="2" t="s">
        <v>1228</v>
      </c>
      <c r="B312" s="3">
        <v>1</v>
      </c>
    </row>
    <row r="313" spans="1:2">
      <c r="A313" s="2" t="s">
        <v>1230</v>
      </c>
      <c r="B313" s="3">
        <v>1</v>
      </c>
    </row>
    <row r="314" spans="1:2">
      <c r="A314" s="2" t="s">
        <v>1232</v>
      </c>
      <c r="B314" s="3">
        <v>2</v>
      </c>
    </row>
    <row r="315" spans="1:2">
      <c r="A315" s="2" t="s">
        <v>1234</v>
      </c>
      <c r="B315" s="3">
        <v>3</v>
      </c>
    </row>
    <row r="316" spans="1:2">
      <c r="A316" s="2" t="s">
        <v>1236</v>
      </c>
      <c r="B316" s="3">
        <v>2</v>
      </c>
    </row>
    <row r="317" spans="1:2">
      <c r="A317" s="2" t="s">
        <v>1238</v>
      </c>
      <c r="B317" s="3">
        <v>2</v>
      </c>
    </row>
    <row r="318" spans="1:2">
      <c r="A318" s="2" t="s">
        <v>1240</v>
      </c>
      <c r="B318" s="3">
        <v>1</v>
      </c>
    </row>
    <row r="319" spans="1:2">
      <c r="A319" s="2" t="s">
        <v>1242</v>
      </c>
      <c r="B319" s="3">
        <v>3</v>
      </c>
    </row>
    <row r="320" spans="1:2">
      <c r="A320" s="2" t="s">
        <v>1244</v>
      </c>
      <c r="B320" s="3">
        <v>3</v>
      </c>
    </row>
    <row r="321" spans="1:2">
      <c r="A321" s="2" t="s">
        <v>1246</v>
      </c>
      <c r="B321" s="3">
        <v>3</v>
      </c>
    </row>
    <row r="322" spans="1:2">
      <c r="A322" s="2" t="s">
        <v>1248</v>
      </c>
      <c r="B322" s="3">
        <v>3</v>
      </c>
    </row>
    <row r="323" spans="1:2">
      <c r="A323" s="2" t="s">
        <v>1250</v>
      </c>
      <c r="B323" s="3">
        <v>3</v>
      </c>
    </row>
    <row r="324" spans="1:2">
      <c r="A324" s="2" t="s">
        <v>1252</v>
      </c>
      <c r="B324" s="3">
        <v>1</v>
      </c>
    </row>
    <row r="325" spans="1:2">
      <c r="A325" s="2" t="s">
        <v>1254</v>
      </c>
      <c r="B325" s="3">
        <v>1</v>
      </c>
    </row>
    <row r="326" spans="1:2">
      <c r="A326" s="2" t="s">
        <v>1256</v>
      </c>
      <c r="B326" s="3">
        <v>1</v>
      </c>
    </row>
    <row r="327" spans="1:2">
      <c r="A327" s="2" t="s">
        <v>1258</v>
      </c>
      <c r="B327" s="3">
        <v>1</v>
      </c>
    </row>
    <row r="328" spans="1:2">
      <c r="A328" s="2" t="s">
        <v>1260</v>
      </c>
      <c r="B328" s="3">
        <v>3</v>
      </c>
    </row>
    <row r="329" spans="1:2">
      <c r="A329" s="2" t="s">
        <v>1262</v>
      </c>
      <c r="B329" s="3">
        <v>2</v>
      </c>
    </row>
    <row r="330" spans="1:2">
      <c r="A330" s="2" t="s">
        <v>1264</v>
      </c>
      <c r="B330" s="3">
        <v>2</v>
      </c>
    </row>
    <row r="331" spans="1:2">
      <c r="A331" s="2" t="s">
        <v>1266</v>
      </c>
      <c r="B331" s="3">
        <v>2</v>
      </c>
    </row>
    <row r="332" spans="1:2">
      <c r="A332" s="2" t="s">
        <v>1268</v>
      </c>
      <c r="B332" s="3">
        <v>2</v>
      </c>
    </row>
    <row r="333" spans="1:2">
      <c r="A333" s="2" t="s">
        <v>1270</v>
      </c>
      <c r="B333" s="3">
        <v>2</v>
      </c>
    </row>
    <row r="334" spans="1:2">
      <c r="A334" s="2" t="s">
        <v>1272</v>
      </c>
      <c r="B334" s="3">
        <v>1</v>
      </c>
    </row>
    <row r="335" spans="1:2">
      <c r="A335" s="2" t="s">
        <v>1274</v>
      </c>
      <c r="B335" s="3">
        <v>2</v>
      </c>
    </row>
    <row r="336" spans="1:2">
      <c r="A336" s="2" t="s">
        <v>1276</v>
      </c>
      <c r="B336" s="3">
        <v>2</v>
      </c>
    </row>
    <row r="337" spans="1:2">
      <c r="A337" s="2" t="s">
        <v>1278</v>
      </c>
      <c r="B337" s="3">
        <v>2</v>
      </c>
    </row>
    <row r="338" spans="1:2">
      <c r="A338" s="2" t="s">
        <v>1280</v>
      </c>
      <c r="B338" s="3">
        <v>2</v>
      </c>
    </row>
    <row r="339" spans="1:2">
      <c r="A339" s="2" t="s">
        <v>1282</v>
      </c>
      <c r="B339" s="3">
        <v>1</v>
      </c>
    </row>
    <row r="340" spans="1:2">
      <c r="A340" s="2" t="s">
        <v>1284</v>
      </c>
      <c r="B340" s="3">
        <v>1</v>
      </c>
    </row>
    <row r="341" spans="1:2">
      <c r="A341" s="2" t="s">
        <v>1286</v>
      </c>
      <c r="B341" s="3">
        <v>1</v>
      </c>
    </row>
    <row r="342" spans="1:2">
      <c r="A342" s="2" t="s">
        <v>1288</v>
      </c>
      <c r="B342" s="3">
        <v>3</v>
      </c>
    </row>
    <row r="343" spans="1:2">
      <c r="A343" s="2" t="s">
        <v>1290</v>
      </c>
      <c r="B343" s="3">
        <v>1</v>
      </c>
    </row>
    <row r="344" spans="1:2">
      <c r="A344" s="2" t="s">
        <v>1292</v>
      </c>
      <c r="B344" s="3">
        <v>1</v>
      </c>
    </row>
    <row r="345" spans="1:2">
      <c r="A345" s="2" t="s">
        <v>1294</v>
      </c>
      <c r="B345" s="3">
        <v>1</v>
      </c>
    </row>
    <row r="346" spans="1:2">
      <c r="A346" s="2" t="s">
        <v>1296</v>
      </c>
      <c r="B346" s="3">
        <v>1</v>
      </c>
    </row>
    <row r="347" spans="1:2">
      <c r="A347" s="2" t="s">
        <v>1298</v>
      </c>
      <c r="B347" s="3">
        <v>1</v>
      </c>
    </row>
    <row r="348" spans="1:2">
      <c r="A348" s="2" t="s">
        <v>1300</v>
      </c>
      <c r="B348" s="3">
        <v>1</v>
      </c>
    </row>
    <row r="349" spans="1:2">
      <c r="A349" s="2" t="s">
        <v>1302</v>
      </c>
      <c r="B349" s="3">
        <v>1</v>
      </c>
    </row>
    <row r="350" spans="1:2">
      <c r="A350" s="2" t="s">
        <v>1304</v>
      </c>
      <c r="B350" s="3">
        <v>1</v>
      </c>
    </row>
    <row r="351" spans="1:2">
      <c r="A351" s="2" t="s">
        <v>1306</v>
      </c>
      <c r="B351" s="3">
        <v>1</v>
      </c>
    </row>
    <row r="352" spans="1:2">
      <c r="A352" s="2" t="s">
        <v>1308</v>
      </c>
      <c r="B352" s="3">
        <v>1</v>
      </c>
    </row>
    <row r="353" spans="1:2">
      <c r="A353" s="2" t="s">
        <v>1310</v>
      </c>
      <c r="B353" s="3">
        <v>1</v>
      </c>
    </row>
    <row r="354" spans="1:2">
      <c r="A354" s="2" t="s">
        <v>1312</v>
      </c>
      <c r="B354" s="3">
        <v>1</v>
      </c>
    </row>
    <row r="355" spans="1:2">
      <c r="A355" s="2" t="s">
        <v>1314</v>
      </c>
      <c r="B355" s="3">
        <v>1</v>
      </c>
    </row>
    <row r="356" spans="1:2">
      <c r="A356" s="2" t="s">
        <v>1316</v>
      </c>
      <c r="B356" s="3">
        <v>1</v>
      </c>
    </row>
    <row r="357" spans="1:2">
      <c r="A357" s="2" t="s">
        <v>1318</v>
      </c>
      <c r="B357" s="3">
        <v>1</v>
      </c>
    </row>
    <row r="358" spans="1:2">
      <c r="A358" s="2" t="s">
        <v>1320</v>
      </c>
      <c r="B358" s="3">
        <v>1</v>
      </c>
    </row>
    <row r="359" spans="1:2">
      <c r="A359" s="2" t="s">
        <v>1322</v>
      </c>
      <c r="B359" s="3">
        <v>1</v>
      </c>
    </row>
    <row r="360" spans="1:2">
      <c r="A360" s="2" t="s">
        <v>1324</v>
      </c>
      <c r="B360" s="3">
        <v>1</v>
      </c>
    </row>
    <row r="361" spans="1:2">
      <c r="A361" s="2" t="s">
        <v>1326</v>
      </c>
      <c r="B361" s="3">
        <v>1</v>
      </c>
    </row>
    <row r="362" spans="1:2">
      <c r="A362" s="2" t="s">
        <v>1328</v>
      </c>
      <c r="B362" s="3">
        <v>1</v>
      </c>
    </row>
    <row r="363" spans="1:2">
      <c r="A363" s="2" t="s">
        <v>1330</v>
      </c>
      <c r="B363" s="3">
        <v>1</v>
      </c>
    </row>
    <row r="364" spans="1:2">
      <c r="A364" s="2" t="s">
        <v>1332</v>
      </c>
      <c r="B364" s="3">
        <v>1</v>
      </c>
    </row>
    <row r="365" spans="1:2">
      <c r="A365" s="2" t="s">
        <v>1334</v>
      </c>
      <c r="B365" s="3">
        <v>1</v>
      </c>
    </row>
    <row r="366" spans="1:2">
      <c r="A366" s="2" t="s">
        <v>1336</v>
      </c>
      <c r="B366" s="3">
        <v>1</v>
      </c>
    </row>
    <row r="367" spans="1:2">
      <c r="A367" s="2" t="s">
        <v>1338</v>
      </c>
      <c r="B367" s="3">
        <v>1</v>
      </c>
    </row>
    <row r="368" spans="1:2">
      <c r="A368" s="2" t="s">
        <v>1340</v>
      </c>
      <c r="B368" s="3">
        <v>1</v>
      </c>
    </row>
    <row r="369" spans="1:2">
      <c r="A369" s="2" t="s">
        <v>1342</v>
      </c>
      <c r="B369" s="3">
        <v>1</v>
      </c>
    </row>
    <row r="370" spans="1:2">
      <c r="A370" s="2" t="s">
        <v>1344</v>
      </c>
      <c r="B370" s="3">
        <v>3</v>
      </c>
    </row>
    <row r="371" spans="1:2">
      <c r="A371" s="2" t="s">
        <v>1346</v>
      </c>
      <c r="B371" s="3">
        <v>3</v>
      </c>
    </row>
    <row r="372" spans="1:2">
      <c r="A372" s="2" t="s">
        <v>1348</v>
      </c>
      <c r="B372" s="3">
        <v>3</v>
      </c>
    </row>
    <row r="373" spans="1:2">
      <c r="A373" s="2" t="s">
        <v>1350</v>
      </c>
      <c r="B373" s="3">
        <v>1</v>
      </c>
    </row>
    <row r="374" spans="1:2">
      <c r="A374" s="2" t="s">
        <v>1470</v>
      </c>
      <c r="B374" s="3">
        <v>2</v>
      </c>
    </row>
    <row r="375" spans="1:2">
      <c r="A375" s="2" t="s">
        <v>933</v>
      </c>
      <c r="B375" s="3">
        <v>3</v>
      </c>
    </row>
    <row r="376" spans="1:2">
      <c r="A376" s="2" t="s">
        <v>1358</v>
      </c>
      <c r="B376" s="3">
        <v>4</v>
      </c>
    </row>
    <row r="377" spans="1:2">
      <c r="A377" s="2" t="s">
        <v>1361</v>
      </c>
      <c r="B377" s="3">
        <v>2</v>
      </c>
    </row>
    <row r="378" spans="1:2">
      <c r="A378" s="2" t="s">
        <v>1363</v>
      </c>
      <c r="B378" s="3">
        <v>1</v>
      </c>
    </row>
    <row r="379" spans="1:2">
      <c r="A379" s="2" t="s">
        <v>1365</v>
      </c>
      <c r="B379" s="3">
        <v>1</v>
      </c>
    </row>
    <row r="380" spans="1:2">
      <c r="A380" s="2" t="s">
        <v>1367</v>
      </c>
      <c r="B380" s="3">
        <v>1</v>
      </c>
    </row>
    <row r="381" spans="1:2">
      <c r="A381" s="2" t="s">
        <v>1369</v>
      </c>
      <c r="B381" s="3">
        <v>1</v>
      </c>
    </row>
    <row r="382" spans="1:2">
      <c r="A382" s="2" t="s">
        <v>1371</v>
      </c>
      <c r="B382" s="3">
        <v>2</v>
      </c>
    </row>
    <row r="383" spans="1:2">
      <c r="A383" s="2" t="s">
        <v>1373</v>
      </c>
      <c r="B383" s="3">
        <v>2</v>
      </c>
    </row>
    <row r="384" spans="1:2">
      <c r="A384" s="2" t="s">
        <v>1375</v>
      </c>
      <c r="B384" s="3">
        <v>1</v>
      </c>
    </row>
    <row r="385" spans="1:2">
      <c r="A385" s="2" t="s">
        <v>1377</v>
      </c>
      <c r="B385" s="3">
        <v>1</v>
      </c>
    </row>
    <row r="386" spans="1:2">
      <c r="A386" s="2" t="s">
        <v>1379</v>
      </c>
      <c r="B386" s="3">
        <v>3</v>
      </c>
    </row>
    <row r="387" spans="1:2">
      <c r="A387" s="2" t="s">
        <v>1381</v>
      </c>
      <c r="B387" s="3">
        <v>1</v>
      </c>
    </row>
    <row r="388" spans="1:2">
      <c r="A388" s="2" t="s">
        <v>1383</v>
      </c>
      <c r="B388" s="3">
        <v>1</v>
      </c>
    </row>
    <row r="389" spans="1:2">
      <c r="A389" s="2" t="s">
        <v>1385</v>
      </c>
      <c r="B389" s="3">
        <v>2</v>
      </c>
    </row>
    <row r="390" spans="1:2">
      <c r="A390" s="2" t="s">
        <v>1387</v>
      </c>
      <c r="B390" s="3">
        <v>1</v>
      </c>
    </row>
    <row r="391" spans="1:2">
      <c r="A391" s="2" t="s">
        <v>1389</v>
      </c>
      <c r="B391" s="3">
        <v>2</v>
      </c>
    </row>
    <row r="392" spans="1:2">
      <c r="A392" s="2" t="s">
        <v>1391</v>
      </c>
      <c r="B392" s="3">
        <v>1</v>
      </c>
    </row>
    <row r="393" spans="1:2">
      <c r="A393" s="2" t="s">
        <v>1393</v>
      </c>
      <c r="B393" s="3">
        <v>1</v>
      </c>
    </row>
    <row r="394" spans="1:2">
      <c r="A394" s="2" t="s">
        <v>1395</v>
      </c>
      <c r="B394" s="3">
        <v>1</v>
      </c>
    </row>
    <row r="395" spans="1:2">
      <c r="A395" s="2" t="s">
        <v>1397</v>
      </c>
      <c r="B395" s="3">
        <v>1</v>
      </c>
    </row>
    <row r="396" spans="1:2">
      <c r="A396" s="2" t="s">
        <v>1399</v>
      </c>
      <c r="B396" s="3">
        <v>1</v>
      </c>
    </row>
    <row r="397" spans="1:2">
      <c r="A397" s="2" t="s">
        <v>1401</v>
      </c>
      <c r="B397" s="3">
        <v>1</v>
      </c>
    </row>
    <row r="398" spans="1:2">
      <c r="A398" s="2" t="s">
        <v>1403</v>
      </c>
      <c r="B398" s="3">
        <v>1</v>
      </c>
    </row>
    <row r="399" spans="1:2">
      <c r="A399" s="2" t="s">
        <v>1405</v>
      </c>
      <c r="B399" s="3">
        <v>2</v>
      </c>
    </row>
    <row r="400" spans="1:2">
      <c r="A400" s="2" t="s">
        <v>1407</v>
      </c>
      <c r="B400" s="3">
        <v>1</v>
      </c>
    </row>
    <row r="401" spans="1:2">
      <c r="A401" s="2" t="s">
        <v>931</v>
      </c>
      <c r="B401" s="3">
        <v>2</v>
      </c>
    </row>
    <row r="402" spans="1:2">
      <c r="A402" s="2" t="s">
        <v>1409</v>
      </c>
      <c r="B402" s="3">
        <v>1</v>
      </c>
    </row>
    <row r="403" spans="1:2">
      <c r="A403" s="2" t="s">
        <v>1411</v>
      </c>
      <c r="B403" s="3">
        <v>3</v>
      </c>
    </row>
    <row r="404" spans="1:2">
      <c r="A404" s="2" t="s">
        <v>1415</v>
      </c>
      <c r="B404" s="3">
        <v>1</v>
      </c>
    </row>
    <row r="405" spans="1:2">
      <c r="A405" s="2" t="s">
        <v>1417</v>
      </c>
      <c r="B405" s="3">
        <v>3</v>
      </c>
    </row>
    <row r="406" spans="1:2">
      <c r="A406" s="2" t="s">
        <v>1419</v>
      </c>
      <c r="B406" s="3">
        <v>3</v>
      </c>
    </row>
    <row r="407" spans="1:2">
      <c r="A407" s="2" t="s">
        <v>1422</v>
      </c>
      <c r="B407" s="3">
        <v>2</v>
      </c>
    </row>
    <row r="408" spans="1:2">
      <c r="A408" s="2" t="s">
        <v>1424</v>
      </c>
      <c r="B408" s="3">
        <v>2</v>
      </c>
    </row>
    <row r="409" spans="1:2">
      <c r="A409" s="2" t="s">
        <v>1426</v>
      </c>
      <c r="B409" s="3">
        <v>1</v>
      </c>
    </row>
    <row r="410" spans="1:2">
      <c r="A410" s="2" t="s">
        <v>1428</v>
      </c>
      <c r="B410" s="3">
        <v>2</v>
      </c>
    </row>
    <row r="411" spans="1:2">
      <c r="A411" s="2" t="s">
        <v>1356</v>
      </c>
      <c r="B411" s="3">
        <v>2</v>
      </c>
    </row>
    <row r="412" spans="1:2">
      <c r="A412" s="2" t="s">
        <v>1430</v>
      </c>
      <c r="B412" s="3">
        <v>3</v>
      </c>
    </row>
    <row r="413" spans="1:2">
      <c r="A413" s="2" t="s">
        <v>1432</v>
      </c>
      <c r="B413" s="3">
        <v>1</v>
      </c>
    </row>
    <row r="414" spans="1:2">
      <c r="A414" s="2" t="s">
        <v>1352</v>
      </c>
      <c r="B414" s="3">
        <v>2</v>
      </c>
    </row>
    <row r="415" spans="1:2">
      <c r="A415" s="2" t="s">
        <v>1434</v>
      </c>
      <c r="B415" s="3">
        <v>1</v>
      </c>
    </row>
    <row r="416" spans="1:2">
      <c r="A416" s="2" t="s">
        <v>1436</v>
      </c>
      <c r="B416" s="3">
        <v>1</v>
      </c>
    </row>
    <row r="417" spans="1:2">
      <c r="A417" s="2" t="s">
        <v>1438</v>
      </c>
      <c r="B417" s="3">
        <v>3</v>
      </c>
    </row>
    <row r="418" spans="1:2">
      <c r="A418" s="2" t="s">
        <v>1440</v>
      </c>
      <c r="B418" s="3">
        <v>3</v>
      </c>
    </row>
    <row r="419" spans="1:2">
      <c r="A419" s="2" t="s">
        <v>929</v>
      </c>
      <c r="B419" s="3">
        <v>2</v>
      </c>
    </row>
    <row r="420" spans="1:2">
      <c r="A420" s="2" t="s">
        <v>1442</v>
      </c>
      <c r="B420" s="3">
        <v>1</v>
      </c>
    </row>
    <row r="421" spans="1:2">
      <c r="A421" s="2" t="s">
        <v>1444</v>
      </c>
      <c r="B421" s="3">
        <v>3</v>
      </c>
    </row>
    <row r="422" spans="1:2">
      <c r="A422" s="2" t="s">
        <v>1446</v>
      </c>
      <c r="B422" s="3">
        <v>3</v>
      </c>
    </row>
    <row r="423" spans="1:2">
      <c r="A423" s="2" t="s">
        <v>1448</v>
      </c>
      <c r="B423" s="3">
        <v>2</v>
      </c>
    </row>
    <row r="424" spans="1:2">
      <c r="A424" s="2" t="s">
        <v>1450</v>
      </c>
      <c r="B424" s="3">
        <v>1</v>
      </c>
    </row>
    <row r="425" spans="1:2">
      <c r="A425" s="2" t="s">
        <v>1452</v>
      </c>
      <c r="B425" s="3">
        <v>2</v>
      </c>
    </row>
    <row r="426" spans="1:2">
      <c r="A426" s="2" t="s">
        <v>1454</v>
      </c>
      <c r="B426" s="3">
        <v>3</v>
      </c>
    </row>
    <row r="427" spans="1:2">
      <c r="A427" s="2" t="s">
        <v>1468</v>
      </c>
      <c r="B427" s="3">
        <v>2</v>
      </c>
    </row>
    <row r="428" spans="1:2">
      <c r="A428" s="2" t="s">
        <v>1456</v>
      </c>
      <c r="B428" s="3">
        <v>1</v>
      </c>
    </row>
    <row r="429" spans="1:2">
      <c r="A429" s="2" t="s">
        <v>1458</v>
      </c>
      <c r="B429" s="3">
        <v>3</v>
      </c>
    </row>
    <row r="430" spans="1:2">
      <c r="A430" s="2" t="s">
        <v>1460</v>
      </c>
      <c r="B430" s="3">
        <v>1</v>
      </c>
    </row>
    <row r="431" spans="1:2">
      <c r="A431" s="2" t="s">
        <v>1462</v>
      </c>
      <c r="B431" s="3">
        <v>2</v>
      </c>
    </row>
    <row r="432" spans="1:2">
      <c r="A432" s="2" t="s">
        <v>1464</v>
      </c>
      <c r="B432" s="3">
        <v>1</v>
      </c>
    </row>
    <row r="433" spans="1:2">
      <c r="A433" s="2" t="s">
        <v>1354</v>
      </c>
      <c r="B433" s="3">
        <v>2</v>
      </c>
    </row>
    <row r="434" spans="1:2">
      <c r="A434" s="2" t="s">
        <v>1466</v>
      </c>
      <c r="B434" s="3">
        <v>1</v>
      </c>
    </row>
    <row r="435" spans="1:2">
      <c r="A435" s="2" t="s">
        <v>1472</v>
      </c>
      <c r="B435" s="3">
        <v>815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N437"/>
  <sheetViews>
    <sheetView tabSelected="1" workbookViewId="0">
      <selection activeCell="P15" sqref="P15"/>
    </sheetView>
  </sheetViews>
  <sheetFormatPr defaultRowHeight="15"/>
  <cols>
    <col min="1" max="1" width="28.7109375" customWidth="1"/>
    <col min="2" max="2" width="20.85546875" customWidth="1"/>
    <col min="3" max="3" width="9.28515625" customWidth="1"/>
    <col min="4" max="6" width="9.28515625" bestFit="1" customWidth="1"/>
    <col min="7" max="12" width="8.140625" customWidth="1"/>
    <col min="13" max="13" width="7.42578125" customWidth="1"/>
    <col min="14" max="14" width="11.85546875" bestFit="1" customWidth="1"/>
  </cols>
  <sheetData>
    <row r="3" spans="1:14">
      <c r="A3" s="1" t="s">
        <v>1473</v>
      </c>
      <c r="B3" s="1" t="s">
        <v>583</v>
      </c>
    </row>
    <row r="4" spans="1:14">
      <c r="A4" s="1" t="s">
        <v>1471</v>
      </c>
      <c r="B4" t="s">
        <v>949</v>
      </c>
      <c r="C4" t="s">
        <v>1114</v>
      </c>
      <c r="D4" t="s">
        <v>1359</v>
      </c>
      <c r="E4" t="s">
        <v>934</v>
      </c>
      <c r="F4" t="s">
        <v>1420</v>
      </c>
      <c r="G4" t="s">
        <v>740</v>
      </c>
      <c r="H4" t="s">
        <v>598</v>
      </c>
      <c r="I4" t="s">
        <v>1412</v>
      </c>
      <c r="J4" t="s">
        <v>680</v>
      </c>
      <c r="K4" t="s">
        <v>594</v>
      </c>
      <c r="L4" t="s">
        <v>600</v>
      </c>
      <c r="M4" t="s">
        <v>582</v>
      </c>
      <c r="N4" t="s">
        <v>1472</v>
      </c>
    </row>
    <row r="5" spans="1:14">
      <c r="A5" s="2" t="s">
        <v>593</v>
      </c>
      <c r="B5" s="3"/>
      <c r="C5" s="3"/>
      <c r="D5" s="3"/>
      <c r="E5" s="3"/>
      <c r="F5" s="3"/>
      <c r="G5" s="3"/>
      <c r="H5" s="3"/>
      <c r="I5" s="3"/>
      <c r="J5" s="3"/>
      <c r="K5" s="3">
        <v>1</v>
      </c>
      <c r="L5" s="3"/>
      <c r="M5" s="3"/>
      <c r="N5" s="3">
        <v>1</v>
      </c>
    </row>
    <row r="6" spans="1:14">
      <c r="A6" s="2" t="s">
        <v>597</v>
      </c>
      <c r="B6" s="3"/>
      <c r="C6" s="3"/>
      <c r="D6" s="3"/>
      <c r="E6" s="3"/>
      <c r="F6" s="3"/>
      <c r="G6" s="3"/>
      <c r="H6" s="3">
        <v>1</v>
      </c>
      <c r="I6" s="3"/>
      <c r="J6" s="3"/>
      <c r="K6" s="3">
        <v>1</v>
      </c>
      <c r="L6" s="3">
        <v>1</v>
      </c>
      <c r="M6" s="3"/>
      <c r="N6" s="3">
        <v>3</v>
      </c>
    </row>
    <row r="7" spans="1:14">
      <c r="A7" s="2" t="s">
        <v>603</v>
      </c>
      <c r="B7" s="3"/>
      <c r="C7" s="3"/>
      <c r="D7" s="3"/>
      <c r="E7" s="3"/>
      <c r="F7" s="3"/>
      <c r="G7" s="3"/>
      <c r="H7" s="3">
        <v>1</v>
      </c>
      <c r="I7" s="3"/>
      <c r="J7" s="3"/>
      <c r="K7" s="3">
        <v>1</v>
      </c>
      <c r="L7" s="3">
        <v>1</v>
      </c>
      <c r="M7" s="3"/>
      <c r="N7" s="3">
        <v>3</v>
      </c>
    </row>
    <row r="8" spans="1:14">
      <c r="A8" s="2" t="s">
        <v>605</v>
      </c>
      <c r="B8" s="3"/>
      <c r="C8" s="3"/>
      <c r="D8" s="3"/>
      <c r="E8" s="3"/>
      <c r="F8" s="3"/>
      <c r="G8" s="3"/>
      <c r="H8" s="3">
        <v>1</v>
      </c>
      <c r="I8" s="3"/>
      <c r="J8" s="3"/>
      <c r="K8" s="3">
        <v>1</v>
      </c>
      <c r="L8" s="3">
        <v>1</v>
      </c>
      <c r="M8" s="3"/>
      <c r="N8" s="3">
        <v>3</v>
      </c>
    </row>
    <row r="9" spans="1:14">
      <c r="A9" s="2" t="s">
        <v>607</v>
      </c>
      <c r="B9" s="3"/>
      <c r="C9" s="3"/>
      <c r="D9" s="3"/>
      <c r="E9" s="3"/>
      <c r="F9" s="3"/>
      <c r="G9" s="3"/>
      <c r="H9" s="3">
        <v>1</v>
      </c>
      <c r="I9" s="3"/>
      <c r="J9" s="3"/>
      <c r="K9" s="3">
        <v>1</v>
      </c>
      <c r="L9" s="3">
        <v>1</v>
      </c>
      <c r="M9" s="3"/>
      <c r="N9" s="3">
        <v>3</v>
      </c>
    </row>
    <row r="10" spans="1:14">
      <c r="A10" s="2" t="s">
        <v>609</v>
      </c>
      <c r="B10" s="3"/>
      <c r="C10" s="3"/>
      <c r="D10" s="3"/>
      <c r="E10" s="3"/>
      <c r="F10" s="3"/>
      <c r="G10" s="3"/>
      <c r="H10" s="3">
        <v>1</v>
      </c>
      <c r="I10" s="3"/>
      <c r="J10" s="3"/>
      <c r="K10" s="3">
        <v>1</v>
      </c>
      <c r="L10" s="3">
        <v>1</v>
      </c>
      <c r="M10" s="3"/>
      <c r="N10" s="3">
        <v>3</v>
      </c>
    </row>
    <row r="11" spans="1:14">
      <c r="A11" s="2" t="s">
        <v>611</v>
      </c>
      <c r="B11" s="3"/>
      <c r="C11" s="3"/>
      <c r="D11" s="3"/>
      <c r="E11" s="3"/>
      <c r="F11" s="3"/>
      <c r="G11" s="3"/>
      <c r="H11" s="3"/>
      <c r="I11" s="3"/>
      <c r="J11" s="3"/>
      <c r="K11" s="3">
        <v>1</v>
      </c>
      <c r="L11" s="3"/>
      <c r="M11" s="3"/>
      <c r="N11" s="3">
        <v>1</v>
      </c>
    </row>
    <row r="12" spans="1:14">
      <c r="A12" s="2" t="s">
        <v>613</v>
      </c>
      <c r="B12" s="3"/>
      <c r="C12" s="3"/>
      <c r="D12" s="3"/>
      <c r="E12" s="3"/>
      <c r="F12" s="3"/>
      <c r="G12" s="3"/>
      <c r="H12" s="3"/>
      <c r="I12" s="3"/>
      <c r="J12" s="3"/>
      <c r="K12" s="3">
        <v>1</v>
      </c>
      <c r="L12" s="3">
        <v>1</v>
      </c>
      <c r="M12" s="3"/>
      <c r="N12" s="3">
        <v>2</v>
      </c>
    </row>
    <row r="13" spans="1:14">
      <c r="A13" s="2" t="s">
        <v>615</v>
      </c>
      <c r="B13" s="3"/>
      <c r="C13" s="3"/>
      <c r="D13" s="3"/>
      <c r="E13" s="3"/>
      <c r="F13" s="3"/>
      <c r="G13" s="3"/>
      <c r="H13" s="3"/>
      <c r="I13" s="3"/>
      <c r="J13" s="3"/>
      <c r="K13" s="3">
        <v>1</v>
      </c>
      <c r="L13" s="3"/>
      <c r="M13" s="3"/>
      <c r="N13" s="3">
        <v>1</v>
      </c>
    </row>
    <row r="14" spans="1:14">
      <c r="A14" s="2" t="s">
        <v>617</v>
      </c>
      <c r="B14" s="3"/>
      <c r="C14" s="3"/>
      <c r="D14" s="3"/>
      <c r="E14" s="3"/>
      <c r="F14" s="3"/>
      <c r="G14" s="3"/>
      <c r="H14" s="3"/>
      <c r="I14" s="3"/>
      <c r="J14" s="3"/>
      <c r="K14" s="3">
        <v>1</v>
      </c>
      <c r="L14" s="3"/>
      <c r="M14" s="3"/>
      <c r="N14" s="3">
        <v>1</v>
      </c>
    </row>
    <row r="15" spans="1:14">
      <c r="A15" s="2" t="s">
        <v>619</v>
      </c>
      <c r="B15" s="3"/>
      <c r="C15" s="3"/>
      <c r="D15" s="3"/>
      <c r="E15" s="3"/>
      <c r="F15" s="3"/>
      <c r="G15" s="3"/>
      <c r="H15" s="3"/>
      <c r="I15" s="3"/>
      <c r="J15" s="3"/>
      <c r="K15" s="3">
        <v>1</v>
      </c>
      <c r="L15" s="3"/>
      <c r="M15" s="3"/>
      <c r="N15" s="3">
        <v>1</v>
      </c>
    </row>
    <row r="16" spans="1:14">
      <c r="A16" s="2" t="s">
        <v>621</v>
      </c>
      <c r="B16" s="3"/>
      <c r="C16" s="3"/>
      <c r="D16" s="3"/>
      <c r="E16" s="3"/>
      <c r="F16" s="3"/>
      <c r="G16" s="3"/>
      <c r="H16" s="3"/>
      <c r="I16" s="3"/>
      <c r="J16" s="3"/>
      <c r="K16" s="3">
        <v>1</v>
      </c>
      <c r="L16" s="3"/>
      <c r="M16" s="3"/>
      <c r="N16" s="3">
        <v>1</v>
      </c>
    </row>
    <row r="17" spans="1:14">
      <c r="A17" s="2" t="s">
        <v>623</v>
      </c>
      <c r="B17" s="3"/>
      <c r="C17" s="3"/>
      <c r="D17" s="3"/>
      <c r="E17" s="3"/>
      <c r="F17" s="3"/>
      <c r="G17" s="3"/>
      <c r="H17" s="3"/>
      <c r="I17" s="3"/>
      <c r="J17" s="3"/>
      <c r="K17" s="3">
        <v>1</v>
      </c>
      <c r="L17" s="3"/>
      <c r="M17" s="3"/>
      <c r="N17" s="3">
        <v>1</v>
      </c>
    </row>
    <row r="18" spans="1:14">
      <c r="A18" s="2" t="s">
        <v>625</v>
      </c>
      <c r="B18" s="3"/>
      <c r="C18" s="3"/>
      <c r="D18" s="3"/>
      <c r="E18" s="3"/>
      <c r="F18" s="3"/>
      <c r="G18" s="3"/>
      <c r="H18" s="3"/>
      <c r="I18" s="3"/>
      <c r="J18" s="3"/>
      <c r="K18" s="3">
        <v>1</v>
      </c>
      <c r="L18" s="3"/>
      <c r="M18" s="3"/>
      <c r="N18" s="3">
        <v>1</v>
      </c>
    </row>
    <row r="19" spans="1:14">
      <c r="A19" s="2" t="s">
        <v>627</v>
      </c>
      <c r="B19" s="3"/>
      <c r="C19" s="3"/>
      <c r="D19" s="3"/>
      <c r="E19" s="3"/>
      <c r="F19" s="3"/>
      <c r="G19" s="3"/>
      <c r="H19" s="3">
        <v>1</v>
      </c>
      <c r="I19" s="3"/>
      <c r="J19" s="3"/>
      <c r="K19" s="3">
        <v>1</v>
      </c>
      <c r="L19" s="3">
        <v>1</v>
      </c>
      <c r="M19" s="3"/>
      <c r="N19" s="3">
        <v>3</v>
      </c>
    </row>
    <row r="20" spans="1:14">
      <c r="A20" s="2" t="s">
        <v>629</v>
      </c>
      <c r="B20" s="3"/>
      <c r="C20" s="3"/>
      <c r="D20" s="3"/>
      <c r="E20" s="3"/>
      <c r="F20" s="3"/>
      <c r="G20" s="3"/>
      <c r="H20" s="3">
        <v>1</v>
      </c>
      <c r="I20" s="3"/>
      <c r="J20" s="3"/>
      <c r="K20" s="3">
        <v>1</v>
      </c>
      <c r="L20" s="3">
        <v>1</v>
      </c>
      <c r="M20" s="3"/>
      <c r="N20" s="3">
        <v>3</v>
      </c>
    </row>
    <row r="21" spans="1:14">
      <c r="A21" s="2" t="s">
        <v>631</v>
      </c>
      <c r="B21" s="3"/>
      <c r="C21" s="3"/>
      <c r="D21" s="3"/>
      <c r="E21" s="3"/>
      <c r="F21" s="3"/>
      <c r="G21" s="3"/>
      <c r="H21" s="3"/>
      <c r="I21" s="3"/>
      <c r="J21" s="3"/>
      <c r="K21" s="3">
        <v>1</v>
      </c>
      <c r="L21" s="3"/>
      <c r="M21" s="3"/>
      <c r="N21" s="3">
        <v>1</v>
      </c>
    </row>
    <row r="22" spans="1:14">
      <c r="A22" s="2" t="s">
        <v>633</v>
      </c>
      <c r="B22" s="3"/>
      <c r="C22" s="3"/>
      <c r="D22" s="3"/>
      <c r="E22" s="3"/>
      <c r="F22" s="3"/>
      <c r="G22" s="3"/>
      <c r="H22" s="3"/>
      <c r="I22" s="3"/>
      <c r="J22" s="3"/>
      <c r="K22" s="3">
        <v>1</v>
      </c>
      <c r="L22" s="3"/>
      <c r="M22" s="3"/>
      <c r="N22" s="3">
        <v>1</v>
      </c>
    </row>
    <row r="23" spans="1:14">
      <c r="A23" s="2" t="s">
        <v>635</v>
      </c>
      <c r="B23" s="3"/>
      <c r="C23" s="3"/>
      <c r="D23" s="3"/>
      <c r="E23" s="3"/>
      <c r="F23" s="3"/>
      <c r="G23" s="3"/>
      <c r="H23" s="3"/>
      <c r="I23" s="3"/>
      <c r="J23" s="3"/>
      <c r="K23" s="3">
        <v>1</v>
      </c>
      <c r="L23" s="3"/>
      <c r="M23" s="3"/>
      <c r="N23" s="3">
        <v>1</v>
      </c>
    </row>
    <row r="24" spans="1:14">
      <c r="A24" s="2" t="s">
        <v>637</v>
      </c>
      <c r="B24" s="3"/>
      <c r="C24" s="3"/>
      <c r="D24" s="3"/>
      <c r="E24" s="3"/>
      <c r="F24" s="3"/>
      <c r="G24" s="3"/>
      <c r="H24" s="3"/>
      <c r="I24" s="3"/>
      <c r="J24" s="3"/>
      <c r="K24" s="3">
        <v>1</v>
      </c>
      <c r="L24" s="3"/>
      <c r="M24" s="3"/>
      <c r="N24" s="3">
        <v>1</v>
      </c>
    </row>
    <row r="25" spans="1:14">
      <c r="A25" s="2" t="s">
        <v>639</v>
      </c>
      <c r="B25" s="3"/>
      <c r="C25" s="3"/>
      <c r="D25" s="3"/>
      <c r="E25" s="3"/>
      <c r="F25" s="3"/>
      <c r="G25" s="3"/>
      <c r="H25" s="3"/>
      <c r="I25" s="3"/>
      <c r="J25" s="3"/>
      <c r="K25" s="3">
        <v>1</v>
      </c>
      <c r="L25" s="3"/>
      <c r="M25" s="3"/>
      <c r="N25" s="3">
        <v>1</v>
      </c>
    </row>
    <row r="26" spans="1:14">
      <c r="A26" s="2" t="s">
        <v>641</v>
      </c>
      <c r="B26" s="3"/>
      <c r="C26" s="3"/>
      <c r="D26" s="3"/>
      <c r="E26" s="3"/>
      <c r="F26" s="3"/>
      <c r="G26" s="3"/>
      <c r="H26" s="3"/>
      <c r="I26" s="3"/>
      <c r="J26" s="3"/>
      <c r="K26" s="3">
        <v>1</v>
      </c>
      <c r="L26" s="3"/>
      <c r="M26" s="3"/>
      <c r="N26" s="3">
        <v>1</v>
      </c>
    </row>
    <row r="27" spans="1:14">
      <c r="A27" s="2" t="s">
        <v>643</v>
      </c>
      <c r="B27" s="3"/>
      <c r="C27" s="3"/>
      <c r="D27" s="3"/>
      <c r="E27" s="3"/>
      <c r="F27" s="3"/>
      <c r="G27" s="3"/>
      <c r="H27" s="3"/>
      <c r="I27" s="3"/>
      <c r="J27" s="3"/>
      <c r="K27" s="3">
        <v>1</v>
      </c>
      <c r="L27" s="3"/>
      <c r="M27" s="3"/>
      <c r="N27" s="3">
        <v>1</v>
      </c>
    </row>
    <row r="28" spans="1:14">
      <c r="A28" s="2" t="s">
        <v>645</v>
      </c>
      <c r="B28" s="3"/>
      <c r="C28" s="3"/>
      <c r="D28" s="3"/>
      <c r="E28" s="3"/>
      <c r="F28" s="3"/>
      <c r="G28" s="3"/>
      <c r="H28" s="3"/>
      <c r="I28" s="3"/>
      <c r="J28" s="3"/>
      <c r="K28" s="3">
        <v>1</v>
      </c>
      <c r="L28" s="3"/>
      <c r="M28" s="3"/>
      <c r="N28" s="3">
        <v>1</v>
      </c>
    </row>
    <row r="29" spans="1:14">
      <c r="A29" s="2" t="s">
        <v>647</v>
      </c>
      <c r="B29" s="3"/>
      <c r="C29" s="3"/>
      <c r="D29" s="3"/>
      <c r="E29" s="3"/>
      <c r="F29" s="3"/>
      <c r="G29" s="3"/>
      <c r="H29" s="3">
        <v>1</v>
      </c>
      <c r="I29" s="3"/>
      <c r="J29" s="3"/>
      <c r="K29" s="3">
        <v>1</v>
      </c>
      <c r="L29" s="3">
        <v>1</v>
      </c>
      <c r="M29" s="3"/>
      <c r="N29" s="3">
        <v>3</v>
      </c>
    </row>
    <row r="30" spans="1:14">
      <c r="A30" s="2" t="s">
        <v>649</v>
      </c>
      <c r="B30" s="3"/>
      <c r="C30" s="3"/>
      <c r="D30" s="3"/>
      <c r="E30" s="3"/>
      <c r="F30" s="3"/>
      <c r="G30" s="3"/>
      <c r="H30" s="3"/>
      <c r="I30" s="3"/>
      <c r="J30" s="3"/>
      <c r="K30" s="3">
        <v>1</v>
      </c>
      <c r="L30" s="3">
        <v>1</v>
      </c>
      <c r="M30" s="3"/>
      <c r="N30" s="3">
        <v>2</v>
      </c>
    </row>
    <row r="31" spans="1:14">
      <c r="A31" s="2" t="s">
        <v>651</v>
      </c>
      <c r="B31" s="3"/>
      <c r="C31" s="3"/>
      <c r="D31" s="3"/>
      <c r="E31" s="3"/>
      <c r="F31" s="3"/>
      <c r="G31" s="3"/>
      <c r="H31" s="3"/>
      <c r="I31" s="3"/>
      <c r="J31" s="3"/>
      <c r="K31" s="3">
        <v>1</v>
      </c>
      <c r="L31" s="3"/>
      <c r="M31" s="3"/>
      <c r="N31" s="3">
        <v>1</v>
      </c>
    </row>
    <row r="32" spans="1:14">
      <c r="A32" s="2" t="s">
        <v>653</v>
      </c>
      <c r="B32" s="3"/>
      <c r="C32" s="3"/>
      <c r="D32" s="3"/>
      <c r="E32" s="3"/>
      <c r="F32" s="3"/>
      <c r="G32" s="3"/>
      <c r="H32" s="3"/>
      <c r="I32" s="3"/>
      <c r="J32" s="3"/>
      <c r="K32" s="3">
        <v>1</v>
      </c>
      <c r="L32" s="3"/>
      <c r="M32" s="3"/>
      <c r="N32" s="3">
        <v>1</v>
      </c>
    </row>
    <row r="33" spans="1:14">
      <c r="A33" s="2" t="s">
        <v>655</v>
      </c>
      <c r="B33" s="3"/>
      <c r="C33" s="3"/>
      <c r="D33" s="3"/>
      <c r="E33" s="3"/>
      <c r="F33" s="3"/>
      <c r="G33" s="3"/>
      <c r="H33" s="3"/>
      <c r="I33" s="3"/>
      <c r="J33" s="3"/>
      <c r="K33" s="3">
        <v>1</v>
      </c>
      <c r="L33" s="3"/>
      <c r="M33" s="3"/>
      <c r="N33" s="3">
        <v>1</v>
      </c>
    </row>
    <row r="34" spans="1:14">
      <c r="A34" s="2" t="s">
        <v>657</v>
      </c>
      <c r="B34" s="3"/>
      <c r="C34" s="3"/>
      <c r="D34" s="3"/>
      <c r="E34" s="3"/>
      <c r="F34" s="3"/>
      <c r="G34" s="3"/>
      <c r="H34" s="3"/>
      <c r="I34" s="3"/>
      <c r="J34" s="3"/>
      <c r="K34" s="3">
        <v>1</v>
      </c>
      <c r="L34" s="3"/>
      <c r="M34" s="3"/>
      <c r="N34" s="3">
        <v>1</v>
      </c>
    </row>
    <row r="35" spans="1:14">
      <c r="A35" s="2" t="s">
        <v>659</v>
      </c>
      <c r="B35" s="3"/>
      <c r="C35" s="3"/>
      <c r="D35" s="3"/>
      <c r="E35" s="3"/>
      <c r="F35" s="3"/>
      <c r="G35" s="3"/>
      <c r="H35" s="3"/>
      <c r="I35" s="3"/>
      <c r="J35" s="3"/>
      <c r="K35" s="3">
        <v>1</v>
      </c>
      <c r="L35" s="3"/>
      <c r="M35" s="3"/>
      <c r="N35" s="3">
        <v>1</v>
      </c>
    </row>
    <row r="36" spans="1:14">
      <c r="A36" s="2" t="s">
        <v>661</v>
      </c>
      <c r="B36" s="3"/>
      <c r="C36" s="3"/>
      <c r="D36" s="3"/>
      <c r="E36" s="3"/>
      <c r="F36" s="3"/>
      <c r="G36" s="3"/>
      <c r="H36" s="3">
        <v>1</v>
      </c>
      <c r="I36" s="3"/>
      <c r="J36" s="3"/>
      <c r="K36" s="3">
        <v>1</v>
      </c>
      <c r="L36" s="3">
        <v>1</v>
      </c>
      <c r="M36" s="3"/>
      <c r="N36" s="3">
        <v>3</v>
      </c>
    </row>
    <row r="37" spans="1:14">
      <c r="A37" s="2" t="s">
        <v>663</v>
      </c>
      <c r="B37" s="3"/>
      <c r="C37" s="3"/>
      <c r="D37" s="3"/>
      <c r="E37" s="3"/>
      <c r="F37" s="3"/>
      <c r="G37" s="3"/>
      <c r="H37" s="3"/>
      <c r="I37" s="3"/>
      <c r="J37" s="3"/>
      <c r="K37" s="3">
        <v>1</v>
      </c>
      <c r="L37" s="3">
        <v>1</v>
      </c>
      <c r="M37" s="3"/>
      <c r="N37" s="3">
        <v>2</v>
      </c>
    </row>
    <row r="38" spans="1:14">
      <c r="A38" s="2" t="s">
        <v>665</v>
      </c>
      <c r="B38" s="3"/>
      <c r="C38" s="3"/>
      <c r="D38" s="3"/>
      <c r="E38" s="3"/>
      <c r="F38" s="3"/>
      <c r="G38" s="3"/>
      <c r="H38" s="3"/>
      <c r="I38" s="3"/>
      <c r="J38" s="3"/>
      <c r="K38" s="3">
        <v>1</v>
      </c>
      <c r="L38" s="3">
        <v>1</v>
      </c>
      <c r="M38" s="3"/>
      <c r="N38" s="3">
        <v>2</v>
      </c>
    </row>
    <row r="39" spans="1:14">
      <c r="A39" s="2" t="s">
        <v>667</v>
      </c>
      <c r="B39" s="3"/>
      <c r="C39" s="3"/>
      <c r="D39" s="3"/>
      <c r="E39" s="3"/>
      <c r="F39" s="3"/>
      <c r="G39" s="3"/>
      <c r="H39" s="3"/>
      <c r="I39" s="3"/>
      <c r="J39" s="3"/>
      <c r="K39" s="3">
        <v>1</v>
      </c>
      <c r="L39" s="3"/>
      <c r="M39" s="3"/>
      <c r="N39" s="3">
        <v>1</v>
      </c>
    </row>
    <row r="40" spans="1:14">
      <c r="A40" s="2" t="s">
        <v>669</v>
      </c>
      <c r="B40" s="3"/>
      <c r="C40" s="3"/>
      <c r="D40" s="3"/>
      <c r="E40" s="3"/>
      <c r="F40" s="3"/>
      <c r="G40" s="3"/>
      <c r="H40" s="3"/>
      <c r="I40" s="3"/>
      <c r="J40" s="3"/>
      <c r="K40" s="3">
        <v>1</v>
      </c>
      <c r="L40" s="3"/>
      <c r="M40" s="3"/>
      <c r="N40" s="3">
        <v>1</v>
      </c>
    </row>
    <row r="41" spans="1:14">
      <c r="A41" s="2" t="s">
        <v>671</v>
      </c>
      <c r="B41" s="3"/>
      <c r="C41" s="3"/>
      <c r="D41" s="3"/>
      <c r="E41" s="3"/>
      <c r="F41" s="3"/>
      <c r="G41" s="3"/>
      <c r="H41" s="3">
        <v>1</v>
      </c>
      <c r="I41" s="3"/>
      <c r="J41" s="3"/>
      <c r="K41" s="3">
        <v>1</v>
      </c>
      <c r="L41" s="3">
        <v>1</v>
      </c>
      <c r="M41" s="3"/>
      <c r="N41" s="3">
        <v>3</v>
      </c>
    </row>
    <row r="42" spans="1:14">
      <c r="A42" s="2" t="s">
        <v>673</v>
      </c>
      <c r="B42" s="3"/>
      <c r="C42" s="3"/>
      <c r="D42" s="3"/>
      <c r="E42" s="3"/>
      <c r="F42" s="3"/>
      <c r="G42" s="3"/>
      <c r="H42" s="3"/>
      <c r="I42" s="3"/>
      <c r="J42" s="3"/>
      <c r="K42" s="3">
        <v>1</v>
      </c>
      <c r="L42" s="3"/>
      <c r="M42" s="3"/>
      <c r="N42" s="3">
        <v>1</v>
      </c>
    </row>
    <row r="43" spans="1:14">
      <c r="A43" s="2" t="s">
        <v>675</v>
      </c>
      <c r="B43" s="3"/>
      <c r="C43" s="3"/>
      <c r="D43" s="3"/>
      <c r="E43" s="3"/>
      <c r="F43" s="3"/>
      <c r="G43" s="3"/>
      <c r="H43" s="3"/>
      <c r="I43" s="3"/>
      <c r="J43" s="3"/>
      <c r="K43" s="3">
        <v>1</v>
      </c>
      <c r="L43" s="3"/>
      <c r="M43" s="3"/>
      <c r="N43" s="3">
        <v>1</v>
      </c>
    </row>
    <row r="44" spans="1:14">
      <c r="A44" s="2" t="s">
        <v>677</v>
      </c>
      <c r="B44" s="3"/>
      <c r="C44" s="3"/>
      <c r="D44" s="3"/>
      <c r="E44" s="3"/>
      <c r="F44" s="3"/>
      <c r="G44" s="3"/>
      <c r="H44" s="3">
        <v>1</v>
      </c>
      <c r="I44" s="3"/>
      <c r="J44" s="3"/>
      <c r="K44" s="3">
        <v>1</v>
      </c>
      <c r="L44" s="3">
        <v>1</v>
      </c>
      <c r="M44" s="3"/>
      <c r="N44" s="3">
        <v>3</v>
      </c>
    </row>
    <row r="45" spans="1:14">
      <c r="A45" s="2" t="s">
        <v>679</v>
      </c>
      <c r="B45" s="3"/>
      <c r="C45" s="3"/>
      <c r="D45" s="3"/>
      <c r="E45" s="3"/>
      <c r="F45" s="3"/>
      <c r="G45" s="3"/>
      <c r="H45" s="3"/>
      <c r="I45" s="3"/>
      <c r="J45" s="3">
        <v>1</v>
      </c>
      <c r="K45" s="3">
        <v>1</v>
      </c>
      <c r="L45" s="3">
        <v>1</v>
      </c>
      <c r="M45" s="3"/>
      <c r="N45" s="3">
        <v>3</v>
      </c>
    </row>
    <row r="46" spans="1:14">
      <c r="A46" s="2" t="s">
        <v>683</v>
      </c>
      <c r="B46" s="3"/>
      <c r="C46" s="3"/>
      <c r="D46" s="3"/>
      <c r="E46" s="3"/>
      <c r="F46" s="3"/>
      <c r="G46" s="3"/>
      <c r="H46" s="3"/>
      <c r="I46" s="3"/>
      <c r="J46" s="3"/>
      <c r="K46" s="3">
        <v>1</v>
      </c>
      <c r="L46" s="3"/>
      <c r="M46" s="3"/>
      <c r="N46" s="3">
        <v>1</v>
      </c>
    </row>
    <row r="47" spans="1:14">
      <c r="A47" s="2" t="s">
        <v>685</v>
      </c>
      <c r="B47" s="3"/>
      <c r="C47" s="3"/>
      <c r="D47" s="3"/>
      <c r="E47" s="3"/>
      <c r="F47" s="3"/>
      <c r="G47" s="3"/>
      <c r="H47" s="3"/>
      <c r="I47" s="3"/>
      <c r="J47" s="3"/>
      <c r="K47" s="3">
        <v>1</v>
      </c>
      <c r="L47" s="3">
        <v>1</v>
      </c>
      <c r="M47" s="3"/>
      <c r="N47" s="3">
        <v>2</v>
      </c>
    </row>
    <row r="48" spans="1:14">
      <c r="A48" s="2" t="s">
        <v>687</v>
      </c>
      <c r="B48" s="3"/>
      <c r="C48" s="3"/>
      <c r="D48" s="3"/>
      <c r="E48" s="3"/>
      <c r="F48" s="3"/>
      <c r="G48" s="3"/>
      <c r="H48" s="3">
        <v>1</v>
      </c>
      <c r="I48" s="3"/>
      <c r="J48" s="3"/>
      <c r="K48" s="3">
        <v>1</v>
      </c>
      <c r="L48" s="3">
        <v>1</v>
      </c>
      <c r="M48" s="3"/>
      <c r="N48" s="3">
        <v>3</v>
      </c>
    </row>
    <row r="49" spans="1:14">
      <c r="A49" s="2" t="s">
        <v>689</v>
      </c>
      <c r="B49" s="3"/>
      <c r="C49" s="3"/>
      <c r="D49" s="3"/>
      <c r="E49" s="3"/>
      <c r="F49" s="3"/>
      <c r="G49" s="3"/>
      <c r="H49" s="3"/>
      <c r="I49" s="3"/>
      <c r="J49" s="3"/>
      <c r="K49" s="3">
        <v>1</v>
      </c>
      <c r="L49" s="3"/>
      <c r="M49" s="3"/>
      <c r="N49" s="3">
        <v>1</v>
      </c>
    </row>
    <row r="50" spans="1:14">
      <c r="A50" s="2" t="s">
        <v>691</v>
      </c>
      <c r="B50" s="3"/>
      <c r="C50" s="3"/>
      <c r="D50" s="3"/>
      <c r="E50" s="3"/>
      <c r="F50" s="3"/>
      <c r="G50" s="3"/>
      <c r="H50" s="3">
        <v>1</v>
      </c>
      <c r="I50" s="3"/>
      <c r="J50" s="3"/>
      <c r="K50" s="3">
        <v>1</v>
      </c>
      <c r="L50" s="3">
        <v>1</v>
      </c>
      <c r="M50" s="3"/>
      <c r="N50" s="3">
        <v>3</v>
      </c>
    </row>
    <row r="51" spans="1:14">
      <c r="A51" s="2" t="s">
        <v>693</v>
      </c>
      <c r="B51" s="3"/>
      <c r="C51" s="3"/>
      <c r="D51" s="3"/>
      <c r="E51" s="3"/>
      <c r="F51" s="3"/>
      <c r="G51" s="3"/>
      <c r="H51" s="3"/>
      <c r="I51" s="3"/>
      <c r="J51" s="3"/>
      <c r="K51" s="3">
        <v>1</v>
      </c>
      <c r="L51" s="3"/>
      <c r="M51" s="3"/>
      <c r="N51" s="3">
        <v>1</v>
      </c>
    </row>
    <row r="52" spans="1:14">
      <c r="A52" s="2" t="s">
        <v>695</v>
      </c>
      <c r="B52" s="3"/>
      <c r="C52" s="3"/>
      <c r="D52" s="3"/>
      <c r="E52" s="3"/>
      <c r="F52" s="3"/>
      <c r="G52" s="3"/>
      <c r="H52" s="3"/>
      <c r="I52" s="3"/>
      <c r="J52" s="3"/>
      <c r="K52" s="3">
        <v>1</v>
      </c>
      <c r="L52" s="3"/>
      <c r="M52" s="3"/>
      <c r="N52" s="3">
        <v>1</v>
      </c>
    </row>
    <row r="53" spans="1:14">
      <c r="A53" s="2" t="s">
        <v>697</v>
      </c>
      <c r="B53" s="3"/>
      <c r="C53" s="3"/>
      <c r="D53" s="3"/>
      <c r="E53" s="3"/>
      <c r="F53" s="3"/>
      <c r="G53" s="3"/>
      <c r="H53" s="3"/>
      <c r="I53" s="3"/>
      <c r="J53" s="3"/>
      <c r="K53" s="3">
        <v>1</v>
      </c>
      <c r="L53" s="3">
        <v>1</v>
      </c>
      <c r="M53" s="3"/>
      <c r="N53" s="3">
        <v>2</v>
      </c>
    </row>
    <row r="54" spans="1:14">
      <c r="A54" s="2" t="s">
        <v>699</v>
      </c>
      <c r="B54" s="3"/>
      <c r="C54" s="3"/>
      <c r="D54" s="3"/>
      <c r="E54" s="3"/>
      <c r="F54" s="3"/>
      <c r="G54" s="3"/>
      <c r="H54" s="3"/>
      <c r="I54" s="3"/>
      <c r="J54" s="3"/>
      <c r="K54" s="3">
        <v>1</v>
      </c>
      <c r="L54" s="3"/>
      <c r="M54" s="3"/>
      <c r="N54" s="3">
        <v>1</v>
      </c>
    </row>
    <row r="55" spans="1:14">
      <c r="A55" s="2" t="s">
        <v>701</v>
      </c>
      <c r="B55" s="3"/>
      <c r="C55" s="3"/>
      <c r="D55" s="3"/>
      <c r="E55" s="3"/>
      <c r="F55" s="3"/>
      <c r="G55" s="3"/>
      <c r="H55" s="3"/>
      <c r="I55" s="3"/>
      <c r="J55" s="3"/>
      <c r="K55" s="3">
        <v>1</v>
      </c>
      <c r="L55" s="3"/>
      <c r="M55" s="3"/>
      <c r="N55" s="3">
        <v>1</v>
      </c>
    </row>
    <row r="56" spans="1:14">
      <c r="A56" s="2" t="s">
        <v>703</v>
      </c>
      <c r="B56" s="3"/>
      <c r="C56" s="3"/>
      <c r="D56" s="3"/>
      <c r="E56" s="3"/>
      <c r="F56" s="3"/>
      <c r="G56" s="3"/>
      <c r="H56" s="3"/>
      <c r="I56" s="3"/>
      <c r="J56" s="3"/>
      <c r="K56" s="3">
        <v>1</v>
      </c>
      <c r="L56" s="3"/>
      <c r="M56" s="3"/>
      <c r="N56" s="3">
        <v>1</v>
      </c>
    </row>
    <row r="57" spans="1:14">
      <c r="A57" s="2" t="s">
        <v>705</v>
      </c>
      <c r="B57" s="3"/>
      <c r="C57" s="3"/>
      <c r="D57" s="3"/>
      <c r="E57" s="3"/>
      <c r="F57" s="3"/>
      <c r="G57" s="3"/>
      <c r="H57" s="3"/>
      <c r="I57" s="3"/>
      <c r="J57" s="3"/>
      <c r="K57" s="3">
        <v>1</v>
      </c>
      <c r="L57" s="3">
        <v>1</v>
      </c>
      <c r="M57" s="3"/>
      <c r="N57" s="3">
        <v>2</v>
      </c>
    </row>
    <row r="58" spans="1:14">
      <c r="A58" s="2" t="s">
        <v>707</v>
      </c>
      <c r="B58" s="3"/>
      <c r="C58" s="3"/>
      <c r="D58" s="3"/>
      <c r="E58" s="3"/>
      <c r="F58" s="3"/>
      <c r="G58" s="3"/>
      <c r="H58" s="3"/>
      <c r="I58" s="3"/>
      <c r="J58" s="3"/>
      <c r="K58" s="3">
        <v>1</v>
      </c>
      <c r="L58" s="3"/>
      <c r="M58" s="3"/>
      <c r="N58" s="3">
        <v>1</v>
      </c>
    </row>
    <row r="59" spans="1:14">
      <c r="A59" s="2" t="s">
        <v>709</v>
      </c>
      <c r="B59" s="3"/>
      <c r="C59" s="3"/>
      <c r="D59" s="3"/>
      <c r="E59" s="3"/>
      <c r="F59" s="3"/>
      <c r="G59" s="3"/>
      <c r="H59" s="3"/>
      <c r="I59" s="3"/>
      <c r="J59" s="3"/>
      <c r="K59" s="3">
        <v>1</v>
      </c>
      <c r="L59" s="3"/>
      <c r="M59" s="3"/>
      <c r="N59" s="3">
        <v>1</v>
      </c>
    </row>
    <row r="60" spans="1:14">
      <c r="A60" s="2" t="s">
        <v>711</v>
      </c>
      <c r="B60" s="3"/>
      <c r="C60" s="3"/>
      <c r="D60" s="3"/>
      <c r="E60" s="3"/>
      <c r="F60" s="3"/>
      <c r="G60" s="3"/>
      <c r="H60" s="3"/>
      <c r="I60" s="3"/>
      <c r="J60" s="3"/>
      <c r="K60" s="3">
        <v>1</v>
      </c>
      <c r="L60" s="3">
        <v>1</v>
      </c>
      <c r="M60" s="3"/>
      <c r="N60" s="3">
        <v>2</v>
      </c>
    </row>
    <row r="61" spans="1:14">
      <c r="A61" s="2" t="s">
        <v>713</v>
      </c>
      <c r="B61" s="3"/>
      <c r="C61" s="3"/>
      <c r="D61" s="3"/>
      <c r="E61" s="3"/>
      <c r="F61" s="3"/>
      <c r="G61" s="3"/>
      <c r="H61" s="3"/>
      <c r="I61" s="3"/>
      <c r="J61" s="3"/>
      <c r="K61" s="3">
        <v>1</v>
      </c>
      <c r="L61" s="3"/>
      <c r="M61" s="3"/>
      <c r="N61" s="3">
        <v>1</v>
      </c>
    </row>
    <row r="62" spans="1:14">
      <c r="A62" s="2" t="s">
        <v>715</v>
      </c>
      <c r="B62" s="3"/>
      <c r="C62" s="3"/>
      <c r="D62" s="3"/>
      <c r="E62" s="3"/>
      <c r="F62" s="3"/>
      <c r="G62" s="3"/>
      <c r="H62" s="3"/>
      <c r="I62" s="3"/>
      <c r="J62" s="3"/>
      <c r="K62" s="3">
        <v>1</v>
      </c>
      <c r="L62" s="3"/>
      <c r="M62" s="3"/>
      <c r="N62" s="3">
        <v>1</v>
      </c>
    </row>
    <row r="63" spans="1:14">
      <c r="A63" s="2" t="s">
        <v>717</v>
      </c>
      <c r="B63" s="3"/>
      <c r="C63" s="3"/>
      <c r="D63" s="3"/>
      <c r="E63" s="3"/>
      <c r="F63" s="3"/>
      <c r="G63" s="3"/>
      <c r="H63" s="3"/>
      <c r="I63" s="3"/>
      <c r="J63" s="3"/>
      <c r="K63" s="3">
        <v>1</v>
      </c>
      <c r="L63" s="3"/>
      <c r="M63" s="3"/>
      <c r="N63" s="3">
        <v>1</v>
      </c>
    </row>
    <row r="64" spans="1:14">
      <c r="A64" s="2" t="s">
        <v>719</v>
      </c>
      <c r="B64" s="3"/>
      <c r="C64" s="3"/>
      <c r="D64" s="3"/>
      <c r="E64" s="3"/>
      <c r="F64" s="3"/>
      <c r="G64" s="3"/>
      <c r="H64" s="3">
        <v>1</v>
      </c>
      <c r="I64" s="3"/>
      <c r="J64" s="3"/>
      <c r="K64" s="3">
        <v>1</v>
      </c>
      <c r="L64" s="3">
        <v>1</v>
      </c>
      <c r="M64" s="3"/>
      <c r="N64" s="3">
        <v>3</v>
      </c>
    </row>
    <row r="65" spans="1:14">
      <c r="A65" s="2" t="s">
        <v>721</v>
      </c>
      <c r="B65" s="3"/>
      <c r="C65" s="3"/>
      <c r="D65" s="3"/>
      <c r="E65" s="3"/>
      <c r="F65" s="3"/>
      <c r="G65" s="3"/>
      <c r="H65" s="3"/>
      <c r="I65" s="3"/>
      <c r="J65" s="3"/>
      <c r="K65" s="3">
        <v>1</v>
      </c>
      <c r="L65" s="3"/>
      <c r="M65" s="3"/>
      <c r="N65" s="3">
        <v>1</v>
      </c>
    </row>
    <row r="66" spans="1:14">
      <c r="A66" s="2" t="s">
        <v>723</v>
      </c>
      <c r="B66" s="3"/>
      <c r="C66" s="3"/>
      <c r="D66" s="3"/>
      <c r="E66" s="3"/>
      <c r="F66" s="3"/>
      <c r="G66" s="3"/>
      <c r="H66" s="3">
        <v>1</v>
      </c>
      <c r="I66" s="3"/>
      <c r="J66" s="3"/>
      <c r="K66" s="3">
        <v>1</v>
      </c>
      <c r="L66" s="3">
        <v>1</v>
      </c>
      <c r="M66" s="3"/>
      <c r="N66" s="3">
        <v>3</v>
      </c>
    </row>
    <row r="67" spans="1:14">
      <c r="A67" s="2" t="s">
        <v>725</v>
      </c>
      <c r="B67" s="3"/>
      <c r="C67" s="3"/>
      <c r="D67" s="3"/>
      <c r="E67" s="3"/>
      <c r="F67" s="3"/>
      <c r="G67" s="3"/>
      <c r="H67" s="3">
        <v>1</v>
      </c>
      <c r="I67" s="3"/>
      <c r="J67" s="3"/>
      <c r="K67" s="3">
        <v>1</v>
      </c>
      <c r="L67" s="3">
        <v>1</v>
      </c>
      <c r="M67" s="3"/>
      <c r="N67" s="3">
        <v>3</v>
      </c>
    </row>
    <row r="68" spans="1:14">
      <c r="A68" s="2" t="s">
        <v>727</v>
      </c>
      <c r="B68" s="3"/>
      <c r="C68" s="3"/>
      <c r="D68" s="3"/>
      <c r="E68" s="3"/>
      <c r="F68" s="3"/>
      <c r="G68" s="3"/>
      <c r="H68" s="3"/>
      <c r="I68" s="3"/>
      <c r="J68" s="3"/>
      <c r="K68" s="3">
        <v>1</v>
      </c>
      <c r="L68" s="3">
        <v>1</v>
      </c>
      <c r="M68" s="3"/>
      <c r="N68" s="3">
        <v>2</v>
      </c>
    </row>
    <row r="69" spans="1:14">
      <c r="A69" s="2" t="s">
        <v>729</v>
      </c>
      <c r="B69" s="3"/>
      <c r="C69" s="3"/>
      <c r="D69" s="3"/>
      <c r="E69" s="3"/>
      <c r="F69" s="3"/>
      <c r="G69" s="3"/>
      <c r="H69" s="3"/>
      <c r="I69" s="3"/>
      <c r="J69" s="3"/>
      <c r="K69" s="3">
        <v>1</v>
      </c>
      <c r="L69" s="3"/>
      <c r="M69" s="3"/>
      <c r="N69" s="3">
        <v>1</v>
      </c>
    </row>
    <row r="70" spans="1:14">
      <c r="A70" s="2" t="s">
        <v>731</v>
      </c>
      <c r="B70" s="3"/>
      <c r="C70" s="3"/>
      <c r="D70" s="3"/>
      <c r="E70" s="3"/>
      <c r="F70" s="3"/>
      <c r="G70" s="3"/>
      <c r="H70" s="3"/>
      <c r="I70" s="3"/>
      <c r="J70" s="3"/>
      <c r="K70" s="3">
        <v>1</v>
      </c>
      <c r="L70" s="3">
        <v>1</v>
      </c>
      <c r="M70" s="3"/>
      <c r="N70" s="3">
        <v>2</v>
      </c>
    </row>
    <row r="71" spans="1:14">
      <c r="A71" s="2" t="s">
        <v>733</v>
      </c>
      <c r="B71" s="3"/>
      <c r="C71" s="3"/>
      <c r="D71" s="3"/>
      <c r="E71" s="3"/>
      <c r="F71" s="3"/>
      <c r="G71" s="3"/>
      <c r="H71" s="3"/>
      <c r="I71" s="3"/>
      <c r="J71" s="3"/>
      <c r="K71" s="3">
        <v>1</v>
      </c>
      <c r="L71" s="3">
        <v>1</v>
      </c>
      <c r="M71" s="3"/>
      <c r="N71" s="3">
        <v>2</v>
      </c>
    </row>
    <row r="72" spans="1:14">
      <c r="A72" s="2" t="s">
        <v>735</v>
      </c>
      <c r="B72" s="3"/>
      <c r="C72" s="3"/>
      <c r="D72" s="3"/>
      <c r="E72" s="3"/>
      <c r="F72" s="3"/>
      <c r="G72" s="3"/>
      <c r="H72" s="3"/>
      <c r="I72" s="3"/>
      <c r="J72" s="3"/>
      <c r="K72" s="3">
        <v>1</v>
      </c>
      <c r="L72" s="3">
        <v>1</v>
      </c>
      <c r="M72" s="3"/>
      <c r="N72" s="3">
        <v>2</v>
      </c>
    </row>
    <row r="73" spans="1:14">
      <c r="A73" s="2" t="s">
        <v>737</v>
      </c>
      <c r="B73" s="3"/>
      <c r="C73" s="3"/>
      <c r="D73" s="3"/>
      <c r="E73" s="3"/>
      <c r="F73" s="3"/>
      <c r="G73" s="3"/>
      <c r="H73" s="3">
        <v>1</v>
      </c>
      <c r="I73" s="3"/>
      <c r="J73" s="3"/>
      <c r="K73" s="3">
        <v>1</v>
      </c>
      <c r="L73" s="3">
        <v>1</v>
      </c>
      <c r="M73" s="3"/>
      <c r="N73" s="3">
        <v>3</v>
      </c>
    </row>
    <row r="74" spans="1:14">
      <c r="A74" s="2" t="s">
        <v>739</v>
      </c>
      <c r="B74" s="3"/>
      <c r="C74" s="3"/>
      <c r="D74" s="3"/>
      <c r="E74" s="3"/>
      <c r="F74" s="3"/>
      <c r="G74" s="3">
        <v>1</v>
      </c>
      <c r="H74" s="3"/>
      <c r="I74" s="3"/>
      <c r="J74" s="3"/>
      <c r="K74" s="3">
        <v>1</v>
      </c>
      <c r="L74" s="3"/>
      <c r="M74" s="3"/>
      <c r="N74" s="3">
        <v>2</v>
      </c>
    </row>
    <row r="75" spans="1:14">
      <c r="A75" s="2" t="s">
        <v>743</v>
      </c>
      <c r="B75" s="3"/>
      <c r="C75" s="3"/>
      <c r="D75" s="3"/>
      <c r="E75" s="3"/>
      <c r="F75" s="3"/>
      <c r="G75" s="3"/>
      <c r="H75" s="3"/>
      <c r="I75" s="3"/>
      <c r="J75" s="3"/>
      <c r="K75" s="3">
        <v>1</v>
      </c>
      <c r="L75" s="3">
        <v>1</v>
      </c>
      <c r="M75" s="3"/>
      <c r="N75" s="3">
        <v>2</v>
      </c>
    </row>
    <row r="76" spans="1:14">
      <c r="A76" s="2" t="s">
        <v>745</v>
      </c>
      <c r="B76" s="3"/>
      <c r="C76" s="3"/>
      <c r="D76" s="3"/>
      <c r="E76" s="3"/>
      <c r="F76" s="3"/>
      <c r="G76" s="3"/>
      <c r="H76" s="3"/>
      <c r="I76" s="3"/>
      <c r="J76" s="3"/>
      <c r="K76" s="3">
        <v>1</v>
      </c>
      <c r="L76" s="3">
        <v>1</v>
      </c>
      <c r="M76" s="3"/>
      <c r="N76" s="3">
        <v>2</v>
      </c>
    </row>
    <row r="77" spans="1:14">
      <c r="A77" s="2" t="s">
        <v>747</v>
      </c>
      <c r="B77" s="3"/>
      <c r="C77" s="3"/>
      <c r="D77" s="3"/>
      <c r="E77" s="3"/>
      <c r="F77" s="3"/>
      <c r="G77" s="3"/>
      <c r="H77" s="3"/>
      <c r="I77" s="3"/>
      <c r="J77" s="3"/>
      <c r="K77" s="3">
        <v>1</v>
      </c>
      <c r="L77" s="3">
        <v>1</v>
      </c>
      <c r="M77" s="3"/>
      <c r="N77" s="3">
        <v>2</v>
      </c>
    </row>
    <row r="78" spans="1:14">
      <c r="A78" s="2" t="s">
        <v>749</v>
      </c>
      <c r="B78" s="3"/>
      <c r="C78" s="3"/>
      <c r="D78" s="3"/>
      <c r="E78" s="3"/>
      <c r="F78" s="3"/>
      <c r="G78" s="3"/>
      <c r="H78" s="3"/>
      <c r="I78" s="3"/>
      <c r="J78" s="3"/>
      <c r="K78" s="3">
        <v>1</v>
      </c>
      <c r="L78" s="3"/>
      <c r="M78" s="3"/>
      <c r="N78" s="3">
        <v>1</v>
      </c>
    </row>
    <row r="79" spans="1:14">
      <c r="A79" s="2" t="s">
        <v>751</v>
      </c>
      <c r="B79" s="3"/>
      <c r="C79" s="3"/>
      <c r="D79" s="3"/>
      <c r="E79" s="3"/>
      <c r="F79" s="3"/>
      <c r="G79" s="3"/>
      <c r="H79" s="3"/>
      <c r="I79" s="3"/>
      <c r="J79" s="3"/>
      <c r="K79" s="3">
        <v>1</v>
      </c>
      <c r="L79" s="3"/>
      <c r="M79" s="3"/>
      <c r="N79" s="3">
        <v>1</v>
      </c>
    </row>
    <row r="80" spans="1:14">
      <c r="A80" s="2" t="s">
        <v>753</v>
      </c>
      <c r="B80" s="3"/>
      <c r="C80" s="3"/>
      <c r="D80" s="3"/>
      <c r="E80" s="3"/>
      <c r="F80" s="3"/>
      <c r="G80" s="3"/>
      <c r="H80" s="3">
        <v>1</v>
      </c>
      <c r="I80" s="3"/>
      <c r="J80" s="3"/>
      <c r="K80" s="3">
        <v>1</v>
      </c>
      <c r="L80" s="3">
        <v>1</v>
      </c>
      <c r="M80" s="3"/>
      <c r="N80" s="3">
        <v>3</v>
      </c>
    </row>
    <row r="81" spans="1:14">
      <c r="A81" s="2" t="s">
        <v>755</v>
      </c>
      <c r="B81" s="3"/>
      <c r="C81" s="3"/>
      <c r="D81" s="3"/>
      <c r="E81" s="3"/>
      <c r="F81" s="3"/>
      <c r="G81" s="3"/>
      <c r="H81" s="3"/>
      <c r="I81" s="3"/>
      <c r="J81" s="3"/>
      <c r="K81" s="3">
        <v>1</v>
      </c>
      <c r="L81" s="3">
        <v>1</v>
      </c>
      <c r="M81" s="3"/>
      <c r="N81" s="3">
        <v>2</v>
      </c>
    </row>
    <row r="82" spans="1:14">
      <c r="A82" s="2" t="s">
        <v>757</v>
      </c>
      <c r="B82" s="3"/>
      <c r="C82" s="3"/>
      <c r="D82" s="3"/>
      <c r="E82" s="3"/>
      <c r="F82" s="3"/>
      <c r="G82" s="3"/>
      <c r="H82" s="3"/>
      <c r="I82" s="3"/>
      <c r="J82" s="3"/>
      <c r="K82" s="3">
        <v>1</v>
      </c>
      <c r="L82" s="3">
        <v>1</v>
      </c>
      <c r="M82" s="3"/>
      <c r="N82" s="3">
        <v>2</v>
      </c>
    </row>
    <row r="83" spans="1:14">
      <c r="A83" s="2" t="s">
        <v>759</v>
      </c>
      <c r="B83" s="3"/>
      <c r="C83" s="3"/>
      <c r="D83" s="3"/>
      <c r="E83" s="3"/>
      <c r="F83" s="3"/>
      <c r="G83" s="3"/>
      <c r="H83" s="3"/>
      <c r="I83" s="3"/>
      <c r="J83" s="3"/>
      <c r="K83" s="3">
        <v>1</v>
      </c>
      <c r="L83" s="3"/>
      <c r="M83" s="3"/>
      <c r="N83" s="3">
        <v>1</v>
      </c>
    </row>
    <row r="84" spans="1:14">
      <c r="A84" s="2" t="s">
        <v>761</v>
      </c>
      <c r="B84" s="3"/>
      <c r="C84" s="3"/>
      <c r="D84" s="3"/>
      <c r="E84" s="3"/>
      <c r="F84" s="3"/>
      <c r="G84" s="3"/>
      <c r="H84" s="3">
        <v>1</v>
      </c>
      <c r="I84" s="3"/>
      <c r="J84" s="3"/>
      <c r="K84" s="3">
        <v>1</v>
      </c>
      <c r="L84" s="3">
        <v>1</v>
      </c>
      <c r="M84" s="3"/>
      <c r="N84" s="3">
        <v>3</v>
      </c>
    </row>
    <row r="85" spans="1:14">
      <c r="A85" s="2" t="s">
        <v>763</v>
      </c>
      <c r="B85" s="3"/>
      <c r="C85" s="3"/>
      <c r="D85" s="3"/>
      <c r="E85" s="3"/>
      <c r="F85" s="3"/>
      <c r="G85" s="3"/>
      <c r="H85" s="3"/>
      <c r="I85" s="3"/>
      <c r="J85" s="3"/>
      <c r="K85" s="3">
        <v>1</v>
      </c>
      <c r="L85" s="3"/>
      <c r="M85" s="3"/>
      <c r="N85" s="3">
        <v>1</v>
      </c>
    </row>
    <row r="86" spans="1:14">
      <c r="A86" s="2" t="s">
        <v>765</v>
      </c>
      <c r="B86" s="3"/>
      <c r="C86" s="3"/>
      <c r="D86" s="3"/>
      <c r="E86" s="3"/>
      <c r="F86" s="3"/>
      <c r="G86" s="3"/>
      <c r="H86" s="3"/>
      <c r="I86" s="3"/>
      <c r="J86" s="3">
        <v>1</v>
      </c>
      <c r="K86" s="3">
        <v>1</v>
      </c>
      <c r="L86" s="3">
        <v>1</v>
      </c>
      <c r="M86" s="3"/>
      <c r="N86" s="3">
        <v>3</v>
      </c>
    </row>
    <row r="87" spans="1:14">
      <c r="A87" s="2" t="s">
        <v>767</v>
      </c>
      <c r="B87" s="3"/>
      <c r="C87" s="3"/>
      <c r="D87" s="3"/>
      <c r="E87" s="3"/>
      <c r="F87" s="3"/>
      <c r="G87" s="3"/>
      <c r="H87" s="3"/>
      <c r="I87" s="3"/>
      <c r="J87" s="3"/>
      <c r="K87" s="3">
        <v>1</v>
      </c>
      <c r="L87" s="3"/>
      <c r="M87" s="3"/>
      <c r="N87" s="3">
        <v>1</v>
      </c>
    </row>
    <row r="88" spans="1:14">
      <c r="A88" s="2" t="s">
        <v>769</v>
      </c>
      <c r="B88" s="3"/>
      <c r="C88" s="3"/>
      <c r="D88" s="3"/>
      <c r="E88" s="3"/>
      <c r="F88" s="3"/>
      <c r="G88" s="3"/>
      <c r="H88" s="3"/>
      <c r="I88" s="3"/>
      <c r="J88" s="3"/>
      <c r="K88" s="3">
        <v>1</v>
      </c>
      <c r="L88" s="3"/>
      <c r="M88" s="3"/>
      <c r="N88" s="3">
        <v>1</v>
      </c>
    </row>
    <row r="89" spans="1:14">
      <c r="A89" s="2" t="s">
        <v>771</v>
      </c>
      <c r="B89" s="3"/>
      <c r="C89" s="3"/>
      <c r="D89" s="3"/>
      <c r="E89" s="3"/>
      <c r="F89" s="3"/>
      <c r="G89" s="3"/>
      <c r="H89" s="3"/>
      <c r="I89" s="3"/>
      <c r="J89" s="3">
        <v>1</v>
      </c>
      <c r="K89" s="3">
        <v>1</v>
      </c>
      <c r="L89" s="3">
        <v>1</v>
      </c>
      <c r="M89" s="3"/>
      <c r="N89" s="3">
        <v>3</v>
      </c>
    </row>
    <row r="90" spans="1:14">
      <c r="A90" s="2" t="s">
        <v>773</v>
      </c>
      <c r="B90" s="3"/>
      <c r="C90" s="3"/>
      <c r="D90" s="3"/>
      <c r="E90" s="3"/>
      <c r="F90" s="3"/>
      <c r="G90" s="3"/>
      <c r="H90" s="3">
        <v>1</v>
      </c>
      <c r="I90" s="3"/>
      <c r="J90" s="3"/>
      <c r="K90" s="3">
        <v>1</v>
      </c>
      <c r="L90" s="3">
        <v>1</v>
      </c>
      <c r="M90" s="3"/>
      <c r="N90" s="3">
        <v>3</v>
      </c>
    </row>
    <row r="91" spans="1:14">
      <c r="A91" s="2" t="s">
        <v>775</v>
      </c>
      <c r="B91" s="3"/>
      <c r="C91" s="3"/>
      <c r="D91" s="3"/>
      <c r="E91" s="3"/>
      <c r="F91" s="3"/>
      <c r="G91" s="3"/>
      <c r="H91" s="3">
        <v>1</v>
      </c>
      <c r="I91" s="3"/>
      <c r="J91" s="3"/>
      <c r="K91" s="3">
        <v>1</v>
      </c>
      <c r="L91" s="3">
        <v>1</v>
      </c>
      <c r="M91" s="3"/>
      <c r="N91" s="3">
        <v>3</v>
      </c>
    </row>
    <row r="92" spans="1:14">
      <c r="A92" s="2" t="s">
        <v>777</v>
      </c>
      <c r="B92" s="3"/>
      <c r="C92" s="3"/>
      <c r="D92" s="3"/>
      <c r="E92" s="3"/>
      <c r="F92" s="3"/>
      <c r="G92" s="3"/>
      <c r="H92" s="3"/>
      <c r="I92" s="3"/>
      <c r="J92" s="3"/>
      <c r="K92" s="3">
        <v>1</v>
      </c>
      <c r="L92" s="3"/>
      <c r="M92" s="3"/>
      <c r="N92" s="3">
        <v>1</v>
      </c>
    </row>
    <row r="93" spans="1:14">
      <c r="A93" s="2" t="s">
        <v>779</v>
      </c>
      <c r="B93" s="3"/>
      <c r="C93" s="3"/>
      <c r="D93" s="3"/>
      <c r="E93" s="3"/>
      <c r="F93" s="3"/>
      <c r="G93" s="3"/>
      <c r="H93" s="3"/>
      <c r="I93" s="3"/>
      <c r="J93" s="3"/>
      <c r="K93" s="3">
        <v>1</v>
      </c>
      <c r="L93" s="3"/>
      <c r="M93" s="3"/>
      <c r="N93" s="3">
        <v>1</v>
      </c>
    </row>
    <row r="94" spans="1:14">
      <c r="A94" s="2" t="s">
        <v>781</v>
      </c>
      <c r="B94" s="3"/>
      <c r="C94" s="3"/>
      <c r="D94" s="3"/>
      <c r="E94" s="3"/>
      <c r="F94" s="3"/>
      <c r="G94" s="3"/>
      <c r="H94" s="3"/>
      <c r="I94" s="3"/>
      <c r="J94" s="3"/>
      <c r="K94" s="3">
        <v>1</v>
      </c>
      <c r="L94" s="3">
        <v>1</v>
      </c>
      <c r="M94" s="3"/>
      <c r="N94" s="3">
        <v>2</v>
      </c>
    </row>
    <row r="95" spans="1:14">
      <c r="A95" s="2" t="s">
        <v>783</v>
      </c>
      <c r="B95" s="3"/>
      <c r="C95" s="3"/>
      <c r="D95" s="3"/>
      <c r="E95" s="3"/>
      <c r="F95" s="3"/>
      <c r="G95" s="3"/>
      <c r="H95" s="3">
        <v>1</v>
      </c>
      <c r="I95" s="3"/>
      <c r="J95" s="3"/>
      <c r="K95" s="3">
        <v>1</v>
      </c>
      <c r="L95" s="3">
        <v>1</v>
      </c>
      <c r="M95" s="3"/>
      <c r="N95" s="3">
        <v>3</v>
      </c>
    </row>
    <row r="96" spans="1:14">
      <c r="A96" s="2" t="s">
        <v>785</v>
      </c>
      <c r="B96" s="3"/>
      <c r="C96" s="3"/>
      <c r="D96" s="3"/>
      <c r="E96" s="3"/>
      <c r="F96" s="3"/>
      <c r="G96" s="3"/>
      <c r="H96" s="3">
        <v>1</v>
      </c>
      <c r="I96" s="3"/>
      <c r="J96" s="3"/>
      <c r="K96" s="3">
        <v>1</v>
      </c>
      <c r="L96" s="3">
        <v>1</v>
      </c>
      <c r="M96" s="3"/>
      <c r="N96" s="3">
        <v>3</v>
      </c>
    </row>
    <row r="97" spans="1:14">
      <c r="A97" s="2" t="s">
        <v>787</v>
      </c>
      <c r="B97" s="3"/>
      <c r="C97" s="3"/>
      <c r="D97" s="3"/>
      <c r="E97" s="3"/>
      <c r="F97" s="3"/>
      <c r="G97" s="3"/>
      <c r="H97" s="3"/>
      <c r="I97" s="3"/>
      <c r="J97" s="3"/>
      <c r="K97" s="3">
        <v>1</v>
      </c>
      <c r="L97" s="3">
        <v>1</v>
      </c>
      <c r="M97" s="3"/>
      <c r="N97" s="3">
        <v>2</v>
      </c>
    </row>
    <row r="98" spans="1:14">
      <c r="A98" s="2" t="s">
        <v>789</v>
      </c>
      <c r="B98" s="3"/>
      <c r="C98" s="3"/>
      <c r="D98" s="3"/>
      <c r="E98" s="3"/>
      <c r="F98" s="3"/>
      <c r="G98" s="3"/>
      <c r="H98" s="3"/>
      <c r="I98" s="3"/>
      <c r="J98" s="3"/>
      <c r="K98" s="3">
        <v>1</v>
      </c>
      <c r="L98" s="3"/>
      <c r="M98" s="3"/>
      <c r="N98" s="3">
        <v>1</v>
      </c>
    </row>
    <row r="99" spans="1:14">
      <c r="A99" s="2" t="s">
        <v>791</v>
      </c>
      <c r="B99" s="3"/>
      <c r="C99" s="3"/>
      <c r="D99" s="3"/>
      <c r="E99" s="3"/>
      <c r="F99" s="3"/>
      <c r="G99" s="3"/>
      <c r="H99" s="3">
        <v>1</v>
      </c>
      <c r="I99" s="3"/>
      <c r="J99" s="3"/>
      <c r="K99" s="3">
        <v>1</v>
      </c>
      <c r="L99" s="3">
        <v>1</v>
      </c>
      <c r="M99" s="3"/>
      <c r="N99" s="3">
        <v>3</v>
      </c>
    </row>
    <row r="100" spans="1:14">
      <c r="A100" s="2" t="s">
        <v>793</v>
      </c>
      <c r="B100" s="3"/>
      <c r="C100" s="3"/>
      <c r="D100" s="3"/>
      <c r="E100" s="3"/>
      <c r="F100" s="3"/>
      <c r="G100" s="3"/>
      <c r="H100" s="3"/>
      <c r="I100" s="3"/>
      <c r="J100" s="3"/>
      <c r="K100" s="3">
        <v>1</v>
      </c>
      <c r="L100" s="3"/>
      <c r="M100" s="3"/>
      <c r="N100" s="3">
        <v>1</v>
      </c>
    </row>
    <row r="101" spans="1:14">
      <c r="A101" s="2" t="s">
        <v>795</v>
      </c>
      <c r="B101" s="3"/>
      <c r="C101" s="3"/>
      <c r="D101" s="3"/>
      <c r="E101" s="3"/>
      <c r="F101" s="3"/>
      <c r="G101" s="3"/>
      <c r="H101" s="3"/>
      <c r="I101" s="3"/>
      <c r="J101" s="3"/>
      <c r="K101" s="3">
        <v>1</v>
      </c>
      <c r="L101" s="3"/>
      <c r="M101" s="3"/>
      <c r="N101" s="3">
        <v>1</v>
      </c>
    </row>
    <row r="102" spans="1:14">
      <c r="A102" s="2" t="s">
        <v>797</v>
      </c>
      <c r="B102" s="3"/>
      <c r="C102" s="3"/>
      <c r="D102" s="3"/>
      <c r="E102" s="3"/>
      <c r="F102" s="3"/>
      <c r="G102" s="3"/>
      <c r="H102" s="3">
        <v>1</v>
      </c>
      <c r="I102" s="3"/>
      <c r="J102" s="3"/>
      <c r="K102" s="3">
        <v>1</v>
      </c>
      <c r="L102" s="3">
        <v>1</v>
      </c>
      <c r="M102" s="3"/>
      <c r="N102" s="3">
        <v>3</v>
      </c>
    </row>
    <row r="103" spans="1:14">
      <c r="A103" s="2" t="s">
        <v>799</v>
      </c>
      <c r="B103" s="3"/>
      <c r="C103" s="3"/>
      <c r="D103" s="3"/>
      <c r="E103" s="3"/>
      <c r="F103" s="3"/>
      <c r="G103" s="3"/>
      <c r="H103" s="3">
        <v>1</v>
      </c>
      <c r="I103" s="3"/>
      <c r="J103" s="3"/>
      <c r="K103" s="3">
        <v>1</v>
      </c>
      <c r="L103" s="3">
        <v>1</v>
      </c>
      <c r="M103" s="3"/>
      <c r="N103" s="3">
        <v>3</v>
      </c>
    </row>
    <row r="104" spans="1:14">
      <c r="A104" s="2" t="s">
        <v>801</v>
      </c>
      <c r="B104" s="3"/>
      <c r="C104" s="3"/>
      <c r="D104" s="3"/>
      <c r="E104" s="3"/>
      <c r="F104" s="3"/>
      <c r="G104" s="3"/>
      <c r="H104" s="3"/>
      <c r="I104" s="3"/>
      <c r="J104" s="3"/>
      <c r="K104" s="3">
        <v>1</v>
      </c>
      <c r="L104" s="3">
        <v>1</v>
      </c>
      <c r="M104" s="3"/>
      <c r="N104" s="3">
        <v>2</v>
      </c>
    </row>
    <row r="105" spans="1:14">
      <c r="A105" s="2" t="s">
        <v>803</v>
      </c>
      <c r="B105" s="3"/>
      <c r="C105" s="3"/>
      <c r="D105" s="3"/>
      <c r="E105" s="3"/>
      <c r="F105" s="3"/>
      <c r="G105" s="3"/>
      <c r="H105" s="3"/>
      <c r="I105" s="3"/>
      <c r="J105" s="3"/>
      <c r="K105" s="3">
        <v>1</v>
      </c>
      <c r="L105" s="3"/>
      <c r="M105" s="3"/>
      <c r="N105" s="3">
        <v>1</v>
      </c>
    </row>
    <row r="106" spans="1:14">
      <c r="A106" s="2" t="s">
        <v>805</v>
      </c>
      <c r="B106" s="3"/>
      <c r="C106" s="3"/>
      <c r="D106" s="3"/>
      <c r="E106" s="3"/>
      <c r="F106" s="3"/>
      <c r="G106" s="3"/>
      <c r="H106" s="3"/>
      <c r="I106" s="3"/>
      <c r="J106" s="3"/>
      <c r="K106" s="3">
        <v>1</v>
      </c>
      <c r="L106" s="3"/>
      <c r="M106" s="3"/>
      <c r="N106" s="3">
        <v>1</v>
      </c>
    </row>
    <row r="107" spans="1:14">
      <c r="A107" s="2" t="s">
        <v>807</v>
      </c>
      <c r="B107" s="3"/>
      <c r="C107" s="3"/>
      <c r="D107" s="3"/>
      <c r="E107" s="3"/>
      <c r="F107" s="3"/>
      <c r="G107" s="3"/>
      <c r="H107" s="3"/>
      <c r="I107" s="3"/>
      <c r="J107" s="3"/>
      <c r="K107" s="3">
        <v>1</v>
      </c>
      <c r="L107" s="3">
        <v>1</v>
      </c>
      <c r="M107" s="3"/>
      <c r="N107" s="3">
        <v>2</v>
      </c>
    </row>
    <row r="108" spans="1:14">
      <c r="A108" s="2" t="s">
        <v>809</v>
      </c>
      <c r="B108" s="3"/>
      <c r="C108" s="3"/>
      <c r="D108" s="3"/>
      <c r="E108" s="3"/>
      <c r="F108" s="3"/>
      <c r="G108" s="3"/>
      <c r="H108" s="3">
        <v>1</v>
      </c>
      <c r="I108" s="3"/>
      <c r="J108" s="3"/>
      <c r="K108" s="3">
        <v>1</v>
      </c>
      <c r="L108" s="3">
        <v>1</v>
      </c>
      <c r="M108" s="3"/>
      <c r="N108" s="3">
        <v>3</v>
      </c>
    </row>
    <row r="109" spans="1:14">
      <c r="A109" s="2" t="s">
        <v>811</v>
      </c>
      <c r="B109" s="3"/>
      <c r="C109" s="3"/>
      <c r="D109" s="3"/>
      <c r="E109" s="3"/>
      <c r="F109" s="3"/>
      <c r="G109" s="3"/>
      <c r="H109" s="3"/>
      <c r="I109" s="3"/>
      <c r="J109" s="3"/>
      <c r="K109" s="3">
        <v>1</v>
      </c>
      <c r="L109" s="3">
        <v>1</v>
      </c>
      <c r="M109" s="3"/>
      <c r="N109" s="3">
        <v>2</v>
      </c>
    </row>
    <row r="110" spans="1:14">
      <c r="A110" s="2" t="s">
        <v>813</v>
      </c>
      <c r="B110" s="3"/>
      <c r="C110" s="3"/>
      <c r="D110" s="3"/>
      <c r="E110" s="3"/>
      <c r="F110" s="3"/>
      <c r="G110" s="3"/>
      <c r="H110" s="3">
        <v>1</v>
      </c>
      <c r="I110" s="3"/>
      <c r="J110" s="3"/>
      <c r="K110" s="3">
        <v>1</v>
      </c>
      <c r="L110" s="3">
        <v>1</v>
      </c>
      <c r="M110" s="3"/>
      <c r="N110" s="3">
        <v>3</v>
      </c>
    </row>
    <row r="111" spans="1:14">
      <c r="A111" s="2" t="s">
        <v>815</v>
      </c>
      <c r="B111" s="3"/>
      <c r="C111" s="3"/>
      <c r="D111" s="3"/>
      <c r="E111" s="3"/>
      <c r="F111" s="3"/>
      <c r="G111" s="3"/>
      <c r="H111" s="3"/>
      <c r="I111" s="3"/>
      <c r="J111" s="3"/>
      <c r="K111" s="3">
        <v>1</v>
      </c>
      <c r="L111" s="3">
        <v>1</v>
      </c>
      <c r="M111" s="3"/>
      <c r="N111" s="3">
        <v>2</v>
      </c>
    </row>
    <row r="112" spans="1:14">
      <c r="A112" s="2" t="s">
        <v>817</v>
      </c>
      <c r="B112" s="3"/>
      <c r="C112" s="3"/>
      <c r="D112" s="3"/>
      <c r="E112" s="3"/>
      <c r="F112" s="3"/>
      <c r="G112" s="3"/>
      <c r="H112" s="3">
        <v>1</v>
      </c>
      <c r="I112" s="3"/>
      <c r="J112" s="3"/>
      <c r="K112" s="3">
        <v>1</v>
      </c>
      <c r="L112" s="3">
        <v>1</v>
      </c>
      <c r="M112" s="3"/>
      <c r="N112" s="3">
        <v>3</v>
      </c>
    </row>
    <row r="113" spans="1:14">
      <c r="A113" s="2" t="s">
        <v>819</v>
      </c>
      <c r="B113" s="3"/>
      <c r="C113" s="3"/>
      <c r="D113" s="3"/>
      <c r="E113" s="3"/>
      <c r="F113" s="3"/>
      <c r="G113" s="3"/>
      <c r="H113" s="3">
        <v>1</v>
      </c>
      <c r="I113" s="3"/>
      <c r="J113" s="3"/>
      <c r="K113" s="3">
        <v>1</v>
      </c>
      <c r="L113" s="3">
        <v>1</v>
      </c>
      <c r="M113" s="3"/>
      <c r="N113" s="3">
        <v>3</v>
      </c>
    </row>
    <row r="114" spans="1:14">
      <c r="A114" s="2" t="s">
        <v>821</v>
      </c>
      <c r="B114" s="3"/>
      <c r="C114" s="3"/>
      <c r="D114" s="3"/>
      <c r="E114" s="3"/>
      <c r="F114" s="3"/>
      <c r="G114" s="3"/>
      <c r="H114" s="3">
        <v>1</v>
      </c>
      <c r="I114" s="3"/>
      <c r="J114" s="3"/>
      <c r="K114" s="3">
        <v>1</v>
      </c>
      <c r="L114" s="3">
        <v>1</v>
      </c>
      <c r="M114" s="3"/>
      <c r="N114" s="3">
        <v>3</v>
      </c>
    </row>
    <row r="115" spans="1:14">
      <c r="A115" s="2" t="s">
        <v>823</v>
      </c>
      <c r="B115" s="3"/>
      <c r="C115" s="3"/>
      <c r="D115" s="3"/>
      <c r="E115" s="3"/>
      <c r="F115" s="3"/>
      <c r="G115" s="3"/>
      <c r="H115" s="3">
        <v>1</v>
      </c>
      <c r="I115" s="3"/>
      <c r="J115" s="3"/>
      <c r="K115" s="3">
        <v>1</v>
      </c>
      <c r="L115" s="3">
        <v>1</v>
      </c>
      <c r="M115" s="3"/>
      <c r="N115" s="3">
        <v>3</v>
      </c>
    </row>
    <row r="116" spans="1:14">
      <c r="A116" s="2" t="s">
        <v>825</v>
      </c>
      <c r="B116" s="3"/>
      <c r="C116" s="3"/>
      <c r="D116" s="3"/>
      <c r="E116" s="3"/>
      <c r="F116" s="3"/>
      <c r="G116" s="3"/>
      <c r="H116" s="3">
        <v>1</v>
      </c>
      <c r="I116" s="3"/>
      <c r="J116" s="3"/>
      <c r="K116" s="3">
        <v>1</v>
      </c>
      <c r="L116" s="3">
        <v>1</v>
      </c>
      <c r="M116" s="3"/>
      <c r="N116" s="3">
        <v>3</v>
      </c>
    </row>
    <row r="117" spans="1:14">
      <c r="A117" s="2" t="s">
        <v>827</v>
      </c>
      <c r="B117" s="3"/>
      <c r="C117" s="3"/>
      <c r="D117" s="3"/>
      <c r="E117" s="3"/>
      <c r="F117" s="3"/>
      <c r="G117" s="3"/>
      <c r="H117" s="3">
        <v>1</v>
      </c>
      <c r="I117" s="3"/>
      <c r="J117" s="3"/>
      <c r="K117" s="3">
        <v>1</v>
      </c>
      <c r="L117" s="3">
        <v>1</v>
      </c>
      <c r="M117" s="3"/>
      <c r="N117" s="3">
        <v>3</v>
      </c>
    </row>
    <row r="118" spans="1:14">
      <c r="A118" s="2" t="s">
        <v>829</v>
      </c>
      <c r="B118" s="3"/>
      <c r="C118" s="3"/>
      <c r="D118" s="3"/>
      <c r="E118" s="3"/>
      <c r="F118" s="3"/>
      <c r="G118" s="3"/>
      <c r="H118" s="3">
        <v>1</v>
      </c>
      <c r="I118" s="3"/>
      <c r="J118" s="3"/>
      <c r="K118" s="3">
        <v>1</v>
      </c>
      <c r="L118" s="3">
        <v>1</v>
      </c>
      <c r="M118" s="3"/>
      <c r="N118" s="3">
        <v>3</v>
      </c>
    </row>
    <row r="119" spans="1:14">
      <c r="A119" s="2" t="s">
        <v>831</v>
      </c>
      <c r="B119" s="3"/>
      <c r="C119" s="3"/>
      <c r="D119" s="3"/>
      <c r="E119" s="3"/>
      <c r="F119" s="3"/>
      <c r="G119" s="3"/>
      <c r="H119" s="3">
        <v>1</v>
      </c>
      <c r="I119" s="3"/>
      <c r="J119" s="3"/>
      <c r="K119" s="3">
        <v>1</v>
      </c>
      <c r="L119" s="3">
        <v>1</v>
      </c>
      <c r="M119" s="3"/>
      <c r="N119" s="3">
        <v>3</v>
      </c>
    </row>
    <row r="120" spans="1:14">
      <c r="A120" s="2" t="s">
        <v>833</v>
      </c>
      <c r="B120" s="3"/>
      <c r="C120" s="3"/>
      <c r="D120" s="3"/>
      <c r="E120" s="3"/>
      <c r="F120" s="3"/>
      <c r="G120" s="3"/>
      <c r="H120" s="3">
        <v>1</v>
      </c>
      <c r="I120" s="3"/>
      <c r="J120" s="3"/>
      <c r="K120" s="3">
        <v>1</v>
      </c>
      <c r="L120" s="3">
        <v>1</v>
      </c>
      <c r="M120" s="3"/>
      <c r="N120" s="3">
        <v>3</v>
      </c>
    </row>
    <row r="121" spans="1:14">
      <c r="A121" s="2" t="s">
        <v>835</v>
      </c>
      <c r="B121" s="3"/>
      <c r="C121" s="3"/>
      <c r="D121" s="3"/>
      <c r="E121" s="3"/>
      <c r="F121" s="3"/>
      <c r="G121" s="3"/>
      <c r="H121" s="3">
        <v>1</v>
      </c>
      <c r="I121" s="3"/>
      <c r="J121" s="3"/>
      <c r="K121" s="3">
        <v>1</v>
      </c>
      <c r="L121" s="3">
        <v>1</v>
      </c>
      <c r="M121" s="3"/>
      <c r="N121" s="3">
        <v>3</v>
      </c>
    </row>
    <row r="122" spans="1:14">
      <c r="A122" s="2" t="s">
        <v>837</v>
      </c>
      <c r="B122" s="3"/>
      <c r="C122" s="3"/>
      <c r="D122" s="3"/>
      <c r="E122" s="3"/>
      <c r="F122" s="3"/>
      <c r="G122" s="3"/>
      <c r="H122" s="3">
        <v>1</v>
      </c>
      <c r="I122" s="3"/>
      <c r="J122" s="3"/>
      <c r="K122" s="3">
        <v>1</v>
      </c>
      <c r="L122" s="3">
        <v>1</v>
      </c>
      <c r="M122" s="3"/>
      <c r="N122" s="3">
        <v>3</v>
      </c>
    </row>
    <row r="123" spans="1:14">
      <c r="A123" s="2" t="s">
        <v>839</v>
      </c>
      <c r="B123" s="3"/>
      <c r="C123" s="3"/>
      <c r="D123" s="3"/>
      <c r="E123" s="3"/>
      <c r="F123" s="3"/>
      <c r="G123" s="3"/>
      <c r="H123" s="3">
        <v>1</v>
      </c>
      <c r="I123" s="3"/>
      <c r="J123" s="3"/>
      <c r="K123" s="3">
        <v>1</v>
      </c>
      <c r="L123" s="3">
        <v>1</v>
      </c>
      <c r="M123" s="3"/>
      <c r="N123" s="3">
        <v>3</v>
      </c>
    </row>
    <row r="124" spans="1:14">
      <c r="A124" s="2" t="s">
        <v>841</v>
      </c>
      <c r="B124" s="3"/>
      <c r="C124" s="3"/>
      <c r="D124" s="3"/>
      <c r="E124" s="3"/>
      <c r="F124" s="3"/>
      <c r="G124" s="3"/>
      <c r="H124" s="3">
        <v>1</v>
      </c>
      <c r="I124" s="3"/>
      <c r="J124" s="3"/>
      <c r="K124" s="3">
        <v>1</v>
      </c>
      <c r="L124" s="3">
        <v>1</v>
      </c>
      <c r="M124" s="3"/>
      <c r="N124" s="3">
        <v>3</v>
      </c>
    </row>
    <row r="125" spans="1:14">
      <c r="A125" s="2" t="s">
        <v>843</v>
      </c>
      <c r="B125" s="3"/>
      <c r="C125" s="3"/>
      <c r="D125" s="3"/>
      <c r="E125" s="3"/>
      <c r="F125" s="3"/>
      <c r="G125" s="3"/>
      <c r="H125" s="3">
        <v>1</v>
      </c>
      <c r="I125" s="3"/>
      <c r="J125" s="3"/>
      <c r="K125" s="3">
        <v>1</v>
      </c>
      <c r="L125" s="3">
        <v>1</v>
      </c>
      <c r="M125" s="3"/>
      <c r="N125" s="3">
        <v>3</v>
      </c>
    </row>
    <row r="126" spans="1:14">
      <c r="A126" s="2" t="s">
        <v>845</v>
      </c>
      <c r="B126" s="3"/>
      <c r="C126" s="3"/>
      <c r="D126" s="3"/>
      <c r="E126" s="3"/>
      <c r="F126" s="3"/>
      <c r="G126" s="3"/>
      <c r="H126" s="3">
        <v>1</v>
      </c>
      <c r="I126" s="3"/>
      <c r="J126" s="3"/>
      <c r="K126" s="3">
        <v>1</v>
      </c>
      <c r="L126" s="3">
        <v>1</v>
      </c>
      <c r="M126" s="3"/>
      <c r="N126" s="3">
        <v>3</v>
      </c>
    </row>
    <row r="127" spans="1:14">
      <c r="A127" s="2" t="s">
        <v>847</v>
      </c>
      <c r="B127" s="3"/>
      <c r="C127" s="3"/>
      <c r="D127" s="3"/>
      <c r="E127" s="3"/>
      <c r="F127" s="3"/>
      <c r="G127" s="3"/>
      <c r="H127" s="3">
        <v>1</v>
      </c>
      <c r="I127" s="3"/>
      <c r="J127" s="3"/>
      <c r="K127" s="3">
        <v>1</v>
      </c>
      <c r="L127" s="3">
        <v>1</v>
      </c>
      <c r="M127" s="3"/>
      <c r="N127" s="3">
        <v>3</v>
      </c>
    </row>
    <row r="128" spans="1:14">
      <c r="A128" s="2" t="s">
        <v>849</v>
      </c>
      <c r="B128" s="3"/>
      <c r="C128" s="3"/>
      <c r="D128" s="3"/>
      <c r="E128" s="3"/>
      <c r="F128" s="3"/>
      <c r="G128" s="3"/>
      <c r="H128" s="3">
        <v>1</v>
      </c>
      <c r="I128" s="3"/>
      <c r="J128" s="3"/>
      <c r="K128" s="3">
        <v>1</v>
      </c>
      <c r="L128" s="3">
        <v>1</v>
      </c>
      <c r="M128" s="3"/>
      <c r="N128" s="3">
        <v>3</v>
      </c>
    </row>
    <row r="129" spans="1:14">
      <c r="A129" s="2" t="s">
        <v>851</v>
      </c>
      <c r="B129" s="3"/>
      <c r="C129" s="3"/>
      <c r="D129" s="3"/>
      <c r="E129" s="3"/>
      <c r="F129" s="3"/>
      <c r="G129" s="3"/>
      <c r="H129" s="3">
        <v>1</v>
      </c>
      <c r="I129" s="3"/>
      <c r="J129" s="3"/>
      <c r="K129" s="3">
        <v>1</v>
      </c>
      <c r="L129" s="3">
        <v>1</v>
      </c>
      <c r="M129" s="3"/>
      <c r="N129" s="3">
        <v>3</v>
      </c>
    </row>
    <row r="130" spans="1:14">
      <c r="A130" s="2" t="s">
        <v>853</v>
      </c>
      <c r="B130" s="3"/>
      <c r="C130" s="3"/>
      <c r="D130" s="3"/>
      <c r="E130" s="3"/>
      <c r="F130" s="3"/>
      <c r="G130" s="3"/>
      <c r="H130" s="3">
        <v>1</v>
      </c>
      <c r="I130" s="3"/>
      <c r="J130" s="3"/>
      <c r="K130" s="3">
        <v>1</v>
      </c>
      <c r="L130" s="3">
        <v>1</v>
      </c>
      <c r="M130" s="3"/>
      <c r="N130" s="3">
        <v>3</v>
      </c>
    </row>
    <row r="131" spans="1:14">
      <c r="A131" s="2" t="s">
        <v>855</v>
      </c>
      <c r="B131" s="3"/>
      <c r="C131" s="3"/>
      <c r="D131" s="3"/>
      <c r="E131" s="3"/>
      <c r="F131" s="3"/>
      <c r="G131" s="3"/>
      <c r="H131" s="3">
        <v>1</v>
      </c>
      <c r="I131" s="3"/>
      <c r="J131" s="3"/>
      <c r="K131" s="3">
        <v>1</v>
      </c>
      <c r="L131" s="3">
        <v>1</v>
      </c>
      <c r="M131" s="3"/>
      <c r="N131" s="3">
        <v>3</v>
      </c>
    </row>
    <row r="132" spans="1:14">
      <c r="A132" s="2" t="s">
        <v>857</v>
      </c>
      <c r="B132" s="3"/>
      <c r="C132" s="3"/>
      <c r="D132" s="3"/>
      <c r="E132" s="3"/>
      <c r="F132" s="3"/>
      <c r="G132" s="3"/>
      <c r="H132" s="3">
        <v>1</v>
      </c>
      <c r="I132" s="3"/>
      <c r="J132" s="3"/>
      <c r="K132" s="3">
        <v>1</v>
      </c>
      <c r="L132" s="3">
        <v>1</v>
      </c>
      <c r="M132" s="3"/>
      <c r="N132" s="3">
        <v>3</v>
      </c>
    </row>
    <row r="133" spans="1:14">
      <c r="A133" s="2" t="s">
        <v>859</v>
      </c>
      <c r="B133" s="3"/>
      <c r="C133" s="3"/>
      <c r="D133" s="3"/>
      <c r="E133" s="3"/>
      <c r="F133" s="3"/>
      <c r="G133" s="3"/>
      <c r="H133" s="3">
        <v>1</v>
      </c>
      <c r="I133" s="3"/>
      <c r="J133" s="3"/>
      <c r="K133" s="3">
        <v>1</v>
      </c>
      <c r="L133" s="3">
        <v>1</v>
      </c>
      <c r="M133" s="3"/>
      <c r="N133" s="3">
        <v>3</v>
      </c>
    </row>
    <row r="134" spans="1:14">
      <c r="A134" s="2" t="s">
        <v>861</v>
      </c>
      <c r="B134" s="3"/>
      <c r="C134" s="3"/>
      <c r="D134" s="3"/>
      <c r="E134" s="3"/>
      <c r="F134" s="3"/>
      <c r="G134" s="3"/>
      <c r="H134" s="3">
        <v>1</v>
      </c>
      <c r="I134" s="3"/>
      <c r="J134" s="3"/>
      <c r="K134" s="3">
        <v>1</v>
      </c>
      <c r="L134" s="3">
        <v>1</v>
      </c>
      <c r="M134" s="3"/>
      <c r="N134" s="3">
        <v>3</v>
      </c>
    </row>
    <row r="135" spans="1:14">
      <c r="A135" s="2" t="s">
        <v>863</v>
      </c>
      <c r="B135" s="3"/>
      <c r="C135" s="3"/>
      <c r="D135" s="3"/>
      <c r="E135" s="3"/>
      <c r="F135" s="3"/>
      <c r="G135" s="3"/>
      <c r="H135" s="3">
        <v>1</v>
      </c>
      <c r="I135" s="3"/>
      <c r="J135" s="3"/>
      <c r="K135" s="3">
        <v>1</v>
      </c>
      <c r="L135" s="3">
        <v>1</v>
      </c>
      <c r="M135" s="3"/>
      <c r="N135" s="3">
        <v>3</v>
      </c>
    </row>
    <row r="136" spans="1:14">
      <c r="A136" s="2" t="s">
        <v>865</v>
      </c>
      <c r="B136" s="3"/>
      <c r="C136" s="3"/>
      <c r="D136" s="3"/>
      <c r="E136" s="3"/>
      <c r="F136" s="3"/>
      <c r="G136" s="3"/>
      <c r="H136" s="3">
        <v>1</v>
      </c>
      <c r="I136" s="3"/>
      <c r="J136" s="3"/>
      <c r="K136" s="3">
        <v>1</v>
      </c>
      <c r="L136" s="3">
        <v>1</v>
      </c>
      <c r="M136" s="3"/>
      <c r="N136" s="3">
        <v>3</v>
      </c>
    </row>
    <row r="137" spans="1:14">
      <c r="A137" s="2" t="s">
        <v>867</v>
      </c>
      <c r="B137" s="3"/>
      <c r="C137" s="3"/>
      <c r="D137" s="3"/>
      <c r="E137" s="3"/>
      <c r="F137" s="3"/>
      <c r="G137" s="3"/>
      <c r="H137" s="3">
        <v>1</v>
      </c>
      <c r="I137" s="3"/>
      <c r="J137" s="3"/>
      <c r="K137" s="3">
        <v>1</v>
      </c>
      <c r="L137" s="3">
        <v>1</v>
      </c>
      <c r="M137" s="3"/>
      <c r="N137" s="3">
        <v>3</v>
      </c>
    </row>
    <row r="138" spans="1:14">
      <c r="A138" s="2" t="s">
        <v>869</v>
      </c>
      <c r="B138" s="3"/>
      <c r="C138" s="3"/>
      <c r="D138" s="3"/>
      <c r="E138" s="3"/>
      <c r="F138" s="3"/>
      <c r="G138" s="3"/>
      <c r="H138" s="3">
        <v>1</v>
      </c>
      <c r="I138" s="3"/>
      <c r="J138" s="3"/>
      <c r="K138" s="3">
        <v>1</v>
      </c>
      <c r="L138" s="3">
        <v>1</v>
      </c>
      <c r="M138" s="3"/>
      <c r="N138" s="3">
        <v>3</v>
      </c>
    </row>
    <row r="139" spans="1:14">
      <c r="A139" s="2" t="s">
        <v>871</v>
      </c>
      <c r="B139" s="3"/>
      <c r="C139" s="3"/>
      <c r="D139" s="3"/>
      <c r="E139" s="3"/>
      <c r="F139" s="3"/>
      <c r="G139" s="3"/>
      <c r="H139" s="3">
        <v>1</v>
      </c>
      <c r="I139" s="3"/>
      <c r="J139" s="3"/>
      <c r="K139" s="3">
        <v>1</v>
      </c>
      <c r="L139" s="3">
        <v>1</v>
      </c>
      <c r="M139" s="3"/>
      <c r="N139" s="3">
        <v>3</v>
      </c>
    </row>
    <row r="140" spans="1:14">
      <c r="A140" s="2" t="s">
        <v>873</v>
      </c>
      <c r="B140" s="3"/>
      <c r="C140" s="3"/>
      <c r="D140" s="3"/>
      <c r="E140" s="3"/>
      <c r="F140" s="3"/>
      <c r="G140" s="3"/>
      <c r="H140" s="3">
        <v>1</v>
      </c>
      <c r="I140" s="3"/>
      <c r="J140" s="3"/>
      <c r="K140" s="3">
        <v>1</v>
      </c>
      <c r="L140" s="3">
        <v>1</v>
      </c>
      <c r="M140" s="3"/>
      <c r="N140" s="3">
        <v>3</v>
      </c>
    </row>
    <row r="141" spans="1:14">
      <c r="A141" s="2" t="s">
        <v>875</v>
      </c>
      <c r="B141" s="3"/>
      <c r="C141" s="3"/>
      <c r="D141" s="3"/>
      <c r="E141" s="3"/>
      <c r="F141" s="3"/>
      <c r="G141" s="3"/>
      <c r="H141" s="3">
        <v>1</v>
      </c>
      <c r="I141" s="3"/>
      <c r="J141" s="3"/>
      <c r="K141" s="3">
        <v>1</v>
      </c>
      <c r="L141" s="3">
        <v>1</v>
      </c>
      <c r="M141" s="3"/>
      <c r="N141" s="3">
        <v>3</v>
      </c>
    </row>
    <row r="142" spans="1:14">
      <c r="A142" s="2" t="s">
        <v>877</v>
      </c>
      <c r="B142" s="3"/>
      <c r="C142" s="3"/>
      <c r="D142" s="3"/>
      <c r="E142" s="3"/>
      <c r="F142" s="3"/>
      <c r="G142" s="3"/>
      <c r="H142" s="3">
        <v>1</v>
      </c>
      <c r="I142" s="3"/>
      <c r="J142" s="3"/>
      <c r="K142" s="3">
        <v>1</v>
      </c>
      <c r="L142" s="3">
        <v>1</v>
      </c>
      <c r="M142" s="3"/>
      <c r="N142" s="3">
        <v>3</v>
      </c>
    </row>
    <row r="143" spans="1:14">
      <c r="A143" s="2" t="s">
        <v>879</v>
      </c>
      <c r="B143" s="3"/>
      <c r="C143" s="3"/>
      <c r="D143" s="3"/>
      <c r="E143" s="3"/>
      <c r="F143" s="3"/>
      <c r="G143" s="3"/>
      <c r="H143" s="3">
        <v>1</v>
      </c>
      <c r="I143" s="3"/>
      <c r="J143" s="3"/>
      <c r="K143" s="3">
        <v>1</v>
      </c>
      <c r="L143" s="3">
        <v>1</v>
      </c>
      <c r="M143" s="3"/>
      <c r="N143" s="3">
        <v>3</v>
      </c>
    </row>
    <row r="144" spans="1:14">
      <c r="A144" s="2" t="s">
        <v>881</v>
      </c>
      <c r="B144" s="3"/>
      <c r="C144" s="3"/>
      <c r="D144" s="3"/>
      <c r="E144" s="3"/>
      <c r="F144" s="3"/>
      <c r="G144" s="3"/>
      <c r="H144" s="3">
        <v>1</v>
      </c>
      <c r="I144" s="3"/>
      <c r="J144" s="3"/>
      <c r="K144" s="3">
        <v>1</v>
      </c>
      <c r="L144" s="3">
        <v>1</v>
      </c>
      <c r="M144" s="3"/>
      <c r="N144" s="3">
        <v>3</v>
      </c>
    </row>
    <row r="145" spans="1:14">
      <c r="A145" s="2" t="s">
        <v>883</v>
      </c>
      <c r="B145" s="3"/>
      <c r="C145" s="3"/>
      <c r="D145" s="3"/>
      <c r="E145" s="3"/>
      <c r="F145" s="3"/>
      <c r="G145" s="3"/>
      <c r="H145" s="3">
        <v>1</v>
      </c>
      <c r="I145" s="3"/>
      <c r="J145" s="3"/>
      <c r="K145" s="3">
        <v>1</v>
      </c>
      <c r="L145" s="3">
        <v>1</v>
      </c>
      <c r="M145" s="3"/>
      <c r="N145" s="3">
        <v>3</v>
      </c>
    </row>
    <row r="146" spans="1:14">
      <c r="A146" s="2" t="s">
        <v>885</v>
      </c>
      <c r="B146" s="3"/>
      <c r="C146" s="3"/>
      <c r="D146" s="3"/>
      <c r="E146" s="3"/>
      <c r="F146" s="3"/>
      <c r="G146" s="3"/>
      <c r="H146" s="3">
        <v>1</v>
      </c>
      <c r="I146" s="3"/>
      <c r="J146" s="3"/>
      <c r="K146" s="3">
        <v>1</v>
      </c>
      <c r="L146" s="3">
        <v>1</v>
      </c>
      <c r="M146" s="3"/>
      <c r="N146" s="3">
        <v>3</v>
      </c>
    </row>
    <row r="147" spans="1:14">
      <c r="A147" s="2" t="s">
        <v>887</v>
      </c>
      <c r="B147" s="3"/>
      <c r="C147" s="3"/>
      <c r="D147" s="3"/>
      <c r="E147" s="3"/>
      <c r="F147" s="3"/>
      <c r="G147" s="3"/>
      <c r="H147" s="3">
        <v>1</v>
      </c>
      <c r="I147" s="3"/>
      <c r="J147" s="3"/>
      <c r="K147" s="3">
        <v>1</v>
      </c>
      <c r="L147" s="3">
        <v>1</v>
      </c>
      <c r="M147" s="3"/>
      <c r="N147" s="3">
        <v>3</v>
      </c>
    </row>
    <row r="148" spans="1:14">
      <c r="A148" s="2" t="s">
        <v>889</v>
      </c>
      <c r="B148" s="3"/>
      <c r="C148" s="3"/>
      <c r="D148" s="3"/>
      <c r="E148" s="3"/>
      <c r="F148" s="3"/>
      <c r="G148" s="3"/>
      <c r="H148" s="3"/>
      <c r="I148" s="3"/>
      <c r="J148" s="3"/>
      <c r="K148" s="3">
        <v>1</v>
      </c>
      <c r="L148" s="3"/>
      <c r="M148" s="3"/>
      <c r="N148" s="3">
        <v>1</v>
      </c>
    </row>
    <row r="149" spans="1:14">
      <c r="A149" s="2" t="s">
        <v>891</v>
      </c>
      <c r="B149" s="3"/>
      <c r="C149" s="3"/>
      <c r="D149" s="3"/>
      <c r="E149" s="3"/>
      <c r="F149" s="3"/>
      <c r="G149" s="3"/>
      <c r="H149" s="3"/>
      <c r="I149" s="3"/>
      <c r="J149" s="3"/>
      <c r="K149" s="3">
        <v>1</v>
      </c>
      <c r="L149" s="3"/>
      <c r="M149" s="3"/>
      <c r="N149" s="3">
        <v>1</v>
      </c>
    </row>
    <row r="150" spans="1:14">
      <c r="A150" s="2" t="s">
        <v>893</v>
      </c>
      <c r="B150" s="3"/>
      <c r="C150" s="3"/>
      <c r="D150" s="3"/>
      <c r="E150" s="3"/>
      <c r="F150" s="3"/>
      <c r="G150" s="3"/>
      <c r="H150" s="3"/>
      <c r="I150" s="3"/>
      <c r="J150" s="3"/>
      <c r="K150" s="3">
        <v>1</v>
      </c>
      <c r="L150" s="3">
        <v>1</v>
      </c>
      <c r="M150" s="3"/>
      <c r="N150" s="3">
        <v>2</v>
      </c>
    </row>
    <row r="151" spans="1:14">
      <c r="A151" s="2" t="s">
        <v>895</v>
      </c>
      <c r="B151" s="3"/>
      <c r="C151" s="3"/>
      <c r="D151" s="3"/>
      <c r="E151" s="3"/>
      <c r="F151" s="3"/>
      <c r="G151" s="3"/>
      <c r="H151" s="3"/>
      <c r="I151" s="3"/>
      <c r="J151" s="3"/>
      <c r="K151" s="3">
        <v>1</v>
      </c>
      <c r="L151" s="3"/>
      <c r="M151" s="3"/>
      <c r="N151" s="3">
        <v>1</v>
      </c>
    </row>
    <row r="152" spans="1:14">
      <c r="A152" s="2" t="s">
        <v>897</v>
      </c>
      <c r="B152" s="3"/>
      <c r="C152" s="3"/>
      <c r="D152" s="3"/>
      <c r="E152" s="3"/>
      <c r="F152" s="3"/>
      <c r="G152" s="3"/>
      <c r="H152" s="3">
        <v>1</v>
      </c>
      <c r="I152" s="3"/>
      <c r="J152" s="3"/>
      <c r="K152" s="3">
        <v>1</v>
      </c>
      <c r="L152" s="3">
        <v>1</v>
      </c>
      <c r="M152" s="3"/>
      <c r="N152" s="3">
        <v>3</v>
      </c>
    </row>
    <row r="153" spans="1:14">
      <c r="A153" s="2" t="s">
        <v>899</v>
      </c>
      <c r="B153" s="3"/>
      <c r="C153" s="3"/>
      <c r="D153" s="3"/>
      <c r="E153" s="3"/>
      <c r="F153" s="3"/>
      <c r="G153" s="3"/>
      <c r="H153" s="3"/>
      <c r="I153" s="3"/>
      <c r="J153" s="3"/>
      <c r="K153" s="3">
        <v>1</v>
      </c>
      <c r="L153" s="3">
        <v>1</v>
      </c>
      <c r="M153" s="3"/>
      <c r="N153" s="3">
        <v>2</v>
      </c>
    </row>
    <row r="154" spans="1:14">
      <c r="A154" s="2" t="s">
        <v>901</v>
      </c>
      <c r="B154" s="3"/>
      <c r="C154" s="3"/>
      <c r="D154" s="3"/>
      <c r="E154" s="3"/>
      <c r="F154" s="3"/>
      <c r="G154" s="3"/>
      <c r="H154" s="3"/>
      <c r="I154" s="3"/>
      <c r="J154" s="3"/>
      <c r="K154" s="3">
        <v>1</v>
      </c>
      <c r="L154" s="3">
        <v>1</v>
      </c>
      <c r="M154" s="3"/>
      <c r="N154" s="3">
        <v>2</v>
      </c>
    </row>
    <row r="155" spans="1:14">
      <c r="A155" s="2" t="s">
        <v>903</v>
      </c>
      <c r="B155" s="3"/>
      <c r="C155" s="3"/>
      <c r="D155" s="3"/>
      <c r="E155" s="3"/>
      <c r="F155" s="3"/>
      <c r="G155" s="3"/>
      <c r="H155" s="3"/>
      <c r="I155" s="3"/>
      <c r="J155" s="3"/>
      <c r="K155" s="3">
        <v>1</v>
      </c>
      <c r="L155" s="3">
        <v>1</v>
      </c>
      <c r="M155" s="3"/>
      <c r="N155" s="3">
        <v>2</v>
      </c>
    </row>
    <row r="156" spans="1:14">
      <c r="A156" s="2" t="s">
        <v>905</v>
      </c>
      <c r="B156" s="3"/>
      <c r="C156" s="3"/>
      <c r="D156" s="3"/>
      <c r="E156" s="3"/>
      <c r="F156" s="3"/>
      <c r="G156" s="3"/>
      <c r="H156" s="3"/>
      <c r="I156" s="3"/>
      <c r="J156" s="3"/>
      <c r="K156" s="3">
        <v>1</v>
      </c>
      <c r="L156" s="3">
        <v>1</v>
      </c>
      <c r="M156" s="3"/>
      <c r="N156" s="3">
        <v>2</v>
      </c>
    </row>
    <row r="157" spans="1:14">
      <c r="A157" s="2" t="s">
        <v>907</v>
      </c>
      <c r="B157" s="3"/>
      <c r="C157" s="3"/>
      <c r="D157" s="3"/>
      <c r="E157" s="3"/>
      <c r="F157" s="3"/>
      <c r="G157" s="3"/>
      <c r="H157" s="3">
        <v>1</v>
      </c>
      <c r="I157" s="3"/>
      <c r="J157" s="3"/>
      <c r="K157" s="3">
        <v>1</v>
      </c>
      <c r="L157" s="3">
        <v>1</v>
      </c>
      <c r="M157" s="3"/>
      <c r="N157" s="3">
        <v>3</v>
      </c>
    </row>
    <row r="158" spans="1:14">
      <c r="A158" s="2" t="s">
        <v>909</v>
      </c>
      <c r="B158" s="3"/>
      <c r="C158" s="3"/>
      <c r="D158" s="3"/>
      <c r="E158" s="3"/>
      <c r="F158" s="3"/>
      <c r="G158" s="3"/>
      <c r="H158" s="3"/>
      <c r="I158" s="3"/>
      <c r="J158" s="3"/>
      <c r="K158" s="3">
        <v>1</v>
      </c>
      <c r="L158" s="3"/>
      <c r="M158" s="3"/>
      <c r="N158" s="3">
        <v>1</v>
      </c>
    </row>
    <row r="159" spans="1:14">
      <c r="A159" s="2" t="s">
        <v>911</v>
      </c>
      <c r="B159" s="3"/>
      <c r="C159" s="3"/>
      <c r="D159" s="3"/>
      <c r="E159" s="3"/>
      <c r="F159" s="3"/>
      <c r="G159" s="3"/>
      <c r="H159" s="3"/>
      <c r="I159" s="3"/>
      <c r="J159" s="3"/>
      <c r="K159" s="3">
        <v>1</v>
      </c>
      <c r="L159" s="3"/>
      <c r="M159" s="3"/>
      <c r="N159" s="3">
        <v>1</v>
      </c>
    </row>
    <row r="160" spans="1:14">
      <c r="A160" s="2" t="s">
        <v>913</v>
      </c>
      <c r="B160" s="3"/>
      <c r="C160" s="3"/>
      <c r="D160" s="3"/>
      <c r="E160" s="3"/>
      <c r="F160" s="3"/>
      <c r="G160" s="3"/>
      <c r="H160" s="3"/>
      <c r="I160" s="3"/>
      <c r="J160" s="3"/>
      <c r="K160" s="3">
        <v>1</v>
      </c>
      <c r="L160" s="3"/>
      <c r="M160" s="3"/>
      <c r="N160" s="3">
        <v>1</v>
      </c>
    </row>
    <row r="161" spans="1:14">
      <c r="A161" s="2" t="s">
        <v>915</v>
      </c>
      <c r="B161" s="3"/>
      <c r="C161" s="3"/>
      <c r="D161" s="3"/>
      <c r="E161" s="3"/>
      <c r="F161" s="3"/>
      <c r="G161" s="3"/>
      <c r="H161" s="3">
        <v>1</v>
      </c>
      <c r="I161" s="3"/>
      <c r="J161" s="3"/>
      <c r="K161" s="3">
        <v>1</v>
      </c>
      <c r="L161" s="3">
        <v>1</v>
      </c>
      <c r="M161" s="3"/>
      <c r="N161" s="3">
        <v>3</v>
      </c>
    </row>
    <row r="162" spans="1:14">
      <c r="A162" s="2" t="s">
        <v>917</v>
      </c>
      <c r="B162" s="3"/>
      <c r="C162" s="3"/>
      <c r="D162" s="3"/>
      <c r="E162" s="3"/>
      <c r="F162" s="3"/>
      <c r="G162" s="3"/>
      <c r="H162" s="3"/>
      <c r="I162" s="3"/>
      <c r="J162" s="3"/>
      <c r="K162" s="3">
        <v>1</v>
      </c>
      <c r="L162" s="3">
        <v>1</v>
      </c>
      <c r="M162" s="3"/>
      <c r="N162" s="3">
        <v>2</v>
      </c>
    </row>
    <row r="163" spans="1:14">
      <c r="A163" s="2" t="s">
        <v>919</v>
      </c>
      <c r="B163" s="3"/>
      <c r="C163" s="3"/>
      <c r="D163" s="3"/>
      <c r="E163" s="3"/>
      <c r="F163" s="3"/>
      <c r="G163" s="3">
        <v>1</v>
      </c>
      <c r="H163" s="3"/>
      <c r="I163" s="3"/>
      <c r="J163" s="3"/>
      <c r="K163" s="3">
        <v>1</v>
      </c>
      <c r="L163" s="3"/>
      <c r="M163" s="3"/>
      <c r="N163" s="3">
        <v>2</v>
      </c>
    </row>
    <row r="164" spans="1:14">
      <c r="A164" s="2" t="s">
        <v>921</v>
      </c>
      <c r="B164" s="3"/>
      <c r="C164" s="3"/>
      <c r="D164" s="3"/>
      <c r="E164" s="3"/>
      <c r="F164" s="3"/>
      <c r="G164" s="3"/>
      <c r="H164" s="3"/>
      <c r="I164" s="3"/>
      <c r="J164" s="3"/>
      <c r="K164" s="3">
        <v>1</v>
      </c>
      <c r="L164" s="3"/>
      <c r="M164" s="3"/>
      <c r="N164" s="3">
        <v>1</v>
      </c>
    </row>
    <row r="165" spans="1:14">
      <c r="A165" s="2" t="s">
        <v>923</v>
      </c>
      <c r="B165" s="3"/>
      <c r="C165" s="3"/>
      <c r="D165" s="3"/>
      <c r="E165" s="3"/>
      <c r="F165" s="3"/>
      <c r="G165" s="3"/>
      <c r="H165" s="3"/>
      <c r="I165" s="3"/>
      <c r="J165" s="3"/>
      <c r="K165" s="3">
        <v>1</v>
      </c>
      <c r="L165" s="3"/>
      <c r="M165" s="3"/>
      <c r="N165" s="3">
        <v>1</v>
      </c>
    </row>
    <row r="166" spans="1:14">
      <c r="A166" s="2" t="s">
        <v>925</v>
      </c>
      <c r="B166" s="3"/>
      <c r="C166" s="3"/>
      <c r="D166" s="3"/>
      <c r="E166" s="3"/>
      <c r="F166" s="3"/>
      <c r="G166" s="3"/>
      <c r="H166" s="3"/>
      <c r="I166" s="3"/>
      <c r="J166" s="3"/>
      <c r="K166" s="3">
        <v>1</v>
      </c>
      <c r="L166" s="3"/>
      <c r="M166" s="3"/>
      <c r="N166" s="3">
        <v>1</v>
      </c>
    </row>
    <row r="167" spans="1:14">
      <c r="A167" s="2" t="s">
        <v>927</v>
      </c>
      <c r="B167" s="3"/>
      <c r="C167" s="3"/>
      <c r="D167" s="3"/>
      <c r="E167" s="3"/>
      <c r="F167" s="3"/>
      <c r="G167" s="3"/>
      <c r="H167" s="3">
        <v>1</v>
      </c>
      <c r="I167" s="3"/>
      <c r="J167" s="3"/>
      <c r="K167" s="3">
        <v>1</v>
      </c>
      <c r="L167" s="3">
        <v>1</v>
      </c>
      <c r="M167" s="3"/>
      <c r="N167" s="3">
        <v>3</v>
      </c>
    </row>
    <row r="168" spans="1:14">
      <c r="A168" s="2" t="s">
        <v>936</v>
      </c>
      <c r="B168" s="3"/>
      <c r="C168" s="3"/>
      <c r="D168" s="3"/>
      <c r="E168" s="3"/>
      <c r="F168" s="3"/>
      <c r="G168" s="3"/>
      <c r="H168" s="3"/>
      <c r="I168" s="3"/>
      <c r="J168" s="3"/>
      <c r="K168" s="3">
        <v>1</v>
      </c>
      <c r="L168" s="3">
        <v>1</v>
      </c>
      <c r="M168" s="3"/>
      <c r="N168" s="3">
        <v>2</v>
      </c>
    </row>
    <row r="169" spans="1:14">
      <c r="A169" s="2" t="s">
        <v>938</v>
      </c>
      <c r="B169" s="3"/>
      <c r="C169" s="3"/>
      <c r="D169" s="3"/>
      <c r="E169" s="3"/>
      <c r="F169" s="3"/>
      <c r="G169" s="3"/>
      <c r="H169" s="3"/>
      <c r="I169" s="3"/>
      <c r="J169" s="3"/>
      <c r="K169" s="3">
        <v>1</v>
      </c>
      <c r="L169" s="3"/>
      <c r="M169" s="3"/>
      <c r="N169" s="3">
        <v>1</v>
      </c>
    </row>
    <row r="170" spans="1:14">
      <c r="A170" s="2" t="s">
        <v>940</v>
      </c>
      <c r="B170" s="3"/>
      <c r="C170" s="3"/>
      <c r="D170" s="3"/>
      <c r="E170" s="3"/>
      <c r="F170" s="3"/>
      <c r="G170" s="3"/>
      <c r="H170" s="3"/>
      <c r="I170" s="3"/>
      <c r="J170" s="3"/>
      <c r="K170" s="3">
        <v>1</v>
      </c>
      <c r="L170" s="3"/>
      <c r="M170" s="3"/>
      <c r="N170" s="3">
        <v>1</v>
      </c>
    </row>
    <row r="171" spans="1:14">
      <c r="A171" s="2" t="s">
        <v>942</v>
      </c>
      <c r="B171" s="3"/>
      <c r="C171" s="3"/>
      <c r="D171" s="3"/>
      <c r="E171" s="3"/>
      <c r="F171" s="3"/>
      <c r="G171" s="3"/>
      <c r="H171" s="3">
        <v>1</v>
      </c>
      <c r="I171" s="3"/>
      <c r="J171" s="3"/>
      <c r="K171" s="3">
        <v>1</v>
      </c>
      <c r="L171" s="3">
        <v>1</v>
      </c>
      <c r="M171" s="3"/>
      <c r="N171" s="3">
        <v>3</v>
      </c>
    </row>
    <row r="172" spans="1:14">
      <c r="A172" s="2" t="s">
        <v>944</v>
      </c>
      <c r="B172" s="3"/>
      <c r="C172" s="3"/>
      <c r="D172" s="3"/>
      <c r="E172" s="3"/>
      <c r="F172" s="3"/>
      <c r="G172" s="3"/>
      <c r="H172" s="3"/>
      <c r="I172" s="3"/>
      <c r="J172" s="3"/>
      <c r="K172" s="3">
        <v>1</v>
      </c>
      <c r="L172" s="3">
        <v>1</v>
      </c>
      <c r="M172" s="3"/>
      <c r="N172" s="3">
        <v>2</v>
      </c>
    </row>
    <row r="173" spans="1:14">
      <c r="A173" s="2" t="s">
        <v>946</v>
      </c>
      <c r="B173" s="3"/>
      <c r="C173" s="3"/>
      <c r="D173" s="3"/>
      <c r="E173" s="3"/>
      <c r="F173" s="3"/>
      <c r="G173" s="3"/>
      <c r="H173" s="3">
        <v>1</v>
      </c>
      <c r="I173" s="3"/>
      <c r="J173" s="3"/>
      <c r="K173" s="3">
        <v>1</v>
      </c>
      <c r="L173" s="3">
        <v>1</v>
      </c>
      <c r="M173" s="3"/>
      <c r="N173" s="3">
        <v>3</v>
      </c>
    </row>
    <row r="174" spans="1:14">
      <c r="A174" s="2" t="s">
        <v>948</v>
      </c>
      <c r="B174" s="3">
        <v>1</v>
      </c>
      <c r="C174" s="3"/>
      <c r="D174" s="3"/>
      <c r="E174" s="3"/>
      <c r="F174" s="3"/>
      <c r="G174" s="3"/>
      <c r="H174" s="3"/>
      <c r="I174" s="3"/>
      <c r="J174" s="3"/>
      <c r="K174" s="3">
        <v>1</v>
      </c>
      <c r="L174" s="3">
        <v>1</v>
      </c>
      <c r="M174" s="3"/>
      <c r="N174" s="3">
        <v>3</v>
      </c>
    </row>
    <row r="175" spans="1:14">
      <c r="A175" s="2" t="s">
        <v>951</v>
      </c>
      <c r="B175" s="3"/>
      <c r="C175" s="3"/>
      <c r="D175" s="3"/>
      <c r="E175" s="3"/>
      <c r="F175" s="3"/>
      <c r="G175" s="3"/>
      <c r="H175" s="3"/>
      <c r="I175" s="3"/>
      <c r="J175" s="3"/>
      <c r="K175" s="3">
        <v>1</v>
      </c>
      <c r="L175" s="3">
        <v>1</v>
      </c>
      <c r="M175" s="3"/>
      <c r="N175" s="3">
        <v>2</v>
      </c>
    </row>
    <row r="176" spans="1:14">
      <c r="A176" s="2" t="s">
        <v>953</v>
      </c>
      <c r="B176" s="3"/>
      <c r="C176" s="3"/>
      <c r="D176" s="3"/>
      <c r="E176" s="3"/>
      <c r="F176" s="3"/>
      <c r="G176" s="3"/>
      <c r="H176" s="3"/>
      <c r="I176" s="3"/>
      <c r="J176" s="3"/>
      <c r="K176" s="3">
        <v>1</v>
      </c>
      <c r="L176" s="3">
        <v>1</v>
      </c>
      <c r="M176" s="3"/>
      <c r="N176" s="3">
        <v>2</v>
      </c>
    </row>
    <row r="177" spans="1:14">
      <c r="A177" s="2" t="s">
        <v>955</v>
      </c>
      <c r="B177" s="3"/>
      <c r="C177" s="3"/>
      <c r="D177" s="3"/>
      <c r="E177" s="3"/>
      <c r="F177" s="3"/>
      <c r="G177" s="3"/>
      <c r="H177" s="3"/>
      <c r="I177" s="3"/>
      <c r="J177" s="3"/>
      <c r="K177" s="3">
        <v>1</v>
      </c>
      <c r="L177" s="3">
        <v>1</v>
      </c>
      <c r="M177" s="3"/>
      <c r="N177" s="3">
        <v>2</v>
      </c>
    </row>
    <row r="178" spans="1:14">
      <c r="A178" s="2" t="s">
        <v>957</v>
      </c>
      <c r="B178" s="3"/>
      <c r="C178" s="3"/>
      <c r="D178" s="3"/>
      <c r="E178" s="3"/>
      <c r="F178" s="3"/>
      <c r="G178" s="3"/>
      <c r="H178" s="3">
        <v>1</v>
      </c>
      <c r="I178" s="3"/>
      <c r="J178" s="3"/>
      <c r="K178" s="3">
        <v>1</v>
      </c>
      <c r="L178" s="3">
        <v>1</v>
      </c>
      <c r="M178" s="3"/>
      <c r="N178" s="3">
        <v>3</v>
      </c>
    </row>
    <row r="179" spans="1:14">
      <c r="A179" s="2" t="s">
        <v>959</v>
      </c>
      <c r="B179" s="3"/>
      <c r="C179" s="3"/>
      <c r="D179" s="3"/>
      <c r="E179" s="3"/>
      <c r="F179" s="3"/>
      <c r="G179" s="3">
        <v>1</v>
      </c>
      <c r="H179" s="3"/>
      <c r="I179" s="3"/>
      <c r="J179" s="3"/>
      <c r="K179" s="3">
        <v>1</v>
      </c>
      <c r="L179" s="3"/>
      <c r="M179" s="3"/>
      <c r="N179" s="3">
        <v>2</v>
      </c>
    </row>
    <row r="180" spans="1:14">
      <c r="A180" s="2" t="s">
        <v>961</v>
      </c>
      <c r="B180" s="3"/>
      <c r="C180" s="3"/>
      <c r="D180" s="3"/>
      <c r="E180" s="3"/>
      <c r="F180" s="3"/>
      <c r="G180" s="3"/>
      <c r="H180" s="3">
        <v>1</v>
      </c>
      <c r="I180" s="3"/>
      <c r="J180" s="3"/>
      <c r="K180" s="3">
        <v>1</v>
      </c>
      <c r="L180" s="3">
        <v>1</v>
      </c>
      <c r="M180" s="3"/>
      <c r="N180" s="3">
        <v>3</v>
      </c>
    </row>
    <row r="181" spans="1:14">
      <c r="A181" s="2" t="s">
        <v>963</v>
      </c>
      <c r="B181" s="3"/>
      <c r="C181" s="3"/>
      <c r="D181" s="3"/>
      <c r="E181" s="3"/>
      <c r="F181" s="3"/>
      <c r="G181" s="3"/>
      <c r="H181" s="3"/>
      <c r="I181" s="3"/>
      <c r="J181" s="3"/>
      <c r="K181" s="3">
        <v>1</v>
      </c>
      <c r="L181" s="3"/>
      <c r="M181" s="3"/>
      <c r="N181" s="3">
        <v>1</v>
      </c>
    </row>
    <row r="182" spans="1:14">
      <c r="A182" s="2" t="s">
        <v>965</v>
      </c>
      <c r="B182" s="3"/>
      <c r="C182" s="3"/>
      <c r="D182" s="3"/>
      <c r="E182" s="3"/>
      <c r="F182" s="3"/>
      <c r="G182" s="3"/>
      <c r="H182" s="3"/>
      <c r="I182" s="3"/>
      <c r="J182" s="3"/>
      <c r="K182" s="3">
        <v>1</v>
      </c>
      <c r="L182" s="3"/>
      <c r="M182" s="3"/>
      <c r="N182" s="3">
        <v>1</v>
      </c>
    </row>
    <row r="183" spans="1:14">
      <c r="A183" s="2" t="s">
        <v>967</v>
      </c>
      <c r="B183" s="3"/>
      <c r="C183" s="3"/>
      <c r="D183" s="3"/>
      <c r="E183" s="3"/>
      <c r="F183" s="3"/>
      <c r="G183" s="3"/>
      <c r="H183" s="3"/>
      <c r="I183" s="3"/>
      <c r="J183" s="3"/>
      <c r="K183" s="3">
        <v>1</v>
      </c>
      <c r="L183" s="3"/>
      <c r="M183" s="3"/>
      <c r="N183" s="3">
        <v>1</v>
      </c>
    </row>
    <row r="184" spans="1:14">
      <c r="A184" s="2" t="s">
        <v>969</v>
      </c>
      <c r="B184" s="3"/>
      <c r="C184" s="3"/>
      <c r="D184" s="3"/>
      <c r="E184" s="3"/>
      <c r="F184" s="3"/>
      <c r="G184" s="3"/>
      <c r="H184" s="3"/>
      <c r="I184" s="3"/>
      <c r="J184" s="3"/>
      <c r="K184" s="3">
        <v>1</v>
      </c>
      <c r="L184" s="3"/>
      <c r="M184" s="3"/>
      <c r="N184" s="3">
        <v>1</v>
      </c>
    </row>
    <row r="185" spans="1:14">
      <c r="A185" s="2" t="s">
        <v>971</v>
      </c>
      <c r="B185" s="3"/>
      <c r="C185" s="3"/>
      <c r="D185" s="3"/>
      <c r="E185" s="3"/>
      <c r="F185" s="3"/>
      <c r="G185" s="3"/>
      <c r="H185" s="3"/>
      <c r="I185" s="3"/>
      <c r="J185" s="3"/>
      <c r="K185" s="3">
        <v>1</v>
      </c>
      <c r="L185" s="3"/>
      <c r="M185" s="3"/>
      <c r="N185" s="3">
        <v>1</v>
      </c>
    </row>
    <row r="186" spans="1:14">
      <c r="A186" s="2" t="s">
        <v>973</v>
      </c>
      <c r="B186" s="3"/>
      <c r="C186" s="3"/>
      <c r="D186" s="3"/>
      <c r="E186" s="3"/>
      <c r="F186" s="3"/>
      <c r="G186" s="3"/>
      <c r="H186" s="3">
        <v>1</v>
      </c>
      <c r="I186" s="3"/>
      <c r="J186" s="3"/>
      <c r="K186" s="3">
        <v>1</v>
      </c>
      <c r="L186" s="3">
        <v>1</v>
      </c>
      <c r="M186" s="3"/>
      <c r="N186" s="3">
        <v>3</v>
      </c>
    </row>
    <row r="187" spans="1:14">
      <c r="A187" s="2" t="s">
        <v>975</v>
      </c>
      <c r="B187" s="3"/>
      <c r="C187" s="3"/>
      <c r="D187" s="3"/>
      <c r="E187" s="3"/>
      <c r="F187" s="3"/>
      <c r="G187" s="3"/>
      <c r="H187" s="3">
        <v>1</v>
      </c>
      <c r="I187" s="3"/>
      <c r="J187" s="3"/>
      <c r="K187" s="3">
        <v>1</v>
      </c>
      <c r="L187" s="3">
        <v>1</v>
      </c>
      <c r="M187" s="3"/>
      <c r="N187" s="3">
        <v>3</v>
      </c>
    </row>
    <row r="188" spans="1:14">
      <c r="A188" s="2" t="s">
        <v>977</v>
      </c>
      <c r="B188" s="3"/>
      <c r="C188" s="3"/>
      <c r="D188" s="3"/>
      <c r="E188" s="3"/>
      <c r="F188" s="3"/>
      <c r="G188" s="3"/>
      <c r="H188" s="3"/>
      <c r="I188" s="3"/>
      <c r="J188" s="3"/>
      <c r="K188" s="3">
        <v>1</v>
      </c>
      <c r="L188" s="3">
        <v>1</v>
      </c>
      <c r="M188" s="3"/>
      <c r="N188" s="3">
        <v>2</v>
      </c>
    </row>
    <row r="189" spans="1:14">
      <c r="A189" s="2" t="s">
        <v>979</v>
      </c>
      <c r="B189" s="3"/>
      <c r="C189" s="3"/>
      <c r="D189" s="3"/>
      <c r="E189" s="3"/>
      <c r="F189" s="3"/>
      <c r="G189" s="3"/>
      <c r="H189" s="3"/>
      <c r="I189" s="3"/>
      <c r="J189" s="3"/>
      <c r="K189" s="3">
        <v>1</v>
      </c>
      <c r="L189" s="3"/>
      <c r="M189" s="3"/>
      <c r="N189" s="3">
        <v>1</v>
      </c>
    </row>
    <row r="190" spans="1:14">
      <c r="A190" s="2" t="s">
        <v>981</v>
      </c>
      <c r="B190" s="3"/>
      <c r="C190" s="3"/>
      <c r="D190" s="3"/>
      <c r="E190" s="3"/>
      <c r="F190" s="3"/>
      <c r="G190" s="3"/>
      <c r="H190" s="3"/>
      <c r="I190" s="3"/>
      <c r="J190" s="3"/>
      <c r="K190" s="3">
        <v>1</v>
      </c>
      <c r="L190" s="3">
        <v>1</v>
      </c>
      <c r="M190" s="3"/>
      <c r="N190" s="3">
        <v>2</v>
      </c>
    </row>
    <row r="191" spans="1:14">
      <c r="A191" s="2" t="s">
        <v>983</v>
      </c>
      <c r="B191" s="3"/>
      <c r="C191" s="3"/>
      <c r="D191" s="3"/>
      <c r="E191" s="3"/>
      <c r="F191" s="3"/>
      <c r="G191" s="3"/>
      <c r="H191" s="3"/>
      <c r="I191" s="3"/>
      <c r="J191" s="3"/>
      <c r="K191" s="3">
        <v>1</v>
      </c>
      <c r="L191" s="3">
        <v>1</v>
      </c>
      <c r="M191" s="3"/>
      <c r="N191" s="3">
        <v>2</v>
      </c>
    </row>
    <row r="192" spans="1:14">
      <c r="A192" s="2" t="s">
        <v>985</v>
      </c>
      <c r="B192" s="3"/>
      <c r="C192" s="3"/>
      <c r="D192" s="3"/>
      <c r="E192" s="3"/>
      <c r="F192" s="3"/>
      <c r="G192" s="3"/>
      <c r="H192" s="3">
        <v>1</v>
      </c>
      <c r="I192" s="3"/>
      <c r="J192" s="3"/>
      <c r="K192" s="3">
        <v>1</v>
      </c>
      <c r="L192" s="3">
        <v>1</v>
      </c>
      <c r="M192" s="3"/>
      <c r="N192" s="3">
        <v>3</v>
      </c>
    </row>
    <row r="193" spans="1:14">
      <c r="A193" s="2" t="s">
        <v>987</v>
      </c>
      <c r="B193" s="3"/>
      <c r="C193" s="3"/>
      <c r="D193" s="3"/>
      <c r="E193" s="3"/>
      <c r="F193" s="3"/>
      <c r="G193" s="3"/>
      <c r="H193" s="3">
        <v>1</v>
      </c>
      <c r="I193" s="3"/>
      <c r="J193" s="3"/>
      <c r="K193" s="3">
        <v>1</v>
      </c>
      <c r="L193" s="3">
        <v>1</v>
      </c>
      <c r="M193" s="3"/>
      <c r="N193" s="3">
        <v>3</v>
      </c>
    </row>
    <row r="194" spans="1:14">
      <c r="A194" s="2" t="s">
        <v>989</v>
      </c>
      <c r="B194" s="3"/>
      <c r="C194" s="3"/>
      <c r="D194" s="3"/>
      <c r="E194" s="3"/>
      <c r="F194" s="3"/>
      <c r="G194" s="3"/>
      <c r="H194" s="3"/>
      <c r="I194" s="3"/>
      <c r="J194" s="3"/>
      <c r="K194" s="3">
        <v>1</v>
      </c>
      <c r="L194" s="3">
        <v>1</v>
      </c>
      <c r="M194" s="3"/>
      <c r="N194" s="3">
        <v>2</v>
      </c>
    </row>
    <row r="195" spans="1:14">
      <c r="A195" s="2" t="s">
        <v>991</v>
      </c>
      <c r="B195" s="3"/>
      <c r="C195" s="3"/>
      <c r="D195" s="3"/>
      <c r="E195" s="3"/>
      <c r="F195" s="3"/>
      <c r="G195" s="3"/>
      <c r="H195" s="3">
        <v>1</v>
      </c>
      <c r="I195" s="3"/>
      <c r="J195" s="3"/>
      <c r="K195" s="3">
        <v>1</v>
      </c>
      <c r="L195" s="3">
        <v>1</v>
      </c>
      <c r="M195" s="3"/>
      <c r="N195" s="3">
        <v>3</v>
      </c>
    </row>
    <row r="196" spans="1:14">
      <c r="A196" s="2" t="s">
        <v>993</v>
      </c>
      <c r="B196" s="3"/>
      <c r="C196" s="3"/>
      <c r="D196" s="3"/>
      <c r="E196" s="3"/>
      <c r="F196" s="3"/>
      <c r="G196" s="3"/>
      <c r="H196" s="3"/>
      <c r="I196" s="3"/>
      <c r="J196" s="3"/>
      <c r="K196" s="3">
        <v>1</v>
      </c>
      <c r="L196" s="3">
        <v>1</v>
      </c>
      <c r="M196" s="3"/>
      <c r="N196" s="3">
        <v>2</v>
      </c>
    </row>
    <row r="197" spans="1:14">
      <c r="A197" s="2" t="s">
        <v>995</v>
      </c>
      <c r="B197" s="3"/>
      <c r="C197" s="3"/>
      <c r="D197" s="3"/>
      <c r="E197" s="3"/>
      <c r="F197" s="3"/>
      <c r="G197" s="3"/>
      <c r="H197" s="3"/>
      <c r="I197" s="3"/>
      <c r="J197" s="3"/>
      <c r="K197" s="3">
        <v>1</v>
      </c>
      <c r="L197" s="3">
        <v>1</v>
      </c>
      <c r="M197" s="3"/>
      <c r="N197" s="3">
        <v>2</v>
      </c>
    </row>
    <row r="198" spans="1:14">
      <c r="A198" s="2" t="s">
        <v>997</v>
      </c>
      <c r="B198" s="3"/>
      <c r="C198" s="3"/>
      <c r="D198" s="3"/>
      <c r="E198" s="3"/>
      <c r="F198" s="3"/>
      <c r="G198" s="3"/>
      <c r="H198" s="3"/>
      <c r="I198" s="3"/>
      <c r="J198" s="3"/>
      <c r="K198" s="3">
        <v>1</v>
      </c>
      <c r="L198" s="3"/>
      <c r="M198" s="3"/>
      <c r="N198" s="3">
        <v>1</v>
      </c>
    </row>
    <row r="199" spans="1:14">
      <c r="A199" s="2" t="s">
        <v>999</v>
      </c>
      <c r="B199" s="3"/>
      <c r="C199" s="3"/>
      <c r="D199" s="3"/>
      <c r="E199" s="3"/>
      <c r="F199" s="3"/>
      <c r="G199" s="3"/>
      <c r="H199" s="3"/>
      <c r="I199" s="3"/>
      <c r="J199" s="3"/>
      <c r="K199" s="3">
        <v>1</v>
      </c>
      <c r="L199" s="3">
        <v>1</v>
      </c>
      <c r="M199" s="3"/>
      <c r="N199" s="3">
        <v>2</v>
      </c>
    </row>
    <row r="200" spans="1:14">
      <c r="A200" s="2" t="s">
        <v>1001</v>
      </c>
      <c r="B200" s="3"/>
      <c r="C200" s="3"/>
      <c r="D200" s="3"/>
      <c r="E200" s="3"/>
      <c r="F200" s="3"/>
      <c r="G200" s="3"/>
      <c r="H200" s="3"/>
      <c r="I200" s="3"/>
      <c r="J200" s="3"/>
      <c r="K200" s="3">
        <v>1</v>
      </c>
      <c r="L200" s="3">
        <v>1</v>
      </c>
      <c r="M200" s="3"/>
      <c r="N200" s="3">
        <v>2</v>
      </c>
    </row>
    <row r="201" spans="1:14">
      <c r="A201" s="2" t="s">
        <v>1003</v>
      </c>
      <c r="B201" s="3"/>
      <c r="C201" s="3"/>
      <c r="D201" s="3"/>
      <c r="E201" s="3"/>
      <c r="F201" s="3"/>
      <c r="G201" s="3"/>
      <c r="H201" s="3"/>
      <c r="I201" s="3"/>
      <c r="J201" s="3"/>
      <c r="K201" s="3">
        <v>1</v>
      </c>
      <c r="L201" s="3"/>
      <c r="M201" s="3"/>
      <c r="N201" s="3">
        <v>1</v>
      </c>
    </row>
    <row r="202" spans="1:14">
      <c r="A202" s="2" t="s">
        <v>1005</v>
      </c>
      <c r="B202" s="3"/>
      <c r="C202" s="3"/>
      <c r="D202" s="3"/>
      <c r="E202" s="3"/>
      <c r="F202" s="3"/>
      <c r="G202" s="3"/>
      <c r="H202" s="3">
        <v>1</v>
      </c>
      <c r="I202" s="3"/>
      <c r="J202" s="3"/>
      <c r="K202" s="3">
        <v>1</v>
      </c>
      <c r="L202" s="3">
        <v>1</v>
      </c>
      <c r="M202" s="3"/>
      <c r="N202" s="3">
        <v>3</v>
      </c>
    </row>
    <row r="203" spans="1:14">
      <c r="A203" s="2" t="s">
        <v>1007</v>
      </c>
      <c r="B203" s="3"/>
      <c r="C203" s="3"/>
      <c r="D203" s="3"/>
      <c r="E203" s="3"/>
      <c r="F203" s="3"/>
      <c r="G203" s="3"/>
      <c r="H203" s="3"/>
      <c r="I203" s="3"/>
      <c r="J203" s="3"/>
      <c r="K203" s="3">
        <v>1</v>
      </c>
      <c r="L203" s="3"/>
      <c r="M203" s="3"/>
      <c r="N203" s="3">
        <v>1</v>
      </c>
    </row>
    <row r="204" spans="1:14">
      <c r="A204" s="2" t="s">
        <v>1009</v>
      </c>
      <c r="B204" s="3"/>
      <c r="C204" s="3"/>
      <c r="D204" s="3"/>
      <c r="E204" s="3"/>
      <c r="F204" s="3"/>
      <c r="G204" s="3"/>
      <c r="H204" s="3">
        <v>1</v>
      </c>
      <c r="I204" s="3"/>
      <c r="J204" s="3"/>
      <c r="K204" s="3">
        <v>1</v>
      </c>
      <c r="L204" s="3">
        <v>1</v>
      </c>
      <c r="M204" s="3"/>
      <c r="N204" s="3">
        <v>3</v>
      </c>
    </row>
    <row r="205" spans="1:14">
      <c r="A205" s="2" t="s">
        <v>1011</v>
      </c>
      <c r="B205" s="3"/>
      <c r="C205" s="3"/>
      <c r="D205" s="3"/>
      <c r="E205" s="3"/>
      <c r="F205" s="3"/>
      <c r="G205" s="3"/>
      <c r="H205" s="3"/>
      <c r="I205" s="3"/>
      <c r="J205" s="3"/>
      <c r="K205" s="3">
        <v>1</v>
      </c>
      <c r="L205" s="3"/>
      <c r="M205" s="3"/>
      <c r="N205" s="3">
        <v>1</v>
      </c>
    </row>
    <row r="206" spans="1:14">
      <c r="A206" s="2" t="s">
        <v>1013</v>
      </c>
      <c r="B206" s="3"/>
      <c r="C206" s="3"/>
      <c r="D206" s="3"/>
      <c r="E206" s="3"/>
      <c r="F206" s="3"/>
      <c r="G206" s="3"/>
      <c r="H206" s="3">
        <v>1</v>
      </c>
      <c r="I206" s="3"/>
      <c r="J206" s="3"/>
      <c r="K206" s="3">
        <v>1</v>
      </c>
      <c r="L206" s="3">
        <v>1</v>
      </c>
      <c r="M206" s="3"/>
      <c r="N206" s="3">
        <v>3</v>
      </c>
    </row>
    <row r="207" spans="1:14">
      <c r="A207" s="2" t="s">
        <v>1015</v>
      </c>
      <c r="B207" s="3"/>
      <c r="C207" s="3"/>
      <c r="D207" s="3"/>
      <c r="E207" s="3"/>
      <c r="F207" s="3"/>
      <c r="G207" s="3"/>
      <c r="H207" s="3">
        <v>1</v>
      </c>
      <c r="I207" s="3"/>
      <c r="J207" s="3"/>
      <c r="K207" s="3">
        <v>1</v>
      </c>
      <c r="L207" s="3">
        <v>1</v>
      </c>
      <c r="M207" s="3"/>
      <c r="N207" s="3">
        <v>3</v>
      </c>
    </row>
    <row r="208" spans="1:14">
      <c r="A208" s="2" t="s">
        <v>1017</v>
      </c>
      <c r="B208" s="3"/>
      <c r="C208" s="3"/>
      <c r="D208" s="3"/>
      <c r="E208" s="3"/>
      <c r="F208" s="3"/>
      <c r="G208" s="3"/>
      <c r="H208" s="3"/>
      <c r="I208" s="3"/>
      <c r="J208" s="3"/>
      <c r="K208" s="3">
        <v>1</v>
      </c>
      <c r="L208" s="3">
        <v>1</v>
      </c>
      <c r="M208" s="3"/>
      <c r="N208" s="3">
        <v>2</v>
      </c>
    </row>
    <row r="209" spans="1:14">
      <c r="A209" s="2" t="s">
        <v>1019</v>
      </c>
      <c r="B209" s="3"/>
      <c r="C209" s="3"/>
      <c r="D209" s="3"/>
      <c r="E209" s="3"/>
      <c r="F209" s="3"/>
      <c r="G209" s="3">
        <v>1</v>
      </c>
      <c r="H209" s="3"/>
      <c r="I209" s="3"/>
      <c r="J209" s="3"/>
      <c r="K209" s="3">
        <v>1</v>
      </c>
      <c r="L209" s="3"/>
      <c r="M209" s="3"/>
      <c r="N209" s="3">
        <v>2</v>
      </c>
    </row>
    <row r="210" spans="1:14">
      <c r="A210" s="2" t="s">
        <v>1021</v>
      </c>
      <c r="B210" s="3"/>
      <c r="C210" s="3"/>
      <c r="D210" s="3"/>
      <c r="E210" s="3"/>
      <c r="F210" s="3"/>
      <c r="G210" s="3"/>
      <c r="H210" s="3">
        <v>1</v>
      </c>
      <c r="I210" s="3"/>
      <c r="J210" s="3"/>
      <c r="K210" s="3">
        <v>1</v>
      </c>
      <c r="L210" s="3">
        <v>1</v>
      </c>
      <c r="M210" s="3"/>
      <c r="N210" s="3">
        <v>3</v>
      </c>
    </row>
    <row r="211" spans="1:14">
      <c r="A211" s="2" t="s">
        <v>1023</v>
      </c>
      <c r="B211" s="3"/>
      <c r="C211" s="3"/>
      <c r="D211" s="3"/>
      <c r="E211" s="3"/>
      <c r="F211" s="3"/>
      <c r="G211" s="3"/>
      <c r="H211" s="3"/>
      <c r="I211" s="3"/>
      <c r="J211" s="3"/>
      <c r="K211" s="3">
        <v>1</v>
      </c>
      <c r="L211" s="3"/>
      <c r="M211" s="3"/>
      <c r="N211" s="3">
        <v>1</v>
      </c>
    </row>
    <row r="212" spans="1:14">
      <c r="A212" s="2" t="s">
        <v>1025</v>
      </c>
      <c r="B212" s="3"/>
      <c r="C212" s="3"/>
      <c r="D212" s="3"/>
      <c r="E212" s="3"/>
      <c r="F212" s="3"/>
      <c r="G212" s="3"/>
      <c r="H212" s="3"/>
      <c r="I212" s="3"/>
      <c r="J212" s="3"/>
      <c r="K212" s="3">
        <v>1</v>
      </c>
      <c r="L212" s="3"/>
      <c r="M212" s="3"/>
      <c r="N212" s="3">
        <v>1</v>
      </c>
    </row>
    <row r="213" spans="1:14">
      <c r="A213" s="2" t="s">
        <v>1027</v>
      </c>
      <c r="B213" s="3"/>
      <c r="C213" s="3"/>
      <c r="D213" s="3"/>
      <c r="E213" s="3"/>
      <c r="F213" s="3"/>
      <c r="G213" s="3"/>
      <c r="H213" s="3"/>
      <c r="I213" s="3"/>
      <c r="J213" s="3"/>
      <c r="K213" s="3">
        <v>1</v>
      </c>
      <c r="L213" s="3">
        <v>1</v>
      </c>
      <c r="M213" s="3"/>
      <c r="N213" s="3">
        <v>2</v>
      </c>
    </row>
    <row r="214" spans="1:14">
      <c r="A214" s="2" t="s">
        <v>1029</v>
      </c>
      <c r="B214" s="3"/>
      <c r="C214" s="3"/>
      <c r="D214" s="3"/>
      <c r="E214" s="3"/>
      <c r="F214" s="3"/>
      <c r="G214" s="3"/>
      <c r="H214" s="3"/>
      <c r="I214" s="3"/>
      <c r="J214" s="3"/>
      <c r="K214" s="3">
        <v>1</v>
      </c>
      <c r="L214" s="3">
        <v>1</v>
      </c>
      <c r="M214" s="3"/>
      <c r="N214" s="3">
        <v>2</v>
      </c>
    </row>
    <row r="215" spans="1:14">
      <c r="A215" s="2" t="s">
        <v>1031</v>
      </c>
      <c r="B215" s="3"/>
      <c r="C215" s="3"/>
      <c r="D215" s="3"/>
      <c r="E215" s="3"/>
      <c r="F215" s="3"/>
      <c r="G215" s="3"/>
      <c r="H215" s="3"/>
      <c r="I215" s="3"/>
      <c r="J215" s="3"/>
      <c r="K215" s="3">
        <v>1</v>
      </c>
      <c r="L215" s="3">
        <v>1</v>
      </c>
      <c r="M215" s="3"/>
      <c r="N215" s="3">
        <v>2</v>
      </c>
    </row>
    <row r="216" spans="1:14">
      <c r="A216" s="2" t="s">
        <v>1033</v>
      </c>
      <c r="B216" s="3"/>
      <c r="C216" s="3"/>
      <c r="D216" s="3"/>
      <c r="E216" s="3"/>
      <c r="F216" s="3"/>
      <c r="G216" s="3"/>
      <c r="H216" s="3"/>
      <c r="I216" s="3"/>
      <c r="J216" s="3"/>
      <c r="K216" s="3">
        <v>1</v>
      </c>
      <c r="L216" s="3">
        <v>1</v>
      </c>
      <c r="M216" s="3"/>
      <c r="N216" s="3">
        <v>2</v>
      </c>
    </row>
    <row r="217" spans="1:14">
      <c r="A217" s="2" t="s">
        <v>1035</v>
      </c>
      <c r="B217" s="3"/>
      <c r="C217" s="3"/>
      <c r="D217" s="3"/>
      <c r="E217" s="3"/>
      <c r="F217" s="3"/>
      <c r="G217" s="3"/>
      <c r="H217" s="3">
        <v>1</v>
      </c>
      <c r="I217" s="3"/>
      <c r="J217" s="3"/>
      <c r="K217" s="3">
        <v>1</v>
      </c>
      <c r="L217" s="3">
        <v>1</v>
      </c>
      <c r="M217" s="3"/>
      <c r="N217" s="3">
        <v>3</v>
      </c>
    </row>
    <row r="218" spans="1:14">
      <c r="A218" s="2" t="s">
        <v>1037</v>
      </c>
      <c r="B218" s="3"/>
      <c r="C218" s="3"/>
      <c r="D218" s="3"/>
      <c r="E218" s="3"/>
      <c r="F218" s="3"/>
      <c r="G218" s="3"/>
      <c r="H218" s="3"/>
      <c r="I218" s="3"/>
      <c r="J218" s="3"/>
      <c r="K218" s="3">
        <v>1</v>
      </c>
      <c r="L218" s="3">
        <v>1</v>
      </c>
      <c r="M218" s="3"/>
      <c r="N218" s="3">
        <v>2</v>
      </c>
    </row>
    <row r="219" spans="1:14">
      <c r="A219" s="2" t="s">
        <v>1039</v>
      </c>
      <c r="B219" s="3"/>
      <c r="C219" s="3"/>
      <c r="D219" s="3"/>
      <c r="E219" s="3"/>
      <c r="F219" s="3"/>
      <c r="G219" s="3"/>
      <c r="H219" s="3"/>
      <c r="I219" s="3"/>
      <c r="J219" s="3"/>
      <c r="K219" s="3">
        <v>1</v>
      </c>
      <c r="L219" s="3">
        <v>1</v>
      </c>
      <c r="M219" s="3"/>
      <c r="N219" s="3">
        <v>2</v>
      </c>
    </row>
    <row r="220" spans="1:14">
      <c r="A220" s="2" t="s">
        <v>1041</v>
      </c>
      <c r="B220" s="3"/>
      <c r="C220" s="3"/>
      <c r="D220" s="3"/>
      <c r="E220" s="3"/>
      <c r="F220" s="3"/>
      <c r="G220" s="3"/>
      <c r="H220" s="3">
        <v>1</v>
      </c>
      <c r="I220" s="3"/>
      <c r="J220" s="3"/>
      <c r="K220" s="3">
        <v>1</v>
      </c>
      <c r="L220" s="3">
        <v>1</v>
      </c>
      <c r="M220" s="3"/>
      <c r="N220" s="3">
        <v>3</v>
      </c>
    </row>
    <row r="221" spans="1:14">
      <c r="A221" s="2" t="s">
        <v>1043</v>
      </c>
      <c r="B221" s="3"/>
      <c r="C221" s="3"/>
      <c r="D221" s="3"/>
      <c r="E221" s="3"/>
      <c r="F221" s="3"/>
      <c r="G221" s="3"/>
      <c r="H221" s="3"/>
      <c r="I221" s="3"/>
      <c r="J221" s="3"/>
      <c r="K221" s="3">
        <v>1</v>
      </c>
      <c r="L221" s="3">
        <v>1</v>
      </c>
      <c r="M221" s="3"/>
      <c r="N221" s="3">
        <v>2</v>
      </c>
    </row>
    <row r="222" spans="1:14">
      <c r="A222" s="2" t="s">
        <v>1045</v>
      </c>
      <c r="B222" s="3"/>
      <c r="C222" s="3"/>
      <c r="D222" s="3"/>
      <c r="E222" s="3"/>
      <c r="F222" s="3"/>
      <c r="G222" s="3"/>
      <c r="H222" s="3">
        <v>1</v>
      </c>
      <c r="I222" s="3"/>
      <c r="J222" s="3"/>
      <c r="K222" s="3">
        <v>1</v>
      </c>
      <c r="L222" s="3">
        <v>1</v>
      </c>
      <c r="M222" s="3"/>
      <c r="N222" s="3">
        <v>3</v>
      </c>
    </row>
    <row r="223" spans="1:14">
      <c r="A223" s="2" t="s">
        <v>1047</v>
      </c>
      <c r="B223" s="3"/>
      <c r="C223" s="3"/>
      <c r="D223" s="3"/>
      <c r="E223" s="3"/>
      <c r="F223" s="3"/>
      <c r="G223" s="3"/>
      <c r="H223" s="3"/>
      <c r="I223" s="3"/>
      <c r="J223" s="3"/>
      <c r="K223" s="3">
        <v>1</v>
      </c>
      <c r="L223" s="3"/>
      <c r="M223" s="3"/>
      <c r="N223" s="3">
        <v>1</v>
      </c>
    </row>
    <row r="224" spans="1:14">
      <c r="A224" s="2" t="s">
        <v>1049</v>
      </c>
      <c r="B224" s="3"/>
      <c r="C224" s="3"/>
      <c r="D224" s="3"/>
      <c r="E224" s="3"/>
      <c r="F224" s="3"/>
      <c r="G224" s="3"/>
      <c r="H224" s="3"/>
      <c r="I224" s="3"/>
      <c r="J224" s="3"/>
      <c r="K224" s="3">
        <v>1</v>
      </c>
      <c r="L224" s="3">
        <v>1</v>
      </c>
      <c r="M224" s="3"/>
      <c r="N224" s="3">
        <v>2</v>
      </c>
    </row>
    <row r="225" spans="1:14">
      <c r="A225" s="2" t="s">
        <v>1051</v>
      </c>
      <c r="B225" s="3"/>
      <c r="C225" s="3"/>
      <c r="D225" s="3"/>
      <c r="E225" s="3"/>
      <c r="F225" s="3"/>
      <c r="G225" s="3"/>
      <c r="H225" s="3"/>
      <c r="I225" s="3"/>
      <c r="J225" s="3"/>
      <c r="K225" s="3">
        <v>1</v>
      </c>
      <c r="L225" s="3"/>
      <c r="M225" s="3"/>
      <c r="N225" s="3">
        <v>1</v>
      </c>
    </row>
    <row r="226" spans="1:14">
      <c r="A226" s="2" t="s">
        <v>1053</v>
      </c>
      <c r="B226" s="3"/>
      <c r="C226" s="3"/>
      <c r="D226" s="3"/>
      <c r="E226" s="3"/>
      <c r="F226" s="3"/>
      <c r="G226" s="3"/>
      <c r="H226" s="3"/>
      <c r="I226" s="3"/>
      <c r="J226" s="3"/>
      <c r="K226" s="3">
        <v>1</v>
      </c>
      <c r="L226" s="3"/>
      <c r="M226" s="3"/>
      <c r="N226" s="3">
        <v>1</v>
      </c>
    </row>
    <row r="227" spans="1:14">
      <c r="A227" s="2" t="s">
        <v>1055</v>
      </c>
      <c r="B227" s="3"/>
      <c r="C227" s="3"/>
      <c r="D227" s="3"/>
      <c r="E227" s="3"/>
      <c r="F227" s="3"/>
      <c r="G227" s="3"/>
      <c r="H227" s="3"/>
      <c r="I227" s="3"/>
      <c r="J227" s="3"/>
      <c r="K227" s="3">
        <v>1</v>
      </c>
      <c r="L227" s="3"/>
      <c r="M227" s="3"/>
      <c r="N227" s="3">
        <v>1</v>
      </c>
    </row>
    <row r="228" spans="1:14">
      <c r="A228" s="2" t="s">
        <v>1057</v>
      </c>
      <c r="B228" s="3"/>
      <c r="C228" s="3"/>
      <c r="D228" s="3"/>
      <c r="E228" s="3"/>
      <c r="F228" s="3"/>
      <c r="G228" s="3"/>
      <c r="H228" s="3"/>
      <c r="I228" s="3"/>
      <c r="J228" s="3"/>
      <c r="K228" s="3">
        <v>1</v>
      </c>
      <c r="L228" s="3">
        <v>1</v>
      </c>
      <c r="M228" s="3"/>
      <c r="N228" s="3">
        <v>2</v>
      </c>
    </row>
    <row r="229" spans="1:14">
      <c r="A229" s="2" t="s">
        <v>1059</v>
      </c>
      <c r="B229" s="3"/>
      <c r="C229" s="3"/>
      <c r="D229" s="3"/>
      <c r="E229" s="3"/>
      <c r="F229" s="3"/>
      <c r="G229" s="3"/>
      <c r="H229" s="3"/>
      <c r="I229" s="3"/>
      <c r="J229" s="3"/>
      <c r="K229" s="3">
        <v>1</v>
      </c>
      <c r="L229" s="3">
        <v>1</v>
      </c>
      <c r="M229" s="3"/>
      <c r="N229" s="3">
        <v>2</v>
      </c>
    </row>
    <row r="230" spans="1:14">
      <c r="A230" s="2" t="s">
        <v>1061</v>
      </c>
      <c r="B230" s="3"/>
      <c r="C230" s="3"/>
      <c r="D230" s="3"/>
      <c r="E230" s="3"/>
      <c r="F230" s="3"/>
      <c r="G230" s="3"/>
      <c r="H230" s="3"/>
      <c r="I230" s="3"/>
      <c r="J230" s="3"/>
      <c r="K230" s="3">
        <v>1</v>
      </c>
      <c r="L230" s="3"/>
      <c r="M230" s="3"/>
      <c r="N230" s="3">
        <v>1</v>
      </c>
    </row>
    <row r="231" spans="1:14">
      <c r="A231" s="2" t="s">
        <v>1063</v>
      </c>
      <c r="B231" s="3"/>
      <c r="C231" s="3"/>
      <c r="D231" s="3"/>
      <c r="E231" s="3"/>
      <c r="F231" s="3"/>
      <c r="G231" s="3"/>
      <c r="H231" s="3">
        <v>1</v>
      </c>
      <c r="I231" s="3"/>
      <c r="J231" s="3"/>
      <c r="K231" s="3">
        <v>1</v>
      </c>
      <c r="L231" s="3">
        <v>1</v>
      </c>
      <c r="M231" s="3"/>
      <c r="N231" s="3">
        <v>3</v>
      </c>
    </row>
    <row r="232" spans="1:14">
      <c r="A232" s="2" t="s">
        <v>1065</v>
      </c>
      <c r="B232" s="3"/>
      <c r="C232" s="3"/>
      <c r="D232" s="3"/>
      <c r="E232" s="3"/>
      <c r="F232" s="3"/>
      <c r="G232" s="3"/>
      <c r="H232" s="3">
        <v>1</v>
      </c>
      <c r="I232" s="3"/>
      <c r="J232" s="3"/>
      <c r="K232" s="3">
        <v>1</v>
      </c>
      <c r="L232" s="3">
        <v>1</v>
      </c>
      <c r="M232" s="3"/>
      <c r="N232" s="3">
        <v>3</v>
      </c>
    </row>
    <row r="233" spans="1:14">
      <c r="A233" s="2" t="s">
        <v>1067</v>
      </c>
      <c r="B233" s="3"/>
      <c r="C233" s="3"/>
      <c r="D233" s="3"/>
      <c r="E233" s="3"/>
      <c r="F233" s="3"/>
      <c r="G233" s="3"/>
      <c r="H233" s="3">
        <v>1</v>
      </c>
      <c r="I233" s="3"/>
      <c r="J233" s="3"/>
      <c r="K233" s="3">
        <v>1</v>
      </c>
      <c r="L233" s="3">
        <v>1</v>
      </c>
      <c r="M233" s="3"/>
      <c r="N233" s="3">
        <v>3</v>
      </c>
    </row>
    <row r="234" spans="1:14">
      <c r="A234" s="2" t="s">
        <v>1069</v>
      </c>
      <c r="B234" s="3"/>
      <c r="C234" s="3"/>
      <c r="D234" s="3"/>
      <c r="E234" s="3"/>
      <c r="F234" s="3"/>
      <c r="G234" s="3"/>
      <c r="H234" s="3"/>
      <c r="I234" s="3"/>
      <c r="J234" s="3"/>
      <c r="K234" s="3">
        <v>1</v>
      </c>
      <c r="L234" s="3"/>
      <c r="M234" s="3"/>
      <c r="N234" s="3">
        <v>1</v>
      </c>
    </row>
    <row r="235" spans="1:14">
      <c r="A235" s="2" t="s">
        <v>1071</v>
      </c>
      <c r="B235" s="3"/>
      <c r="C235" s="3"/>
      <c r="D235" s="3"/>
      <c r="E235" s="3"/>
      <c r="F235" s="3"/>
      <c r="G235" s="3"/>
      <c r="H235" s="3"/>
      <c r="I235" s="3"/>
      <c r="J235" s="3"/>
      <c r="K235" s="3">
        <v>1</v>
      </c>
      <c r="L235" s="3">
        <v>1</v>
      </c>
      <c r="M235" s="3"/>
      <c r="N235" s="3">
        <v>2</v>
      </c>
    </row>
    <row r="236" spans="1:14">
      <c r="A236" s="2" t="s">
        <v>1073</v>
      </c>
      <c r="B236" s="3"/>
      <c r="C236" s="3"/>
      <c r="D236" s="3"/>
      <c r="E236" s="3"/>
      <c r="F236" s="3"/>
      <c r="G236" s="3"/>
      <c r="H236" s="3"/>
      <c r="I236" s="3"/>
      <c r="J236" s="3"/>
      <c r="K236" s="3">
        <v>1</v>
      </c>
      <c r="L236" s="3">
        <v>1</v>
      </c>
      <c r="M236" s="3"/>
      <c r="N236" s="3">
        <v>2</v>
      </c>
    </row>
    <row r="237" spans="1:14">
      <c r="A237" s="2" t="s">
        <v>1075</v>
      </c>
      <c r="B237" s="3"/>
      <c r="C237" s="3"/>
      <c r="D237" s="3"/>
      <c r="E237" s="3"/>
      <c r="F237" s="3"/>
      <c r="G237" s="3"/>
      <c r="H237" s="3"/>
      <c r="I237" s="3"/>
      <c r="J237" s="3"/>
      <c r="K237" s="3">
        <v>1</v>
      </c>
      <c r="L237" s="3">
        <v>1</v>
      </c>
      <c r="M237" s="3"/>
      <c r="N237" s="3">
        <v>2</v>
      </c>
    </row>
    <row r="238" spans="1:14">
      <c r="A238" s="2" t="s">
        <v>1077</v>
      </c>
      <c r="B238" s="3"/>
      <c r="C238" s="3"/>
      <c r="D238" s="3"/>
      <c r="E238" s="3"/>
      <c r="F238" s="3"/>
      <c r="G238" s="3"/>
      <c r="H238" s="3"/>
      <c r="I238" s="3"/>
      <c r="J238" s="3"/>
      <c r="K238" s="3">
        <v>1</v>
      </c>
      <c r="L238" s="3">
        <v>1</v>
      </c>
      <c r="M238" s="3"/>
      <c r="N238" s="3">
        <v>2</v>
      </c>
    </row>
    <row r="239" spans="1:14">
      <c r="A239" s="2" t="s">
        <v>1079</v>
      </c>
      <c r="B239" s="3"/>
      <c r="C239" s="3"/>
      <c r="D239" s="3"/>
      <c r="E239" s="3"/>
      <c r="F239" s="3"/>
      <c r="G239" s="3"/>
      <c r="H239" s="3"/>
      <c r="I239" s="3"/>
      <c r="J239" s="3"/>
      <c r="K239" s="3">
        <v>1</v>
      </c>
      <c r="L239" s="3">
        <v>1</v>
      </c>
      <c r="M239" s="3"/>
      <c r="N239" s="3">
        <v>2</v>
      </c>
    </row>
    <row r="240" spans="1:14">
      <c r="A240" s="2" t="s">
        <v>1081</v>
      </c>
      <c r="B240" s="3"/>
      <c r="C240" s="3"/>
      <c r="D240" s="3"/>
      <c r="E240" s="3"/>
      <c r="F240" s="3"/>
      <c r="G240" s="3"/>
      <c r="H240" s="3"/>
      <c r="I240" s="3"/>
      <c r="J240" s="3"/>
      <c r="K240" s="3">
        <v>1</v>
      </c>
      <c r="L240" s="3">
        <v>1</v>
      </c>
      <c r="M240" s="3"/>
      <c r="N240" s="3">
        <v>2</v>
      </c>
    </row>
    <row r="241" spans="1:14">
      <c r="A241" s="2" t="s">
        <v>1083</v>
      </c>
      <c r="B241" s="3"/>
      <c r="C241" s="3"/>
      <c r="D241" s="3"/>
      <c r="E241" s="3"/>
      <c r="F241" s="3"/>
      <c r="G241" s="3"/>
      <c r="H241" s="3"/>
      <c r="I241" s="3"/>
      <c r="J241" s="3"/>
      <c r="K241" s="3">
        <v>1</v>
      </c>
      <c r="L241" s="3">
        <v>1</v>
      </c>
      <c r="M241" s="3"/>
      <c r="N241" s="3">
        <v>2</v>
      </c>
    </row>
    <row r="242" spans="1:14">
      <c r="A242" s="2" t="s">
        <v>1085</v>
      </c>
      <c r="B242" s="3"/>
      <c r="C242" s="3"/>
      <c r="D242" s="3"/>
      <c r="E242" s="3"/>
      <c r="F242" s="3"/>
      <c r="G242" s="3"/>
      <c r="H242" s="3"/>
      <c r="I242" s="3"/>
      <c r="J242" s="3"/>
      <c r="K242" s="3">
        <v>1</v>
      </c>
      <c r="L242" s="3">
        <v>1</v>
      </c>
      <c r="M242" s="3"/>
      <c r="N242" s="3">
        <v>2</v>
      </c>
    </row>
    <row r="243" spans="1:14">
      <c r="A243" s="2" t="s">
        <v>1087</v>
      </c>
      <c r="B243" s="3"/>
      <c r="C243" s="3"/>
      <c r="D243" s="3"/>
      <c r="E243" s="3"/>
      <c r="F243" s="3"/>
      <c r="G243" s="3"/>
      <c r="H243" s="3"/>
      <c r="I243" s="3"/>
      <c r="J243" s="3"/>
      <c r="K243" s="3">
        <v>1</v>
      </c>
      <c r="L243" s="3">
        <v>1</v>
      </c>
      <c r="M243" s="3"/>
      <c r="N243" s="3">
        <v>2</v>
      </c>
    </row>
    <row r="244" spans="1:14">
      <c r="A244" s="2" t="s">
        <v>1089</v>
      </c>
      <c r="B244" s="3"/>
      <c r="C244" s="3"/>
      <c r="D244" s="3"/>
      <c r="E244" s="3"/>
      <c r="F244" s="3"/>
      <c r="G244" s="3"/>
      <c r="H244" s="3"/>
      <c r="I244" s="3"/>
      <c r="J244" s="3"/>
      <c r="K244" s="3">
        <v>1</v>
      </c>
      <c r="L244" s="3">
        <v>1</v>
      </c>
      <c r="M244" s="3"/>
      <c r="N244" s="3">
        <v>2</v>
      </c>
    </row>
    <row r="245" spans="1:14">
      <c r="A245" s="2" t="s">
        <v>1091</v>
      </c>
      <c r="B245" s="3"/>
      <c r="C245" s="3"/>
      <c r="D245" s="3"/>
      <c r="E245" s="3"/>
      <c r="F245" s="3"/>
      <c r="G245" s="3"/>
      <c r="H245" s="3"/>
      <c r="I245" s="3"/>
      <c r="J245" s="3"/>
      <c r="K245" s="3">
        <v>1</v>
      </c>
      <c r="L245" s="3">
        <v>1</v>
      </c>
      <c r="M245" s="3"/>
      <c r="N245" s="3">
        <v>2</v>
      </c>
    </row>
    <row r="246" spans="1:14">
      <c r="A246" s="2" t="s">
        <v>1093</v>
      </c>
      <c r="B246" s="3"/>
      <c r="C246" s="3"/>
      <c r="D246" s="3"/>
      <c r="E246" s="3"/>
      <c r="F246" s="3"/>
      <c r="G246" s="3"/>
      <c r="H246" s="3"/>
      <c r="I246" s="3"/>
      <c r="J246" s="3"/>
      <c r="K246" s="3">
        <v>1</v>
      </c>
      <c r="L246" s="3">
        <v>1</v>
      </c>
      <c r="M246" s="3"/>
      <c r="N246" s="3">
        <v>2</v>
      </c>
    </row>
    <row r="247" spans="1:14">
      <c r="A247" s="2" t="s">
        <v>1095</v>
      </c>
      <c r="B247" s="3"/>
      <c r="C247" s="3"/>
      <c r="D247" s="3"/>
      <c r="E247" s="3"/>
      <c r="F247" s="3"/>
      <c r="G247" s="3"/>
      <c r="H247" s="3"/>
      <c r="I247" s="3"/>
      <c r="J247" s="3"/>
      <c r="K247" s="3">
        <v>1</v>
      </c>
      <c r="L247" s="3">
        <v>1</v>
      </c>
      <c r="M247" s="3"/>
      <c r="N247" s="3">
        <v>2</v>
      </c>
    </row>
    <row r="248" spans="1:14">
      <c r="A248" s="2" t="s">
        <v>1097</v>
      </c>
      <c r="B248" s="3"/>
      <c r="C248" s="3"/>
      <c r="D248" s="3"/>
      <c r="E248" s="3"/>
      <c r="F248" s="3"/>
      <c r="G248" s="3"/>
      <c r="H248" s="3"/>
      <c r="I248" s="3"/>
      <c r="J248" s="3"/>
      <c r="K248" s="3">
        <v>1</v>
      </c>
      <c r="L248" s="3">
        <v>1</v>
      </c>
      <c r="M248" s="3"/>
      <c r="N248" s="3">
        <v>2</v>
      </c>
    </row>
    <row r="249" spans="1:14">
      <c r="A249" s="2" t="s">
        <v>1099</v>
      </c>
      <c r="B249" s="3"/>
      <c r="C249" s="3"/>
      <c r="D249" s="3"/>
      <c r="E249" s="3"/>
      <c r="F249" s="3"/>
      <c r="G249" s="3"/>
      <c r="H249" s="3"/>
      <c r="I249" s="3"/>
      <c r="J249" s="3"/>
      <c r="K249" s="3">
        <v>1</v>
      </c>
      <c r="L249" s="3"/>
      <c r="M249" s="3"/>
      <c r="N249" s="3">
        <v>1</v>
      </c>
    </row>
    <row r="250" spans="1:14">
      <c r="A250" s="2" t="s">
        <v>1101</v>
      </c>
      <c r="B250" s="3"/>
      <c r="C250" s="3"/>
      <c r="D250" s="3"/>
      <c r="E250" s="3"/>
      <c r="F250" s="3"/>
      <c r="G250" s="3"/>
      <c r="H250" s="3">
        <v>1</v>
      </c>
      <c r="I250" s="3"/>
      <c r="J250" s="3"/>
      <c r="K250" s="3">
        <v>1</v>
      </c>
      <c r="L250" s="3">
        <v>1</v>
      </c>
      <c r="M250" s="3"/>
      <c r="N250" s="3">
        <v>3</v>
      </c>
    </row>
    <row r="251" spans="1:14">
      <c r="A251" s="2" t="s">
        <v>1103</v>
      </c>
      <c r="B251" s="3"/>
      <c r="C251" s="3"/>
      <c r="D251" s="3"/>
      <c r="E251" s="3"/>
      <c r="F251" s="3"/>
      <c r="G251" s="3"/>
      <c r="H251" s="3"/>
      <c r="I251" s="3"/>
      <c r="J251" s="3"/>
      <c r="K251" s="3">
        <v>1</v>
      </c>
      <c r="L251" s="3">
        <v>1</v>
      </c>
      <c r="M251" s="3"/>
      <c r="N251" s="3">
        <v>2</v>
      </c>
    </row>
    <row r="252" spans="1:14">
      <c r="A252" s="2" t="s">
        <v>1105</v>
      </c>
      <c r="B252" s="3"/>
      <c r="C252" s="3"/>
      <c r="D252" s="3"/>
      <c r="E252" s="3"/>
      <c r="F252" s="3"/>
      <c r="G252" s="3"/>
      <c r="H252" s="3">
        <v>1</v>
      </c>
      <c r="I252" s="3"/>
      <c r="J252" s="3"/>
      <c r="K252" s="3">
        <v>1</v>
      </c>
      <c r="L252" s="3">
        <v>1</v>
      </c>
      <c r="M252" s="3"/>
      <c r="N252" s="3">
        <v>3</v>
      </c>
    </row>
    <row r="253" spans="1:14">
      <c r="A253" s="2" t="s">
        <v>1107</v>
      </c>
      <c r="B253" s="3"/>
      <c r="C253" s="3"/>
      <c r="D253" s="3"/>
      <c r="E253" s="3"/>
      <c r="F253" s="3"/>
      <c r="G253" s="3"/>
      <c r="H253" s="3"/>
      <c r="I253" s="3"/>
      <c r="J253" s="3"/>
      <c r="K253" s="3">
        <v>1</v>
      </c>
      <c r="L253" s="3">
        <v>1</v>
      </c>
      <c r="M253" s="3"/>
      <c r="N253" s="3">
        <v>2</v>
      </c>
    </row>
    <row r="254" spans="1:14">
      <c r="A254" s="2" t="s">
        <v>1109</v>
      </c>
      <c r="B254" s="3"/>
      <c r="C254" s="3"/>
      <c r="D254" s="3"/>
      <c r="E254" s="3"/>
      <c r="F254" s="3"/>
      <c r="G254" s="3"/>
      <c r="H254" s="3"/>
      <c r="I254" s="3"/>
      <c r="J254" s="3"/>
      <c r="K254" s="3">
        <v>1</v>
      </c>
      <c r="L254" s="3"/>
      <c r="M254" s="3"/>
      <c r="N254" s="3">
        <v>1</v>
      </c>
    </row>
    <row r="255" spans="1:14">
      <c r="A255" s="2" t="s">
        <v>1111</v>
      </c>
      <c r="B255" s="3"/>
      <c r="C255" s="3"/>
      <c r="D255" s="3"/>
      <c r="E255" s="3"/>
      <c r="F255" s="3"/>
      <c r="G255" s="3"/>
      <c r="H255" s="3"/>
      <c r="I255" s="3"/>
      <c r="J255" s="3"/>
      <c r="K255" s="3">
        <v>1</v>
      </c>
      <c r="L255" s="3">
        <v>1</v>
      </c>
      <c r="M255" s="3"/>
      <c r="N255" s="3">
        <v>2</v>
      </c>
    </row>
    <row r="256" spans="1:14">
      <c r="A256" s="2" t="s">
        <v>1113</v>
      </c>
      <c r="B256" s="3"/>
      <c r="C256" s="3">
        <v>1</v>
      </c>
      <c r="D256" s="3"/>
      <c r="E256" s="3"/>
      <c r="F256" s="3"/>
      <c r="G256" s="3"/>
      <c r="H256" s="3">
        <v>1</v>
      </c>
      <c r="I256" s="3"/>
      <c r="J256" s="3"/>
      <c r="K256" s="3">
        <v>1</v>
      </c>
      <c r="L256" s="3">
        <v>1</v>
      </c>
      <c r="M256" s="3"/>
      <c r="N256" s="3">
        <v>4</v>
      </c>
    </row>
    <row r="257" spans="1:14">
      <c r="A257" s="2" t="s">
        <v>1116</v>
      </c>
      <c r="B257" s="3"/>
      <c r="C257" s="3"/>
      <c r="D257" s="3"/>
      <c r="E257" s="3"/>
      <c r="F257" s="3"/>
      <c r="G257" s="3"/>
      <c r="H257" s="3"/>
      <c r="I257" s="3"/>
      <c r="J257" s="3"/>
      <c r="K257" s="3">
        <v>1</v>
      </c>
      <c r="L257" s="3"/>
      <c r="M257" s="3"/>
      <c r="N257" s="3">
        <v>1</v>
      </c>
    </row>
    <row r="258" spans="1:14">
      <c r="A258" s="2" t="s">
        <v>1118</v>
      </c>
      <c r="B258" s="3"/>
      <c r="C258" s="3"/>
      <c r="D258" s="3"/>
      <c r="E258" s="3"/>
      <c r="F258" s="3"/>
      <c r="G258" s="3"/>
      <c r="H258" s="3"/>
      <c r="I258" s="3"/>
      <c r="J258" s="3"/>
      <c r="K258" s="3">
        <v>1</v>
      </c>
      <c r="L258" s="3"/>
      <c r="M258" s="3"/>
      <c r="N258" s="3">
        <v>1</v>
      </c>
    </row>
    <row r="259" spans="1:14">
      <c r="A259" s="2" t="s">
        <v>1120</v>
      </c>
      <c r="B259" s="3"/>
      <c r="C259" s="3"/>
      <c r="D259" s="3"/>
      <c r="E259" s="3"/>
      <c r="F259" s="3"/>
      <c r="G259" s="3"/>
      <c r="H259" s="3"/>
      <c r="I259" s="3"/>
      <c r="J259" s="3"/>
      <c r="K259" s="3">
        <v>1</v>
      </c>
      <c r="L259" s="3">
        <v>1</v>
      </c>
      <c r="M259" s="3"/>
      <c r="N259" s="3">
        <v>2</v>
      </c>
    </row>
    <row r="260" spans="1:14">
      <c r="A260" s="2" t="s">
        <v>1122</v>
      </c>
      <c r="B260" s="3"/>
      <c r="C260" s="3"/>
      <c r="D260" s="3"/>
      <c r="E260" s="3"/>
      <c r="F260" s="3"/>
      <c r="G260" s="3"/>
      <c r="H260" s="3"/>
      <c r="I260" s="3"/>
      <c r="J260" s="3"/>
      <c r="K260" s="3">
        <v>1</v>
      </c>
      <c r="L260" s="3">
        <v>1</v>
      </c>
      <c r="M260" s="3"/>
      <c r="N260" s="3">
        <v>2</v>
      </c>
    </row>
    <row r="261" spans="1:14">
      <c r="A261" s="2" t="s">
        <v>1124</v>
      </c>
      <c r="B261" s="3"/>
      <c r="C261" s="3"/>
      <c r="D261" s="3"/>
      <c r="E261" s="3"/>
      <c r="F261" s="3"/>
      <c r="G261" s="3"/>
      <c r="H261" s="3"/>
      <c r="I261" s="3"/>
      <c r="J261" s="3"/>
      <c r="K261" s="3">
        <v>1</v>
      </c>
      <c r="L261" s="3">
        <v>1</v>
      </c>
      <c r="M261" s="3"/>
      <c r="N261" s="3">
        <v>2</v>
      </c>
    </row>
    <row r="262" spans="1:14">
      <c r="A262" s="2" t="s">
        <v>1126</v>
      </c>
      <c r="B262" s="3"/>
      <c r="C262" s="3"/>
      <c r="D262" s="3"/>
      <c r="E262" s="3"/>
      <c r="F262" s="3"/>
      <c r="G262" s="3"/>
      <c r="H262" s="3"/>
      <c r="I262" s="3"/>
      <c r="J262" s="3"/>
      <c r="K262" s="3">
        <v>1</v>
      </c>
      <c r="L262" s="3">
        <v>1</v>
      </c>
      <c r="M262" s="3"/>
      <c r="N262" s="3">
        <v>2</v>
      </c>
    </row>
    <row r="263" spans="1:14">
      <c r="A263" s="2" t="s">
        <v>1128</v>
      </c>
      <c r="B263" s="3"/>
      <c r="C263" s="3"/>
      <c r="D263" s="3"/>
      <c r="E263" s="3"/>
      <c r="F263" s="3"/>
      <c r="G263" s="3"/>
      <c r="H263" s="3"/>
      <c r="I263" s="3"/>
      <c r="J263" s="3"/>
      <c r="K263" s="3">
        <v>1</v>
      </c>
      <c r="L263" s="3"/>
      <c r="M263" s="3"/>
      <c r="N263" s="3">
        <v>1</v>
      </c>
    </row>
    <row r="264" spans="1:14">
      <c r="A264" s="2" t="s">
        <v>1130</v>
      </c>
      <c r="B264" s="3"/>
      <c r="C264" s="3"/>
      <c r="D264" s="3"/>
      <c r="E264" s="3"/>
      <c r="F264" s="3"/>
      <c r="G264" s="3"/>
      <c r="H264" s="3"/>
      <c r="I264" s="3"/>
      <c r="J264" s="3"/>
      <c r="K264" s="3">
        <v>1</v>
      </c>
      <c r="L264" s="3"/>
      <c r="M264" s="3"/>
      <c r="N264" s="3">
        <v>1</v>
      </c>
    </row>
    <row r="265" spans="1:14">
      <c r="A265" s="2" t="s">
        <v>1132</v>
      </c>
      <c r="B265" s="3"/>
      <c r="C265" s="3"/>
      <c r="D265" s="3"/>
      <c r="E265" s="3"/>
      <c r="F265" s="3"/>
      <c r="G265" s="3">
        <v>1</v>
      </c>
      <c r="H265" s="3"/>
      <c r="I265" s="3"/>
      <c r="J265" s="3"/>
      <c r="K265" s="3">
        <v>1</v>
      </c>
      <c r="L265" s="3"/>
      <c r="M265" s="3"/>
      <c r="N265" s="3">
        <v>2</v>
      </c>
    </row>
    <row r="266" spans="1:14">
      <c r="A266" s="2" t="s">
        <v>1134</v>
      </c>
      <c r="B266" s="3"/>
      <c r="C266" s="3"/>
      <c r="D266" s="3"/>
      <c r="E266" s="3"/>
      <c r="F266" s="3"/>
      <c r="G266" s="3"/>
      <c r="H266" s="3"/>
      <c r="I266" s="3"/>
      <c r="J266" s="3"/>
      <c r="K266" s="3">
        <v>1</v>
      </c>
      <c r="L266" s="3">
        <v>1</v>
      </c>
      <c r="M266" s="3"/>
      <c r="N266" s="3">
        <v>2</v>
      </c>
    </row>
    <row r="267" spans="1:14">
      <c r="A267" s="2" t="s">
        <v>1136</v>
      </c>
      <c r="B267" s="3"/>
      <c r="C267" s="3"/>
      <c r="D267" s="3"/>
      <c r="E267" s="3"/>
      <c r="F267" s="3"/>
      <c r="G267" s="3"/>
      <c r="H267" s="3"/>
      <c r="I267" s="3"/>
      <c r="J267" s="3"/>
      <c r="K267" s="3">
        <v>1</v>
      </c>
      <c r="L267" s="3"/>
      <c r="M267" s="3"/>
      <c r="N267" s="3">
        <v>1</v>
      </c>
    </row>
    <row r="268" spans="1:14">
      <c r="A268" s="2" t="s">
        <v>1138</v>
      </c>
      <c r="B268" s="3"/>
      <c r="C268" s="3"/>
      <c r="D268" s="3"/>
      <c r="E268" s="3"/>
      <c r="F268" s="3"/>
      <c r="G268" s="3"/>
      <c r="H268" s="3"/>
      <c r="I268" s="3"/>
      <c r="J268" s="3"/>
      <c r="K268" s="3">
        <v>1</v>
      </c>
      <c r="L268" s="3"/>
      <c r="M268" s="3"/>
      <c r="N268" s="3">
        <v>1</v>
      </c>
    </row>
    <row r="269" spans="1:14">
      <c r="A269" s="2" t="s">
        <v>1140</v>
      </c>
      <c r="B269" s="3"/>
      <c r="C269" s="3"/>
      <c r="D269" s="3"/>
      <c r="E269" s="3"/>
      <c r="F269" s="3"/>
      <c r="G269" s="3"/>
      <c r="H269" s="3"/>
      <c r="I269" s="3"/>
      <c r="J269" s="3"/>
      <c r="K269" s="3">
        <v>1</v>
      </c>
      <c r="L269" s="3"/>
      <c r="M269" s="3"/>
      <c r="N269" s="3">
        <v>1</v>
      </c>
    </row>
    <row r="270" spans="1:14">
      <c r="A270" s="2" t="s">
        <v>1142</v>
      </c>
      <c r="B270" s="3"/>
      <c r="C270" s="3"/>
      <c r="D270" s="3"/>
      <c r="E270" s="3"/>
      <c r="F270" s="3"/>
      <c r="G270" s="3"/>
      <c r="H270" s="3">
        <v>1</v>
      </c>
      <c r="I270" s="3"/>
      <c r="J270" s="3"/>
      <c r="K270" s="3">
        <v>1</v>
      </c>
      <c r="L270" s="3">
        <v>1</v>
      </c>
      <c r="M270" s="3"/>
      <c r="N270" s="3">
        <v>3</v>
      </c>
    </row>
    <row r="271" spans="1:14">
      <c r="A271" s="2" t="s">
        <v>1144</v>
      </c>
      <c r="B271" s="3"/>
      <c r="C271" s="3"/>
      <c r="D271" s="3"/>
      <c r="E271" s="3"/>
      <c r="F271" s="3"/>
      <c r="G271" s="3"/>
      <c r="H271" s="3"/>
      <c r="I271" s="3"/>
      <c r="J271" s="3"/>
      <c r="K271" s="3">
        <v>1</v>
      </c>
      <c r="L271" s="3">
        <v>1</v>
      </c>
      <c r="M271" s="3"/>
      <c r="N271" s="3">
        <v>2</v>
      </c>
    </row>
    <row r="272" spans="1:14">
      <c r="A272" s="2" t="s">
        <v>1146</v>
      </c>
      <c r="B272" s="3"/>
      <c r="C272" s="3"/>
      <c r="D272" s="3"/>
      <c r="E272" s="3"/>
      <c r="F272" s="3"/>
      <c r="G272" s="3"/>
      <c r="H272" s="3"/>
      <c r="I272" s="3"/>
      <c r="J272" s="3"/>
      <c r="K272" s="3">
        <v>1</v>
      </c>
      <c r="L272" s="3"/>
      <c r="M272" s="3"/>
      <c r="N272" s="3">
        <v>1</v>
      </c>
    </row>
    <row r="273" spans="1:14">
      <c r="A273" s="2" t="s">
        <v>1148</v>
      </c>
      <c r="B273" s="3"/>
      <c r="C273" s="3"/>
      <c r="D273" s="3"/>
      <c r="E273" s="3"/>
      <c r="F273" s="3"/>
      <c r="G273" s="3"/>
      <c r="H273" s="3"/>
      <c r="I273" s="3"/>
      <c r="J273" s="3"/>
      <c r="K273" s="3">
        <v>1</v>
      </c>
      <c r="L273" s="3">
        <v>1</v>
      </c>
      <c r="M273" s="3"/>
      <c r="N273" s="3">
        <v>2</v>
      </c>
    </row>
    <row r="274" spans="1:14">
      <c r="A274" s="2" t="s">
        <v>1150</v>
      </c>
      <c r="B274" s="3"/>
      <c r="C274" s="3"/>
      <c r="D274" s="3"/>
      <c r="E274" s="3"/>
      <c r="F274" s="3"/>
      <c r="G274" s="3"/>
      <c r="H274" s="3"/>
      <c r="I274" s="3"/>
      <c r="J274" s="3"/>
      <c r="K274" s="3">
        <v>1</v>
      </c>
      <c r="L274" s="3"/>
      <c r="M274" s="3"/>
      <c r="N274" s="3">
        <v>1</v>
      </c>
    </row>
    <row r="275" spans="1:14">
      <c r="A275" s="2" t="s">
        <v>1152</v>
      </c>
      <c r="B275" s="3"/>
      <c r="C275" s="3"/>
      <c r="D275" s="3"/>
      <c r="E275" s="3"/>
      <c r="F275" s="3"/>
      <c r="G275" s="3"/>
      <c r="H275" s="3"/>
      <c r="I275" s="3"/>
      <c r="J275" s="3"/>
      <c r="K275" s="3">
        <v>1</v>
      </c>
      <c r="L275" s="3"/>
      <c r="M275" s="3"/>
      <c r="N275" s="3">
        <v>1</v>
      </c>
    </row>
    <row r="276" spans="1:14">
      <c r="A276" s="2" t="s">
        <v>1154</v>
      </c>
      <c r="B276" s="3"/>
      <c r="C276" s="3"/>
      <c r="D276" s="3"/>
      <c r="E276" s="3"/>
      <c r="F276" s="3"/>
      <c r="G276" s="3"/>
      <c r="H276" s="3">
        <v>1</v>
      </c>
      <c r="I276" s="3"/>
      <c r="J276" s="3"/>
      <c r="K276" s="3">
        <v>1</v>
      </c>
      <c r="L276" s="3">
        <v>1</v>
      </c>
      <c r="M276" s="3"/>
      <c r="N276" s="3">
        <v>3</v>
      </c>
    </row>
    <row r="277" spans="1:14">
      <c r="A277" s="2" t="s">
        <v>1156</v>
      </c>
      <c r="B277" s="3"/>
      <c r="C277" s="3"/>
      <c r="D277" s="3"/>
      <c r="E277" s="3"/>
      <c r="F277" s="3"/>
      <c r="G277" s="3"/>
      <c r="H277" s="3"/>
      <c r="I277" s="3"/>
      <c r="J277" s="3"/>
      <c r="K277" s="3">
        <v>1</v>
      </c>
      <c r="L277" s="3"/>
      <c r="M277" s="3"/>
      <c r="N277" s="3">
        <v>1</v>
      </c>
    </row>
    <row r="278" spans="1:14">
      <c r="A278" s="2" t="s">
        <v>1158</v>
      </c>
      <c r="B278" s="3"/>
      <c r="C278" s="3"/>
      <c r="D278" s="3"/>
      <c r="E278" s="3"/>
      <c r="F278" s="3"/>
      <c r="G278" s="3"/>
      <c r="H278" s="3">
        <v>1</v>
      </c>
      <c r="I278" s="3"/>
      <c r="J278" s="3"/>
      <c r="K278" s="3">
        <v>1</v>
      </c>
      <c r="L278" s="3">
        <v>1</v>
      </c>
      <c r="M278" s="3"/>
      <c r="N278" s="3">
        <v>3</v>
      </c>
    </row>
    <row r="279" spans="1:14">
      <c r="A279" s="2" t="s">
        <v>1160</v>
      </c>
      <c r="B279" s="3"/>
      <c r="C279" s="3"/>
      <c r="D279" s="3"/>
      <c r="E279" s="3"/>
      <c r="F279" s="3"/>
      <c r="G279" s="3"/>
      <c r="H279" s="3"/>
      <c r="I279" s="3"/>
      <c r="J279" s="3"/>
      <c r="K279" s="3">
        <v>1</v>
      </c>
      <c r="L279" s="3">
        <v>1</v>
      </c>
      <c r="M279" s="3"/>
      <c r="N279" s="3">
        <v>2</v>
      </c>
    </row>
    <row r="280" spans="1:14">
      <c r="A280" s="2" t="s">
        <v>1162</v>
      </c>
      <c r="B280" s="3"/>
      <c r="C280" s="3"/>
      <c r="D280" s="3"/>
      <c r="E280" s="3"/>
      <c r="F280" s="3"/>
      <c r="G280" s="3"/>
      <c r="H280" s="3"/>
      <c r="I280" s="3"/>
      <c r="J280" s="3"/>
      <c r="K280" s="3">
        <v>1</v>
      </c>
      <c r="L280" s="3"/>
      <c r="M280" s="3"/>
      <c r="N280" s="3">
        <v>1</v>
      </c>
    </row>
    <row r="281" spans="1:14">
      <c r="A281" s="2" t="s">
        <v>1164</v>
      </c>
      <c r="B281" s="3"/>
      <c r="C281" s="3"/>
      <c r="D281" s="3"/>
      <c r="E281" s="3"/>
      <c r="F281" s="3"/>
      <c r="G281" s="3"/>
      <c r="H281" s="3"/>
      <c r="I281" s="3"/>
      <c r="J281" s="3"/>
      <c r="K281" s="3">
        <v>1</v>
      </c>
      <c r="L281" s="3"/>
      <c r="M281" s="3"/>
      <c r="N281" s="3">
        <v>1</v>
      </c>
    </row>
    <row r="282" spans="1:14">
      <c r="A282" s="2" t="s">
        <v>1166</v>
      </c>
      <c r="B282" s="3"/>
      <c r="C282" s="3"/>
      <c r="D282" s="3"/>
      <c r="E282" s="3"/>
      <c r="F282" s="3"/>
      <c r="G282" s="3"/>
      <c r="H282" s="3"/>
      <c r="I282" s="3"/>
      <c r="J282" s="3"/>
      <c r="K282" s="3">
        <v>1</v>
      </c>
      <c r="L282" s="3">
        <v>1</v>
      </c>
      <c r="M282" s="3"/>
      <c r="N282" s="3">
        <v>2</v>
      </c>
    </row>
    <row r="283" spans="1:14">
      <c r="A283" s="2" t="s">
        <v>1168</v>
      </c>
      <c r="B283" s="3"/>
      <c r="C283" s="3"/>
      <c r="D283" s="3"/>
      <c r="E283" s="3"/>
      <c r="F283" s="3"/>
      <c r="G283" s="3"/>
      <c r="H283" s="3"/>
      <c r="I283" s="3"/>
      <c r="J283" s="3"/>
      <c r="K283" s="3">
        <v>1</v>
      </c>
      <c r="L283" s="3"/>
      <c r="M283" s="3"/>
      <c r="N283" s="3">
        <v>1</v>
      </c>
    </row>
    <row r="284" spans="1:14">
      <c r="A284" s="2" t="s">
        <v>1170</v>
      </c>
      <c r="B284" s="3"/>
      <c r="C284" s="3"/>
      <c r="D284" s="3"/>
      <c r="E284" s="3"/>
      <c r="F284" s="3"/>
      <c r="G284" s="3"/>
      <c r="H284" s="3"/>
      <c r="I284" s="3"/>
      <c r="J284" s="3"/>
      <c r="K284" s="3">
        <v>1</v>
      </c>
      <c r="L284" s="3">
        <v>1</v>
      </c>
      <c r="M284" s="3"/>
      <c r="N284" s="3">
        <v>2</v>
      </c>
    </row>
    <row r="285" spans="1:14">
      <c r="A285" s="2" t="s">
        <v>1172</v>
      </c>
      <c r="B285" s="3"/>
      <c r="C285" s="3"/>
      <c r="D285" s="3"/>
      <c r="E285" s="3"/>
      <c r="F285" s="3"/>
      <c r="G285" s="3"/>
      <c r="H285" s="3"/>
      <c r="I285" s="3"/>
      <c r="J285" s="3"/>
      <c r="K285" s="3">
        <v>1</v>
      </c>
      <c r="L285" s="3">
        <v>1</v>
      </c>
      <c r="M285" s="3"/>
      <c r="N285" s="3">
        <v>2</v>
      </c>
    </row>
    <row r="286" spans="1:14">
      <c r="A286" s="2" t="s">
        <v>1174</v>
      </c>
      <c r="B286" s="3"/>
      <c r="C286" s="3"/>
      <c r="D286" s="3"/>
      <c r="E286" s="3"/>
      <c r="F286" s="3"/>
      <c r="G286" s="3"/>
      <c r="H286" s="3"/>
      <c r="I286" s="3"/>
      <c r="J286" s="3"/>
      <c r="K286" s="3">
        <v>1</v>
      </c>
      <c r="L286" s="3">
        <v>1</v>
      </c>
      <c r="M286" s="3"/>
      <c r="N286" s="3">
        <v>2</v>
      </c>
    </row>
    <row r="287" spans="1:14">
      <c r="A287" s="2" t="s">
        <v>1176</v>
      </c>
      <c r="B287" s="3"/>
      <c r="C287" s="3"/>
      <c r="D287" s="3"/>
      <c r="E287" s="3"/>
      <c r="F287" s="3"/>
      <c r="G287" s="3"/>
      <c r="H287" s="3"/>
      <c r="I287" s="3"/>
      <c r="J287" s="3"/>
      <c r="K287" s="3">
        <v>1</v>
      </c>
      <c r="L287" s="3"/>
      <c r="M287" s="3"/>
      <c r="N287" s="3">
        <v>1</v>
      </c>
    </row>
    <row r="288" spans="1:14">
      <c r="A288" s="2" t="s">
        <v>1178</v>
      </c>
      <c r="B288" s="3"/>
      <c r="C288" s="3"/>
      <c r="D288" s="3"/>
      <c r="E288" s="3"/>
      <c r="F288" s="3"/>
      <c r="G288" s="3"/>
      <c r="H288" s="3">
        <v>1</v>
      </c>
      <c r="I288" s="3"/>
      <c r="J288" s="3"/>
      <c r="K288" s="3">
        <v>1</v>
      </c>
      <c r="L288" s="3">
        <v>1</v>
      </c>
      <c r="M288" s="3"/>
      <c r="N288" s="3">
        <v>3</v>
      </c>
    </row>
    <row r="289" spans="1:14">
      <c r="A289" s="2" t="s">
        <v>1180</v>
      </c>
      <c r="B289" s="3"/>
      <c r="C289" s="3"/>
      <c r="D289" s="3"/>
      <c r="E289" s="3"/>
      <c r="F289" s="3"/>
      <c r="G289" s="3"/>
      <c r="H289" s="3"/>
      <c r="I289" s="3"/>
      <c r="J289" s="3"/>
      <c r="K289" s="3">
        <v>1</v>
      </c>
      <c r="L289" s="3"/>
      <c r="M289" s="3"/>
      <c r="N289" s="3">
        <v>1</v>
      </c>
    </row>
    <row r="290" spans="1:14">
      <c r="A290" s="2" t="s">
        <v>1182</v>
      </c>
      <c r="B290" s="3"/>
      <c r="C290" s="3"/>
      <c r="D290" s="3"/>
      <c r="E290" s="3"/>
      <c r="F290" s="3"/>
      <c r="G290" s="3"/>
      <c r="H290" s="3"/>
      <c r="I290" s="3"/>
      <c r="J290" s="3"/>
      <c r="K290" s="3">
        <v>1</v>
      </c>
      <c r="L290" s="3">
        <v>1</v>
      </c>
      <c r="M290" s="3"/>
      <c r="N290" s="3">
        <v>2</v>
      </c>
    </row>
    <row r="291" spans="1:14">
      <c r="A291" s="2" t="s">
        <v>1184</v>
      </c>
      <c r="B291" s="3"/>
      <c r="C291" s="3"/>
      <c r="D291" s="3"/>
      <c r="E291" s="3"/>
      <c r="F291" s="3"/>
      <c r="G291" s="3"/>
      <c r="H291" s="3"/>
      <c r="I291" s="3"/>
      <c r="J291" s="3"/>
      <c r="K291" s="3">
        <v>1</v>
      </c>
      <c r="L291" s="3">
        <v>1</v>
      </c>
      <c r="M291" s="3"/>
      <c r="N291" s="3">
        <v>2</v>
      </c>
    </row>
    <row r="292" spans="1:14">
      <c r="A292" s="2" t="s">
        <v>1186</v>
      </c>
      <c r="B292" s="3"/>
      <c r="C292" s="3"/>
      <c r="D292" s="3"/>
      <c r="E292" s="3"/>
      <c r="F292" s="3"/>
      <c r="G292" s="3"/>
      <c r="H292" s="3"/>
      <c r="I292" s="3"/>
      <c r="J292" s="3"/>
      <c r="K292" s="3">
        <v>1</v>
      </c>
      <c r="L292" s="3"/>
      <c r="M292" s="3"/>
      <c r="N292" s="3">
        <v>1</v>
      </c>
    </row>
    <row r="293" spans="1:14">
      <c r="A293" s="2" t="s">
        <v>1188</v>
      </c>
      <c r="B293" s="3"/>
      <c r="C293" s="3"/>
      <c r="D293" s="3"/>
      <c r="E293" s="3"/>
      <c r="F293" s="3"/>
      <c r="G293" s="3"/>
      <c r="H293" s="3"/>
      <c r="I293" s="3"/>
      <c r="J293" s="3"/>
      <c r="K293" s="3">
        <v>1</v>
      </c>
      <c r="L293" s="3"/>
      <c r="M293" s="3"/>
      <c r="N293" s="3">
        <v>1</v>
      </c>
    </row>
    <row r="294" spans="1:14">
      <c r="A294" s="2" t="s">
        <v>1190</v>
      </c>
      <c r="B294" s="3"/>
      <c r="C294" s="3"/>
      <c r="D294" s="3"/>
      <c r="E294" s="3"/>
      <c r="F294" s="3"/>
      <c r="G294" s="3"/>
      <c r="H294" s="3"/>
      <c r="I294" s="3"/>
      <c r="J294" s="3"/>
      <c r="K294" s="3">
        <v>1</v>
      </c>
      <c r="L294" s="3"/>
      <c r="M294" s="3"/>
      <c r="N294" s="3">
        <v>1</v>
      </c>
    </row>
    <row r="295" spans="1:14">
      <c r="A295" s="2" t="s">
        <v>1192</v>
      </c>
      <c r="B295" s="3"/>
      <c r="C295" s="3"/>
      <c r="D295" s="3"/>
      <c r="E295" s="3"/>
      <c r="F295" s="3"/>
      <c r="G295" s="3"/>
      <c r="H295" s="3"/>
      <c r="I295" s="3"/>
      <c r="J295" s="3"/>
      <c r="K295" s="3">
        <v>1</v>
      </c>
      <c r="L295" s="3">
        <v>1</v>
      </c>
      <c r="M295" s="3"/>
      <c r="N295" s="3">
        <v>2</v>
      </c>
    </row>
    <row r="296" spans="1:14">
      <c r="A296" s="2" t="s">
        <v>1194</v>
      </c>
      <c r="B296" s="3"/>
      <c r="C296" s="3"/>
      <c r="D296" s="3"/>
      <c r="E296" s="3"/>
      <c r="F296" s="3"/>
      <c r="G296" s="3"/>
      <c r="H296" s="3"/>
      <c r="I296" s="3"/>
      <c r="J296" s="3"/>
      <c r="K296" s="3">
        <v>1</v>
      </c>
      <c r="L296" s="3">
        <v>1</v>
      </c>
      <c r="M296" s="3"/>
      <c r="N296" s="3">
        <v>2</v>
      </c>
    </row>
    <row r="297" spans="1:14">
      <c r="A297" s="2" t="s">
        <v>1196</v>
      </c>
      <c r="B297" s="3"/>
      <c r="C297" s="3"/>
      <c r="D297" s="3"/>
      <c r="E297" s="3"/>
      <c r="F297" s="3"/>
      <c r="G297" s="3"/>
      <c r="H297" s="3">
        <v>1</v>
      </c>
      <c r="I297" s="3"/>
      <c r="J297" s="3"/>
      <c r="K297" s="3">
        <v>1</v>
      </c>
      <c r="L297" s="3">
        <v>1</v>
      </c>
      <c r="M297" s="3"/>
      <c r="N297" s="3">
        <v>3</v>
      </c>
    </row>
    <row r="298" spans="1:14">
      <c r="A298" s="2" t="s">
        <v>1198</v>
      </c>
      <c r="B298" s="3"/>
      <c r="C298" s="3"/>
      <c r="D298" s="3"/>
      <c r="E298" s="3"/>
      <c r="F298" s="3"/>
      <c r="G298" s="3"/>
      <c r="H298" s="3">
        <v>1</v>
      </c>
      <c r="I298" s="3"/>
      <c r="J298" s="3"/>
      <c r="K298" s="3">
        <v>1</v>
      </c>
      <c r="L298" s="3">
        <v>1</v>
      </c>
      <c r="M298" s="3"/>
      <c r="N298" s="3">
        <v>3</v>
      </c>
    </row>
    <row r="299" spans="1:14">
      <c r="A299" s="2" t="s">
        <v>1200</v>
      </c>
      <c r="B299" s="3"/>
      <c r="C299" s="3"/>
      <c r="D299" s="3"/>
      <c r="E299" s="3"/>
      <c r="F299" s="3"/>
      <c r="G299" s="3"/>
      <c r="H299" s="3"/>
      <c r="I299" s="3"/>
      <c r="J299" s="3"/>
      <c r="K299" s="3">
        <v>1</v>
      </c>
      <c r="L299" s="3">
        <v>1</v>
      </c>
      <c r="M299" s="3"/>
      <c r="N299" s="3">
        <v>2</v>
      </c>
    </row>
    <row r="300" spans="1:14">
      <c r="A300" s="2" t="s">
        <v>1202</v>
      </c>
      <c r="B300" s="3"/>
      <c r="C300" s="3"/>
      <c r="D300" s="3"/>
      <c r="E300" s="3"/>
      <c r="F300" s="3"/>
      <c r="G300" s="3"/>
      <c r="H300" s="3"/>
      <c r="I300" s="3"/>
      <c r="J300" s="3"/>
      <c r="K300" s="3">
        <v>1</v>
      </c>
      <c r="L300" s="3"/>
      <c r="M300" s="3"/>
      <c r="N300" s="3">
        <v>1</v>
      </c>
    </row>
    <row r="301" spans="1:14">
      <c r="A301" s="2" t="s">
        <v>1204</v>
      </c>
      <c r="B301" s="3"/>
      <c r="C301" s="3"/>
      <c r="D301" s="3"/>
      <c r="E301" s="3"/>
      <c r="F301" s="3"/>
      <c r="G301" s="3"/>
      <c r="H301" s="3"/>
      <c r="I301" s="3"/>
      <c r="J301" s="3"/>
      <c r="K301" s="3">
        <v>1</v>
      </c>
      <c r="L301" s="3">
        <v>1</v>
      </c>
      <c r="M301" s="3"/>
      <c r="N301" s="3">
        <v>2</v>
      </c>
    </row>
    <row r="302" spans="1:14">
      <c r="A302" s="2" t="s">
        <v>1206</v>
      </c>
      <c r="B302" s="3"/>
      <c r="C302" s="3"/>
      <c r="D302" s="3"/>
      <c r="E302" s="3"/>
      <c r="F302" s="3"/>
      <c r="G302" s="3">
        <v>1</v>
      </c>
      <c r="H302" s="3"/>
      <c r="I302" s="3"/>
      <c r="J302" s="3"/>
      <c r="K302" s="3">
        <v>1</v>
      </c>
      <c r="L302" s="3"/>
      <c r="M302" s="3"/>
      <c r="N302" s="3">
        <v>2</v>
      </c>
    </row>
    <row r="303" spans="1:14">
      <c r="A303" s="2" t="s">
        <v>1208</v>
      </c>
      <c r="B303" s="3"/>
      <c r="C303" s="3"/>
      <c r="D303" s="3"/>
      <c r="E303" s="3"/>
      <c r="F303" s="3"/>
      <c r="G303" s="3"/>
      <c r="H303" s="3"/>
      <c r="I303" s="3"/>
      <c r="J303" s="3"/>
      <c r="K303" s="3">
        <v>1</v>
      </c>
      <c r="L303" s="3">
        <v>1</v>
      </c>
      <c r="M303" s="3"/>
      <c r="N303" s="3">
        <v>2</v>
      </c>
    </row>
    <row r="304" spans="1:14">
      <c r="A304" s="2" t="s">
        <v>1210</v>
      </c>
      <c r="B304" s="3"/>
      <c r="C304" s="3"/>
      <c r="D304" s="3"/>
      <c r="E304" s="3"/>
      <c r="F304" s="3"/>
      <c r="G304" s="3"/>
      <c r="H304" s="3"/>
      <c r="I304" s="3"/>
      <c r="J304" s="3"/>
      <c r="K304" s="3">
        <v>1</v>
      </c>
      <c r="L304" s="3">
        <v>1</v>
      </c>
      <c r="M304" s="3"/>
      <c r="N304" s="3">
        <v>2</v>
      </c>
    </row>
    <row r="305" spans="1:14">
      <c r="A305" s="2" t="s">
        <v>1212</v>
      </c>
      <c r="B305" s="3"/>
      <c r="C305" s="3"/>
      <c r="D305" s="3"/>
      <c r="E305" s="3"/>
      <c r="F305" s="3"/>
      <c r="G305" s="3"/>
      <c r="H305" s="3"/>
      <c r="I305" s="3"/>
      <c r="J305" s="3"/>
      <c r="K305" s="3">
        <v>1</v>
      </c>
      <c r="L305" s="3"/>
      <c r="M305" s="3"/>
      <c r="N305" s="3">
        <v>1</v>
      </c>
    </row>
    <row r="306" spans="1:14">
      <c r="A306" s="2" t="s">
        <v>1214</v>
      </c>
      <c r="B306" s="3"/>
      <c r="C306" s="3"/>
      <c r="D306" s="3"/>
      <c r="E306" s="3"/>
      <c r="F306" s="3"/>
      <c r="G306" s="3"/>
      <c r="H306" s="3"/>
      <c r="I306" s="3"/>
      <c r="J306" s="3"/>
      <c r="K306" s="3">
        <v>1</v>
      </c>
      <c r="L306" s="3">
        <v>1</v>
      </c>
      <c r="M306" s="3"/>
      <c r="N306" s="3">
        <v>2</v>
      </c>
    </row>
    <row r="307" spans="1:14">
      <c r="A307" s="2" t="s">
        <v>1216</v>
      </c>
      <c r="B307" s="3"/>
      <c r="C307" s="3"/>
      <c r="D307" s="3"/>
      <c r="E307" s="3"/>
      <c r="F307" s="3"/>
      <c r="G307" s="3"/>
      <c r="H307" s="3"/>
      <c r="I307" s="3"/>
      <c r="J307" s="3"/>
      <c r="K307" s="3">
        <v>1</v>
      </c>
      <c r="L307" s="3"/>
      <c r="M307" s="3"/>
      <c r="N307" s="3">
        <v>1</v>
      </c>
    </row>
    <row r="308" spans="1:14">
      <c r="A308" s="2" t="s">
        <v>1218</v>
      </c>
      <c r="B308" s="3"/>
      <c r="C308" s="3"/>
      <c r="D308" s="3"/>
      <c r="E308" s="3"/>
      <c r="F308" s="3"/>
      <c r="G308" s="3"/>
      <c r="H308" s="3">
        <v>1</v>
      </c>
      <c r="I308" s="3"/>
      <c r="J308" s="3"/>
      <c r="K308" s="3">
        <v>1</v>
      </c>
      <c r="L308" s="3">
        <v>1</v>
      </c>
      <c r="M308" s="3"/>
      <c r="N308" s="3">
        <v>3</v>
      </c>
    </row>
    <row r="309" spans="1:14">
      <c r="A309" s="2" t="s">
        <v>1220</v>
      </c>
      <c r="B309" s="3"/>
      <c r="C309" s="3"/>
      <c r="D309" s="3"/>
      <c r="E309" s="3"/>
      <c r="F309" s="3"/>
      <c r="G309" s="3"/>
      <c r="H309" s="3"/>
      <c r="I309" s="3"/>
      <c r="J309" s="3"/>
      <c r="K309" s="3">
        <v>1</v>
      </c>
      <c r="L309" s="3"/>
      <c r="M309" s="3"/>
      <c r="N309" s="3">
        <v>1</v>
      </c>
    </row>
    <row r="310" spans="1:14">
      <c r="A310" s="2" t="s">
        <v>1222</v>
      </c>
      <c r="B310" s="3"/>
      <c r="C310" s="3"/>
      <c r="D310" s="3"/>
      <c r="E310" s="3"/>
      <c r="F310" s="3"/>
      <c r="G310" s="3"/>
      <c r="H310" s="3"/>
      <c r="I310" s="3"/>
      <c r="J310" s="3"/>
      <c r="K310" s="3">
        <v>1</v>
      </c>
      <c r="L310" s="3"/>
      <c r="M310" s="3"/>
      <c r="N310" s="3">
        <v>1</v>
      </c>
    </row>
    <row r="311" spans="1:14">
      <c r="A311" s="2" t="s">
        <v>1224</v>
      </c>
      <c r="B311" s="3"/>
      <c r="C311" s="3"/>
      <c r="D311" s="3"/>
      <c r="E311" s="3"/>
      <c r="F311" s="3"/>
      <c r="G311" s="3"/>
      <c r="H311" s="3"/>
      <c r="I311" s="3"/>
      <c r="J311" s="3"/>
      <c r="K311" s="3">
        <v>1</v>
      </c>
      <c r="L311" s="3">
        <v>1</v>
      </c>
      <c r="M311" s="3"/>
      <c r="N311" s="3">
        <v>2</v>
      </c>
    </row>
    <row r="312" spans="1:14">
      <c r="A312" s="2" t="s">
        <v>1226</v>
      </c>
      <c r="B312" s="3"/>
      <c r="C312" s="3"/>
      <c r="D312" s="3"/>
      <c r="E312" s="3"/>
      <c r="F312" s="3"/>
      <c r="G312" s="3"/>
      <c r="H312" s="3"/>
      <c r="I312" s="3"/>
      <c r="J312" s="3"/>
      <c r="K312" s="3">
        <v>1</v>
      </c>
      <c r="L312" s="3">
        <v>1</v>
      </c>
      <c r="M312" s="3"/>
      <c r="N312" s="3">
        <v>2</v>
      </c>
    </row>
    <row r="313" spans="1:14">
      <c r="A313" s="2" t="s">
        <v>1228</v>
      </c>
      <c r="B313" s="3"/>
      <c r="C313" s="3"/>
      <c r="D313" s="3"/>
      <c r="E313" s="3"/>
      <c r="F313" s="3"/>
      <c r="G313" s="3"/>
      <c r="H313" s="3"/>
      <c r="I313" s="3"/>
      <c r="J313" s="3"/>
      <c r="K313" s="3">
        <v>1</v>
      </c>
      <c r="L313" s="3"/>
      <c r="M313" s="3"/>
      <c r="N313" s="3">
        <v>1</v>
      </c>
    </row>
    <row r="314" spans="1:14">
      <c r="A314" s="2" t="s">
        <v>1230</v>
      </c>
      <c r="B314" s="3"/>
      <c r="C314" s="3"/>
      <c r="D314" s="3"/>
      <c r="E314" s="3"/>
      <c r="F314" s="3"/>
      <c r="G314" s="3"/>
      <c r="H314" s="3"/>
      <c r="I314" s="3"/>
      <c r="J314" s="3"/>
      <c r="K314" s="3">
        <v>1</v>
      </c>
      <c r="L314" s="3"/>
      <c r="M314" s="3"/>
      <c r="N314" s="3">
        <v>1</v>
      </c>
    </row>
    <row r="315" spans="1:14">
      <c r="A315" s="2" t="s">
        <v>1232</v>
      </c>
      <c r="B315" s="3"/>
      <c r="C315" s="3"/>
      <c r="D315" s="3"/>
      <c r="E315" s="3"/>
      <c r="F315" s="3"/>
      <c r="G315" s="3"/>
      <c r="H315" s="3"/>
      <c r="I315" s="3"/>
      <c r="J315" s="3"/>
      <c r="K315" s="3">
        <v>1</v>
      </c>
      <c r="L315" s="3">
        <v>1</v>
      </c>
      <c r="M315" s="3"/>
      <c r="N315" s="3">
        <v>2</v>
      </c>
    </row>
    <row r="316" spans="1:14">
      <c r="A316" s="2" t="s">
        <v>1234</v>
      </c>
      <c r="B316" s="3"/>
      <c r="C316" s="3"/>
      <c r="D316" s="3"/>
      <c r="E316" s="3"/>
      <c r="F316" s="3"/>
      <c r="G316" s="3"/>
      <c r="H316" s="3">
        <v>1</v>
      </c>
      <c r="I316" s="3"/>
      <c r="J316" s="3"/>
      <c r="K316" s="3">
        <v>1</v>
      </c>
      <c r="L316" s="3">
        <v>1</v>
      </c>
      <c r="M316" s="3"/>
      <c r="N316" s="3">
        <v>3</v>
      </c>
    </row>
    <row r="317" spans="1:14">
      <c r="A317" s="2" t="s">
        <v>1236</v>
      </c>
      <c r="B317" s="3"/>
      <c r="C317" s="3"/>
      <c r="D317" s="3"/>
      <c r="E317" s="3"/>
      <c r="F317" s="3"/>
      <c r="G317" s="3"/>
      <c r="H317" s="3"/>
      <c r="I317" s="3"/>
      <c r="J317" s="3"/>
      <c r="K317" s="3">
        <v>1</v>
      </c>
      <c r="L317" s="3">
        <v>1</v>
      </c>
      <c r="M317" s="3"/>
      <c r="N317" s="3">
        <v>2</v>
      </c>
    </row>
    <row r="318" spans="1:14">
      <c r="A318" s="2" t="s">
        <v>1238</v>
      </c>
      <c r="B318" s="3"/>
      <c r="C318" s="3"/>
      <c r="D318" s="3"/>
      <c r="E318" s="3"/>
      <c r="F318" s="3"/>
      <c r="G318" s="3"/>
      <c r="H318" s="3"/>
      <c r="I318" s="3"/>
      <c r="J318" s="3"/>
      <c r="K318" s="3">
        <v>1</v>
      </c>
      <c r="L318" s="3">
        <v>1</v>
      </c>
      <c r="M318" s="3"/>
      <c r="N318" s="3">
        <v>2</v>
      </c>
    </row>
    <row r="319" spans="1:14">
      <c r="A319" s="2" t="s">
        <v>1240</v>
      </c>
      <c r="B319" s="3"/>
      <c r="C319" s="3"/>
      <c r="D319" s="3"/>
      <c r="E319" s="3"/>
      <c r="F319" s="3"/>
      <c r="G319" s="3"/>
      <c r="H319" s="3"/>
      <c r="I319" s="3"/>
      <c r="J319" s="3"/>
      <c r="K319" s="3">
        <v>1</v>
      </c>
      <c r="L319" s="3"/>
      <c r="M319" s="3"/>
      <c r="N319" s="3">
        <v>1</v>
      </c>
    </row>
    <row r="320" spans="1:14">
      <c r="A320" s="2" t="s">
        <v>1242</v>
      </c>
      <c r="B320" s="3"/>
      <c r="C320" s="3"/>
      <c r="D320" s="3"/>
      <c r="E320" s="3"/>
      <c r="F320" s="3"/>
      <c r="G320" s="3"/>
      <c r="H320" s="3">
        <v>1</v>
      </c>
      <c r="I320" s="3"/>
      <c r="J320" s="3"/>
      <c r="K320" s="3">
        <v>1</v>
      </c>
      <c r="L320" s="3">
        <v>1</v>
      </c>
      <c r="M320" s="3"/>
      <c r="N320" s="3">
        <v>3</v>
      </c>
    </row>
    <row r="321" spans="1:14">
      <c r="A321" s="2" t="s">
        <v>1244</v>
      </c>
      <c r="B321" s="3"/>
      <c r="C321" s="3"/>
      <c r="D321" s="3"/>
      <c r="E321" s="3"/>
      <c r="F321" s="3"/>
      <c r="G321" s="3"/>
      <c r="H321" s="3">
        <v>1</v>
      </c>
      <c r="I321" s="3"/>
      <c r="J321" s="3"/>
      <c r="K321" s="3">
        <v>1</v>
      </c>
      <c r="L321" s="3">
        <v>1</v>
      </c>
      <c r="M321" s="3"/>
      <c r="N321" s="3">
        <v>3</v>
      </c>
    </row>
    <row r="322" spans="1:14">
      <c r="A322" s="2" t="s">
        <v>1246</v>
      </c>
      <c r="B322" s="3"/>
      <c r="C322" s="3"/>
      <c r="D322" s="3"/>
      <c r="E322" s="3"/>
      <c r="F322" s="3"/>
      <c r="G322" s="3"/>
      <c r="H322" s="3">
        <v>1</v>
      </c>
      <c r="I322" s="3"/>
      <c r="J322" s="3"/>
      <c r="K322" s="3">
        <v>1</v>
      </c>
      <c r="L322" s="3">
        <v>1</v>
      </c>
      <c r="M322" s="3"/>
      <c r="N322" s="3">
        <v>3</v>
      </c>
    </row>
    <row r="323" spans="1:14">
      <c r="A323" s="2" t="s">
        <v>1248</v>
      </c>
      <c r="B323" s="3"/>
      <c r="C323" s="3"/>
      <c r="D323" s="3"/>
      <c r="E323" s="3"/>
      <c r="F323" s="3"/>
      <c r="G323" s="3"/>
      <c r="H323" s="3">
        <v>1</v>
      </c>
      <c r="I323" s="3"/>
      <c r="J323" s="3"/>
      <c r="K323" s="3">
        <v>1</v>
      </c>
      <c r="L323" s="3">
        <v>1</v>
      </c>
      <c r="M323" s="3"/>
      <c r="N323" s="3">
        <v>3</v>
      </c>
    </row>
    <row r="324" spans="1:14">
      <c r="A324" s="2" t="s">
        <v>1250</v>
      </c>
      <c r="B324" s="3"/>
      <c r="C324" s="3"/>
      <c r="D324" s="3"/>
      <c r="E324" s="3"/>
      <c r="F324" s="3"/>
      <c r="G324" s="3"/>
      <c r="H324" s="3">
        <v>1</v>
      </c>
      <c r="I324" s="3"/>
      <c r="J324" s="3"/>
      <c r="K324" s="3">
        <v>1</v>
      </c>
      <c r="L324" s="3">
        <v>1</v>
      </c>
      <c r="M324" s="3"/>
      <c r="N324" s="3">
        <v>3</v>
      </c>
    </row>
    <row r="325" spans="1:14">
      <c r="A325" s="2" t="s">
        <v>1252</v>
      </c>
      <c r="B325" s="3"/>
      <c r="C325" s="3"/>
      <c r="D325" s="3"/>
      <c r="E325" s="3"/>
      <c r="F325" s="3"/>
      <c r="G325" s="3"/>
      <c r="H325" s="3"/>
      <c r="I325" s="3"/>
      <c r="J325" s="3"/>
      <c r="K325" s="3">
        <v>1</v>
      </c>
      <c r="L325" s="3"/>
      <c r="M325" s="3"/>
      <c r="N325" s="3">
        <v>1</v>
      </c>
    </row>
    <row r="326" spans="1:14">
      <c r="A326" s="2" t="s">
        <v>1254</v>
      </c>
      <c r="B326" s="3"/>
      <c r="C326" s="3"/>
      <c r="D326" s="3"/>
      <c r="E326" s="3"/>
      <c r="F326" s="3"/>
      <c r="G326" s="3"/>
      <c r="H326" s="3"/>
      <c r="I326" s="3"/>
      <c r="J326" s="3"/>
      <c r="K326" s="3">
        <v>1</v>
      </c>
      <c r="L326" s="3"/>
      <c r="M326" s="3"/>
      <c r="N326" s="3">
        <v>1</v>
      </c>
    </row>
    <row r="327" spans="1:14">
      <c r="A327" s="2" t="s">
        <v>1256</v>
      </c>
      <c r="B327" s="3"/>
      <c r="C327" s="3"/>
      <c r="D327" s="3"/>
      <c r="E327" s="3"/>
      <c r="F327" s="3"/>
      <c r="G327" s="3"/>
      <c r="H327" s="3"/>
      <c r="I327" s="3"/>
      <c r="J327" s="3"/>
      <c r="K327" s="3">
        <v>1</v>
      </c>
      <c r="L327" s="3"/>
      <c r="M327" s="3"/>
      <c r="N327" s="3">
        <v>1</v>
      </c>
    </row>
    <row r="328" spans="1:14">
      <c r="A328" s="2" t="s">
        <v>1258</v>
      </c>
      <c r="B328" s="3"/>
      <c r="C328" s="3"/>
      <c r="D328" s="3"/>
      <c r="E328" s="3"/>
      <c r="F328" s="3"/>
      <c r="G328" s="3"/>
      <c r="H328" s="3"/>
      <c r="I328" s="3"/>
      <c r="J328" s="3"/>
      <c r="K328" s="3">
        <v>1</v>
      </c>
      <c r="L328" s="3"/>
      <c r="M328" s="3"/>
      <c r="N328" s="3">
        <v>1</v>
      </c>
    </row>
    <row r="329" spans="1:14">
      <c r="A329" s="2" t="s">
        <v>1260</v>
      </c>
      <c r="B329" s="3"/>
      <c r="C329" s="3"/>
      <c r="D329" s="3"/>
      <c r="E329" s="3"/>
      <c r="F329" s="3"/>
      <c r="G329" s="3"/>
      <c r="H329" s="3">
        <v>1</v>
      </c>
      <c r="I329" s="3"/>
      <c r="J329" s="3"/>
      <c r="K329" s="3">
        <v>1</v>
      </c>
      <c r="L329" s="3">
        <v>1</v>
      </c>
      <c r="M329" s="3"/>
      <c r="N329" s="3">
        <v>3</v>
      </c>
    </row>
    <row r="330" spans="1:14">
      <c r="A330" s="2" t="s">
        <v>1262</v>
      </c>
      <c r="B330" s="3"/>
      <c r="C330" s="3"/>
      <c r="D330" s="3"/>
      <c r="E330" s="3"/>
      <c r="F330" s="3"/>
      <c r="G330" s="3"/>
      <c r="H330" s="3"/>
      <c r="I330" s="3"/>
      <c r="J330" s="3"/>
      <c r="K330" s="3">
        <v>1</v>
      </c>
      <c r="L330" s="3">
        <v>1</v>
      </c>
      <c r="M330" s="3"/>
      <c r="N330" s="3">
        <v>2</v>
      </c>
    </row>
    <row r="331" spans="1:14">
      <c r="A331" s="2" t="s">
        <v>1264</v>
      </c>
      <c r="B331" s="3"/>
      <c r="C331" s="3"/>
      <c r="D331" s="3"/>
      <c r="E331" s="3"/>
      <c r="F331" s="3"/>
      <c r="G331" s="3"/>
      <c r="H331" s="3"/>
      <c r="I331" s="3"/>
      <c r="J331" s="3"/>
      <c r="K331" s="3">
        <v>1</v>
      </c>
      <c r="L331" s="3">
        <v>1</v>
      </c>
      <c r="M331" s="3"/>
      <c r="N331" s="3">
        <v>2</v>
      </c>
    </row>
    <row r="332" spans="1:14">
      <c r="A332" s="2" t="s">
        <v>1266</v>
      </c>
      <c r="B332" s="3"/>
      <c r="C332" s="3"/>
      <c r="D332" s="3"/>
      <c r="E332" s="3"/>
      <c r="F332" s="3"/>
      <c r="G332" s="3"/>
      <c r="H332" s="3"/>
      <c r="I332" s="3"/>
      <c r="J332" s="3"/>
      <c r="K332" s="3">
        <v>1</v>
      </c>
      <c r="L332" s="3">
        <v>1</v>
      </c>
      <c r="M332" s="3"/>
      <c r="N332" s="3">
        <v>2</v>
      </c>
    </row>
    <row r="333" spans="1:14">
      <c r="A333" s="2" t="s">
        <v>1268</v>
      </c>
      <c r="B333" s="3"/>
      <c r="C333" s="3"/>
      <c r="D333" s="3"/>
      <c r="E333" s="3"/>
      <c r="F333" s="3"/>
      <c r="G333" s="3"/>
      <c r="H333" s="3"/>
      <c r="I333" s="3"/>
      <c r="J333" s="3"/>
      <c r="K333" s="3">
        <v>1</v>
      </c>
      <c r="L333" s="3">
        <v>1</v>
      </c>
      <c r="M333" s="3"/>
      <c r="N333" s="3">
        <v>2</v>
      </c>
    </row>
    <row r="334" spans="1:14">
      <c r="A334" s="2" t="s">
        <v>1270</v>
      </c>
      <c r="B334" s="3"/>
      <c r="C334" s="3"/>
      <c r="D334" s="3"/>
      <c r="E334" s="3"/>
      <c r="F334" s="3"/>
      <c r="G334" s="3"/>
      <c r="H334" s="3"/>
      <c r="I334" s="3"/>
      <c r="J334" s="3"/>
      <c r="K334" s="3">
        <v>1</v>
      </c>
      <c r="L334" s="3">
        <v>1</v>
      </c>
      <c r="M334" s="3"/>
      <c r="N334" s="3">
        <v>2</v>
      </c>
    </row>
    <row r="335" spans="1:14">
      <c r="A335" s="2" t="s">
        <v>1272</v>
      </c>
      <c r="B335" s="3"/>
      <c r="C335" s="3"/>
      <c r="D335" s="3"/>
      <c r="E335" s="3"/>
      <c r="F335" s="3"/>
      <c r="G335" s="3"/>
      <c r="H335" s="3"/>
      <c r="I335" s="3"/>
      <c r="J335" s="3"/>
      <c r="K335" s="3">
        <v>1</v>
      </c>
      <c r="L335" s="3"/>
      <c r="M335" s="3"/>
      <c r="N335" s="3">
        <v>1</v>
      </c>
    </row>
    <row r="336" spans="1:14">
      <c r="A336" s="2" t="s">
        <v>1274</v>
      </c>
      <c r="B336" s="3"/>
      <c r="C336" s="3"/>
      <c r="D336" s="3"/>
      <c r="E336" s="3"/>
      <c r="F336" s="3"/>
      <c r="G336" s="3"/>
      <c r="H336" s="3"/>
      <c r="I336" s="3"/>
      <c r="J336" s="3"/>
      <c r="K336" s="3">
        <v>1</v>
      </c>
      <c r="L336" s="3">
        <v>1</v>
      </c>
      <c r="M336" s="3"/>
      <c r="N336" s="3">
        <v>2</v>
      </c>
    </row>
    <row r="337" spans="1:14">
      <c r="A337" s="2" t="s">
        <v>1276</v>
      </c>
      <c r="B337" s="3"/>
      <c r="C337" s="3"/>
      <c r="D337" s="3"/>
      <c r="E337" s="3"/>
      <c r="F337" s="3"/>
      <c r="G337" s="3"/>
      <c r="H337" s="3"/>
      <c r="I337" s="3"/>
      <c r="J337" s="3"/>
      <c r="K337" s="3">
        <v>1</v>
      </c>
      <c r="L337" s="3">
        <v>1</v>
      </c>
      <c r="M337" s="3"/>
      <c r="N337" s="3">
        <v>2</v>
      </c>
    </row>
    <row r="338" spans="1:14">
      <c r="A338" s="2" t="s">
        <v>1278</v>
      </c>
      <c r="B338" s="3"/>
      <c r="C338" s="3"/>
      <c r="D338" s="3"/>
      <c r="E338" s="3"/>
      <c r="F338" s="3"/>
      <c r="G338" s="3"/>
      <c r="H338" s="3"/>
      <c r="I338" s="3"/>
      <c r="J338" s="3"/>
      <c r="K338" s="3">
        <v>1</v>
      </c>
      <c r="L338" s="3">
        <v>1</v>
      </c>
      <c r="M338" s="3"/>
      <c r="N338" s="3">
        <v>2</v>
      </c>
    </row>
    <row r="339" spans="1:14">
      <c r="A339" s="2" t="s">
        <v>1280</v>
      </c>
      <c r="B339" s="3"/>
      <c r="C339" s="3"/>
      <c r="D339" s="3"/>
      <c r="E339" s="3"/>
      <c r="F339" s="3"/>
      <c r="G339" s="3"/>
      <c r="H339" s="3"/>
      <c r="I339" s="3"/>
      <c r="J339" s="3"/>
      <c r="K339" s="3">
        <v>1</v>
      </c>
      <c r="L339" s="3">
        <v>1</v>
      </c>
      <c r="M339" s="3"/>
      <c r="N339" s="3">
        <v>2</v>
      </c>
    </row>
    <row r="340" spans="1:14">
      <c r="A340" s="2" t="s">
        <v>1282</v>
      </c>
      <c r="B340" s="3"/>
      <c r="C340" s="3"/>
      <c r="D340" s="3"/>
      <c r="E340" s="3"/>
      <c r="F340" s="3"/>
      <c r="G340" s="3"/>
      <c r="H340" s="3"/>
      <c r="I340" s="3"/>
      <c r="J340" s="3"/>
      <c r="K340" s="3">
        <v>1</v>
      </c>
      <c r="L340" s="3"/>
      <c r="M340" s="3"/>
      <c r="N340" s="3">
        <v>1</v>
      </c>
    </row>
    <row r="341" spans="1:14">
      <c r="A341" s="2" t="s">
        <v>1284</v>
      </c>
      <c r="B341" s="3"/>
      <c r="C341" s="3"/>
      <c r="D341" s="3"/>
      <c r="E341" s="3"/>
      <c r="F341" s="3"/>
      <c r="G341" s="3"/>
      <c r="H341" s="3"/>
      <c r="I341" s="3"/>
      <c r="J341" s="3"/>
      <c r="K341" s="3">
        <v>1</v>
      </c>
      <c r="L341" s="3"/>
      <c r="M341" s="3"/>
      <c r="N341" s="3">
        <v>1</v>
      </c>
    </row>
    <row r="342" spans="1:14">
      <c r="A342" s="2" t="s">
        <v>1286</v>
      </c>
      <c r="B342" s="3"/>
      <c r="C342" s="3"/>
      <c r="D342" s="3"/>
      <c r="E342" s="3"/>
      <c r="F342" s="3"/>
      <c r="G342" s="3"/>
      <c r="H342" s="3"/>
      <c r="I342" s="3"/>
      <c r="J342" s="3"/>
      <c r="K342" s="3">
        <v>1</v>
      </c>
      <c r="L342" s="3"/>
      <c r="M342" s="3"/>
      <c r="N342" s="3">
        <v>1</v>
      </c>
    </row>
    <row r="343" spans="1:14">
      <c r="A343" s="2" t="s">
        <v>1288</v>
      </c>
      <c r="B343" s="3"/>
      <c r="C343" s="3"/>
      <c r="D343" s="3"/>
      <c r="E343" s="3"/>
      <c r="F343" s="3"/>
      <c r="G343" s="3"/>
      <c r="H343" s="3">
        <v>1</v>
      </c>
      <c r="I343" s="3"/>
      <c r="J343" s="3"/>
      <c r="K343" s="3">
        <v>1</v>
      </c>
      <c r="L343" s="3">
        <v>1</v>
      </c>
      <c r="M343" s="3"/>
      <c r="N343" s="3">
        <v>3</v>
      </c>
    </row>
    <row r="344" spans="1:14">
      <c r="A344" s="2" t="s">
        <v>1290</v>
      </c>
      <c r="B344" s="3"/>
      <c r="C344" s="3"/>
      <c r="D344" s="3"/>
      <c r="E344" s="3"/>
      <c r="F344" s="3"/>
      <c r="G344" s="3"/>
      <c r="H344" s="3"/>
      <c r="I344" s="3"/>
      <c r="J344" s="3"/>
      <c r="K344" s="3">
        <v>1</v>
      </c>
      <c r="L344" s="3"/>
      <c r="M344" s="3"/>
      <c r="N344" s="3">
        <v>1</v>
      </c>
    </row>
    <row r="345" spans="1:14">
      <c r="A345" s="2" t="s">
        <v>1292</v>
      </c>
      <c r="B345" s="3"/>
      <c r="C345" s="3"/>
      <c r="D345" s="3"/>
      <c r="E345" s="3"/>
      <c r="F345" s="3"/>
      <c r="G345" s="3"/>
      <c r="H345" s="3"/>
      <c r="I345" s="3"/>
      <c r="J345" s="3"/>
      <c r="K345" s="3">
        <v>1</v>
      </c>
      <c r="L345" s="3"/>
      <c r="M345" s="3"/>
      <c r="N345" s="3">
        <v>1</v>
      </c>
    </row>
    <row r="346" spans="1:14">
      <c r="A346" s="2" t="s">
        <v>1294</v>
      </c>
      <c r="B346" s="3"/>
      <c r="C346" s="3"/>
      <c r="D346" s="3"/>
      <c r="E346" s="3"/>
      <c r="F346" s="3"/>
      <c r="G346" s="3"/>
      <c r="H346" s="3"/>
      <c r="I346" s="3"/>
      <c r="J346" s="3"/>
      <c r="K346" s="3">
        <v>1</v>
      </c>
      <c r="L346" s="3"/>
      <c r="M346" s="3"/>
      <c r="N346" s="3">
        <v>1</v>
      </c>
    </row>
    <row r="347" spans="1:14">
      <c r="A347" s="2" t="s">
        <v>1296</v>
      </c>
      <c r="B347" s="3"/>
      <c r="C347" s="3"/>
      <c r="D347" s="3"/>
      <c r="E347" s="3"/>
      <c r="F347" s="3"/>
      <c r="G347" s="3"/>
      <c r="H347" s="3"/>
      <c r="I347" s="3"/>
      <c r="J347" s="3"/>
      <c r="K347" s="3">
        <v>1</v>
      </c>
      <c r="L347" s="3"/>
      <c r="M347" s="3"/>
      <c r="N347" s="3">
        <v>1</v>
      </c>
    </row>
    <row r="348" spans="1:14">
      <c r="A348" s="2" t="s">
        <v>1298</v>
      </c>
      <c r="B348" s="3"/>
      <c r="C348" s="3"/>
      <c r="D348" s="3"/>
      <c r="E348" s="3"/>
      <c r="F348" s="3"/>
      <c r="G348" s="3"/>
      <c r="H348" s="3"/>
      <c r="I348" s="3"/>
      <c r="J348" s="3"/>
      <c r="K348" s="3">
        <v>1</v>
      </c>
      <c r="L348" s="3"/>
      <c r="M348" s="3"/>
      <c r="N348" s="3">
        <v>1</v>
      </c>
    </row>
    <row r="349" spans="1:14">
      <c r="A349" s="2" t="s">
        <v>1300</v>
      </c>
      <c r="B349" s="3"/>
      <c r="C349" s="3"/>
      <c r="D349" s="3"/>
      <c r="E349" s="3"/>
      <c r="F349" s="3"/>
      <c r="G349" s="3"/>
      <c r="H349" s="3"/>
      <c r="I349" s="3"/>
      <c r="J349" s="3"/>
      <c r="K349" s="3">
        <v>1</v>
      </c>
      <c r="L349" s="3"/>
      <c r="M349" s="3"/>
      <c r="N349" s="3">
        <v>1</v>
      </c>
    </row>
    <row r="350" spans="1:14">
      <c r="A350" s="2" t="s">
        <v>1302</v>
      </c>
      <c r="B350" s="3"/>
      <c r="C350" s="3"/>
      <c r="D350" s="3"/>
      <c r="E350" s="3"/>
      <c r="F350" s="3"/>
      <c r="G350" s="3"/>
      <c r="H350" s="3"/>
      <c r="I350" s="3"/>
      <c r="J350" s="3"/>
      <c r="K350" s="3">
        <v>1</v>
      </c>
      <c r="L350" s="3"/>
      <c r="M350" s="3"/>
      <c r="N350" s="3">
        <v>1</v>
      </c>
    </row>
    <row r="351" spans="1:14">
      <c r="A351" s="2" t="s">
        <v>1304</v>
      </c>
      <c r="B351" s="3"/>
      <c r="C351" s="3"/>
      <c r="D351" s="3"/>
      <c r="E351" s="3"/>
      <c r="F351" s="3"/>
      <c r="G351" s="3"/>
      <c r="H351" s="3"/>
      <c r="I351" s="3"/>
      <c r="J351" s="3"/>
      <c r="K351" s="3">
        <v>1</v>
      </c>
      <c r="L351" s="3"/>
      <c r="M351" s="3"/>
      <c r="N351" s="3">
        <v>1</v>
      </c>
    </row>
    <row r="352" spans="1:14">
      <c r="A352" s="2" t="s">
        <v>1306</v>
      </c>
      <c r="B352" s="3"/>
      <c r="C352" s="3"/>
      <c r="D352" s="3"/>
      <c r="E352" s="3"/>
      <c r="F352" s="3"/>
      <c r="G352" s="3"/>
      <c r="H352" s="3"/>
      <c r="I352" s="3"/>
      <c r="J352" s="3"/>
      <c r="K352" s="3">
        <v>1</v>
      </c>
      <c r="L352" s="3"/>
      <c r="M352" s="3"/>
      <c r="N352" s="3">
        <v>1</v>
      </c>
    </row>
    <row r="353" spans="1:14">
      <c r="A353" s="2" t="s">
        <v>1308</v>
      </c>
      <c r="B353" s="3"/>
      <c r="C353" s="3"/>
      <c r="D353" s="3"/>
      <c r="E353" s="3"/>
      <c r="F353" s="3"/>
      <c r="G353" s="3"/>
      <c r="H353" s="3"/>
      <c r="I353" s="3"/>
      <c r="J353" s="3"/>
      <c r="K353" s="3">
        <v>1</v>
      </c>
      <c r="L353" s="3"/>
      <c r="M353" s="3"/>
      <c r="N353" s="3">
        <v>1</v>
      </c>
    </row>
    <row r="354" spans="1:14">
      <c r="A354" s="2" t="s">
        <v>1310</v>
      </c>
      <c r="B354" s="3"/>
      <c r="C354" s="3"/>
      <c r="D354" s="3"/>
      <c r="E354" s="3"/>
      <c r="F354" s="3"/>
      <c r="G354" s="3"/>
      <c r="H354" s="3"/>
      <c r="I354" s="3"/>
      <c r="J354" s="3"/>
      <c r="K354" s="3">
        <v>1</v>
      </c>
      <c r="L354" s="3"/>
      <c r="M354" s="3"/>
      <c r="N354" s="3">
        <v>1</v>
      </c>
    </row>
    <row r="355" spans="1:14">
      <c r="A355" s="2" t="s">
        <v>1312</v>
      </c>
      <c r="B355" s="3"/>
      <c r="C355" s="3"/>
      <c r="D355" s="3"/>
      <c r="E355" s="3"/>
      <c r="F355" s="3"/>
      <c r="G355" s="3"/>
      <c r="H355" s="3"/>
      <c r="I355" s="3"/>
      <c r="J355" s="3"/>
      <c r="K355" s="3">
        <v>1</v>
      </c>
      <c r="L355" s="3"/>
      <c r="M355" s="3"/>
      <c r="N355" s="3">
        <v>1</v>
      </c>
    </row>
    <row r="356" spans="1:14">
      <c r="A356" s="2" t="s">
        <v>1314</v>
      </c>
      <c r="B356" s="3"/>
      <c r="C356" s="3"/>
      <c r="D356" s="3"/>
      <c r="E356" s="3"/>
      <c r="F356" s="3"/>
      <c r="G356" s="3"/>
      <c r="H356" s="3"/>
      <c r="I356" s="3"/>
      <c r="J356" s="3"/>
      <c r="K356" s="3">
        <v>1</v>
      </c>
      <c r="L356" s="3"/>
      <c r="M356" s="3"/>
      <c r="N356" s="3">
        <v>1</v>
      </c>
    </row>
    <row r="357" spans="1:14">
      <c r="A357" s="2" t="s">
        <v>1316</v>
      </c>
      <c r="B357" s="3"/>
      <c r="C357" s="3"/>
      <c r="D357" s="3"/>
      <c r="E357" s="3"/>
      <c r="F357" s="3"/>
      <c r="G357" s="3"/>
      <c r="H357" s="3"/>
      <c r="I357" s="3"/>
      <c r="J357" s="3"/>
      <c r="K357" s="3">
        <v>1</v>
      </c>
      <c r="L357" s="3"/>
      <c r="M357" s="3"/>
      <c r="N357" s="3">
        <v>1</v>
      </c>
    </row>
    <row r="358" spans="1:14">
      <c r="A358" s="2" t="s">
        <v>1318</v>
      </c>
      <c r="B358" s="3"/>
      <c r="C358" s="3"/>
      <c r="D358" s="3"/>
      <c r="E358" s="3"/>
      <c r="F358" s="3"/>
      <c r="G358" s="3"/>
      <c r="H358" s="3"/>
      <c r="I358" s="3"/>
      <c r="J358" s="3"/>
      <c r="K358" s="3">
        <v>1</v>
      </c>
      <c r="L358" s="3"/>
      <c r="M358" s="3"/>
      <c r="N358" s="3">
        <v>1</v>
      </c>
    </row>
    <row r="359" spans="1:14">
      <c r="A359" s="2" t="s">
        <v>1320</v>
      </c>
      <c r="B359" s="3"/>
      <c r="C359" s="3"/>
      <c r="D359" s="3"/>
      <c r="E359" s="3"/>
      <c r="F359" s="3"/>
      <c r="G359" s="3"/>
      <c r="H359" s="3"/>
      <c r="I359" s="3"/>
      <c r="J359" s="3"/>
      <c r="K359" s="3">
        <v>1</v>
      </c>
      <c r="L359" s="3"/>
      <c r="M359" s="3"/>
      <c r="N359" s="3">
        <v>1</v>
      </c>
    </row>
    <row r="360" spans="1:14">
      <c r="A360" s="2" t="s">
        <v>1322</v>
      </c>
      <c r="B360" s="3"/>
      <c r="C360" s="3"/>
      <c r="D360" s="3"/>
      <c r="E360" s="3"/>
      <c r="F360" s="3"/>
      <c r="G360" s="3"/>
      <c r="H360" s="3"/>
      <c r="I360" s="3"/>
      <c r="J360" s="3"/>
      <c r="K360" s="3">
        <v>1</v>
      </c>
      <c r="L360" s="3"/>
      <c r="M360" s="3"/>
      <c r="N360" s="3">
        <v>1</v>
      </c>
    </row>
    <row r="361" spans="1:14">
      <c r="A361" s="2" t="s">
        <v>1324</v>
      </c>
      <c r="B361" s="3"/>
      <c r="C361" s="3"/>
      <c r="D361" s="3"/>
      <c r="E361" s="3"/>
      <c r="F361" s="3"/>
      <c r="G361" s="3"/>
      <c r="H361" s="3"/>
      <c r="I361" s="3"/>
      <c r="J361" s="3"/>
      <c r="K361" s="3">
        <v>1</v>
      </c>
      <c r="L361" s="3"/>
      <c r="M361" s="3"/>
      <c r="N361" s="3">
        <v>1</v>
      </c>
    </row>
    <row r="362" spans="1:14">
      <c r="A362" s="2" t="s">
        <v>1326</v>
      </c>
      <c r="B362" s="3"/>
      <c r="C362" s="3"/>
      <c r="D362" s="3"/>
      <c r="E362" s="3"/>
      <c r="F362" s="3"/>
      <c r="G362" s="3"/>
      <c r="H362" s="3"/>
      <c r="I362" s="3"/>
      <c r="J362" s="3"/>
      <c r="K362" s="3">
        <v>1</v>
      </c>
      <c r="L362" s="3"/>
      <c r="M362" s="3"/>
      <c r="N362" s="3">
        <v>1</v>
      </c>
    </row>
    <row r="363" spans="1:14">
      <c r="A363" s="2" t="s">
        <v>1328</v>
      </c>
      <c r="B363" s="3"/>
      <c r="C363" s="3"/>
      <c r="D363" s="3"/>
      <c r="E363" s="3"/>
      <c r="F363" s="3"/>
      <c r="G363" s="3"/>
      <c r="H363" s="3"/>
      <c r="I363" s="3"/>
      <c r="J363" s="3"/>
      <c r="K363" s="3">
        <v>1</v>
      </c>
      <c r="L363" s="3"/>
      <c r="M363" s="3"/>
      <c r="N363" s="3">
        <v>1</v>
      </c>
    </row>
    <row r="364" spans="1:14">
      <c r="A364" s="2" t="s">
        <v>1330</v>
      </c>
      <c r="B364" s="3"/>
      <c r="C364" s="3"/>
      <c r="D364" s="3"/>
      <c r="E364" s="3"/>
      <c r="F364" s="3"/>
      <c r="G364" s="3"/>
      <c r="H364" s="3"/>
      <c r="I364" s="3"/>
      <c r="J364" s="3"/>
      <c r="K364" s="3">
        <v>1</v>
      </c>
      <c r="L364" s="3"/>
      <c r="M364" s="3"/>
      <c r="N364" s="3">
        <v>1</v>
      </c>
    </row>
    <row r="365" spans="1:14">
      <c r="A365" s="2" t="s">
        <v>1332</v>
      </c>
      <c r="B365" s="3"/>
      <c r="C365" s="3"/>
      <c r="D365" s="3"/>
      <c r="E365" s="3"/>
      <c r="F365" s="3"/>
      <c r="G365" s="3"/>
      <c r="H365" s="3"/>
      <c r="I365" s="3"/>
      <c r="J365" s="3"/>
      <c r="K365" s="3">
        <v>1</v>
      </c>
      <c r="L365" s="3"/>
      <c r="M365" s="3"/>
      <c r="N365" s="3">
        <v>1</v>
      </c>
    </row>
    <row r="366" spans="1:14">
      <c r="A366" s="2" t="s">
        <v>1334</v>
      </c>
      <c r="B366" s="3"/>
      <c r="C366" s="3"/>
      <c r="D366" s="3"/>
      <c r="E366" s="3"/>
      <c r="F366" s="3"/>
      <c r="G366" s="3"/>
      <c r="H366" s="3"/>
      <c r="I366" s="3"/>
      <c r="J366" s="3"/>
      <c r="K366" s="3">
        <v>1</v>
      </c>
      <c r="L366" s="3"/>
      <c r="M366" s="3"/>
      <c r="N366" s="3">
        <v>1</v>
      </c>
    </row>
    <row r="367" spans="1:14">
      <c r="A367" s="2" t="s">
        <v>1336</v>
      </c>
      <c r="B367" s="3"/>
      <c r="C367" s="3"/>
      <c r="D367" s="3"/>
      <c r="E367" s="3"/>
      <c r="F367" s="3"/>
      <c r="G367" s="3"/>
      <c r="H367" s="3"/>
      <c r="I367" s="3"/>
      <c r="J367" s="3"/>
      <c r="K367" s="3">
        <v>1</v>
      </c>
      <c r="L367" s="3"/>
      <c r="M367" s="3"/>
      <c r="N367" s="3">
        <v>1</v>
      </c>
    </row>
    <row r="368" spans="1:14">
      <c r="A368" s="2" t="s">
        <v>1338</v>
      </c>
      <c r="B368" s="3"/>
      <c r="C368" s="3"/>
      <c r="D368" s="3"/>
      <c r="E368" s="3"/>
      <c r="F368" s="3"/>
      <c r="G368" s="3"/>
      <c r="H368" s="3"/>
      <c r="I368" s="3"/>
      <c r="J368" s="3"/>
      <c r="K368" s="3">
        <v>1</v>
      </c>
      <c r="L368" s="3"/>
      <c r="M368" s="3"/>
      <c r="N368" s="3">
        <v>1</v>
      </c>
    </row>
    <row r="369" spans="1:14">
      <c r="A369" s="2" t="s">
        <v>1340</v>
      </c>
      <c r="B369" s="3"/>
      <c r="C369" s="3"/>
      <c r="D369" s="3"/>
      <c r="E369" s="3"/>
      <c r="F369" s="3"/>
      <c r="G369" s="3"/>
      <c r="H369" s="3"/>
      <c r="I369" s="3"/>
      <c r="J369" s="3"/>
      <c r="K369" s="3">
        <v>1</v>
      </c>
      <c r="L369" s="3"/>
      <c r="M369" s="3"/>
      <c r="N369" s="3">
        <v>1</v>
      </c>
    </row>
    <row r="370" spans="1:14">
      <c r="A370" s="2" t="s">
        <v>1342</v>
      </c>
      <c r="B370" s="3"/>
      <c r="C370" s="3"/>
      <c r="D370" s="3"/>
      <c r="E370" s="3"/>
      <c r="F370" s="3"/>
      <c r="G370" s="3"/>
      <c r="H370" s="3"/>
      <c r="I370" s="3"/>
      <c r="J370" s="3"/>
      <c r="K370" s="3">
        <v>1</v>
      </c>
      <c r="L370" s="3"/>
      <c r="M370" s="3"/>
      <c r="N370" s="3">
        <v>1</v>
      </c>
    </row>
    <row r="371" spans="1:14">
      <c r="A371" s="2" t="s">
        <v>1344</v>
      </c>
      <c r="B371" s="3"/>
      <c r="C371" s="3"/>
      <c r="D371" s="3"/>
      <c r="E371" s="3"/>
      <c r="F371" s="3"/>
      <c r="G371" s="3"/>
      <c r="H371" s="3">
        <v>1</v>
      </c>
      <c r="I371" s="3"/>
      <c r="J371" s="3"/>
      <c r="K371" s="3">
        <v>1</v>
      </c>
      <c r="L371" s="3">
        <v>1</v>
      </c>
      <c r="M371" s="3"/>
      <c r="N371" s="3">
        <v>3</v>
      </c>
    </row>
    <row r="372" spans="1:14">
      <c r="A372" s="2" t="s">
        <v>1346</v>
      </c>
      <c r="B372" s="3"/>
      <c r="C372" s="3"/>
      <c r="D372" s="3"/>
      <c r="E372" s="3"/>
      <c r="F372" s="3"/>
      <c r="G372" s="3"/>
      <c r="H372" s="3">
        <v>1</v>
      </c>
      <c r="I372" s="3"/>
      <c r="J372" s="3"/>
      <c r="K372" s="3">
        <v>1</v>
      </c>
      <c r="L372" s="3">
        <v>1</v>
      </c>
      <c r="M372" s="3"/>
      <c r="N372" s="3">
        <v>3</v>
      </c>
    </row>
    <row r="373" spans="1:14">
      <c r="A373" s="2" t="s">
        <v>1348</v>
      </c>
      <c r="B373" s="3"/>
      <c r="C373" s="3"/>
      <c r="D373" s="3"/>
      <c r="E373" s="3"/>
      <c r="F373" s="3"/>
      <c r="G373" s="3"/>
      <c r="H373" s="3">
        <v>1</v>
      </c>
      <c r="I373" s="3"/>
      <c r="J373" s="3"/>
      <c r="K373" s="3">
        <v>1</v>
      </c>
      <c r="L373" s="3">
        <v>1</v>
      </c>
      <c r="M373" s="3"/>
      <c r="N373" s="3">
        <v>3</v>
      </c>
    </row>
    <row r="374" spans="1:14">
      <c r="A374" s="2" t="s">
        <v>1350</v>
      </c>
      <c r="B374" s="3"/>
      <c r="C374" s="3"/>
      <c r="D374" s="3"/>
      <c r="E374" s="3"/>
      <c r="F374" s="3"/>
      <c r="G374" s="3"/>
      <c r="H374" s="3"/>
      <c r="I374" s="3"/>
      <c r="J374" s="3"/>
      <c r="K374" s="3">
        <v>1</v>
      </c>
      <c r="L374" s="3"/>
      <c r="M374" s="3"/>
      <c r="N374" s="3">
        <v>1</v>
      </c>
    </row>
    <row r="375" spans="1:14">
      <c r="A375" s="2" t="s">
        <v>1470</v>
      </c>
      <c r="B375" s="3"/>
      <c r="C375" s="3"/>
      <c r="D375" s="3"/>
      <c r="E375" s="3"/>
      <c r="F375" s="3"/>
      <c r="G375" s="3"/>
      <c r="H375" s="3"/>
      <c r="I375" s="3"/>
      <c r="J375" s="3"/>
      <c r="K375" s="3">
        <v>1</v>
      </c>
      <c r="L375" s="3">
        <v>1</v>
      </c>
      <c r="M375" s="3"/>
      <c r="N375" s="3">
        <v>2</v>
      </c>
    </row>
    <row r="376" spans="1:14">
      <c r="A376" s="2" t="s">
        <v>933</v>
      </c>
      <c r="B376" s="3"/>
      <c r="C376" s="3"/>
      <c r="D376" s="3"/>
      <c r="E376" s="3">
        <v>1</v>
      </c>
      <c r="F376" s="3"/>
      <c r="G376" s="3"/>
      <c r="H376" s="3"/>
      <c r="I376" s="3"/>
      <c r="J376" s="3"/>
      <c r="K376" s="3">
        <v>1</v>
      </c>
      <c r="L376" s="3">
        <v>1</v>
      </c>
      <c r="M376" s="3"/>
      <c r="N376" s="3">
        <v>3</v>
      </c>
    </row>
    <row r="377" spans="1:14">
      <c r="A377" s="2" t="s">
        <v>1358</v>
      </c>
      <c r="B377" s="3"/>
      <c r="C377" s="3"/>
      <c r="D377" s="3">
        <v>1</v>
      </c>
      <c r="E377" s="3"/>
      <c r="F377" s="3"/>
      <c r="G377" s="3"/>
      <c r="H377" s="3">
        <v>1</v>
      </c>
      <c r="I377" s="3"/>
      <c r="J377" s="3"/>
      <c r="K377" s="3">
        <v>1</v>
      </c>
      <c r="L377" s="3">
        <v>1</v>
      </c>
      <c r="M377" s="3"/>
      <c r="N377" s="3">
        <v>4</v>
      </c>
    </row>
    <row r="378" spans="1:14">
      <c r="A378" s="2" t="s">
        <v>1361</v>
      </c>
      <c r="B378" s="3"/>
      <c r="C378" s="3"/>
      <c r="D378" s="3"/>
      <c r="E378" s="3"/>
      <c r="F378" s="3"/>
      <c r="G378" s="3"/>
      <c r="H378" s="3"/>
      <c r="I378" s="3"/>
      <c r="J378" s="3"/>
      <c r="K378" s="3">
        <v>1</v>
      </c>
      <c r="L378" s="3">
        <v>1</v>
      </c>
      <c r="M378" s="3"/>
      <c r="N378" s="3">
        <v>2</v>
      </c>
    </row>
    <row r="379" spans="1:14">
      <c r="A379" s="2" t="s">
        <v>1363</v>
      </c>
      <c r="B379" s="3"/>
      <c r="C379" s="3"/>
      <c r="D379" s="3"/>
      <c r="E379" s="3"/>
      <c r="F379" s="3"/>
      <c r="G379" s="3"/>
      <c r="H379" s="3"/>
      <c r="I379" s="3"/>
      <c r="J379" s="3"/>
      <c r="K379" s="3">
        <v>1</v>
      </c>
      <c r="L379" s="3"/>
      <c r="M379" s="3"/>
      <c r="N379" s="3">
        <v>1</v>
      </c>
    </row>
    <row r="380" spans="1:14">
      <c r="A380" s="2" t="s">
        <v>1365</v>
      </c>
      <c r="B380" s="3"/>
      <c r="C380" s="3"/>
      <c r="D380" s="3"/>
      <c r="E380" s="3"/>
      <c r="F380" s="3"/>
      <c r="G380" s="3"/>
      <c r="H380" s="3"/>
      <c r="I380" s="3"/>
      <c r="J380" s="3"/>
      <c r="K380" s="3">
        <v>1</v>
      </c>
      <c r="L380" s="3"/>
      <c r="M380" s="3"/>
      <c r="N380" s="3">
        <v>1</v>
      </c>
    </row>
    <row r="381" spans="1:14">
      <c r="A381" s="2" t="s">
        <v>1367</v>
      </c>
      <c r="B381" s="3"/>
      <c r="C381" s="3"/>
      <c r="D381" s="3"/>
      <c r="E381" s="3"/>
      <c r="F381" s="3"/>
      <c r="G381" s="3"/>
      <c r="H381" s="3"/>
      <c r="I381" s="3"/>
      <c r="J381" s="3"/>
      <c r="K381" s="3">
        <v>1</v>
      </c>
      <c r="L381" s="3"/>
      <c r="M381" s="3"/>
      <c r="N381" s="3">
        <v>1</v>
      </c>
    </row>
    <row r="382" spans="1:14">
      <c r="A382" s="2" t="s">
        <v>1369</v>
      </c>
      <c r="B382" s="3"/>
      <c r="C382" s="3"/>
      <c r="D382" s="3"/>
      <c r="E382" s="3"/>
      <c r="F382" s="3"/>
      <c r="G382" s="3"/>
      <c r="H382" s="3"/>
      <c r="I382" s="3"/>
      <c r="J382" s="3"/>
      <c r="K382" s="3">
        <v>1</v>
      </c>
      <c r="L382" s="3"/>
      <c r="M382" s="3"/>
      <c r="N382" s="3">
        <v>1</v>
      </c>
    </row>
    <row r="383" spans="1:14">
      <c r="A383" s="2" t="s">
        <v>1371</v>
      </c>
      <c r="B383" s="3"/>
      <c r="C383" s="3"/>
      <c r="D383" s="3"/>
      <c r="E383" s="3"/>
      <c r="F383" s="3"/>
      <c r="G383" s="3">
        <v>1</v>
      </c>
      <c r="H383" s="3"/>
      <c r="I383" s="3"/>
      <c r="J383" s="3"/>
      <c r="K383" s="3">
        <v>1</v>
      </c>
      <c r="L383" s="3"/>
      <c r="M383" s="3"/>
      <c r="N383" s="3">
        <v>2</v>
      </c>
    </row>
    <row r="384" spans="1:14">
      <c r="A384" s="2" t="s">
        <v>1373</v>
      </c>
      <c r="B384" s="3"/>
      <c r="C384" s="3"/>
      <c r="D384" s="3"/>
      <c r="E384" s="3"/>
      <c r="F384" s="3"/>
      <c r="G384" s="3"/>
      <c r="H384" s="3"/>
      <c r="I384" s="3"/>
      <c r="J384" s="3"/>
      <c r="K384" s="3">
        <v>1</v>
      </c>
      <c r="L384" s="3">
        <v>1</v>
      </c>
      <c r="M384" s="3"/>
      <c r="N384" s="3">
        <v>2</v>
      </c>
    </row>
    <row r="385" spans="1:14">
      <c r="A385" s="2" t="s">
        <v>1375</v>
      </c>
      <c r="B385" s="3"/>
      <c r="C385" s="3"/>
      <c r="D385" s="3"/>
      <c r="E385" s="3"/>
      <c r="F385" s="3"/>
      <c r="G385" s="3"/>
      <c r="H385" s="3"/>
      <c r="I385" s="3"/>
      <c r="J385" s="3"/>
      <c r="K385" s="3">
        <v>1</v>
      </c>
      <c r="L385" s="3"/>
      <c r="M385" s="3"/>
      <c r="N385" s="3">
        <v>1</v>
      </c>
    </row>
    <row r="386" spans="1:14">
      <c r="A386" s="2" t="s">
        <v>1377</v>
      </c>
      <c r="B386" s="3"/>
      <c r="C386" s="3"/>
      <c r="D386" s="3"/>
      <c r="E386" s="3"/>
      <c r="F386" s="3"/>
      <c r="G386" s="3"/>
      <c r="H386" s="3"/>
      <c r="I386" s="3"/>
      <c r="J386" s="3"/>
      <c r="K386" s="3">
        <v>1</v>
      </c>
      <c r="L386" s="3"/>
      <c r="M386" s="3"/>
      <c r="N386" s="3">
        <v>1</v>
      </c>
    </row>
    <row r="387" spans="1:14">
      <c r="A387" s="2" t="s">
        <v>1379</v>
      </c>
      <c r="B387" s="3"/>
      <c r="C387" s="3"/>
      <c r="D387" s="3"/>
      <c r="E387" s="3"/>
      <c r="F387" s="3"/>
      <c r="G387" s="3"/>
      <c r="H387" s="3">
        <v>1</v>
      </c>
      <c r="I387" s="3"/>
      <c r="J387" s="3"/>
      <c r="K387" s="3">
        <v>1</v>
      </c>
      <c r="L387" s="3">
        <v>1</v>
      </c>
      <c r="M387" s="3"/>
      <c r="N387" s="3">
        <v>3</v>
      </c>
    </row>
    <row r="388" spans="1:14">
      <c r="A388" s="2" t="s">
        <v>1381</v>
      </c>
      <c r="B388" s="3"/>
      <c r="C388" s="3"/>
      <c r="D388" s="3"/>
      <c r="E388" s="3"/>
      <c r="F388" s="3"/>
      <c r="G388" s="3"/>
      <c r="H388" s="3"/>
      <c r="I388" s="3"/>
      <c r="J388" s="3"/>
      <c r="K388" s="3">
        <v>1</v>
      </c>
      <c r="L388" s="3"/>
      <c r="M388" s="3"/>
      <c r="N388" s="3">
        <v>1</v>
      </c>
    </row>
    <row r="389" spans="1:14">
      <c r="A389" s="2" t="s">
        <v>1383</v>
      </c>
      <c r="B389" s="3"/>
      <c r="C389" s="3"/>
      <c r="D389" s="3"/>
      <c r="E389" s="3"/>
      <c r="F389" s="3"/>
      <c r="G389" s="3"/>
      <c r="H389" s="3"/>
      <c r="I389" s="3"/>
      <c r="J389" s="3"/>
      <c r="K389" s="3">
        <v>1</v>
      </c>
      <c r="L389" s="3"/>
      <c r="M389" s="3"/>
      <c r="N389" s="3">
        <v>1</v>
      </c>
    </row>
    <row r="390" spans="1:14">
      <c r="A390" s="2" t="s">
        <v>1385</v>
      </c>
      <c r="B390" s="3"/>
      <c r="C390" s="3"/>
      <c r="D390" s="3"/>
      <c r="E390" s="3"/>
      <c r="F390" s="3"/>
      <c r="G390" s="3"/>
      <c r="H390" s="3"/>
      <c r="I390" s="3"/>
      <c r="J390" s="3"/>
      <c r="K390" s="3">
        <v>1</v>
      </c>
      <c r="L390" s="3">
        <v>1</v>
      </c>
      <c r="M390" s="3"/>
      <c r="N390" s="3">
        <v>2</v>
      </c>
    </row>
    <row r="391" spans="1:14">
      <c r="A391" s="2" t="s">
        <v>1387</v>
      </c>
      <c r="B391" s="3"/>
      <c r="C391" s="3"/>
      <c r="D391" s="3"/>
      <c r="E391" s="3"/>
      <c r="F391" s="3"/>
      <c r="G391" s="3"/>
      <c r="H391" s="3"/>
      <c r="I391" s="3"/>
      <c r="J391" s="3"/>
      <c r="K391" s="3">
        <v>1</v>
      </c>
      <c r="L391" s="3"/>
      <c r="M391" s="3"/>
      <c r="N391" s="3">
        <v>1</v>
      </c>
    </row>
    <row r="392" spans="1:14">
      <c r="A392" s="2" t="s">
        <v>1389</v>
      </c>
      <c r="B392" s="3"/>
      <c r="C392" s="3"/>
      <c r="D392" s="3"/>
      <c r="E392" s="3"/>
      <c r="F392" s="3"/>
      <c r="G392" s="3"/>
      <c r="H392" s="3"/>
      <c r="I392" s="3"/>
      <c r="J392" s="3"/>
      <c r="K392" s="3">
        <v>1</v>
      </c>
      <c r="L392" s="3">
        <v>1</v>
      </c>
      <c r="M392" s="3"/>
      <c r="N392" s="3">
        <v>2</v>
      </c>
    </row>
    <row r="393" spans="1:14">
      <c r="A393" s="2" t="s">
        <v>1391</v>
      </c>
      <c r="B393" s="3"/>
      <c r="C393" s="3"/>
      <c r="D393" s="3"/>
      <c r="E393" s="3"/>
      <c r="F393" s="3"/>
      <c r="G393" s="3"/>
      <c r="H393" s="3"/>
      <c r="I393" s="3"/>
      <c r="J393" s="3"/>
      <c r="K393" s="3">
        <v>1</v>
      </c>
      <c r="L393" s="3"/>
      <c r="M393" s="3"/>
      <c r="N393" s="3">
        <v>1</v>
      </c>
    </row>
    <row r="394" spans="1:14">
      <c r="A394" s="2" t="s">
        <v>1393</v>
      </c>
      <c r="B394" s="3"/>
      <c r="C394" s="3"/>
      <c r="D394" s="3"/>
      <c r="E394" s="3"/>
      <c r="F394" s="3"/>
      <c r="G394" s="3"/>
      <c r="H394" s="3"/>
      <c r="I394" s="3"/>
      <c r="J394" s="3"/>
      <c r="K394" s="3">
        <v>1</v>
      </c>
      <c r="L394" s="3"/>
      <c r="M394" s="3"/>
      <c r="N394" s="3">
        <v>1</v>
      </c>
    </row>
    <row r="395" spans="1:14">
      <c r="A395" s="2" t="s">
        <v>1395</v>
      </c>
      <c r="B395" s="3"/>
      <c r="C395" s="3"/>
      <c r="D395" s="3"/>
      <c r="E395" s="3"/>
      <c r="F395" s="3"/>
      <c r="G395" s="3"/>
      <c r="H395" s="3"/>
      <c r="I395" s="3"/>
      <c r="J395" s="3"/>
      <c r="K395" s="3">
        <v>1</v>
      </c>
      <c r="L395" s="3"/>
      <c r="M395" s="3"/>
      <c r="N395" s="3">
        <v>1</v>
      </c>
    </row>
    <row r="396" spans="1:14">
      <c r="A396" s="2" t="s">
        <v>1397</v>
      </c>
      <c r="B396" s="3"/>
      <c r="C396" s="3"/>
      <c r="D396" s="3"/>
      <c r="E396" s="3"/>
      <c r="F396" s="3"/>
      <c r="G396" s="3"/>
      <c r="H396" s="3"/>
      <c r="I396" s="3"/>
      <c r="J396" s="3"/>
      <c r="K396" s="3">
        <v>1</v>
      </c>
      <c r="L396" s="3"/>
      <c r="M396" s="3"/>
      <c r="N396" s="3">
        <v>1</v>
      </c>
    </row>
    <row r="397" spans="1:14">
      <c r="A397" s="2" t="s">
        <v>1399</v>
      </c>
      <c r="B397" s="3"/>
      <c r="C397" s="3"/>
      <c r="D397" s="3"/>
      <c r="E397" s="3"/>
      <c r="F397" s="3"/>
      <c r="G397" s="3"/>
      <c r="H397" s="3"/>
      <c r="I397" s="3"/>
      <c r="J397" s="3"/>
      <c r="K397" s="3">
        <v>1</v>
      </c>
      <c r="L397" s="3"/>
      <c r="M397" s="3"/>
      <c r="N397" s="3">
        <v>1</v>
      </c>
    </row>
    <row r="398" spans="1:14">
      <c r="A398" s="2" t="s">
        <v>1401</v>
      </c>
      <c r="B398" s="3"/>
      <c r="C398" s="3"/>
      <c r="D398" s="3"/>
      <c r="E398" s="3"/>
      <c r="F398" s="3"/>
      <c r="G398" s="3"/>
      <c r="H398" s="3"/>
      <c r="I398" s="3"/>
      <c r="J398" s="3"/>
      <c r="K398" s="3">
        <v>1</v>
      </c>
      <c r="L398" s="3"/>
      <c r="M398" s="3"/>
      <c r="N398" s="3">
        <v>1</v>
      </c>
    </row>
    <row r="399" spans="1:14">
      <c r="A399" s="2" t="s">
        <v>1403</v>
      </c>
      <c r="B399" s="3"/>
      <c r="C399" s="3"/>
      <c r="D399" s="3"/>
      <c r="E399" s="3"/>
      <c r="F399" s="3"/>
      <c r="G399" s="3"/>
      <c r="H399" s="3"/>
      <c r="I399" s="3"/>
      <c r="J399" s="3"/>
      <c r="K399" s="3">
        <v>1</v>
      </c>
      <c r="L399" s="3"/>
      <c r="M399" s="3"/>
      <c r="N399" s="3">
        <v>1</v>
      </c>
    </row>
    <row r="400" spans="1:14">
      <c r="A400" s="2" t="s">
        <v>1405</v>
      </c>
      <c r="B400" s="3"/>
      <c r="C400" s="3"/>
      <c r="D400" s="3"/>
      <c r="E400" s="3"/>
      <c r="F400" s="3"/>
      <c r="G400" s="3"/>
      <c r="H400" s="3"/>
      <c r="I400" s="3"/>
      <c r="J400" s="3"/>
      <c r="K400" s="3">
        <v>1</v>
      </c>
      <c r="L400" s="3">
        <v>1</v>
      </c>
      <c r="M400" s="3"/>
      <c r="N400" s="3">
        <v>2</v>
      </c>
    </row>
    <row r="401" spans="1:14">
      <c r="A401" s="2" t="s">
        <v>1407</v>
      </c>
      <c r="B401" s="3"/>
      <c r="C401" s="3"/>
      <c r="D401" s="3"/>
      <c r="E401" s="3"/>
      <c r="F401" s="3"/>
      <c r="G401" s="3"/>
      <c r="H401" s="3"/>
      <c r="I401" s="3"/>
      <c r="J401" s="3"/>
      <c r="K401" s="3">
        <v>1</v>
      </c>
      <c r="L401" s="3"/>
      <c r="M401" s="3"/>
      <c r="N401" s="3">
        <v>1</v>
      </c>
    </row>
    <row r="402" spans="1:14">
      <c r="A402" s="2" t="s">
        <v>931</v>
      </c>
      <c r="B402" s="3"/>
      <c r="C402" s="3"/>
      <c r="D402" s="3"/>
      <c r="E402" s="3"/>
      <c r="F402" s="3"/>
      <c r="G402" s="3"/>
      <c r="H402" s="3"/>
      <c r="I402" s="3"/>
      <c r="J402" s="3"/>
      <c r="K402" s="3">
        <v>1</v>
      </c>
      <c r="L402" s="3">
        <v>1</v>
      </c>
      <c r="M402" s="3"/>
      <c r="N402" s="3">
        <v>2</v>
      </c>
    </row>
    <row r="403" spans="1:14">
      <c r="A403" s="2" t="s">
        <v>1409</v>
      </c>
      <c r="B403" s="3"/>
      <c r="C403" s="3"/>
      <c r="D403" s="3"/>
      <c r="E403" s="3"/>
      <c r="F403" s="3"/>
      <c r="G403" s="3"/>
      <c r="H403" s="3"/>
      <c r="I403" s="3"/>
      <c r="J403" s="3"/>
      <c r="K403" s="3">
        <v>1</v>
      </c>
      <c r="L403" s="3"/>
      <c r="M403" s="3"/>
      <c r="N403" s="3">
        <v>1</v>
      </c>
    </row>
    <row r="404" spans="1:14">
      <c r="A404" s="2" t="s">
        <v>1411</v>
      </c>
      <c r="B404" s="3"/>
      <c r="C404" s="3"/>
      <c r="D404" s="3"/>
      <c r="E404" s="3"/>
      <c r="F404" s="3"/>
      <c r="G404" s="3"/>
      <c r="H404" s="3"/>
      <c r="I404" s="3">
        <v>1</v>
      </c>
      <c r="J404" s="3"/>
      <c r="K404" s="3">
        <v>1</v>
      </c>
      <c r="L404" s="3">
        <v>1</v>
      </c>
      <c r="M404" s="3"/>
      <c r="N404" s="3">
        <v>3</v>
      </c>
    </row>
    <row r="405" spans="1:14">
      <c r="A405" s="2" t="s">
        <v>1415</v>
      </c>
      <c r="B405" s="3"/>
      <c r="C405" s="3"/>
      <c r="D405" s="3"/>
      <c r="E405" s="3"/>
      <c r="F405" s="3"/>
      <c r="G405" s="3"/>
      <c r="H405" s="3"/>
      <c r="I405" s="3"/>
      <c r="J405" s="3"/>
      <c r="K405" s="3">
        <v>1</v>
      </c>
      <c r="L405" s="3"/>
      <c r="M405" s="3"/>
      <c r="N405" s="3">
        <v>1</v>
      </c>
    </row>
    <row r="406" spans="1:14">
      <c r="A406" s="2" t="s">
        <v>1417</v>
      </c>
      <c r="B406" s="3"/>
      <c r="C406" s="3"/>
      <c r="D406" s="3"/>
      <c r="E406" s="3"/>
      <c r="F406" s="3"/>
      <c r="G406" s="3"/>
      <c r="H406" s="3">
        <v>1</v>
      </c>
      <c r="I406" s="3"/>
      <c r="J406" s="3"/>
      <c r="K406" s="3">
        <v>1</v>
      </c>
      <c r="L406" s="3">
        <v>1</v>
      </c>
      <c r="M406" s="3"/>
      <c r="N406" s="3">
        <v>3</v>
      </c>
    </row>
    <row r="407" spans="1:14">
      <c r="A407" s="2" t="s">
        <v>1419</v>
      </c>
      <c r="B407" s="3"/>
      <c r="C407" s="3"/>
      <c r="D407" s="3"/>
      <c r="E407" s="3"/>
      <c r="F407" s="3">
        <v>1</v>
      </c>
      <c r="G407" s="3"/>
      <c r="H407" s="3"/>
      <c r="I407" s="3"/>
      <c r="J407" s="3"/>
      <c r="K407" s="3">
        <v>1</v>
      </c>
      <c r="L407" s="3">
        <v>1</v>
      </c>
      <c r="M407" s="3"/>
      <c r="N407" s="3">
        <v>3</v>
      </c>
    </row>
    <row r="408" spans="1:14">
      <c r="A408" s="2" t="s">
        <v>1422</v>
      </c>
      <c r="B408" s="3"/>
      <c r="C408" s="3"/>
      <c r="D408" s="3"/>
      <c r="E408" s="3"/>
      <c r="F408" s="3"/>
      <c r="G408" s="3"/>
      <c r="H408" s="3"/>
      <c r="I408" s="3"/>
      <c r="J408" s="3"/>
      <c r="K408" s="3">
        <v>1</v>
      </c>
      <c r="L408" s="3">
        <v>1</v>
      </c>
      <c r="M408" s="3"/>
      <c r="N408" s="3">
        <v>2</v>
      </c>
    </row>
    <row r="409" spans="1:14">
      <c r="A409" s="2" t="s">
        <v>1424</v>
      </c>
      <c r="B409" s="3"/>
      <c r="C409" s="3"/>
      <c r="D409" s="3"/>
      <c r="E409" s="3"/>
      <c r="F409" s="3"/>
      <c r="G409" s="3"/>
      <c r="H409" s="3"/>
      <c r="I409" s="3"/>
      <c r="J409" s="3"/>
      <c r="K409" s="3">
        <v>1</v>
      </c>
      <c r="L409" s="3">
        <v>1</v>
      </c>
      <c r="M409" s="3"/>
      <c r="N409" s="3">
        <v>2</v>
      </c>
    </row>
    <row r="410" spans="1:14">
      <c r="A410" s="2" t="s">
        <v>1426</v>
      </c>
      <c r="B410" s="3"/>
      <c r="C410" s="3"/>
      <c r="D410" s="3"/>
      <c r="E410" s="3"/>
      <c r="F410" s="3"/>
      <c r="G410" s="3"/>
      <c r="H410" s="3"/>
      <c r="I410" s="3"/>
      <c r="J410" s="3"/>
      <c r="K410" s="3">
        <v>1</v>
      </c>
      <c r="L410" s="3"/>
      <c r="M410" s="3"/>
      <c r="N410" s="3">
        <v>1</v>
      </c>
    </row>
    <row r="411" spans="1:14">
      <c r="A411" s="2" t="s">
        <v>1428</v>
      </c>
      <c r="B411" s="3"/>
      <c r="C411" s="3"/>
      <c r="D411" s="3"/>
      <c r="E411" s="3"/>
      <c r="F411" s="3"/>
      <c r="G411" s="3"/>
      <c r="H411" s="3"/>
      <c r="I411" s="3"/>
      <c r="J411" s="3"/>
      <c r="K411" s="3">
        <v>1</v>
      </c>
      <c r="L411" s="3">
        <v>1</v>
      </c>
      <c r="M411" s="3"/>
      <c r="N411" s="3">
        <v>2</v>
      </c>
    </row>
    <row r="412" spans="1:14">
      <c r="A412" s="2" t="s">
        <v>1356</v>
      </c>
      <c r="B412" s="3"/>
      <c r="C412" s="3"/>
      <c r="D412" s="3"/>
      <c r="E412" s="3"/>
      <c r="F412" s="3"/>
      <c r="G412" s="3"/>
      <c r="H412" s="3"/>
      <c r="I412" s="3"/>
      <c r="J412" s="3"/>
      <c r="K412" s="3">
        <v>1</v>
      </c>
      <c r="L412" s="3">
        <v>1</v>
      </c>
      <c r="M412" s="3"/>
      <c r="N412" s="3">
        <v>2</v>
      </c>
    </row>
    <row r="413" spans="1:14">
      <c r="A413" s="2" t="s">
        <v>1430</v>
      </c>
      <c r="B413" s="3"/>
      <c r="C413" s="3"/>
      <c r="D413" s="3"/>
      <c r="E413" s="3"/>
      <c r="F413" s="3"/>
      <c r="G413" s="3"/>
      <c r="H413" s="3">
        <v>1</v>
      </c>
      <c r="I413" s="3"/>
      <c r="J413" s="3"/>
      <c r="K413" s="3">
        <v>1</v>
      </c>
      <c r="L413" s="3">
        <v>1</v>
      </c>
      <c r="M413" s="3"/>
      <c r="N413" s="3">
        <v>3</v>
      </c>
    </row>
    <row r="414" spans="1:14">
      <c r="A414" s="2" t="s">
        <v>1432</v>
      </c>
      <c r="B414" s="3"/>
      <c r="C414" s="3"/>
      <c r="D414" s="3"/>
      <c r="E414" s="3"/>
      <c r="F414" s="3"/>
      <c r="G414" s="3"/>
      <c r="H414" s="3"/>
      <c r="I414" s="3"/>
      <c r="J414" s="3"/>
      <c r="K414" s="3">
        <v>1</v>
      </c>
      <c r="L414" s="3"/>
      <c r="M414" s="3"/>
      <c r="N414" s="3">
        <v>1</v>
      </c>
    </row>
    <row r="415" spans="1:14">
      <c r="A415" s="2" t="s">
        <v>1352</v>
      </c>
      <c r="B415" s="3"/>
      <c r="C415" s="3"/>
      <c r="D415" s="3"/>
      <c r="E415" s="3"/>
      <c r="F415" s="3"/>
      <c r="G415" s="3"/>
      <c r="H415" s="3"/>
      <c r="I415" s="3"/>
      <c r="J415" s="3"/>
      <c r="K415" s="3">
        <v>1</v>
      </c>
      <c r="L415" s="3">
        <v>1</v>
      </c>
      <c r="M415" s="3"/>
      <c r="N415" s="3">
        <v>2</v>
      </c>
    </row>
    <row r="416" spans="1:14">
      <c r="A416" s="2" t="s">
        <v>1434</v>
      </c>
      <c r="B416" s="3"/>
      <c r="C416" s="3"/>
      <c r="D416" s="3"/>
      <c r="E416" s="3"/>
      <c r="F416" s="3"/>
      <c r="G416" s="3"/>
      <c r="H416" s="3"/>
      <c r="I416" s="3"/>
      <c r="J416" s="3"/>
      <c r="K416" s="3">
        <v>1</v>
      </c>
      <c r="L416" s="3"/>
      <c r="M416" s="3"/>
      <c r="N416" s="3">
        <v>1</v>
      </c>
    </row>
    <row r="417" spans="1:14">
      <c r="A417" s="2" t="s">
        <v>1436</v>
      </c>
      <c r="B417" s="3"/>
      <c r="C417" s="3"/>
      <c r="D417" s="3"/>
      <c r="E417" s="3"/>
      <c r="F417" s="3"/>
      <c r="G417" s="3"/>
      <c r="H417" s="3"/>
      <c r="I417" s="3"/>
      <c r="J417" s="3"/>
      <c r="K417" s="3">
        <v>1</v>
      </c>
      <c r="L417" s="3"/>
      <c r="M417" s="3"/>
      <c r="N417" s="3">
        <v>1</v>
      </c>
    </row>
    <row r="418" spans="1:14">
      <c r="A418" s="2" t="s">
        <v>1438</v>
      </c>
      <c r="B418" s="3"/>
      <c r="C418" s="3"/>
      <c r="D418" s="3"/>
      <c r="E418" s="3"/>
      <c r="F418" s="3"/>
      <c r="G418" s="3"/>
      <c r="H418" s="3">
        <v>1</v>
      </c>
      <c r="I418" s="3"/>
      <c r="J418" s="3"/>
      <c r="K418" s="3">
        <v>1</v>
      </c>
      <c r="L418" s="3">
        <v>1</v>
      </c>
      <c r="M418" s="3"/>
      <c r="N418" s="3">
        <v>3</v>
      </c>
    </row>
    <row r="419" spans="1:14">
      <c r="A419" s="2" t="s">
        <v>1440</v>
      </c>
      <c r="B419" s="3"/>
      <c r="C419" s="3"/>
      <c r="D419" s="3"/>
      <c r="E419" s="3"/>
      <c r="F419" s="3"/>
      <c r="G419" s="3"/>
      <c r="H419" s="3">
        <v>1</v>
      </c>
      <c r="I419" s="3"/>
      <c r="J419" s="3"/>
      <c r="K419" s="3">
        <v>1</v>
      </c>
      <c r="L419" s="3">
        <v>1</v>
      </c>
      <c r="M419" s="3"/>
      <c r="N419" s="3">
        <v>3</v>
      </c>
    </row>
    <row r="420" spans="1:14">
      <c r="A420" s="2" t="s">
        <v>929</v>
      </c>
      <c r="B420" s="3"/>
      <c r="C420" s="3"/>
      <c r="D420" s="3"/>
      <c r="E420" s="3"/>
      <c r="F420" s="3"/>
      <c r="G420" s="3"/>
      <c r="H420" s="3"/>
      <c r="I420" s="3"/>
      <c r="J420" s="3"/>
      <c r="K420" s="3">
        <v>1</v>
      </c>
      <c r="L420" s="3">
        <v>1</v>
      </c>
      <c r="M420" s="3"/>
      <c r="N420" s="3">
        <v>2</v>
      </c>
    </row>
    <row r="421" spans="1:14">
      <c r="A421" s="2" t="s">
        <v>1442</v>
      </c>
      <c r="B421" s="3"/>
      <c r="C421" s="3"/>
      <c r="D421" s="3"/>
      <c r="E421" s="3"/>
      <c r="F421" s="3"/>
      <c r="G421" s="3"/>
      <c r="H421" s="3"/>
      <c r="I421" s="3"/>
      <c r="J421" s="3"/>
      <c r="K421" s="3">
        <v>1</v>
      </c>
      <c r="L421" s="3"/>
      <c r="M421" s="3"/>
      <c r="N421" s="3">
        <v>1</v>
      </c>
    </row>
    <row r="422" spans="1:14">
      <c r="A422" s="2" t="s">
        <v>1444</v>
      </c>
      <c r="B422" s="3"/>
      <c r="C422" s="3"/>
      <c r="D422" s="3"/>
      <c r="E422" s="3"/>
      <c r="F422" s="3"/>
      <c r="G422" s="3"/>
      <c r="H422" s="3">
        <v>1</v>
      </c>
      <c r="I422" s="3"/>
      <c r="J422" s="3"/>
      <c r="K422" s="3">
        <v>1</v>
      </c>
      <c r="L422" s="3">
        <v>1</v>
      </c>
      <c r="M422" s="3"/>
      <c r="N422" s="3">
        <v>3</v>
      </c>
    </row>
    <row r="423" spans="1:14">
      <c r="A423" s="2" t="s">
        <v>1446</v>
      </c>
      <c r="B423" s="3"/>
      <c r="C423" s="3"/>
      <c r="D423" s="3"/>
      <c r="E423" s="3"/>
      <c r="F423" s="3"/>
      <c r="G423" s="3"/>
      <c r="H423" s="3">
        <v>1</v>
      </c>
      <c r="I423" s="3"/>
      <c r="J423" s="3"/>
      <c r="K423" s="3">
        <v>1</v>
      </c>
      <c r="L423" s="3">
        <v>1</v>
      </c>
      <c r="M423" s="3"/>
      <c r="N423" s="3">
        <v>3</v>
      </c>
    </row>
    <row r="424" spans="1:14">
      <c r="A424" s="2" t="s">
        <v>1448</v>
      </c>
      <c r="B424" s="3"/>
      <c r="C424" s="3"/>
      <c r="D424" s="3"/>
      <c r="E424" s="3"/>
      <c r="F424" s="3"/>
      <c r="G424" s="3"/>
      <c r="H424" s="3"/>
      <c r="I424" s="3"/>
      <c r="J424" s="3"/>
      <c r="K424" s="3">
        <v>1</v>
      </c>
      <c r="L424" s="3">
        <v>1</v>
      </c>
      <c r="M424" s="3"/>
      <c r="N424" s="3">
        <v>2</v>
      </c>
    </row>
    <row r="425" spans="1:14">
      <c r="A425" s="2" t="s">
        <v>1450</v>
      </c>
      <c r="B425" s="3"/>
      <c r="C425" s="3"/>
      <c r="D425" s="3"/>
      <c r="E425" s="3"/>
      <c r="F425" s="3"/>
      <c r="G425" s="3"/>
      <c r="H425" s="3"/>
      <c r="I425" s="3"/>
      <c r="J425" s="3"/>
      <c r="K425" s="3">
        <v>1</v>
      </c>
      <c r="L425" s="3"/>
      <c r="M425" s="3"/>
      <c r="N425" s="3">
        <v>1</v>
      </c>
    </row>
    <row r="426" spans="1:14">
      <c r="A426" s="2" t="s">
        <v>1452</v>
      </c>
      <c r="B426" s="3"/>
      <c r="C426" s="3"/>
      <c r="D426" s="3"/>
      <c r="E426" s="3"/>
      <c r="F426" s="3"/>
      <c r="G426" s="3"/>
      <c r="H426" s="3"/>
      <c r="I426" s="3"/>
      <c r="J426" s="3"/>
      <c r="K426" s="3">
        <v>1</v>
      </c>
      <c r="L426" s="3">
        <v>1</v>
      </c>
      <c r="M426" s="3"/>
      <c r="N426" s="3">
        <v>2</v>
      </c>
    </row>
    <row r="427" spans="1:14">
      <c r="A427" s="2" t="s">
        <v>1454</v>
      </c>
      <c r="B427" s="3"/>
      <c r="C427" s="3"/>
      <c r="D427" s="3"/>
      <c r="E427" s="3"/>
      <c r="F427" s="3"/>
      <c r="G427" s="3"/>
      <c r="H427" s="3">
        <v>1</v>
      </c>
      <c r="I427" s="3"/>
      <c r="J427" s="3"/>
      <c r="K427" s="3">
        <v>1</v>
      </c>
      <c r="L427" s="3">
        <v>1</v>
      </c>
      <c r="M427" s="3"/>
      <c r="N427" s="3">
        <v>3</v>
      </c>
    </row>
    <row r="428" spans="1:14">
      <c r="A428" s="2" t="s">
        <v>1468</v>
      </c>
      <c r="B428" s="3"/>
      <c r="C428" s="3"/>
      <c r="D428" s="3"/>
      <c r="E428" s="3"/>
      <c r="F428" s="3"/>
      <c r="G428" s="3"/>
      <c r="H428" s="3"/>
      <c r="I428" s="3"/>
      <c r="J428" s="3"/>
      <c r="K428" s="3">
        <v>1</v>
      </c>
      <c r="L428" s="3">
        <v>1</v>
      </c>
      <c r="M428" s="3"/>
      <c r="N428" s="3">
        <v>2</v>
      </c>
    </row>
    <row r="429" spans="1:14">
      <c r="A429" s="2" t="s">
        <v>1456</v>
      </c>
      <c r="B429" s="3"/>
      <c r="C429" s="3"/>
      <c r="D429" s="3"/>
      <c r="E429" s="3"/>
      <c r="F429" s="3"/>
      <c r="G429" s="3"/>
      <c r="H429" s="3"/>
      <c r="I429" s="3"/>
      <c r="J429" s="3"/>
      <c r="K429" s="3">
        <v>1</v>
      </c>
      <c r="L429" s="3"/>
      <c r="M429" s="3"/>
      <c r="N429" s="3">
        <v>1</v>
      </c>
    </row>
    <row r="430" spans="1:14">
      <c r="A430" s="2" t="s">
        <v>1458</v>
      </c>
      <c r="B430" s="3"/>
      <c r="C430" s="3">
        <v>1</v>
      </c>
      <c r="D430" s="3"/>
      <c r="E430" s="3"/>
      <c r="F430" s="3"/>
      <c r="G430" s="3"/>
      <c r="H430" s="3"/>
      <c r="I430" s="3"/>
      <c r="J430" s="3"/>
      <c r="K430" s="3">
        <v>1</v>
      </c>
      <c r="L430" s="3">
        <v>1</v>
      </c>
      <c r="M430" s="3"/>
      <c r="N430" s="3">
        <v>3</v>
      </c>
    </row>
    <row r="431" spans="1:14">
      <c r="A431" s="2" t="s">
        <v>1460</v>
      </c>
      <c r="B431" s="3"/>
      <c r="C431" s="3"/>
      <c r="D431" s="3"/>
      <c r="E431" s="3"/>
      <c r="F431" s="3"/>
      <c r="G431" s="3"/>
      <c r="H431" s="3"/>
      <c r="I431" s="3"/>
      <c r="J431" s="3"/>
      <c r="K431" s="3">
        <v>1</v>
      </c>
      <c r="L431" s="3"/>
      <c r="M431" s="3"/>
      <c r="N431" s="3">
        <v>1</v>
      </c>
    </row>
    <row r="432" spans="1:14">
      <c r="A432" s="2" t="s">
        <v>1462</v>
      </c>
      <c r="B432" s="3"/>
      <c r="C432" s="3"/>
      <c r="D432" s="3"/>
      <c r="E432" s="3"/>
      <c r="F432" s="3"/>
      <c r="G432" s="3"/>
      <c r="H432" s="3"/>
      <c r="I432" s="3"/>
      <c r="J432" s="3"/>
      <c r="K432" s="3">
        <v>1</v>
      </c>
      <c r="L432" s="3">
        <v>1</v>
      </c>
      <c r="M432" s="3"/>
      <c r="N432" s="3">
        <v>2</v>
      </c>
    </row>
    <row r="433" spans="1:14">
      <c r="A433" s="2" t="s">
        <v>1464</v>
      </c>
      <c r="B433" s="3"/>
      <c r="C433" s="3"/>
      <c r="D433" s="3"/>
      <c r="E433" s="3"/>
      <c r="F433" s="3"/>
      <c r="G433" s="3"/>
      <c r="H433" s="3"/>
      <c r="I433" s="3"/>
      <c r="J433" s="3"/>
      <c r="K433" s="3">
        <v>1</v>
      </c>
      <c r="L433" s="3"/>
      <c r="M433" s="3"/>
      <c r="N433" s="3">
        <v>1</v>
      </c>
    </row>
    <row r="434" spans="1:14">
      <c r="A434" s="2" t="s">
        <v>1354</v>
      </c>
      <c r="B434" s="3"/>
      <c r="C434" s="3"/>
      <c r="D434" s="3"/>
      <c r="E434" s="3"/>
      <c r="F434" s="3"/>
      <c r="G434" s="3"/>
      <c r="H434" s="3"/>
      <c r="I434" s="3"/>
      <c r="J434" s="3"/>
      <c r="K434" s="3">
        <v>1</v>
      </c>
      <c r="L434" s="3">
        <v>1</v>
      </c>
      <c r="M434" s="3"/>
      <c r="N434" s="3">
        <v>2</v>
      </c>
    </row>
    <row r="435" spans="1:14">
      <c r="A435" s="2" t="s">
        <v>1466</v>
      </c>
      <c r="B435" s="3"/>
      <c r="C435" s="3"/>
      <c r="D435" s="3"/>
      <c r="E435" s="3"/>
      <c r="F435" s="3"/>
      <c r="G435" s="3"/>
      <c r="H435" s="3"/>
      <c r="I435" s="3"/>
      <c r="J435" s="3"/>
      <c r="K435" s="3">
        <v>1</v>
      </c>
      <c r="L435" s="3"/>
      <c r="M435" s="3"/>
      <c r="N435" s="3">
        <v>1</v>
      </c>
    </row>
    <row r="436" spans="1:14">
      <c r="A436" s="2" t="s">
        <v>582</v>
      </c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>
      <c r="A437" s="2" t="s">
        <v>1472</v>
      </c>
      <c r="B437" s="3">
        <v>1</v>
      </c>
      <c r="C437" s="3">
        <v>2</v>
      </c>
      <c r="D437" s="3">
        <v>1</v>
      </c>
      <c r="E437" s="3">
        <v>1</v>
      </c>
      <c r="F437" s="3">
        <v>1</v>
      </c>
      <c r="G437" s="3">
        <v>7</v>
      </c>
      <c r="H437" s="3">
        <v>118</v>
      </c>
      <c r="I437" s="3">
        <v>1</v>
      </c>
      <c r="J437" s="3">
        <v>3</v>
      </c>
      <c r="K437" s="3">
        <v>431</v>
      </c>
      <c r="L437" s="3">
        <v>249</v>
      </c>
      <c r="M437" s="3"/>
      <c r="N437" s="3">
        <v>815</v>
      </c>
    </row>
  </sheetData>
  <autoFilter ref="N1:N1253"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816"/>
  <sheetViews>
    <sheetView workbookViewId="0">
      <selection activeCell="D1" activeCellId="1" sqref="B1:B65536 D1:D65536"/>
    </sheetView>
  </sheetViews>
  <sheetFormatPr defaultRowHeight="15"/>
  <cols>
    <col min="1" max="1" width="17" bestFit="1" customWidth="1"/>
    <col min="2" max="2" width="13.28515625" bestFit="1" customWidth="1"/>
    <col min="3" max="3" width="16.5703125" bestFit="1" customWidth="1"/>
    <col min="4" max="4" width="9.28515625" bestFit="1" customWidth="1"/>
    <col min="5" max="5" width="5.5703125" bestFit="1" customWidth="1"/>
    <col min="6" max="6" width="4" bestFit="1" customWidth="1"/>
    <col min="7" max="7" width="14.85546875" bestFit="1" customWidth="1"/>
    <col min="8" max="8" width="57.85546875" bestFit="1" customWidth="1"/>
    <col min="9" max="9" width="7" bestFit="1" customWidth="1"/>
    <col min="10" max="10" width="10.140625" bestFit="1" customWidth="1"/>
    <col min="11" max="11" width="15.5703125" bestFit="1" customWidth="1"/>
    <col min="12" max="12" width="22.28515625" bestFit="1" customWidth="1"/>
    <col min="13" max="13" width="24" bestFit="1" customWidth="1"/>
    <col min="14" max="14" width="46.42578125" bestFit="1" customWidth="1"/>
    <col min="15" max="15" width="25.140625" bestFit="1" customWidth="1"/>
    <col min="16" max="16" width="45.42578125" bestFit="1" customWidth="1"/>
    <col min="17" max="17" width="28.5703125" bestFit="1" customWidth="1"/>
    <col min="18" max="18" width="26.140625" bestFit="1" customWidth="1"/>
    <col min="19" max="19" width="10.28515625" bestFit="1" customWidth="1"/>
  </cols>
  <sheetData>
    <row r="1" spans="1:18">
      <c r="A1" t="s">
        <v>584</v>
      </c>
      <c r="B1" t="s">
        <v>585</v>
      </c>
      <c r="C1" t="s">
        <v>586</v>
      </c>
      <c r="D1" t="s">
        <v>587</v>
      </c>
      <c r="E1" t="s">
        <v>588</v>
      </c>
      <c r="F1" t="s">
        <v>589</v>
      </c>
      <c r="G1" t="s">
        <v>590</v>
      </c>
      <c r="H1" t="s">
        <v>591</v>
      </c>
      <c r="I1" t="s">
        <v>579</v>
      </c>
      <c r="J1" t="s">
        <v>1480</v>
      </c>
    </row>
    <row r="2" spans="1:18">
      <c r="A2" t="s">
        <v>592</v>
      </c>
      <c r="B2" t="s">
        <v>593</v>
      </c>
      <c r="C2">
        <v>260</v>
      </c>
      <c r="D2" t="s">
        <v>594</v>
      </c>
      <c r="E2">
        <v>3</v>
      </c>
      <c r="F2">
        <v>255</v>
      </c>
      <c r="G2">
        <v>431</v>
      </c>
      <c r="H2" t="s">
        <v>595</v>
      </c>
      <c r="I2">
        <f>F2-E2+1</f>
        <v>253</v>
      </c>
      <c r="J2" t="str">
        <f ca="1">VLOOKUP(B2,Лист2!B:O,6,1)</f>
        <v>Bacteria</v>
      </c>
      <c r="K2" t="str">
        <f ca="1">VLOOKUP(B2,Лист2!B:O,7,1)</f>
        <v xml:space="preserve"> Proteobacteria</v>
      </c>
      <c r="L2" t="str">
        <f ca="1">VLOOKUP(B2,Лист2!B:O,8,1)</f>
        <v xml:space="preserve"> Alphaproteobacteria</v>
      </c>
      <c r="M2" t="str">
        <f ca="1">VLOOKUP(B2,Лист2!B:O,9,1)</f>
        <v xml:space="preserve"> Rhodobacterales</v>
      </c>
      <c r="N2" t="str">
        <f ca="1">VLOOKUP(B2,Лист2!B:O,10,1)</f>
        <v>Rhodobacteraceae</v>
      </c>
      <c r="O2" t="str">
        <f ca="1">VLOOKUP(B2,Лист2!B:O,11,1)</f>
        <v xml:space="preserve"> Paracoccus.</v>
      </c>
      <c r="P2">
        <f ca="1">VLOOKUP(B2,Лист2!B:O,12,1)</f>
        <v>0</v>
      </c>
      <c r="Q2">
        <f ca="1">VLOOKUP(B2,Лист2!B:O,13,1)</f>
        <v>0</v>
      </c>
      <c r="R2">
        <f ca="1">VLOOKUP(B2,Лист2!B:O,14,1)</f>
        <v>0</v>
      </c>
    </row>
    <row r="3" spans="1:18">
      <c r="A3" t="s">
        <v>596</v>
      </c>
      <c r="B3" t="s">
        <v>597</v>
      </c>
      <c r="C3">
        <v>375</v>
      </c>
      <c r="D3" t="s">
        <v>598</v>
      </c>
      <c r="E3">
        <v>6</v>
      </c>
      <c r="F3">
        <v>78</v>
      </c>
      <c r="G3">
        <v>6019</v>
      </c>
      <c r="H3" t="s">
        <v>599</v>
      </c>
      <c r="I3">
        <f t="shared" ref="I3:I66" si="0">F3-E3+1</f>
        <v>73</v>
      </c>
      <c r="J3" t="str">
        <f ca="1">VLOOKUP(B3,Лист2!B:O,6,1)</f>
        <v>Bacteria</v>
      </c>
      <c r="K3" t="str">
        <f ca="1">VLOOKUP(B3,Лист2!B:O,7,1)</f>
        <v xml:space="preserve"> Actinobacteria</v>
      </c>
      <c r="L3" t="str">
        <f ca="1">VLOOKUP(B3,Лист2!B:O,8,1)</f>
        <v xml:space="preserve"> Actinobacteridae</v>
      </c>
      <c r="M3" t="str">
        <f ca="1">VLOOKUP(B3,Лист2!B:O,9,1)</f>
        <v xml:space="preserve"> Actinomycetales</v>
      </c>
      <c r="N3" t="str">
        <f ca="1">VLOOKUP(B3,Лист2!B:O,10,1)</f>
        <v>Micrococcineae</v>
      </c>
      <c r="O3" t="str">
        <f ca="1">VLOOKUP(B3,Лист2!B:O,11,1)</f>
        <v xml:space="preserve"> Micrococcaceae</v>
      </c>
      <c r="P3" t="str">
        <f ca="1">VLOOKUP(B3,Лист2!B:O,12,1)</f>
        <v xml:space="preserve"> Arthrobacter.</v>
      </c>
      <c r="Q3">
        <f ca="1">VLOOKUP(B3,Лист2!B:O,13,1)</f>
        <v>0</v>
      </c>
      <c r="R3">
        <f ca="1">VLOOKUP(B3,Лист2!B:O,14,1)</f>
        <v>0</v>
      </c>
    </row>
    <row r="4" spans="1:18">
      <c r="A4" t="s">
        <v>596</v>
      </c>
      <c r="B4" t="s">
        <v>597</v>
      </c>
      <c r="C4">
        <v>375</v>
      </c>
      <c r="D4" t="s">
        <v>594</v>
      </c>
      <c r="E4">
        <v>114</v>
      </c>
      <c r="F4">
        <v>188</v>
      </c>
      <c r="G4">
        <v>431</v>
      </c>
      <c r="H4" t="s">
        <v>595</v>
      </c>
      <c r="I4">
        <f t="shared" si="0"/>
        <v>75</v>
      </c>
      <c r="J4" t="str">
        <f ca="1">VLOOKUP(B4,Лист2!B:O,6,1)</f>
        <v>Bacteria</v>
      </c>
      <c r="K4" t="str">
        <f ca="1">VLOOKUP(B4,Лист2!B:O,7,1)</f>
        <v xml:space="preserve"> Actinobacteria</v>
      </c>
      <c r="L4" t="str">
        <f ca="1">VLOOKUP(B4,Лист2!B:O,8,1)</f>
        <v xml:space="preserve"> Actinobacteridae</v>
      </c>
      <c r="M4" t="str">
        <f ca="1">VLOOKUP(B4,Лист2!B:O,9,1)</f>
        <v xml:space="preserve"> Actinomycetales</v>
      </c>
      <c r="N4" t="str">
        <f ca="1">VLOOKUP(B4,Лист2!B:O,10,1)</f>
        <v>Micrococcineae</v>
      </c>
      <c r="O4" t="str">
        <f ca="1">VLOOKUP(B4,Лист2!B:O,11,1)</f>
        <v xml:space="preserve"> Micrococcaceae</v>
      </c>
      <c r="P4" t="str">
        <f ca="1">VLOOKUP(B4,Лист2!B:O,12,1)</f>
        <v xml:space="preserve"> Arthrobacter.</v>
      </c>
      <c r="Q4">
        <f ca="1">VLOOKUP(B4,Лист2!B:O,13,1)</f>
        <v>0</v>
      </c>
      <c r="R4">
        <f ca="1">VLOOKUP(B4,Лист2!B:O,14,1)</f>
        <v>0</v>
      </c>
    </row>
    <row r="5" spans="1:18">
      <c r="A5" t="s">
        <v>596</v>
      </c>
      <c r="B5" t="s">
        <v>597</v>
      </c>
      <c r="C5">
        <v>375</v>
      </c>
      <c r="D5" t="s">
        <v>600</v>
      </c>
      <c r="E5">
        <v>220</v>
      </c>
      <c r="F5">
        <v>299</v>
      </c>
      <c r="G5">
        <v>4990</v>
      </c>
      <c r="H5" t="s">
        <v>601</v>
      </c>
      <c r="I5">
        <f t="shared" si="0"/>
        <v>80</v>
      </c>
      <c r="J5" t="str">
        <f ca="1">VLOOKUP(B5,Лист2!B:O,6,1)</f>
        <v>Bacteria</v>
      </c>
      <c r="K5" t="str">
        <f ca="1">VLOOKUP(B5,Лист2!B:O,7,1)</f>
        <v xml:space="preserve"> Actinobacteria</v>
      </c>
      <c r="L5" t="str">
        <f ca="1">VLOOKUP(B5,Лист2!B:O,8,1)</f>
        <v xml:space="preserve"> Actinobacteridae</v>
      </c>
      <c r="M5" t="str">
        <f ca="1">VLOOKUP(B5,Лист2!B:O,9,1)</f>
        <v xml:space="preserve"> Actinomycetales</v>
      </c>
      <c r="N5" t="str">
        <f ca="1">VLOOKUP(B5,Лист2!B:O,10,1)</f>
        <v>Micrococcineae</v>
      </c>
      <c r="O5" t="str">
        <f ca="1">VLOOKUP(B5,Лист2!B:O,11,1)</f>
        <v xml:space="preserve"> Micrococcaceae</v>
      </c>
      <c r="P5" t="str">
        <f ca="1">VLOOKUP(B5,Лист2!B:O,12,1)</f>
        <v xml:space="preserve"> Arthrobacter.</v>
      </c>
      <c r="Q5">
        <f ca="1">VLOOKUP(B5,Лист2!B:O,13,1)</f>
        <v>0</v>
      </c>
      <c r="R5">
        <f ca="1">VLOOKUP(B5,Лист2!B:O,14,1)</f>
        <v>0</v>
      </c>
    </row>
    <row r="6" spans="1:18">
      <c r="A6" t="s">
        <v>602</v>
      </c>
      <c r="B6" t="s">
        <v>603</v>
      </c>
      <c r="C6">
        <v>387</v>
      </c>
      <c r="D6" t="s">
        <v>598</v>
      </c>
      <c r="E6">
        <v>6</v>
      </c>
      <c r="F6">
        <v>78</v>
      </c>
      <c r="G6">
        <v>6019</v>
      </c>
      <c r="H6" t="s">
        <v>599</v>
      </c>
      <c r="I6">
        <f t="shared" si="0"/>
        <v>73</v>
      </c>
      <c r="J6" t="str">
        <f ca="1">VLOOKUP(B6,Лист2!B:O,6,1)</f>
        <v>Bacteria</v>
      </c>
      <c r="K6" t="str">
        <f ca="1">VLOOKUP(B6,Лист2!B:O,7,1)</f>
        <v xml:space="preserve"> Actinobacteria</v>
      </c>
      <c r="L6" t="str">
        <f ca="1">VLOOKUP(B6,Лист2!B:O,8,1)</f>
        <v xml:space="preserve"> Actinobacteridae</v>
      </c>
      <c r="M6" t="str">
        <f ca="1">VLOOKUP(B6,Лист2!B:O,9,1)</f>
        <v xml:space="preserve"> Actinomycetales</v>
      </c>
      <c r="N6" t="str">
        <f ca="1">VLOOKUP(B6,Лист2!B:O,10,1)</f>
        <v>Propionibacterineae</v>
      </c>
      <c r="O6" t="str">
        <f ca="1">VLOOKUP(B6,Лист2!B:O,11,1)</f>
        <v xml:space="preserve"> Nocardioidaceae</v>
      </c>
      <c r="P6" t="str">
        <f ca="1">VLOOKUP(B6,Лист2!B:O,12,1)</f>
        <v xml:space="preserve"> Nocardioides.</v>
      </c>
      <c r="Q6">
        <f ca="1">VLOOKUP(B6,Лист2!B:O,13,1)</f>
        <v>0</v>
      </c>
      <c r="R6">
        <f ca="1">VLOOKUP(B6,Лист2!B:O,14,1)</f>
        <v>0</v>
      </c>
    </row>
    <row r="7" spans="1:18">
      <c r="A7" t="s">
        <v>602</v>
      </c>
      <c r="B7" t="s">
        <v>603</v>
      </c>
      <c r="C7">
        <v>387</v>
      </c>
      <c r="D7" t="s">
        <v>594</v>
      </c>
      <c r="E7">
        <v>114</v>
      </c>
      <c r="F7">
        <v>254</v>
      </c>
      <c r="G7">
        <v>431</v>
      </c>
      <c r="H7" t="s">
        <v>595</v>
      </c>
      <c r="I7">
        <f t="shared" si="0"/>
        <v>141</v>
      </c>
      <c r="J7" t="str">
        <f ca="1">VLOOKUP(B7,Лист2!B:O,6,1)</f>
        <v>Bacteria</v>
      </c>
      <c r="K7" t="str">
        <f ca="1">VLOOKUP(B7,Лист2!B:O,7,1)</f>
        <v xml:space="preserve"> Actinobacteria</v>
      </c>
      <c r="L7" t="str">
        <f ca="1">VLOOKUP(B7,Лист2!B:O,8,1)</f>
        <v xml:space="preserve"> Actinobacteridae</v>
      </c>
      <c r="M7" t="str">
        <f ca="1">VLOOKUP(B7,Лист2!B:O,9,1)</f>
        <v xml:space="preserve"> Actinomycetales</v>
      </c>
      <c r="N7" t="str">
        <f ca="1">VLOOKUP(B7,Лист2!B:O,10,1)</f>
        <v>Propionibacterineae</v>
      </c>
      <c r="O7" t="str">
        <f ca="1">VLOOKUP(B7,Лист2!B:O,11,1)</f>
        <v xml:space="preserve"> Nocardioidaceae</v>
      </c>
      <c r="P7" t="str">
        <f ca="1">VLOOKUP(B7,Лист2!B:O,12,1)</f>
        <v xml:space="preserve"> Nocardioides.</v>
      </c>
      <c r="Q7">
        <f ca="1">VLOOKUP(B7,Лист2!B:O,13,1)</f>
        <v>0</v>
      </c>
      <c r="R7">
        <f ca="1">VLOOKUP(B7,Лист2!B:O,14,1)</f>
        <v>0</v>
      </c>
    </row>
    <row r="8" spans="1:18">
      <c r="A8" t="s">
        <v>602</v>
      </c>
      <c r="B8" t="s">
        <v>603</v>
      </c>
      <c r="C8">
        <v>387</v>
      </c>
      <c r="D8" t="s">
        <v>600</v>
      </c>
      <c r="E8">
        <v>223</v>
      </c>
      <c r="F8">
        <v>308</v>
      </c>
      <c r="G8">
        <v>4990</v>
      </c>
      <c r="H8" t="s">
        <v>601</v>
      </c>
      <c r="I8">
        <f t="shared" si="0"/>
        <v>86</v>
      </c>
      <c r="J8" t="str">
        <f ca="1">VLOOKUP(B8,Лист2!B:O,6,1)</f>
        <v>Bacteria</v>
      </c>
      <c r="K8" t="str">
        <f ca="1">VLOOKUP(B8,Лист2!B:O,7,1)</f>
        <v xml:space="preserve"> Actinobacteria</v>
      </c>
      <c r="L8" t="str">
        <f ca="1">VLOOKUP(B8,Лист2!B:O,8,1)</f>
        <v xml:space="preserve"> Actinobacteridae</v>
      </c>
      <c r="M8" t="str">
        <f ca="1">VLOOKUP(B8,Лист2!B:O,9,1)</f>
        <v xml:space="preserve"> Actinomycetales</v>
      </c>
      <c r="N8" t="str">
        <f ca="1">VLOOKUP(B8,Лист2!B:O,10,1)</f>
        <v>Propionibacterineae</v>
      </c>
      <c r="O8" t="str">
        <f ca="1">VLOOKUP(B8,Лист2!B:O,11,1)</f>
        <v xml:space="preserve"> Nocardioidaceae</v>
      </c>
      <c r="P8" t="str">
        <f ca="1">VLOOKUP(B8,Лист2!B:O,12,1)</f>
        <v xml:space="preserve"> Nocardioides.</v>
      </c>
      <c r="Q8">
        <f ca="1">VLOOKUP(B8,Лист2!B:O,13,1)</f>
        <v>0</v>
      </c>
      <c r="R8">
        <f ca="1">VLOOKUP(B8,Лист2!B:O,14,1)</f>
        <v>0</v>
      </c>
    </row>
    <row r="9" spans="1:18">
      <c r="A9" t="s">
        <v>604</v>
      </c>
      <c r="B9" t="s">
        <v>605</v>
      </c>
      <c r="C9">
        <v>377</v>
      </c>
      <c r="D9" t="s">
        <v>598</v>
      </c>
      <c r="E9">
        <v>15</v>
      </c>
      <c r="F9">
        <v>87</v>
      </c>
      <c r="G9">
        <v>6019</v>
      </c>
      <c r="H9" t="s">
        <v>599</v>
      </c>
      <c r="I9">
        <f t="shared" si="0"/>
        <v>73</v>
      </c>
      <c r="J9" t="str">
        <f ca="1">VLOOKUP(B9,Лист2!B:O,6,1)</f>
        <v>Bacteria</v>
      </c>
      <c r="K9" t="str">
        <f ca="1">VLOOKUP(B9,Лист2!B:O,7,1)</f>
        <v xml:space="preserve"> Actinobacteria</v>
      </c>
      <c r="L9" t="str">
        <f ca="1">VLOOKUP(B9,Лист2!B:O,8,1)</f>
        <v xml:space="preserve"> Actinobacteridae</v>
      </c>
      <c r="M9" t="str">
        <f ca="1">VLOOKUP(B9,Лист2!B:O,9,1)</f>
        <v xml:space="preserve"> Actinomycetales</v>
      </c>
      <c r="N9" t="str">
        <f ca="1">VLOOKUP(B9,Лист2!B:O,10,1)</f>
        <v>Propionibacterineae</v>
      </c>
      <c r="O9" t="str">
        <f ca="1">VLOOKUP(B9,Лист2!B:O,11,1)</f>
        <v xml:space="preserve"> Nocardioidaceae</v>
      </c>
      <c r="P9" t="str">
        <f ca="1">VLOOKUP(B9,Лист2!B:O,12,1)</f>
        <v xml:space="preserve"> Nocardioides.</v>
      </c>
      <c r="Q9">
        <f ca="1">VLOOKUP(B9,Лист2!B:O,13,1)</f>
        <v>0</v>
      </c>
      <c r="R9">
        <f ca="1">VLOOKUP(B9,Лист2!B:O,14,1)</f>
        <v>0</v>
      </c>
    </row>
    <row r="10" spans="1:18">
      <c r="A10" t="s">
        <v>604</v>
      </c>
      <c r="B10" t="s">
        <v>605</v>
      </c>
      <c r="C10">
        <v>377</v>
      </c>
      <c r="D10" t="s">
        <v>594</v>
      </c>
      <c r="E10">
        <v>121</v>
      </c>
      <c r="F10">
        <v>256</v>
      </c>
      <c r="G10">
        <v>431</v>
      </c>
      <c r="H10" t="s">
        <v>595</v>
      </c>
      <c r="I10">
        <f t="shared" si="0"/>
        <v>136</v>
      </c>
      <c r="J10" t="str">
        <f ca="1">VLOOKUP(B10,Лист2!B:O,6,1)</f>
        <v>Bacteria</v>
      </c>
      <c r="K10" t="str">
        <f ca="1">VLOOKUP(B10,Лист2!B:O,7,1)</f>
        <v xml:space="preserve"> Actinobacteria</v>
      </c>
      <c r="L10" t="str">
        <f ca="1">VLOOKUP(B10,Лист2!B:O,8,1)</f>
        <v xml:space="preserve"> Actinobacteridae</v>
      </c>
      <c r="M10" t="str">
        <f ca="1">VLOOKUP(B10,Лист2!B:O,9,1)</f>
        <v xml:space="preserve"> Actinomycetales</v>
      </c>
      <c r="N10" t="str">
        <f ca="1">VLOOKUP(B10,Лист2!B:O,10,1)</f>
        <v>Propionibacterineae</v>
      </c>
      <c r="O10" t="str">
        <f ca="1">VLOOKUP(B10,Лист2!B:O,11,1)</f>
        <v xml:space="preserve"> Nocardioidaceae</v>
      </c>
      <c r="P10" t="str">
        <f ca="1">VLOOKUP(B10,Лист2!B:O,12,1)</f>
        <v xml:space="preserve"> Nocardioides.</v>
      </c>
      <c r="Q10">
        <f ca="1">VLOOKUP(B10,Лист2!B:O,13,1)</f>
        <v>0</v>
      </c>
      <c r="R10">
        <f ca="1">VLOOKUP(B10,Лист2!B:O,14,1)</f>
        <v>0</v>
      </c>
    </row>
    <row r="11" spans="1:18">
      <c r="A11" t="s">
        <v>604</v>
      </c>
      <c r="B11" t="s">
        <v>605</v>
      </c>
      <c r="C11">
        <v>377</v>
      </c>
      <c r="D11" t="s">
        <v>600</v>
      </c>
      <c r="E11">
        <v>227</v>
      </c>
      <c r="F11">
        <v>307</v>
      </c>
      <c r="G11">
        <v>4990</v>
      </c>
      <c r="H11" t="s">
        <v>601</v>
      </c>
      <c r="I11">
        <f t="shared" si="0"/>
        <v>81</v>
      </c>
      <c r="J11" t="str">
        <f ca="1">VLOOKUP(B11,Лист2!B:O,6,1)</f>
        <v>Bacteria</v>
      </c>
      <c r="K11" t="str">
        <f ca="1">VLOOKUP(B11,Лист2!B:O,7,1)</f>
        <v xml:space="preserve"> Actinobacteria</v>
      </c>
      <c r="L11" t="str">
        <f ca="1">VLOOKUP(B11,Лист2!B:O,8,1)</f>
        <v xml:space="preserve"> Actinobacteridae</v>
      </c>
      <c r="M11" t="str">
        <f ca="1">VLOOKUP(B11,Лист2!B:O,9,1)</f>
        <v xml:space="preserve"> Actinomycetales</v>
      </c>
      <c r="N11" t="str">
        <f ca="1">VLOOKUP(B11,Лист2!B:O,10,1)</f>
        <v>Propionibacterineae</v>
      </c>
      <c r="O11" t="str">
        <f ca="1">VLOOKUP(B11,Лист2!B:O,11,1)</f>
        <v xml:space="preserve"> Nocardioidaceae</v>
      </c>
      <c r="P11" t="str">
        <f ca="1">VLOOKUP(B11,Лист2!B:O,12,1)</f>
        <v xml:space="preserve"> Nocardioides.</v>
      </c>
      <c r="Q11">
        <f ca="1">VLOOKUP(B11,Лист2!B:O,13,1)</f>
        <v>0</v>
      </c>
      <c r="R11">
        <f ca="1">VLOOKUP(B11,Лист2!B:O,14,1)</f>
        <v>0</v>
      </c>
    </row>
    <row r="12" spans="1:18">
      <c r="A12" t="s">
        <v>606</v>
      </c>
      <c r="B12" t="s">
        <v>607</v>
      </c>
      <c r="C12">
        <v>364</v>
      </c>
      <c r="D12" t="s">
        <v>598</v>
      </c>
      <c r="E12">
        <v>5</v>
      </c>
      <c r="F12">
        <v>70</v>
      </c>
      <c r="G12">
        <v>6019</v>
      </c>
      <c r="H12" t="s">
        <v>599</v>
      </c>
      <c r="I12">
        <f t="shared" si="0"/>
        <v>66</v>
      </c>
      <c r="J12" t="str">
        <f ca="1">VLOOKUP(B12,Лист2!B:O,6,1)</f>
        <v>Bacteria</v>
      </c>
      <c r="K12" t="str">
        <f ca="1">VLOOKUP(B12,Лист2!B:O,7,1)</f>
        <v xml:space="preserve"> Bacteroidetes</v>
      </c>
      <c r="L12" t="str">
        <f ca="1">VLOOKUP(B12,Лист2!B:O,8,1)</f>
        <v xml:space="preserve"> Cytophagia</v>
      </c>
      <c r="M12" t="str">
        <f ca="1">VLOOKUP(B12,Лист2!B:O,9,1)</f>
        <v xml:space="preserve"> Cytophagales</v>
      </c>
      <c r="N12" t="str">
        <f ca="1">VLOOKUP(B12,Лист2!B:O,10,1)</f>
        <v xml:space="preserve"> Cyclobacteriaceae</v>
      </c>
      <c r="O12" t="str">
        <f ca="1">VLOOKUP(B12,Лист2!B:O,11,1)</f>
        <v>Algoriphagus.</v>
      </c>
      <c r="P12">
        <f ca="1">VLOOKUP(B12,Лист2!B:O,12,1)</f>
        <v>0</v>
      </c>
      <c r="Q12">
        <f ca="1">VLOOKUP(B12,Лист2!B:O,13,1)</f>
        <v>0</v>
      </c>
      <c r="R12">
        <f ca="1">VLOOKUP(B12,Лист2!B:O,14,1)</f>
        <v>0</v>
      </c>
    </row>
    <row r="13" spans="1:18">
      <c r="A13" t="s">
        <v>606</v>
      </c>
      <c r="B13" t="s">
        <v>607</v>
      </c>
      <c r="C13">
        <v>364</v>
      </c>
      <c r="D13" t="s">
        <v>594</v>
      </c>
      <c r="E13">
        <v>98</v>
      </c>
      <c r="F13">
        <v>244</v>
      </c>
      <c r="G13">
        <v>431</v>
      </c>
      <c r="H13" t="s">
        <v>595</v>
      </c>
      <c r="I13">
        <f t="shared" si="0"/>
        <v>147</v>
      </c>
      <c r="J13" t="str">
        <f ca="1">VLOOKUP(B13,Лист2!B:O,6,1)</f>
        <v>Bacteria</v>
      </c>
      <c r="K13" t="str">
        <f ca="1">VLOOKUP(B13,Лист2!B:O,7,1)</f>
        <v xml:space="preserve"> Bacteroidetes</v>
      </c>
      <c r="L13" t="str">
        <f ca="1">VLOOKUP(B13,Лист2!B:O,8,1)</f>
        <v xml:space="preserve"> Cytophagia</v>
      </c>
      <c r="M13" t="str">
        <f ca="1">VLOOKUP(B13,Лист2!B:O,9,1)</f>
        <v xml:space="preserve"> Cytophagales</v>
      </c>
      <c r="N13" t="str">
        <f ca="1">VLOOKUP(B13,Лист2!B:O,10,1)</f>
        <v xml:space="preserve"> Cyclobacteriaceae</v>
      </c>
      <c r="O13" t="str">
        <f ca="1">VLOOKUP(B13,Лист2!B:O,11,1)</f>
        <v>Algoriphagus.</v>
      </c>
      <c r="P13">
        <f ca="1">VLOOKUP(B13,Лист2!B:O,12,1)</f>
        <v>0</v>
      </c>
      <c r="Q13">
        <f ca="1">VLOOKUP(B13,Лист2!B:O,13,1)</f>
        <v>0</v>
      </c>
      <c r="R13">
        <f ca="1">VLOOKUP(B13,Лист2!B:O,14,1)</f>
        <v>0</v>
      </c>
    </row>
    <row r="14" spans="1:18">
      <c r="A14" t="s">
        <v>606</v>
      </c>
      <c r="B14" t="s">
        <v>607</v>
      </c>
      <c r="C14">
        <v>364</v>
      </c>
      <c r="D14" t="s">
        <v>600</v>
      </c>
      <c r="E14">
        <v>209</v>
      </c>
      <c r="F14">
        <v>292</v>
      </c>
      <c r="G14">
        <v>4990</v>
      </c>
      <c r="H14" t="s">
        <v>601</v>
      </c>
      <c r="I14">
        <f t="shared" si="0"/>
        <v>84</v>
      </c>
      <c r="J14" t="str">
        <f ca="1">VLOOKUP(B14,Лист2!B:O,6,1)</f>
        <v>Bacteria</v>
      </c>
      <c r="K14" t="str">
        <f ca="1">VLOOKUP(B14,Лист2!B:O,7,1)</f>
        <v xml:space="preserve"> Bacteroidetes</v>
      </c>
      <c r="L14" t="str">
        <f ca="1">VLOOKUP(B14,Лист2!B:O,8,1)</f>
        <v xml:space="preserve"> Cytophagia</v>
      </c>
      <c r="M14" t="str">
        <f ca="1">VLOOKUP(B14,Лист2!B:O,9,1)</f>
        <v xml:space="preserve"> Cytophagales</v>
      </c>
      <c r="N14" t="str">
        <f ca="1">VLOOKUP(B14,Лист2!B:O,10,1)</f>
        <v xml:space="preserve"> Cyclobacteriaceae</v>
      </c>
      <c r="O14" t="str">
        <f ca="1">VLOOKUP(B14,Лист2!B:O,11,1)</f>
        <v>Algoriphagus.</v>
      </c>
      <c r="P14">
        <f ca="1">VLOOKUP(B14,Лист2!B:O,12,1)</f>
        <v>0</v>
      </c>
      <c r="Q14">
        <f ca="1">VLOOKUP(B14,Лист2!B:O,13,1)</f>
        <v>0</v>
      </c>
      <c r="R14">
        <f ca="1">VLOOKUP(B14,Лист2!B:O,14,1)</f>
        <v>0</v>
      </c>
    </row>
    <row r="15" spans="1:18">
      <c r="A15" t="s">
        <v>608</v>
      </c>
      <c r="B15" t="s">
        <v>609</v>
      </c>
      <c r="C15">
        <v>353</v>
      </c>
      <c r="D15" t="s">
        <v>598</v>
      </c>
      <c r="E15">
        <v>4</v>
      </c>
      <c r="F15">
        <v>75</v>
      </c>
      <c r="G15">
        <v>6019</v>
      </c>
      <c r="H15" t="s">
        <v>599</v>
      </c>
      <c r="I15">
        <f t="shared" si="0"/>
        <v>72</v>
      </c>
      <c r="J15" t="str">
        <f ca="1">VLOOKUP(B15,Лист2!B:O,6,1)</f>
        <v>Bacteria</v>
      </c>
      <c r="K15" t="str">
        <f ca="1">VLOOKUP(B15,Лист2!B:O,7,1)</f>
        <v xml:space="preserve"> Cyanobacteria</v>
      </c>
      <c r="L15" t="str">
        <f ca="1">VLOOKUP(B15,Лист2!B:O,8,1)</f>
        <v xml:space="preserve"> Oscillatoriophycideae</v>
      </c>
      <c r="M15" t="str">
        <f ca="1">VLOOKUP(B15,Лист2!B:O,9,1)</f>
        <v xml:space="preserve"> Chroococcales</v>
      </c>
      <c r="N15" t="str">
        <f ca="1">VLOOKUP(B15,Лист2!B:O,10,1)</f>
        <v>Cyanothece.</v>
      </c>
      <c r="O15">
        <f ca="1">VLOOKUP(B15,Лист2!B:O,11,1)</f>
        <v>0</v>
      </c>
      <c r="P15">
        <f ca="1">VLOOKUP(B15,Лист2!B:O,12,1)</f>
        <v>0</v>
      </c>
      <c r="Q15">
        <f ca="1">VLOOKUP(B15,Лист2!B:O,13,1)</f>
        <v>0</v>
      </c>
      <c r="R15">
        <f ca="1">VLOOKUP(B15,Лист2!B:O,14,1)</f>
        <v>0</v>
      </c>
    </row>
    <row r="16" spans="1:18">
      <c r="A16" t="s">
        <v>608</v>
      </c>
      <c r="B16" t="s">
        <v>609</v>
      </c>
      <c r="C16">
        <v>353</v>
      </c>
      <c r="D16" t="s">
        <v>594</v>
      </c>
      <c r="E16">
        <v>98</v>
      </c>
      <c r="F16">
        <v>251</v>
      </c>
      <c r="G16">
        <v>431</v>
      </c>
      <c r="H16" t="s">
        <v>595</v>
      </c>
      <c r="I16">
        <f t="shared" si="0"/>
        <v>154</v>
      </c>
      <c r="J16" t="str">
        <f ca="1">VLOOKUP(B16,Лист2!B:O,6,1)</f>
        <v>Bacteria</v>
      </c>
      <c r="K16" t="str">
        <f ca="1">VLOOKUP(B16,Лист2!B:O,7,1)</f>
        <v xml:space="preserve"> Cyanobacteria</v>
      </c>
      <c r="L16" t="str">
        <f ca="1">VLOOKUP(B16,Лист2!B:O,8,1)</f>
        <v xml:space="preserve"> Oscillatoriophycideae</v>
      </c>
      <c r="M16" t="str">
        <f ca="1">VLOOKUP(B16,Лист2!B:O,9,1)</f>
        <v xml:space="preserve"> Chroococcales</v>
      </c>
      <c r="N16" t="str">
        <f ca="1">VLOOKUP(B16,Лист2!B:O,10,1)</f>
        <v>Cyanothece.</v>
      </c>
      <c r="O16">
        <f ca="1">VLOOKUP(B16,Лист2!B:O,11,1)</f>
        <v>0</v>
      </c>
      <c r="P16">
        <f ca="1">VLOOKUP(B16,Лист2!B:O,12,1)</f>
        <v>0</v>
      </c>
      <c r="Q16">
        <f ca="1">VLOOKUP(B16,Лист2!B:O,13,1)</f>
        <v>0</v>
      </c>
      <c r="R16">
        <f ca="1">VLOOKUP(B16,Лист2!B:O,14,1)</f>
        <v>0</v>
      </c>
    </row>
    <row r="17" spans="1:18">
      <c r="A17" t="s">
        <v>608</v>
      </c>
      <c r="B17" t="s">
        <v>609</v>
      </c>
      <c r="C17">
        <v>353</v>
      </c>
      <c r="D17" t="s">
        <v>600</v>
      </c>
      <c r="E17">
        <v>209</v>
      </c>
      <c r="F17">
        <v>290</v>
      </c>
      <c r="G17">
        <v>4990</v>
      </c>
      <c r="H17" t="s">
        <v>601</v>
      </c>
      <c r="I17">
        <f t="shared" si="0"/>
        <v>82</v>
      </c>
      <c r="J17" t="str">
        <f ca="1">VLOOKUP(B17,Лист2!B:O,6,1)</f>
        <v>Bacteria</v>
      </c>
      <c r="K17" t="str">
        <f ca="1">VLOOKUP(B17,Лист2!B:O,7,1)</f>
        <v xml:space="preserve"> Cyanobacteria</v>
      </c>
      <c r="L17" t="str">
        <f ca="1">VLOOKUP(B17,Лист2!B:O,8,1)</f>
        <v xml:space="preserve"> Oscillatoriophycideae</v>
      </c>
      <c r="M17" t="str">
        <f ca="1">VLOOKUP(B17,Лист2!B:O,9,1)</f>
        <v xml:space="preserve"> Chroococcales</v>
      </c>
      <c r="N17" t="str">
        <f ca="1">VLOOKUP(B17,Лист2!B:O,10,1)</f>
        <v>Cyanothece.</v>
      </c>
      <c r="O17">
        <f ca="1">VLOOKUP(B17,Лист2!B:O,11,1)</f>
        <v>0</v>
      </c>
      <c r="P17">
        <f ca="1">VLOOKUP(B17,Лист2!B:O,12,1)</f>
        <v>0</v>
      </c>
      <c r="Q17">
        <f ca="1">VLOOKUP(B17,Лист2!B:O,13,1)</f>
        <v>0</v>
      </c>
      <c r="R17">
        <f ca="1">VLOOKUP(B17,Лист2!B:O,14,1)</f>
        <v>0</v>
      </c>
    </row>
    <row r="18" spans="1:18">
      <c r="A18" t="s">
        <v>610</v>
      </c>
      <c r="B18" t="s">
        <v>611</v>
      </c>
      <c r="C18">
        <v>269</v>
      </c>
      <c r="D18" t="s">
        <v>594</v>
      </c>
      <c r="E18">
        <v>3</v>
      </c>
      <c r="F18">
        <v>264</v>
      </c>
      <c r="G18">
        <v>431</v>
      </c>
      <c r="H18" t="s">
        <v>595</v>
      </c>
      <c r="I18">
        <f t="shared" si="0"/>
        <v>262</v>
      </c>
      <c r="J18" t="str">
        <f ca="1">VLOOKUP(B18,Лист2!B:O,6,1)</f>
        <v>Bacteria</v>
      </c>
      <c r="K18" t="str">
        <f ca="1">VLOOKUP(B18,Лист2!B:O,7,1)</f>
        <v xml:space="preserve"> Proteobacteria</v>
      </c>
      <c r="L18" t="str">
        <f ca="1">VLOOKUP(B18,Лист2!B:O,8,1)</f>
        <v xml:space="preserve"> Alphaproteobacteria</v>
      </c>
      <c r="M18" t="str">
        <f ca="1">VLOOKUP(B18,Лист2!B:O,9,1)</f>
        <v xml:space="preserve"> Rhodobacterales</v>
      </c>
      <c r="N18" t="str">
        <f ca="1">VLOOKUP(B18,Лист2!B:O,10,1)</f>
        <v>Rhodobacteraceae.</v>
      </c>
      <c r="O18">
        <f ca="1">VLOOKUP(B18,Лист2!B:O,11,1)</f>
        <v>0</v>
      </c>
      <c r="P18">
        <f ca="1">VLOOKUP(B18,Лист2!B:O,12,1)</f>
        <v>0</v>
      </c>
      <c r="Q18">
        <f ca="1">VLOOKUP(B18,Лист2!B:O,13,1)</f>
        <v>0</v>
      </c>
      <c r="R18">
        <f ca="1">VLOOKUP(B18,Лист2!B:O,14,1)</f>
        <v>0</v>
      </c>
    </row>
    <row r="19" spans="1:18">
      <c r="A19" t="s">
        <v>612</v>
      </c>
      <c r="B19" t="s">
        <v>613</v>
      </c>
      <c r="C19">
        <v>370</v>
      </c>
      <c r="D19" t="s">
        <v>594</v>
      </c>
      <c r="E19">
        <v>53</v>
      </c>
      <c r="F19">
        <v>194</v>
      </c>
      <c r="G19">
        <v>431</v>
      </c>
      <c r="H19" t="s">
        <v>595</v>
      </c>
      <c r="I19">
        <f t="shared" si="0"/>
        <v>142</v>
      </c>
      <c r="J19" t="str">
        <f ca="1">VLOOKUP(B19,Лист2!B:O,6,1)</f>
        <v>Bacteria</v>
      </c>
      <c r="K19" t="str">
        <f ca="1">VLOOKUP(B19,Лист2!B:O,7,1)</f>
        <v xml:space="preserve"> Proteobacteria</v>
      </c>
      <c r="L19" t="str">
        <f ca="1">VLOOKUP(B19,Лист2!B:O,8,1)</f>
        <v xml:space="preserve"> Alphaproteobacteria</v>
      </c>
      <c r="M19" t="str">
        <f ca="1">VLOOKUP(B19,Лист2!B:O,9,1)</f>
        <v xml:space="preserve"> Rhodobacterales</v>
      </c>
      <c r="N19" t="str">
        <f ca="1">VLOOKUP(B19,Лист2!B:O,10,1)</f>
        <v>Rhodobacteraceae</v>
      </c>
      <c r="O19" t="str">
        <f ca="1">VLOOKUP(B19,Лист2!B:O,11,1)</f>
        <v xml:space="preserve"> Sagittula.</v>
      </c>
      <c r="P19">
        <f ca="1">VLOOKUP(B19,Лист2!B:O,12,1)</f>
        <v>0</v>
      </c>
      <c r="Q19">
        <f ca="1">VLOOKUP(B19,Лист2!B:O,13,1)</f>
        <v>0</v>
      </c>
      <c r="R19">
        <f ca="1">VLOOKUP(B19,Лист2!B:O,14,1)</f>
        <v>0</v>
      </c>
    </row>
    <row r="20" spans="1:18">
      <c r="A20" t="s">
        <v>612</v>
      </c>
      <c r="B20" t="s">
        <v>613</v>
      </c>
      <c r="C20">
        <v>370</v>
      </c>
      <c r="D20" t="s">
        <v>600</v>
      </c>
      <c r="E20">
        <v>167</v>
      </c>
      <c r="F20">
        <v>249</v>
      </c>
      <c r="G20">
        <v>4990</v>
      </c>
      <c r="H20" t="s">
        <v>601</v>
      </c>
      <c r="I20">
        <f t="shared" si="0"/>
        <v>83</v>
      </c>
      <c r="J20" t="str">
        <f ca="1">VLOOKUP(B20,Лист2!B:O,6,1)</f>
        <v>Bacteria</v>
      </c>
      <c r="K20" t="str">
        <f ca="1">VLOOKUP(B20,Лист2!B:O,7,1)</f>
        <v xml:space="preserve"> Proteobacteria</v>
      </c>
      <c r="L20" t="str">
        <f ca="1">VLOOKUP(B20,Лист2!B:O,8,1)</f>
        <v xml:space="preserve"> Alphaproteobacteria</v>
      </c>
      <c r="M20" t="str">
        <f ca="1">VLOOKUP(B20,Лист2!B:O,9,1)</f>
        <v xml:space="preserve"> Rhodobacterales</v>
      </c>
      <c r="N20" t="str">
        <f ca="1">VLOOKUP(B20,Лист2!B:O,10,1)</f>
        <v>Rhodobacteraceae</v>
      </c>
      <c r="O20" t="str">
        <f ca="1">VLOOKUP(B20,Лист2!B:O,11,1)</f>
        <v xml:space="preserve"> Sagittula.</v>
      </c>
      <c r="P20">
        <f ca="1">VLOOKUP(B20,Лист2!B:O,12,1)</f>
        <v>0</v>
      </c>
      <c r="Q20">
        <f ca="1">VLOOKUP(B20,Лист2!B:O,13,1)</f>
        <v>0</v>
      </c>
      <c r="R20">
        <f ca="1">VLOOKUP(B20,Лист2!B:O,14,1)</f>
        <v>0</v>
      </c>
    </row>
    <row r="21" spans="1:18">
      <c r="A21" t="s">
        <v>614</v>
      </c>
      <c r="B21" t="s">
        <v>615</v>
      </c>
      <c r="C21">
        <v>269</v>
      </c>
      <c r="D21" t="s">
        <v>594</v>
      </c>
      <c r="E21">
        <v>3</v>
      </c>
      <c r="F21">
        <v>264</v>
      </c>
      <c r="G21">
        <v>431</v>
      </c>
      <c r="H21" t="s">
        <v>595</v>
      </c>
      <c r="I21">
        <f t="shared" si="0"/>
        <v>262</v>
      </c>
      <c r="J21" t="str">
        <f ca="1">VLOOKUP(B21,Лист2!B:O,6,1)</f>
        <v>Bacteria</v>
      </c>
      <c r="K21" t="str">
        <f ca="1">VLOOKUP(B21,Лист2!B:O,7,1)</f>
        <v xml:space="preserve"> Proteobacteria</v>
      </c>
      <c r="L21" t="str">
        <f ca="1">VLOOKUP(B21,Лист2!B:O,8,1)</f>
        <v xml:space="preserve"> Alphaproteobacteria</v>
      </c>
      <c r="M21" t="str">
        <f ca="1">VLOOKUP(B21,Лист2!B:O,9,1)</f>
        <v xml:space="preserve"> Rhodobacterales</v>
      </c>
      <c r="N21" t="str">
        <f ca="1">VLOOKUP(B21,Лист2!B:O,10,1)</f>
        <v>Rhodobacteraceae</v>
      </c>
      <c r="O21" t="str">
        <f ca="1">VLOOKUP(B21,Лист2!B:O,11,1)</f>
        <v xml:space="preserve"> Sagittula.</v>
      </c>
      <c r="P21">
        <f ca="1">VLOOKUP(B21,Лист2!B:O,12,1)</f>
        <v>0</v>
      </c>
      <c r="Q21">
        <f ca="1">VLOOKUP(B21,Лист2!B:O,13,1)</f>
        <v>0</v>
      </c>
      <c r="R21">
        <f ca="1">VLOOKUP(B21,Лист2!B:O,14,1)</f>
        <v>0</v>
      </c>
    </row>
    <row r="22" spans="1:18">
      <c r="A22" t="s">
        <v>616</v>
      </c>
      <c r="B22" t="s">
        <v>617</v>
      </c>
      <c r="C22">
        <v>269</v>
      </c>
      <c r="D22" t="s">
        <v>594</v>
      </c>
      <c r="E22">
        <v>3</v>
      </c>
      <c r="F22">
        <v>264</v>
      </c>
      <c r="G22">
        <v>431</v>
      </c>
      <c r="H22" t="s">
        <v>595</v>
      </c>
      <c r="I22">
        <f t="shared" si="0"/>
        <v>262</v>
      </c>
      <c r="J22" t="str">
        <f ca="1">VLOOKUP(B22,Лист2!B:O,6,1)</f>
        <v>Bacteria</v>
      </c>
      <c r="K22" t="str">
        <f ca="1">VLOOKUP(B22,Лист2!B:O,7,1)</f>
        <v xml:space="preserve"> Proteobacteria</v>
      </c>
      <c r="L22" t="str">
        <f ca="1">VLOOKUP(B22,Лист2!B:O,8,1)</f>
        <v xml:space="preserve"> Alphaproteobacteria</v>
      </c>
      <c r="M22" t="str">
        <f ca="1">VLOOKUP(B22,Лист2!B:O,9,1)</f>
        <v xml:space="preserve"> Rhodobacterales</v>
      </c>
      <c r="N22" t="str">
        <f ca="1">VLOOKUP(B22,Лист2!B:O,10,1)</f>
        <v>Rhodobacteraceae</v>
      </c>
      <c r="O22" t="str">
        <f ca="1">VLOOKUP(B22,Лист2!B:O,11,1)</f>
        <v xml:space="preserve"> Rhodobacter.</v>
      </c>
      <c r="P22">
        <f ca="1">VLOOKUP(B22,Лист2!B:O,12,1)</f>
        <v>0</v>
      </c>
      <c r="Q22">
        <f ca="1">VLOOKUP(B22,Лист2!B:O,13,1)</f>
        <v>0</v>
      </c>
      <c r="R22">
        <f ca="1">VLOOKUP(B22,Лист2!B:O,14,1)</f>
        <v>0</v>
      </c>
    </row>
    <row r="23" spans="1:18">
      <c r="A23" t="s">
        <v>618</v>
      </c>
      <c r="B23" t="s">
        <v>619</v>
      </c>
      <c r="C23">
        <v>269</v>
      </c>
      <c r="D23" t="s">
        <v>594</v>
      </c>
      <c r="E23">
        <v>3</v>
      </c>
      <c r="F23">
        <v>264</v>
      </c>
      <c r="G23">
        <v>431</v>
      </c>
      <c r="H23" t="s">
        <v>595</v>
      </c>
      <c r="I23">
        <f t="shared" si="0"/>
        <v>262</v>
      </c>
      <c r="J23" t="str">
        <f ca="1">VLOOKUP(B23,Лист2!B:O,6,1)</f>
        <v>Bacteria</v>
      </c>
      <c r="K23" t="str">
        <f ca="1">VLOOKUP(B23,Лист2!B:O,7,1)</f>
        <v xml:space="preserve"> Proteobacteria</v>
      </c>
      <c r="L23" t="str">
        <f ca="1">VLOOKUP(B23,Лист2!B:O,8,1)</f>
        <v xml:space="preserve"> Alphaproteobacteria</v>
      </c>
      <c r="M23" t="str">
        <f ca="1">VLOOKUP(B23,Лист2!B:O,9,1)</f>
        <v xml:space="preserve"> Rhodobacterales</v>
      </c>
      <c r="N23" t="str">
        <f ca="1">VLOOKUP(B23,Лист2!B:O,10,1)</f>
        <v>Rhodobacteraceae</v>
      </c>
      <c r="O23" t="str">
        <f ca="1">VLOOKUP(B23,Лист2!B:O,11,1)</f>
        <v xml:space="preserve"> Sulfitobacter.</v>
      </c>
      <c r="P23">
        <f ca="1">VLOOKUP(B23,Лист2!B:O,12,1)</f>
        <v>0</v>
      </c>
      <c r="Q23">
        <f ca="1">VLOOKUP(B23,Лист2!B:O,13,1)</f>
        <v>0</v>
      </c>
      <c r="R23">
        <f ca="1">VLOOKUP(B23,Лист2!B:O,14,1)</f>
        <v>0</v>
      </c>
    </row>
    <row r="24" spans="1:18">
      <c r="A24" t="s">
        <v>620</v>
      </c>
      <c r="B24" t="s">
        <v>621</v>
      </c>
      <c r="C24">
        <v>269</v>
      </c>
      <c r="D24" t="s">
        <v>594</v>
      </c>
      <c r="E24">
        <v>3</v>
      </c>
      <c r="F24">
        <v>264</v>
      </c>
      <c r="G24">
        <v>431</v>
      </c>
      <c r="H24" t="s">
        <v>595</v>
      </c>
      <c r="I24">
        <f t="shared" si="0"/>
        <v>262</v>
      </c>
      <c r="J24" t="str">
        <f ca="1">VLOOKUP(B24,Лист2!B:O,6,1)</f>
        <v>Bacteria</v>
      </c>
      <c r="K24" t="str">
        <f ca="1">VLOOKUP(B24,Лист2!B:O,7,1)</f>
        <v xml:space="preserve"> Proteobacteria</v>
      </c>
      <c r="L24" t="str">
        <f ca="1">VLOOKUP(B24,Лист2!B:O,8,1)</f>
        <v xml:space="preserve"> Alphaproteobacteria</v>
      </c>
      <c r="M24" t="str">
        <f ca="1">VLOOKUP(B24,Лист2!B:O,9,1)</f>
        <v xml:space="preserve"> Rhodobacterales</v>
      </c>
      <c r="N24" t="str">
        <f ca="1">VLOOKUP(B24,Лист2!B:O,10,1)</f>
        <v>Rhodobacteraceae</v>
      </c>
      <c r="O24" t="str">
        <f ca="1">VLOOKUP(B24,Лист2!B:O,11,1)</f>
        <v xml:space="preserve"> Roseovarius.</v>
      </c>
      <c r="P24">
        <f ca="1">VLOOKUP(B24,Лист2!B:O,12,1)</f>
        <v>0</v>
      </c>
      <c r="Q24">
        <f ca="1">VLOOKUP(B24,Лист2!B:O,13,1)</f>
        <v>0</v>
      </c>
      <c r="R24">
        <f ca="1">VLOOKUP(B24,Лист2!B:O,14,1)</f>
        <v>0</v>
      </c>
    </row>
    <row r="25" spans="1:18">
      <c r="A25" t="s">
        <v>622</v>
      </c>
      <c r="B25" t="s">
        <v>623</v>
      </c>
      <c r="C25">
        <v>269</v>
      </c>
      <c r="D25" t="s">
        <v>594</v>
      </c>
      <c r="E25">
        <v>3</v>
      </c>
      <c r="F25">
        <v>264</v>
      </c>
      <c r="G25">
        <v>431</v>
      </c>
      <c r="H25" t="s">
        <v>595</v>
      </c>
      <c r="I25">
        <f t="shared" si="0"/>
        <v>262</v>
      </c>
      <c r="J25" t="str">
        <f ca="1">VLOOKUP(B25,Лист2!B:O,6,1)</f>
        <v>Bacteria</v>
      </c>
      <c r="K25" t="str">
        <f ca="1">VLOOKUP(B25,Лист2!B:O,7,1)</f>
        <v xml:space="preserve"> Proteobacteria</v>
      </c>
      <c r="L25" t="str">
        <f ca="1">VLOOKUP(B25,Лист2!B:O,8,1)</f>
        <v xml:space="preserve"> Alphaproteobacteria</v>
      </c>
      <c r="M25" t="str">
        <f ca="1">VLOOKUP(B25,Лист2!B:O,9,1)</f>
        <v xml:space="preserve"> Rhodobacterales</v>
      </c>
      <c r="N25" t="str">
        <f ca="1">VLOOKUP(B25,Лист2!B:O,10,1)</f>
        <v>Rhodobacteraceae</v>
      </c>
      <c r="O25" t="str">
        <f ca="1">VLOOKUP(B25,Лист2!B:O,11,1)</f>
        <v xml:space="preserve"> Sulfitobacter.</v>
      </c>
      <c r="P25">
        <f ca="1">VLOOKUP(B25,Лист2!B:O,12,1)</f>
        <v>0</v>
      </c>
      <c r="Q25">
        <f ca="1">VLOOKUP(B25,Лист2!B:O,13,1)</f>
        <v>0</v>
      </c>
      <c r="R25">
        <f ca="1">VLOOKUP(B25,Лист2!B:O,14,1)</f>
        <v>0</v>
      </c>
    </row>
    <row r="26" spans="1:18">
      <c r="A26" t="s">
        <v>624</v>
      </c>
      <c r="B26" t="s">
        <v>625</v>
      </c>
      <c r="C26">
        <v>269</v>
      </c>
      <c r="D26" t="s">
        <v>594</v>
      </c>
      <c r="E26">
        <v>3</v>
      </c>
      <c r="F26">
        <v>264</v>
      </c>
      <c r="G26">
        <v>431</v>
      </c>
      <c r="H26" t="s">
        <v>595</v>
      </c>
      <c r="I26">
        <f t="shared" si="0"/>
        <v>262</v>
      </c>
      <c r="J26" t="str">
        <f ca="1">VLOOKUP(B26,Лист2!B:O,6,1)</f>
        <v>Bacteria</v>
      </c>
      <c r="K26" t="str">
        <f ca="1">VLOOKUP(B26,Лист2!B:O,7,1)</f>
        <v xml:space="preserve"> Proteobacteria</v>
      </c>
      <c r="L26" t="str">
        <f ca="1">VLOOKUP(B26,Лист2!B:O,8,1)</f>
        <v xml:space="preserve"> Alphaproteobacteria</v>
      </c>
      <c r="M26" t="str">
        <f ca="1">VLOOKUP(B26,Лист2!B:O,9,1)</f>
        <v xml:space="preserve"> Rhodobacterales</v>
      </c>
      <c r="N26" t="str">
        <f ca="1">VLOOKUP(B26,Лист2!B:O,10,1)</f>
        <v>Rhodobacteraceae</v>
      </c>
      <c r="O26" t="str">
        <f ca="1">VLOOKUP(B26,Лист2!B:O,11,1)</f>
        <v xml:space="preserve"> Oceanicola.</v>
      </c>
      <c r="P26">
        <f ca="1">VLOOKUP(B26,Лист2!B:O,12,1)</f>
        <v>0</v>
      </c>
      <c r="Q26">
        <f ca="1">VLOOKUP(B26,Лист2!B:O,13,1)</f>
        <v>0</v>
      </c>
      <c r="R26">
        <f ca="1">VLOOKUP(B26,Лист2!B:O,14,1)</f>
        <v>0</v>
      </c>
    </row>
    <row r="27" spans="1:18">
      <c r="A27" t="s">
        <v>626</v>
      </c>
      <c r="B27" t="s">
        <v>627</v>
      </c>
      <c r="C27">
        <v>356</v>
      </c>
      <c r="D27" t="s">
        <v>598</v>
      </c>
      <c r="E27">
        <v>5</v>
      </c>
      <c r="F27">
        <v>76</v>
      </c>
      <c r="G27">
        <v>6019</v>
      </c>
      <c r="H27" t="s">
        <v>599</v>
      </c>
      <c r="I27">
        <f t="shared" si="0"/>
        <v>72</v>
      </c>
      <c r="J27" t="str">
        <f ca="1">VLOOKUP(B27,Лист2!B:O,6,1)</f>
        <v>Bacteria</v>
      </c>
      <c r="K27" t="str">
        <f ca="1">VLOOKUP(B27,Лист2!B:O,7,1)</f>
        <v xml:space="preserve"> Proteobacteria</v>
      </c>
      <c r="L27" t="str">
        <f ca="1">VLOOKUP(B27,Лист2!B:O,8,1)</f>
        <v xml:space="preserve"> Alphaproteobacteria</v>
      </c>
      <c r="M27" t="str">
        <f ca="1">VLOOKUP(B27,Лист2!B:O,9,1)</f>
        <v xml:space="preserve"> Rhodobacterales</v>
      </c>
      <c r="N27" t="str">
        <f ca="1">VLOOKUP(B27,Лист2!B:O,10,1)</f>
        <v>Rhodobacteraceae</v>
      </c>
      <c r="O27" t="str">
        <f ca="1">VLOOKUP(B27,Лист2!B:O,11,1)</f>
        <v xml:space="preserve"> Oceanicola.</v>
      </c>
      <c r="P27">
        <f ca="1">VLOOKUP(B27,Лист2!B:O,12,1)</f>
        <v>0</v>
      </c>
      <c r="Q27">
        <f ca="1">VLOOKUP(B27,Лист2!B:O,13,1)</f>
        <v>0</v>
      </c>
      <c r="R27">
        <f ca="1">VLOOKUP(B27,Лист2!B:O,14,1)</f>
        <v>0</v>
      </c>
    </row>
    <row r="28" spans="1:18">
      <c r="A28" t="s">
        <v>626</v>
      </c>
      <c r="B28" t="s">
        <v>627</v>
      </c>
      <c r="C28">
        <v>356</v>
      </c>
      <c r="D28" t="s">
        <v>594</v>
      </c>
      <c r="E28">
        <v>112</v>
      </c>
      <c r="F28">
        <v>272</v>
      </c>
      <c r="G28">
        <v>431</v>
      </c>
      <c r="H28" t="s">
        <v>595</v>
      </c>
      <c r="I28">
        <f t="shared" si="0"/>
        <v>161</v>
      </c>
      <c r="J28" t="str">
        <f ca="1">VLOOKUP(B28,Лист2!B:O,6,1)</f>
        <v>Bacteria</v>
      </c>
      <c r="K28" t="str">
        <f ca="1">VLOOKUP(B28,Лист2!B:O,7,1)</f>
        <v xml:space="preserve"> Proteobacteria</v>
      </c>
      <c r="L28" t="str">
        <f ca="1">VLOOKUP(B28,Лист2!B:O,8,1)</f>
        <v xml:space="preserve"> Alphaproteobacteria</v>
      </c>
      <c r="M28" t="str">
        <f ca="1">VLOOKUP(B28,Лист2!B:O,9,1)</f>
        <v xml:space="preserve"> Rhodobacterales</v>
      </c>
      <c r="N28" t="str">
        <f ca="1">VLOOKUP(B28,Лист2!B:O,10,1)</f>
        <v>Rhodobacteraceae</v>
      </c>
      <c r="O28" t="str">
        <f ca="1">VLOOKUP(B28,Лист2!B:O,11,1)</f>
        <v xml:space="preserve"> Oceanicola.</v>
      </c>
      <c r="P28">
        <f ca="1">VLOOKUP(B28,Лист2!B:O,12,1)</f>
        <v>0</v>
      </c>
      <c r="Q28">
        <f ca="1">VLOOKUP(B28,Лист2!B:O,13,1)</f>
        <v>0</v>
      </c>
      <c r="R28">
        <f ca="1">VLOOKUP(B28,Лист2!B:O,14,1)</f>
        <v>0</v>
      </c>
    </row>
    <row r="29" spans="1:18">
      <c r="A29" t="s">
        <v>626</v>
      </c>
      <c r="B29" t="s">
        <v>627</v>
      </c>
      <c r="C29">
        <v>356</v>
      </c>
      <c r="D29" t="s">
        <v>600</v>
      </c>
      <c r="E29">
        <v>219</v>
      </c>
      <c r="F29">
        <v>299</v>
      </c>
      <c r="G29">
        <v>4990</v>
      </c>
      <c r="H29" t="s">
        <v>601</v>
      </c>
      <c r="I29">
        <f t="shared" si="0"/>
        <v>81</v>
      </c>
      <c r="J29" t="str">
        <f ca="1">VLOOKUP(B29,Лист2!B:O,6,1)</f>
        <v>Bacteria</v>
      </c>
      <c r="K29" t="str">
        <f ca="1">VLOOKUP(B29,Лист2!B:O,7,1)</f>
        <v xml:space="preserve"> Proteobacteria</v>
      </c>
      <c r="L29" t="str">
        <f ca="1">VLOOKUP(B29,Лист2!B:O,8,1)</f>
        <v xml:space="preserve"> Alphaproteobacteria</v>
      </c>
      <c r="M29" t="str">
        <f ca="1">VLOOKUP(B29,Лист2!B:O,9,1)</f>
        <v xml:space="preserve"> Rhodobacterales</v>
      </c>
      <c r="N29" t="str">
        <f ca="1">VLOOKUP(B29,Лист2!B:O,10,1)</f>
        <v>Rhodobacteraceae</v>
      </c>
      <c r="O29" t="str">
        <f ca="1">VLOOKUP(B29,Лист2!B:O,11,1)</f>
        <v xml:space="preserve"> Oceanicola.</v>
      </c>
      <c r="P29">
        <f ca="1">VLOOKUP(B29,Лист2!B:O,12,1)</f>
        <v>0</v>
      </c>
      <c r="Q29">
        <f ca="1">VLOOKUP(B29,Лист2!B:O,13,1)</f>
        <v>0</v>
      </c>
      <c r="R29">
        <f ca="1">VLOOKUP(B29,Лист2!B:O,14,1)</f>
        <v>0</v>
      </c>
    </row>
    <row r="30" spans="1:18">
      <c r="A30" t="s">
        <v>628</v>
      </c>
      <c r="B30" t="s">
        <v>629</v>
      </c>
      <c r="C30">
        <v>359</v>
      </c>
      <c r="D30" t="s">
        <v>598</v>
      </c>
      <c r="E30">
        <v>2</v>
      </c>
      <c r="F30">
        <v>72</v>
      </c>
      <c r="G30">
        <v>6019</v>
      </c>
      <c r="H30" t="s">
        <v>599</v>
      </c>
      <c r="I30">
        <f t="shared" si="0"/>
        <v>71</v>
      </c>
      <c r="J30" t="str">
        <f ca="1">VLOOKUP(B30,Лист2!B:O,6,1)</f>
        <v>Bacteria</v>
      </c>
      <c r="K30" t="str">
        <f ca="1">VLOOKUP(B30,Лист2!B:O,7,1)</f>
        <v xml:space="preserve"> Proteobacteria</v>
      </c>
      <c r="L30" t="str">
        <f ca="1">VLOOKUP(B30,Лист2!B:O,8,1)</f>
        <v xml:space="preserve"> Alphaproteobacteria</v>
      </c>
      <c r="M30" t="str">
        <f ca="1">VLOOKUP(B30,Лист2!B:O,9,1)</f>
        <v xml:space="preserve"> Rhodobacterales</v>
      </c>
      <c r="N30" t="str">
        <f ca="1">VLOOKUP(B30,Лист2!B:O,10,1)</f>
        <v>Hyphomonadaceae</v>
      </c>
      <c r="O30" t="str">
        <f ca="1">VLOOKUP(B30,Лист2!B:O,11,1)</f>
        <v xml:space="preserve"> Oceanicaulis.</v>
      </c>
      <c r="P30">
        <f ca="1">VLOOKUP(B30,Лист2!B:O,12,1)</f>
        <v>0</v>
      </c>
      <c r="Q30">
        <f ca="1">VLOOKUP(B30,Лист2!B:O,13,1)</f>
        <v>0</v>
      </c>
      <c r="R30">
        <f ca="1">VLOOKUP(B30,Лист2!B:O,14,1)</f>
        <v>0</v>
      </c>
    </row>
    <row r="31" spans="1:18">
      <c r="A31" t="s">
        <v>628</v>
      </c>
      <c r="B31" t="s">
        <v>629</v>
      </c>
      <c r="C31">
        <v>359</v>
      </c>
      <c r="D31" t="s">
        <v>594</v>
      </c>
      <c r="E31">
        <v>102</v>
      </c>
      <c r="F31">
        <v>232</v>
      </c>
      <c r="G31">
        <v>431</v>
      </c>
      <c r="H31" t="s">
        <v>595</v>
      </c>
      <c r="I31">
        <f t="shared" si="0"/>
        <v>131</v>
      </c>
      <c r="J31" t="str">
        <f ca="1">VLOOKUP(B31,Лист2!B:O,6,1)</f>
        <v>Bacteria</v>
      </c>
      <c r="K31" t="str">
        <f ca="1">VLOOKUP(B31,Лист2!B:O,7,1)</f>
        <v xml:space="preserve"> Proteobacteria</v>
      </c>
      <c r="L31" t="str">
        <f ca="1">VLOOKUP(B31,Лист2!B:O,8,1)</f>
        <v xml:space="preserve"> Alphaproteobacteria</v>
      </c>
      <c r="M31" t="str">
        <f ca="1">VLOOKUP(B31,Лист2!B:O,9,1)</f>
        <v xml:space="preserve"> Rhodobacterales</v>
      </c>
      <c r="N31" t="str">
        <f ca="1">VLOOKUP(B31,Лист2!B:O,10,1)</f>
        <v>Hyphomonadaceae</v>
      </c>
      <c r="O31" t="str">
        <f ca="1">VLOOKUP(B31,Лист2!B:O,11,1)</f>
        <v xml:space="preserve"> Oceanicaulis.</v>
      </c>
      <c r="P31">
        <f ca="1">VLOOKUP(B31,Лист2!B:O,12,1)</f>
        <v>0</v>
      </c>
      <c r="Q31">
        <f ca="1">VLOOKUP(B31,Лист2!B:O,13,1)</f>
        <v>0</v>
      </c>
      <c r="R31">
        <f ca="1">VLOOKUP(B31,Лист2!B:O,14,1)</f>
        <v>0</v>
      </c>
    </row>
    <row r="32" spans="1:18">
      <c r="A32" t="s">
        <v>628</v>
      </c>
      <c r="B32" t="s">
        <v>629</v>
      </c>
      <c r="C32">
        <v>359</v>
      </c>
      <c r="D32" t="s">
        <v>600</v>
      </c>
      <c r="E32">
        <v>210</v>
      </c>
      <c r="F32">
        <v>290</v>
      </c>
      <c r="G32">
        <v>4990</v>
      </c>
      <c r="H32" t="s">
        <v>601</v>
      </c>
      <c r="I32">
        <f t="shared" si="0"/>
        <v>81</v>
      </c>
      <c r="J32" t="str">
        <f ca="1">VLOOKUP(B32,Лист2!B:O,6,1)</f>
        <v>Bacteria</v>
      </c>
      <c r="K32" t="str">
        <f ca="1">VLOOKUP(B32,Лист2!B:O,7,1)</f>
        <v xml:space="preserve"> Proteobacteria</v>
      </c>
      <c r="L32" t="str">
        <f ca="1">VLOOKUP(B32,Лист2!B:O,8,1)</f>
        <v xml:space="preserve"> Alphaproteobacteria</v>
      </c>
      <c r="M32" t="str">
        <f ca="1">VLOOKUP(B32,Лист2!B:O,9,1)</f>
        <v xml:space="preserve"> Rhodobacterales</v>
      </c>
      <c r="N32" t="str">
        <f ca="1">VLOOKUP(B32,Лист2!B:O,10,1)</f>
        <v>Hyphomonadaceae</v>
      </c>
      <c r="O32" t="str">
        <f ca="1">VLOOKUP(B32,Лист2!B:O,11,1)</f>
        <v xml:space="preserve"> Oceanicaulis.</v>
      </c>
      <c r="P32">
        <f ca="1">VLOOKUP(B32,Лист2!B:O,12,1)</f>
        <v>0</v>
      </c>
      <c r="Q32">
        <f ca="1">VLOOKUP(B32,Лист2!B:O,13,1)</f>
        <v>0</v>
      </c>
      <c r="R32">
        <f ca="1">VLOOKUP(B32,Лист2!B:O,14,1)</f>
        <v>0</v>
      </c>
    </row>
    <row r="33" spans="1:18">
      <c r="A33" t="s">
        <v>630</v>
      </c>
      <c r="B33" t="s">
        <v>631</v>
      </c>
      <c r="C33">
        <v>268</v>
      </c>
      <c r="D33" t="s">
        <v>594</v>
      </c>
      <c r="E33">
        <v>1</v>
      </c>
      <c r="F33">
        <v>260</v>
      </c>
      <c r="G33">
        <v>431</v>
      </c>
      <c r="H33" t="s">
        <v>595</v>
      </c>
      <c r="I33">
        <f t="shared" si="0"/>
        <v>260</v>
      </c>
      <c r="J33" t="str">
        <f ca="1">VLOOKUP(B33,Лист2!B:O,6,1)</f>
        <v>Bacteria</v>
      </c>
      <c r="K33" t="str">
        <f ca="1">VLOOKUP(B33,Лист2!B:O,7,1)</f>
        <v xml:space="preserve"> Proteobacteria</v>
      </c>
      <c r="L33" t="str">
        <f ca="1">VLOOKUP(B33,Лист2!B:O,8,1)</f>
        <v xml:space="preserve"> Alphaproteobacteria</v>
      </c>
      <c r="M33" t="str">
        <f ca="1">VLOOKUP(B33,Лист2!B:O,9,1)</f>
        <v xml:space="preserve"> Rhodobacterales</v>
      </c>
      <c r="N33" t="str">
        <f ca="1">VLOOKUP(B33,Лист2!B:O,10,1)</f>
        <v>Hyphomonadaceae</v>
      </c>
      <c r="O33" t="str">
        <f ca="1">VLOOKUP(B33,Лист2!B:O,11,1)</f>
        <v xml:space="preserve"> Oceanicaulis.</v>
      </c>
      <c r="P33">
        <f ca="1">VLOOKUP(B33,Лист2!B:O,12,1)</f>
        <v>0</v>
      </c>
      <c r="Q33">
        <f ca="1">VLOOKUP(B33,Лист2!B:O,13,1)</f>
        <v>0</v>
      </c>
      <c r="R33">
        <f ca="1">VLOOKUP(B33,Лист2!B:O,14,1)</f>
        <v>0</v>
      </c>
    </row>
    <row r="34" spans="1:18">
      <c r="A34" t="s">
        <v>632</v>
      </c>
      <c r="B34" t="s">
        <v>633</v>
      </c>
      <c r="C34">
        <v>269</v>
      </c>
      <c r="D34" t="s">
        <v>594</v>
      </c>
      <c r="E34">
        <v>3</v>
      </c>
      <c r="F34">
        <v>264</v>
      </c>
      <c r="G34">
        <v>431</v>
      </c>
      <c r="H34" t="s">
        <v>595</v>
      </c>
      <c r="I34">
        <f t="shared" si="0"/>
        <v>262</v>
      </c>
      <c r="J34" t="str">
        <f ca="1">VLOOKUP(B34,Лист2!B:O,6,1)</f>
        <v>Bacteria</v>
      </c>
      <c r="K34" t="str">
        <f ca="1">VLOOKUP(B34,Лист2!B:O,7,1)</f>
        <v xml:space="preserve"> Proteobacteria</v>
      </c>
      <c r="L34" t="str">
        <f ca="1">VLOOKUP(B34,Лист2!B:O,8,1)</f>
        <v xml:space="preserve"> Alphaproteobacteria</v>
      </c>
      <c r="M34" t="str">
        <f ca="1">VLOOKUP(B34,Лист2!B:O,9,1)</f>
        <v xml:space="preserve"> Rhodobacterales</v>
      </c>
      <c r="N34" t="str">
        <f ca="1">VLOOKUP(B34,Лист2!B:O,10,1)</f>
        <v>Rhodobacteraceae</v>
      </c>
      <c r="O34" t="str">
        <f ca="1">VLOOKUP(B34,Лист2!B:O,11,1)</f>
        <v xml:space="preserve"> Loktanella.</v>
      </c>
      <c r="P34">
        <f ca="1">VLOOKUP(B34,Лист2!B:O,12,1)</f>
        <v>0</v>
      </c>
      <c r="Q34">
        <f ca="1">VLOOKUP(B34,Лист2!B:O,13,1)</f>
        <v>0</v>
      </c>
      <c r="R34">
        <f ca="1">VLOOKUP(B34,Лист2!B:O,14,1)</f>
        <v>0</v>
      </c>
    </row>
    <row r="35" spans="1:18">
      <c r="A35" t="s">
        <v>634</v>
      </c>
      <c r="B35" t="s">
        <v>635</v>
      </c>
      <c r="C35">
        <v>270</v>
      </c>
      <c r="D35" t="s">
        <v>594</v>
      </c>
      <c r="E35">
        <v>3</v>
      </c>
      <c r="F35">
        <v>265</v>
      </c>
      <c r="G35">
        <v>431</v>
      </c>
      <c r="H35" t="s">
        <v>595</v>
      </c>
      <c r="I35">
        <f t="shared" si="0"/>
        <v>263</v>
      </c>
      <c r="J35" t="str">
        <f ca="1">VLOOKUP(B35,Лист2!B:O,6,1)</f>
        <v>Bacteria</v>
      </c>
      <c r="K35" t="str">
        <f ca="1">VLOOKUP(B35,Лист2!B:O,7,1)</f>
        <v xml:space="preserve"> Proteobacteria</v>
      </c>
      <c r="L35" t="str">
        <f ca="1">VLOOKUP(B35,Лист2!B:O,8,1)</f>
        <v xml:space="preserve"> Alphaproteobacteria</v>
      </c>
      <c r="M35" t="str">
        <f ca="1">VLOOKUP(B35,Лист2!B:O,9,1)</f>
        <v xml:space="preserve"> Rhodobacterales</v>
      </c>
      <c r="N35" t="str">
        <f ca="1">VLOOKUP(B35,Лист2!B:O,10,1)</f>
        <v>Rhodobacteraceae</v>
      </c>
      <c r="O35" t="str">
        <f ca="1">VLOOKUP(B35,Лист2!B:O,11,1)</f>
        <v xml:space="preserve"> Maritimibacter.</v>
      </c>
      <c r="P35">
        <f ca="1">VLOOKUP(B35,Лист2!B:O,12,1)</f>
        <v>0</v>
      </c>
      <c r="Q35">
        <f ca="1">VLOOKUP(B35,Лист2!B:O,13,1)</f>
        <v>0</v>
      </c>
      <c r="R35">
        <f ca="1">VLOOKUP(B35,Лист2!B:O,14,1)</f>
        <v>0</v>
      </c>
    </row>
    <row r="36" spans="1:18">
      <c r="A36" t="s">
        <v>636</v>
      </c>
      <c r="B36" t="s">
        <v>637</v>
      </c>
      <c r="C36">
        <v>269</v>
      </c>
      <c r="D36" t="s">
        <v>594</v>
      </c>
      <c r="E36">
        <v>3</v>
      </c>
      <c r="F36">
        <v>264</v>
      </c>
      <c r="G36">
        <v>431</v>
      </c>
      <c r="H36" t="s">
        <v>595</v>
      </c>
      <c r="I36">
        <f t="shared" si="0"/>
        <v>262</v>
      </c>
      <c r="J36" t="str">
        <f ca="1">VLOOKUP(B36,Лист2!B:O,6,1)</f>
        <v>Bacteria</v>
      </c>
      <c r="K36" t="str">
        <f ca="1">VLOOKUP(B36,Лист2!B:O,7,1)</f>
        <v xml:space="preserve"> Proteobacteria</v>
      </c>
      <c r="L36" t="str">
        <f ca="1">VLOOKUP(B36,Лист2!B:O,8,1)</f>
        <v xml:space="preserve"> Alphaproteobacteria</v>
      </c>
      <c r="M36" t="str">
        <f ca="1">VLOOKUP(B36,Лист2!B:O,9,1)</f>
        <v xml:space="preserve"> Rhodobacterales</v>
      </c>
      <c r="N36" t="str">
        <f ca="1">VLOOKUP(B36,Лист2!B:O,10,1)</f>
        <v>Rhodobacteraceae</v>
      </c>
      <c r="O36" t="str">
        <f ca="1">VLOOKUP(B36,Лист2!B:O,11,1)</f>
        <v xml:space="preserve"> Roseovarius.</v>
      </c>
      <c r="P36">
        <f ca="1">VLOOKUP(B36,Лист2!B:O,12,1)</f>
        <v>0</v>
      </c>
      <c r="Q36">
        <f ca="1">VLOOKUP(B36,Лист2!B:O,13,1)</f>
        <v>0</v>
      </c>
      <c r="R36">
        <f ca="1">VLOOKUP(B36,Лист2!B:O,14,1)</f>
        <v>0</v>
      </c>
    </row>
    <row r="37" spans="1:18">
      <c r="A37" t="s">
        <v>638</v>
      </c>
      <c r="B37" t="s">
        <v>639</v>
      </c>
      <c r="C37">
        <v>270</v>
      </c>
      <c r="D37" t="s">
        <v>594</v>
      </c>
      <c r="E37">
        <v>7</v>
      </c>
      <c r="F37">
        <v>259</v>
      </c>
      <c r="G37">
        <v>431</v>
      </c>
      <c r="H37" t="s">
        <v>595</v>
      </c>
      <c r="I37">
        <f t="shared" si="0"/>
        <v>253</v>
      </c>
      <c r="J37" t="str">
        <f ca="1">VLOOKUP(B37,Лист2!B:O,6,1)</f>
        <v>Bacteria</v>
      </c>
      <c r="K37" t="str">
        <f ca="1">VLOOKUP(B37,Лист2!B:O,7,1)</f>
        <v xml:space="preserve"> Proteobacteria</v>
      </c>
      <c r="L37" t="str">
        <f ca="1">VLOOKUP(B37,Лист2!B:O,8,1)</f>
        <v xml:space="preserve"> Alphaproteobacteria</v>
      </c>
      <c r="M37" t="str">
        <f ca="1">VLOOKUP(B37,Лист2!B:O,9,1)</f>
        <v xml:space="preserve"> Sphingomonadales</v>
      </c>
      <c r="N37" t="str">
        <f ca="1">VLOOKUP(B37,Лист2!B:O,10,1)</f>
        <v>Erythrobacteraceae</v>
      </c>
      <c r="O37" t="str">
        <f ca="1">VLOOKUP(B37,Лист2!B:O,11,1)</f>
        <v xml:space="preserve"> Erythrobacter.</v>
      </c>
      <c r="P37">
        <f ca="1">VLOOKUP(B37,Лист2!B:O,12,1)</f>
        <v>0</v>
      </c>
      <c r="Q37">
        <f ca="1">VLOOKUP(B37,Лист2!B:O,13,1)</f>
        <v>0</v>
      </c>
      <c r="R37">
        <f ca="1">VLOOKUP(B37,Лист2!B:O,14,1)</f>
        <v>0</v>
      </c>
    </row>
    <row r="38" spans="1:18">
      <c r="A38" t="s">
        <v>640</v>
      </c>
      <c r="B38" t="s">
        <v>641</v>
      </c>
      <c r="C38">
        <v>269</v>
      </c>
      <c r="D38" t="s">
        <v>594</v>
      </c>
      <c r="E38">
        <v>3</v>
      </c>
      <c r="F38">
        <v>264</v>
      </c>
      <c r="G38">
        <v>431</v>
      </c>
      <c r="H38" t="s">
        <v>595</v>
      </c>
      <c r="I38">
        <f t="shared" si="0"/>
        <v>262</v>
      </c>
      <c r="J38" t="str">
        <f ca="1">VLOOKUP(B38,Лист2!B:O,6,1)</f>
        <v>Bacteria</v>
      </c>
      <c r="K38" t="str">
        <f ca="1">VLOOKUP(B38,Лист2!B:O,7,1)</f>
        <v xml:space="preserve"> Proteobacteria</v>
      </c>
      <c r="L38" t="str">
        <f ca="1">VLOOKUP(B38,Лист2!B:O,8,1)</f>
        <v xml:space="preserve"> Alphaproteobacteria</v>
      </c>
      <c r="M38" t="str">
        <f ca="1">VLOOKUP(B38,Лист2!B:O,9,1)</f>
        <v xml:space="preserve"> Rhodobacterales</v>
      </c>
      <c r="N38" t="str">
        <f ca="1">VLOOKUP(B38,Лист2!B:O,10,1)</f>
        <v>Rhodobacteraceae</v>
      </c>
      <c r="O38" t="str">
        <f ca="1">VLOOKUP(B38,Лист2!B:O,11,1)</f>
        <v xml:space="preserve"> Roseobacter.</v>
      </c>
      <c r="P38">
        <f ca="1">VLOOKUP(B38,Лист2!B:O,12,1)</f>
        <v>0</v>
      </c>
      <c r="Q38">
        <f ca="1">VLOOKUP(B38,Лист2!B:O,13,1)</f>
        <v>0</v>
      </c>
      <c r="R38">
        <f ca="1">VLOOKUP(B38,Лист2!B:O,14,1)</f>
        <v>0</v>
      </c>
    </row>
    <row r="39" spans="1:18">
      <c r="A39" t="s">
        <v>642</v>
      </c>
      <c r="B39" t="s">
        <v>643</v>
      </c>
      <c r="C39">
        <v>269</v>
      </c>
      <c r="D39" t="s">
        <v>594</v>
      </c>
      <c r="E39">
        <v>3</v>
      </c>
      <c r="F39">
        <v>264</v>
      </c>
      <c r="G39">
        <v>431</v>
      </c>
      <c r="H39" t="s">
        <v>595</v>
      </c>
      <c r="I39">
        <f t="shared" si="0"/>
        <v>262</v>
      </c>
      <c r="J39" t="str">
        <f ca="1">VLOOKUP(B39,Лист2!B:O,6,1)</f>
        <v>Bacteria</v>
      </c>
      <c r="K39" t="str">
        <f ca="1">VLOOKUP(B39,Лист2!B:O,7,1)</f>
        <v xml:space="preserve"> Proteobacteria</v>
      </c>
      <c r="L39" t="str">
        <f ca="1">VLOOKUP(B39,Лист2!B:O,8,1)</f>
        <v xml:space="preserve"> Alphaproteobacteria</v>
      </c>
      <c r="M39" t="str">
        <f ca="1">VLOOKUP(B39,Лист2!B:O,9,1)</f>
        <v xml:space="preserve"> Rhodobacterales</v>
      </c>
      <c r="N39" t="str">
        <f ca="1">VLOOKUP(B39,Лист2!B:O,10,1)</f>
        <v>Rhodobacteraceae</v>
      </c>
      <c r="O39" t="str">
        <f ca="1">VLOOKUP(B39,Лист2!B:O,11,1)</f>
        <v xml:space="preserve"> Roseobacter.</v>
      </c>
      <c r="P39">
        <f ca="1">VLOOKUP(B39,Лист2!B:O,12,1)</f>
        <v>0</v>
      </c>
      <c r="Q39">
        <f ca="1">VLOOKUP(B39,Лист2!B:O,13,1)</f>
        <v>0</v>
      </c>
      <c r="R39">
        <f ca="1">VLOOKUP(B39,Лист2!B:O,14,1)</f>
        <v>0</v>
      </c>
    </row>
    <row r="40" spans="1:18">
      <c r="A40" t="s">
        <v>644</v>
      </c>
      <c r="B40" t="s">
        <v>645</v>
      </c>
      <c r="C40">
        <v>269</v>
      </c>
      <c r="D40" t="s">
        <v>594</v>
      </c>
      <c r="E40">
        <v>3</v>
      </c>
      <c r="F40">
        <v>264</v>
      </c>
      <c r="G40">
        <v>431</v>
      </c>
      <c r="H40" t="s">
        <v>595</v>
      </c>
      <c r="I40">
        <f t="shared" si="0"/>
        <v>262</v>
      </c>
      <c r="J40" t="str">
        <f ca="1">VLOOKUP(B40,Лист2!B:O,6,1)</f>
        <v>Bacteria</v>
      </c>
      <c r="K40" t="str">
        <f ca="1">VLOOKUP(B40,Лист2!B:O,7,1)</f>
        <v xml:space="preserve"> Proteobacteria</v>
      </c>
      <c r="L40" t="str">
        <f ca="1">VLOOKUP(B40,Лист2!B:O,8,1)</f>
        <v xml:space="preserve"> Alphaproteobacteria</v>
      </c>
      <c r="M40" t="str">
        <f ca="1">VLOOKUP(B40,Лист2!B:O,9,1)</f>
        <v xml:space="preserve"> Rhodobacterales</v>
      </c>
      <c r="N40" t="str">
        <f ca="1">VLOOKUP(B40,Лист2!B:O,10,1)</f>
        <v>Rhodobacteraceae</v>
      </c>
      <c r="O40" t="str">
        <f ca="1">VLOOKUP(B40,Лист2!B:O,11,1)</f>
        <v xml:space="preserve"> Roseobacter.</v>
      </c>
      <c r="P40">
        <f ca="1">VLOOKUP(B40,Лист2!B:O,12,1)</f>
        <v>0</v>
      </c>
      <c r="Q40">
        <f ca="1">VLOOKUP(B40,Лист2!B:O,13,1)</f>
        <v>0</v>
      </c>
      <c r="R40">
        <f ca="1">VLOOKUP(B40,Лист2!B:O,14,1)</f>
        <v>0</v>
      </c>
    </row>
    <row r="41" spans="1:18">
      <c r="A41" t="s">
        <v>646</v>
      </c>
      <c r="B41" t="s">
        <v>647</v>
      </c>
      <c r="C41">
        <v>338</v>
      </c>
      <c r="D41" t="s">
        <v>598</v>
      </c>
      <c r="E41">
        <v>4</v>
      </c>
      <c r="F41">
        <v>74</v>
      </c>
      <c r="G41">
        <v>6019</v>
      </c>
      <c r="H41" t="s">
        <v>599</v>
      </c>
      <c r="I41">
        <f t="shared" si="0"/>
        <v>71</v>
      </c>
      <c r="J41" t="str">
        <f ca="1">VLOOKUP(B41,Лист2!B:O,6,1)</f>
        <v>Bacteria</v>
      </c>
      <c r="K41" t="str">
        <f ca="1">VLOOKUP(B41,Лист2!B:O,7,1)</f>
        <v xml:space="preserve"> Firmicutes</v>
      </c>
      <c r="L41" t="str">
        <f ca="1">VLOOKUP(B41,Лист2!B:O,8,1)</f>
        <v xml:space="preserve"> Bacilli</v>
      </c>
      <c r="M41" t="str">
        <f ca="1">VLOOKUP(B41,Лист2!B:O,9,1)</f>
        <v xml:space="preserve"> Bacillales</v>
      </c>
      <c r="N41" t="str">
        <f ca="1">VLOOKUP(B41,Лист2!B:O,10,1)</f>
        <v xml:space="preserve"> Bacillaceae</v>
      </c>
      <c r="O41" t="str">
        <f ca="1">VLOOKUP(B41,Лист2!B:O,11,1)</f>
        <v xml:space="preserve"> Geobacillus.</v>
      </c>
      <c r="P41">
        <f ca="1">VLOOKUP(B41,Лист2!B:O,12,1)</f>
        <v>0</v>
      </c>
      <c r="Q41">
        <f ca="1">VLOOKUP(B41,Лист2!B:O,13,1)</f>
        <v>0</v>
      </c>
      <c r="R41">
        <f ca="1">VLOOKUP(B41,Лист2!B:O,14,1)</f>
        <v>0</v>
      </c>
    </row>
    <row r="42" spans="1:18">
      <c r="A42" t="s">
        <v>646</v>
      </c>
      <c r="B42" t="s">
        <v>647</v>
      </c>
      <c r="C42">
        <v>338</v>
      </c>
      <c r="D42" t="s">
        <v>594</v>
      </c>
      <c r="E42">
        <v>97</v>
      </c>
      <c r="F42">
        <v>234</v>
      </c>
      <c r="G42">
        <v>431</v>
      </c>
      <c r="H42" t="s">
        <v>595</v>
      </c>
      <c r="I42">
        <f t="shared" si="0"/>
        <v>138</v>
      </c>
      <c r="J42" t="str">
        <f ca="1">VLOOKUP(B42,Лист2!B:O,6,1)</f>
        <v>Bacteria</v>
      </c>
      <c r="K42" t="str">
        <f ca="1">VLOOKUP(B42,Лист2!B:O,7,1)</f>
        <v xml:space="preserve"> Firmicutes</v>
      </c>
      <c r="L42" t="str">
        <f ca="1">VLOOKUP(B42,Лист2!B:O,8,1)</f>
        <v xml:space="preserve"> Bacilli</v>
      </c>
      <c r="M42" t="str">
        <f ca="1">VLOOKUP(B42,Лист2!B:O,9,1)</f>
        <v xml:space="preserve"> Bacillales</v>
      </c>
      <c r="N42" t="str">
        <f ca="1">VLOOKUP(B42,Лист2!B:O,10,1)</f>
        <v xml:space="preserve"> Bacillaceae</v>
      </c>
      <c r="O42" t="str">
        <f ca="1">VLOOKUP(B42,Лист2!B:O,11,1)</f>
        <v xml:space="preserve"> Geobacillus.</v>
      </c>
      <c r="P42">
        <f ca="1">VLOOKUP(B42,Лист2!B:O,12,1)</f>
        <v>0</v>
      </c>
      <c r="Q42">
        <f ca="1">VLOOKUP(B42,Лист2!B:O,13,1)</f>
        <v>0</v>
      </c>
      <c r="R42">
        <f ca="1">VLOOKUP(B42,Лист2!B:O,14,1)</f>
        <v>0</v>
      </c>
    </row>
    <row r="43" spans="1:18">
      <c r="A43" t="s">
        <v>646</v>
      </c>
      <c r="B43" t="s">
        <v>647</v>
      </c>
      <c r="C43">
        <v>338</v>
      </c>
      <c r="D43" t="s">
        <v>600</v>
      </c>
      <c r="E43">
        <v>203</v>
      </c>
      <c r="F43">
        <v>283</v>
      </c>
      <c r="G43">
        <v>4990</v>
      </c>
      <c r="H43" t="s">
        <v>601</v>
      </c>
      <c r="I43">
        <f t="shared" si="0"/>
        <v>81</v>
      </c>
      <c r="J43" t="str">
        <f ca="1">VLOOKUP(B43,Лист2!B:O,6,1)</f>
        <v>Bacteria</v>
      </c>
      <c r="K43" t="str">
        <f ca="1">VLOOKUP(B43,Лист2!B:O,7,1)</f>
        <v xml:space="preserve"> Firmicutes</v>
      </c>
      <c r="L43" t="str">
        <f ca="1">VLOOKUP(B43,Лист2!B:O,8,1)</f>
        <v xml:space="preserve"> Bacilli</v>
      </c>
      <c r="M43" t="str">
        <f ca="1">VLOOKUP(B43,Лист2!B:O,9,1)</f>
        <v xml:space="preserve"> Bacillales</v>
      </c>
      <c r="N43" t="str">
        <f ca="1">VLOOKUP(B43,Лист2!B:O,10,1)</f>
        <v xml:space="preserve"> Bacillaceae</v>
      </c>
      <c r="O43" t="str">
        <f ca="1">VLOOKUP(B43,Лист2!B:O,11,1)</f>
        <v xml:space="preserve"> Geobacillus.</v>
      </c>
      <c r="P43">
        <f ca="1">VLOOKUP(B43,Лист2!B:O,12,1)</f>
        <v>0</v>
      </c>
      <c r="Q43">
        <f ca="1">VLOOKUP(B43,Лист2!B:O,13,1)</f>
        <v>0</v>
      </c>
      <c r="R43">
        <f ca="1">VLOOKUP(B43,Лист2!B:O,14,1)</f>
        <v>0</v>
      </c>
    </row>
    <row r="44" spans="1:18">
      <c r="A44" t="s">
        <v>648</v>
      </c>
      <c r="B44" t="s">
        <v>649</v>
      </c>
      <c r="C44">
        <v>289</v>
      </c>
      <c r="D44" t="s">
        <v>594</v>
      </c>
      <c r="E44">
        <v>39</v>
      </c>
      <c r="F44">
        <v>214</v>
      </c>
      <c r="G44">
        <v>431</v>
      </c>
      <c r="H44" t="s">
        <v>595</v>
      </c>
      <c r="I44">
        <f t="shared" si="0"/>
        <v>176</v>
      </c>
      <c r="J44" t="str">
        <f ca="1">VLOOKUP(B44,Лист2!B:O,6,1)</f>
        <v>Eukaryota</v>
      </c>
      <c r="K44" t="str">
        <f ca="1">VLOOKUP(B44,Лист2!B:O,7,1)</f>
        <v xml:space="preserve"> Viridiplantae</v>
      </c>
      <c r="L44" t="str">
        <f ca="1">VLOOKUP(B44,Лист2!B:O,8,1)</f>
        <v xml:space="preserve"> Chlorophyta</v>
      </c>
      <c r="M44" t="str">
        <f ca="1">VLOOKUP(B44,Лист2!B:O,9,1)</f>
        <v xml:space="preserve"> Mamiellophyceae</v>
      </c>
      <c r="N44" t="str">
        <f ca="1">VLOOKUP(B44,Лист2!B:O,10,1)</f>
        <v xml:space="preserve"> Mamiellales</v>
      </c>
      <c r="O44" t="str">
        <f ca="1">VLOOKUP(B44,Лист2!B:O,11,1)</f>
        <v>Ostreococcus.</v>
      </c>
      <c r="P44">
        <f ca="1">VLOOKUP(B44,Лист2!B:O,12,1)</f>
        <v>0</v>
      </c>
      <c r="Q44">
        <f ca="1">VLOOKUP(B44,Лист2!B:O,13,1)</f>
        <v>0</v>
      </c>
      <c r="R44">
        <f ca="1">VLOOKUP(B44,Лист2!B:O,14,1)</f>
        <v>0</v>
      </c>
    </row>
    <row r="45" spans="1:18">
      <c r="A45" t="s">
        <v>648</v>
      </c>
      <c r="B45" t="s">
        <v>649</v>
      </c>
      <c r="C45">
        <v>289</v>
      </c>
      <c r="D45" t="s">
        <v>600</v>
      </c>
      <c r="E45">
        <v>146</v>
      </c>
      <c r="F45">
        <v>225</v>
      </c>
      <c r="G45">
        <v>4990</v>
      </c>
      <c r="H45" t="s">
        <v>601</v>
      </c>
      <c r="I45">
        <f t="shared" si="0"/>
        <v>80</v>
      </c>
      <c r="J45" t="str">
        <f ca="1">VLOOKUP(B45,Лист2!B:O,6,1)</f>
        <v>Eukaryota</v>
      </c>
      <c r="K45" t="str">
        <f ca="1">VLOOKUP(B45,Лист2!B:O,7,1)</f>
        <v xml:space="preserve"> Viridiplantae</v>
      </c>
      <c r="L45" t="str">
        <f ca="1">VLOOKUP(B45,Лист2!B:O,8,1)</f>
        <v xml:space="preserve"> Chlorophyta</v>
      </c>
      <c r="M45" t="str">
        <f ca="1">VLOOKUP(B45,Лист2!B:O,9,1)</f>
        <v xml:space="preserve"> Mamiellophyceae</v>
      </c>
      <c r="N45" t="str">
        <f ca="1">VLOOKUP(B45,Лист2!B:O,10,1)</f>
        <v xml:space="preserve"> Mamiellales</v>
      </c>
      <c r="O45" t="str">
        <f ca="1">VLOOKUP(B45,Лист2!B:O,11,1)</f>
        <v>Ostreococcus.</v>
      </c>
      <c r="P45">
        <f ca="1">VLOOKUP(B45,Лист2!B:O,12,1)</f>
        <v>0</v>
      </c>
      <c r="Q45">
        <f ca="1">VLOOKUP(B45,Лист2!B:O,13,1)</f>
        <v>0</v>
      </c>
      <c r="R45">
        <f ca="1">VLOOKUP(B45,Лист2!B:O,14,1)</f>
        <v>0</v>
      </c>
    </row>
    <row r="46" spans="1:18">
      <c r="A46" t="s">
        <v>650</v>
      </c>
      <c r="B46" t="s">
        <v>651</v>
      </c>
      <c r="C46">
        <v>277</v>
      </c>
      <c r="D46" t="s">
        <v>594</v>
      </c>
      <c r="E46">
        <v>7</v>
      </c>
      <c r="F46">
        <v>269</v>
      </c>
      <c r="G46">
        <v>431</v>
      </c>
      <c r="H46" t="s">
        <v>595</v>
      </c>
      <c r="I46">
        <f t="shared" si="0"/>
        <v>263</v>
      </c>
      <c r="J46" t="str">
        <f ca="1">VLOOKUP(B46,Лист2!B:O,6,1)</f>
        <v>Bacteria</v>
      </c>
      <c r="K46" t="str">
        <f ca="1">VLOOKUP(B46,Лист2!B:O,7,1)</f>
        <v xml:space="preserve"> Proteobacteria</v>
      </c>
      <c r="L46" t="str">
        <f ca="1">VLOOKUP(B46,Лист2!B:O,8,1)</f>
        <v xml:space="preserve"> Alphaproteobacteria</v>
      </c>
      <c r="M46" t="str">
        <f ca="1">VLOOKUP(B46,Лист2!B:O,9,1)</f>
        <v xml:space="preserve"> Rhodospirillales</v>
      </c>
      <c r="N46" t="str">
        <f ca="1">VLOOKUP(B46,Лист2!B:O,10,1)</f>
        <v>Rhodospirillaceae</v>
      </c>
      <c r="O46" t="str">
        <f ca="1">VLOOKUP(B46,Лист2!B:O,11,1)</f>
        <v xml:space="preserve"> Magnetospirillum.</v>
      </c>
      <c r="P46">
        <f ca="1">VLOOKUP(B46,Лист2!B:O,12,1)</f>
        <v>0</v>
      </c>
      <c r="Q46">
        <f ca="1">VLOOKUP(B46,Лист2!B:O,13,1)</f>
        <v>0</v>
      </c>
      <c r="R46">
        <f ca="1">VLOOKUP(B46,Лист2!B:O,14,1)</f>
        <v>0</v>
      </c>
    </row>
    <row r="47" spans="1:18">
      <c r="A47" t="s">
        <v>652</v>
      </c>
      <c r="B47" t="s">
        <v>653</v>
      </c>
      <c r="C47">
        <v>269</v>
      </c>
      <c r="D47" t="s">
        <v>594</v>
      </c>
      <c r="E47">
        <v>6</v>
      </c>
      <c r="F47">
        <v>263</v>
      </c>
      <c r="G47">
        <v>431</v>
      </c>
      <c r="H47" t="s">
        <v>595</v>
      </c>
      <c r="I47">
        <f t="shared" si="0"/>
        <v>258</v>
      </c>
      <c r="J47" t="str">
        <f ca="1">VLOOKUP(B47,Лист2!B:O,6,1)</f>
        <v>Bacteria</v>
      </c>
      <c r="K47" t="str">
        <f ca="1">VLOOKUP(B47,Лист2!B:O,7,1)</f>
        <v xml:space="preserve"> Proteobacteria</v>
      </c>
      <c r="L47" t="str">
        <f ca="1">VLOOKUP(B47,Лист2!B:O,8,1)</f>
        <v xml:space="preserve"> Alphaproteobacteria</v>
      </c>
      <c r="M47" t="str">
        <f ca="1">VLOOKUP(B47,Лист2!B:O,9,1)</f>
        <v xml:space="preserve"> Rhodospirillales</v>
      </c>
      <c r="N47" t="str">
        <f ca="1">VLOOKUP(B47,Лист2!B:O,10,1)</f>
        <v>Rhodospirillaceae</v>
      </c>
      <c r="O47" t="str">
        <f ca="1">VLOOKUP(B47,Лист2!B:O,11,1)</f>
        <v xml:space="preserve"> Magnetospirillum.</v>
      </c>
      <c r="P47">
        <f ca="1">VLOOKUP(B47,Лист2!B:O,12,1)</f>
        <v>0</v>
      </c>
      <c r="Q47">
        <f ca="1">VLOOKUP(B47,Лист2!B:O,13,1)</f>
        <v>0</v>
      </c>
      <c r="R47">
        <f ca="1">VLOOKUP(B47,Лист2!B:O,14,1)</f>
        <v>0</v>
      </c>
    </row>
    <row r="48" spans="1:18">
      <c r="A48" t="s">
        <v>654</v>
      </c>
      <c r="B48" t="s">
        <v>655</v>
      </c>
      <c r="C48">
        <v>269</v>
      </c>
      <c r="D48" t="s">
        <v>594</v>
      </c>
      <c r="E48">
        <v>3</v>
      </c>
      <c r="F48">
        <v>264</v>
      </c>
      <c r="G48">
        <v>431</v>
      </c>
      <c r="H48" t="s">
        <v>595</v>
      </c>
      <c r="I48">
        <f t="shared" si="0"/>
        <v>262</v>
      </c>
      <c r="J48" t="str">
        <f ca="1">VLOOKUP(B48,Лист2!B:O,6,1)</f>
        <v>Bacteria</v>
      </c>
      <c r="K48" t="str">
        <f ca="1">VLOOKUP(B48,Лист2!B:O,7,1)</f>
        <v xml:space="preserve"> Proteobacteria</v>
      </c>
      <c r="L48" t="str">
        <f ca="1">VLOOKUP(B48,Лист2!B:O,8,1)</f>
        <v xml:space="preserve"> Alphaproteobacteria</v>
      </c>
      <c r="M48" t="str">
        <f ca="1">VLOOKUP(B48,Лист2!B:O,9,1)</f>
        <v xml:space="preserve"> Rhodobacterales</v>
      </c>
      <c r="N48" t="str">
        <f ca="1">VLOOKUP(B48,Лист2!B:O,10,1)</f>
        <v>Rhodobacteraceae</v>
      </c>
      <c r="O48" t="str">
        <f ca="1">VLOOKUP(B48,Лист2!B:O,11,1)</f>
        <v xml:space="preserve"> Rhodobacter.</v>
      </c>
      <c r="P48">
        <f ca="1">VLOOKUP(B48,Лист2!B:O,12,1)</f>
        <v>0</v>
      </c>
      <c r="Q48">
        <f ca="1">VLOOKUP(B48,Лист2!B:O,13,1)</f>
        <v>0</v>
      </c>
      <c r="R48">
        <f ca="1">VLOOKUP(B48,Лист2!B:O,14,1)</f>
        <v>0</v>
      </c>
    </row>
    <row r="49" spans="1:18">
      <c r="A49" t="s">
        <v>656</v>
      </c>
      <c r="B49" t="s">
        <v>657</v>
      </c>
      <c r="C49">
        <v>307</v>
      </c>
      <c r="D49" t="s">
        <v>594</v>
      </c>
      <c r="E49">
        <v>14</v>
      </c>
      <c r="F49">
        <v>277</v>
      </c>
      <c r="G49">
        <v>431</v>
      </c>
      <c r="H49" t="s">
        <v>595</v>
      </c>
      <c r="I49">
        <f t="shared" si="0"/>
        <v>264</v>
      </c>
      <c r="J49" t="str">
        <f ca="1">VLOOKUP(B49,Лист2!B:O,6,1)</f>
        <v>Bacteria</v>
      </c>
      <c r="K49" t="str">
        <f ca="1">VLOOKUP(B49,Лист2!B:O,7,1)</f>
        <v xml:space="preserve"> Proteobacteria</v>
      </c>
      <c r="L49" t="str">
        <f ca="1">VLOOKUP(B49,Лист2!B:O,8,1)</f>
        <v xml:space="preserve"> Alphaproteobacteria</v>
      </c>
      <c r="M49" t="str">
        <f ca="1">VLOOKUP(B49,Лист2!B:O,9,1)</f>
        <v xml:space="preserve"> Rhizobiales</v>
      </c>
      <c r="N49" t="str">
        <f ca="1">VLOOKUP(B49,Лист2!B:O,10,1)</f>
        <v>Bradyrhizobiaceae</v>
      </c>
      <c r="O49" t="str">
        <f ca="1">VLOOKUP(B49,Лист2!B:O,11,1)</f>
        <v xml:space="preserve"> Bradyrhizobium.</v>
      </c>
      <c r="P49">
        <f ca="1">VLOOKUP(B49,Лист2!B:O,12,1)</f>
        <v>0</v>
      </c>
      <c r="Q49">
        <f ca="1">VLOOKUP(B49,Лист2!B:O,13,1)</f>
        <v>0</v>
      </c>
      <c r="R49">
        <f ca="1">VLOOKUP(B49,Лист2!B:O,14,1)</f>
        <v>0</v>
      </c>
    </row>
    <row r="50" spans="1:18">
      <c r="A50" t="s">
        <v>658</v>
      </c>
      <c r="B50" t="s">
        <v>659</v>
      </c>
      <c r="C50">
        <v>283</v>
      </c>
      <c r="D50" t="s">
        <v>594</v>
      </c>
      <c r="E50">
        <v>12</v>
      </c>
      <c r="F50">
        <v>271</v>
      </c>
      <c r="G50">
        <v>431</v>
      </c>
      <c r="H50" t="s">
        <v>595</v>
      </c>
      <c r="I50">
        <f t="shared" si="0"/>
        <v>260</v>
      </c>
      <c r="J50" t="str">
        <f ca="1">VLOOKUP(B50,Лист2!B:O,6,1)</f>
        <v>Bacteria</v>
      </c>
      <c r="K50" t="str">
        <f ca="1">VLOOKUP(B50,Лист2!B:O,7,1)</f>
        <v xml:space="preserve"> Proteobacteria</v>
      </c>
      <c r="L50" t="str">
        <f ca="1">VLOOKUP(B50,Лист2!B:O,8,1)</f>
        <v xml:space="preserve"> Alphaproteobacteria</v>
      </c>
      <c r="M50" t="str">
        <f ca="1">VLOOKUP(B50,Лист2!B:O,9,1)</f>
        <v xml:space="preserve"> Rickettsiales</v>
      </c>
      <c r="N50" t="str">
        <f ca="1">VLOOKUP(B50,Лист2!B:O,10,1)</f>
        <v>Rickettsiaceae</v>
      </c>
      <c r="O50" t="str">
        <f ca="1">VLOOKUP(B50,Лист2!B:O,11,1)</f>
        <v xml:space="preserve"> Rickettsieae</v>
      </c>
      <c r="P50" t="str">
        <f ca="1">VLOOKUP(B50,Лист2!B:O,12,1)</f>
        <v xml:space="preserve"> Orientia.</v>
      </c>
      <c r="Q50">
        <f ca="1">VLOOKUP(B50,Лист2!B:O,13,1)</f>
        <v>0</v>
      </c>
      <c r="R50">
        <f ca="1">VLOOKUP(B50,Лист2!B:O,14,1)</f>
        <v>0</v>
      </c>
    </row>
    <row r="51" spans="1:18">
      <c r="A51" t="s">
        <v>660</v>
      </c>
      <c r="B51" t="s">
        <v>661</v>
      </c>
      <c r="C51">
        <v>391</v>
      </c>
      <c r="D51" t="s">
        <v>598</v>
      </c>
      <c r="E51">
        <v>13</v>
      </c>
      <c r="F51">
        <v>85</v>
      </c>
      <c r="G51">
        <v>6019</v>
      </c>
      <c r="H51" t="s">
        <v>599</v>
      </c>
      <c r="I51">
        <f t="shared" si="0"/>
        <v>73</v>
      </c>
      <c r="J51" t="str">
        <f ca="1">VLOOKUP(B51,Лист2!B:O,6,1)</f>
        <v>Bacteria</v>
      </c>
      <c r="K51" t="str">
        <f ca="1">VLOOKUP(B51,Лист2!B:O,7,1)</f>
        <v xml:space="preserve"> Actinobacteria</v>
      </c>
      <c r="L51" t="str">
        <f ca="1">VLOOKUP(B51,Лист2!B:O,8,1)</f>
        <v xml:space="preserve"> Actinobacteridae</v>
      </c>
      <c r="M51" t="str">
        <f ca="1">VLOOKUP(B51,Лист2!B:O,9,1)</f>
        <v xml:space="preserve"> Actinomycetales</v>
      </c>
      <c r="N51" t="str">
        <f ca="1">VLOOKUP(B51,Лист2!B:O,10,1)</f>
        <v>Micrococcineae</v>
      </c>
      <c r="O51" t="str">
        <f ca="1">VLOOKUP(B51,Лист2!B:O,11,1)</f>
        <v xml:space="preserve"> Microbacteriaceae</v>
      </c>
      <c r="P51" t="str">
        <f ca="1">VLOOKUP(B51,Лист2!B:O,12,1)</f>
        <v xml:space="preserve"> Clavibacter.</v>
      </c>
      <c r="Q51">
        <f ca="1">VLOOKUP(B51,Лист2!B:O,13,1)</f>
        <v>0</v>
      </c>
      <c r="R51">
        <f ca="1">VLOOKUP(B51,Лист2!B:O,14,1)</f>
        <v>0</v>
      </c>
    </row>
    <row r="52" spans="1:18">
      <c r="A52" t="s">
        <v>660</v>
      </c>
      <c r="B52" t="s">
        <v>661</v>
      </c>
      <c r="C52">
        <v>391</v>
      </c>
      <c r="D52" t="s">
        <v>594</v>
      </c>
      <c r="E52">
        <v>120</v>
      </c>
      <c r="F52">
        <v>167</v>
      </c>
      <c r="G52">
        <v>431</v>
      </c>
      <c r="H52" t="s">
        <v>595</v>
      </c>
      <c r="I52">
        <f t="shared" si="0"/>
        <v>48</v>
      </c>
      <c r="J52" t="str">
        <f ca="1">VLOOKUP(B52,Лист2!B:O,6,1)</f>
        <v>Bacteria</v>
      </c>
      <c r="K52" t="str">
        <f ca="1">VLOOKUP(B52,Лист2!B:O,7,1)</f>
        <v xml:space="preserve"> Actinobacteria</v>
      </c>
      <c r="L52" t="str">
        <f ca="1">VLOOKUP(B52,Лист2!B:O,8,1)</f>
        <v xml:space="preserve"> Actinobacteridae</v>
      </c>
      <c r="M52" t="str">
        <f ca="1">VLOOKUP(B52,Лист2!B:O,9,1)</f>
        <v xml:space="preserve"> Actinomycetales</v>
      </c>
      <c r="N52" t="str">
        <f ca="1">VLOOKUP(B52,Лист2!B:O,10,1)</f>
        <v>Micrococcineae</v>
      </c>
      <c r="O52" t="str">
        <f ca="1">VLOOKUP(B52,Лист2!B:O,11,1)</f>
        <v xml:space="preserve"> Microbacteriaceae</v>
      </c>
      <c r="P52" t="str">
        <f ca="1">VLOOKUP(B52,Лист2!B:O,12,1)</f>
        <v xml:space="preserve"> Clavibacter.</v>
      </c>
      <c r="Q52">
        <f ca="1">VLOOKUP(B52,Лист2!B:O,13,1)</f>
        <v>0</v>
      </c>
      <c r="R52">
        <f ca="1">VLOOKUP(B52,Лист2!B:O,14,1)</f>
        <v>0</v>
      </c>
    </row>
    <row r="53" spans="1:18">
      <c r="A53" t="s">
        <v>660</v>
      </c>
      <c r="B53" t="s">
        <v>661</v>
      </c>
      <c r="C53">
        <v>391</v>
      </c>
      <c r="D53" t="s">
        <v>600</v>
      </c>
      <c r="E53">
        <v>236</v>
      </c>
      <c r="F53">
        <v>315</v>
      </c>
      <c r="G53">
        <v>4990</v>
      </c>
      <c r="H53" t="s">
        <v>601</v>
      </c>
      <c r="I53">
        <f t="shared" si="0"/>
        <v>80</v>
      </c>
      <c r="J53" t="str">
        <f ca="1">VLOOKUP(B53,Лист2!B:O,6,1)</f>
        <v>Bacteria</v>
      </c>
      <c r="K53" t="str">
        <f ca="1">VLOOKUP(B53,Лист2!B:O,7,1)</f>
        <v xml:space="preserve"> Actinobacteria</v>
      </c>
      <c r="L53" t="str">
        <f ca="1">VLOOKUP(B53,Лист2!B:O,8,1)</f>
        <v xml:space="preserve"> Actinobacteridae</v>
      </c>
      <c r="M53" t="str">
        <f ca="1">VLOOKUP(B53,Лист2!B:O,9,1)</f>
        <v xml:space="preserve"> Actinomycetales</v>
      </c>
      <c r="N53" t="str">
        <f ca="1">VLOOKUP(B53,Лист2!B:O,10,1)</f>
        <v>Micrococcineae</v>
      </c>
      <c r="O53" t="str">
        <f ca="1">VLOOKUP(B53,Лист2!B:O,11,1)</f>
        <v xml:space="preserve"> Microbacteriaceae</v>
      </c>
      <c r="P53" t="str">
        <f ca="1">VLOOKUP(B53,Лист2!B:O,12,1)</f>
        <v xml:space="preserve"> Clavibacter.</v>
      </c>
      <c r="Q53">
        <f ca="1">VLOOKUP(B53,Лист2!B:O,13,1)</f>
        <v>0</v>
      </c>
      <c r="R53">
        <f ca="1">VLOOKUP(B53,Лист2!B:O,14,1)</f>
        <v>0</v>
      </c>
    </row>
    <row r="54" spans="1:18">
      <c r="A54" t="s">
        <v>662</v>
      </c>
      <c r="B54" t="s">
        <v>663</v>
      </c>
      <c r="C54">
        <v>281</v>
      </c>
      <c r="D54" t="s">
        <v>594</v>
      </c>
      <c r="E54">
        <v>16</v>
      </c>
      <c r="F54">
        <v>157</v>
      </c>
      <c r="G54">
        <v>431</v>
      </c>
      <c r="H54" t="s">
        <v>595</v>
      </c>
      <c r="I54">
        <f t="shared" si="0"/>
        <v>142</v>
      </c>
      <c r="J54" t="str">
        <f ca="1">VLOOKUP(B54,Лист2!B:O,6,1)</f>
        <v>Eukaryota</v>
      </c>
      <c r="K54" t="str">
        <f ca="1">VLOOKUP(B54,Лист2!B:O,7,1)</f>
        <v xml:space="preserve"> Fungi</v>
      </c>
      <c r="L54" t="str">
        <f ca="1">VLOOKUP(B54,Лист2!B:O,8,1)</f>
        <v xml:space="preserve"> Dikarya</v>
      </c>
      <c r="M54" t="str">
        <f ca="1">VLOOKUP(B54,Лист2!B:O,9,1)</f>
        <v xml:space="preserve"> Ascomycota</v>
      </c>
      <c r="N54" t="str">
        <f ca="1">VLOOKUP(B54,Лист2!B:O,10,1)</f>
        <v xml:space="preserve"> Saccharomycotina</v>
      </c>
      <c r="O54" t="str">
        <f ca="1">VLOOKUP(B54,Лист2!B:O,11,1)</f>
        <v>Saccharomycetes</v>
      </c>
      <c r="P54" t="str">
        <f ca="1">VLOOKUP(B54,Лист2!B:O,12,1)</f>
        <v xml:space="preserve"> Saccharomycetales</v>
      </c>
      <c r="Q54" t="str">
        <f ca="1">VLOOKUP(B54,Лист2!B:O,13,1)</f>
        <v xml:space="preserve"> Debaryomycetaceae</v>
      </c>
      <c r="R54" t="str">
        <f ca="1">VLOOKUP(B54,Лист2!B:O,14,1)</f>
        <v xml:space="preserve"> Meyerozyma.</v>
      </c>
    </row>
    <row r="55" spans="1:18">
      <c r="A55" t="s">
        <v>662</v>
      </c>
      <c r="B55" t="s">
        <v>663</v>
      </c>
      <c r="C55">
        <v>281</v>
      </c>
      <c r="D55" t="s">
        <v>600</v>
      </c>
      <c r="E55">
        <v>132</v>
      </c>
      <c r="F55">
        <v>216</v>
      </c>
      <c r="G55">
        <v>4990</v>
      </c>
      <c r="H55" t="s">
        <v>601</v>
      </c>
      <c r="I55">
        <f t="shared" si="0"/>
        <v>85</v>
      </c>
      <c r="J55" t="str">
        <f ca="1">VLOOKUP(B55,Лист2!B:O,6,1)</f>
        <v>Eukaryota</v>
      </c>
      <c r="K55" t="str">
        <f ca="1">VLOOKUP(B55,Лист2!B:O,7,1)</f>
        <v xml:space="preserve"> Fungi</v>
      </c>
      <c r="L55" t="str">
        <f ca="1">VLOOKUP(B55,Лист2!B:O,8,1)</f>
        <v xml:space="preserve"> Dikarya</v>
      </c>
      <c r="M55" t="str">
        <f ca="1">VLOOKUP(B55,Лист2!B:O,9,1)</f>
        <v xml:space="preserve"> Ascomycota</v>
      </c>
      <c r="N55" t="str">
        <f ca="1">VLOOKUP(B55,Лист2!B:O,10,1)</f>
        <v xml:space="preserve"> Saccharomycotina</v>
      </c>
      <c r="O55" t="str">
        <f ca="1">VLOOKUP(B55,Лист2!B:O,11,1)</f>
        <v>Saccharomycetes</v>
      </c>
      <c r="P55" t="str">
        <f ca="1">VLOOKUP(B55,Лист2!B:O,12,1)</f>
        <v xml:space="preserve"> Saccharomycetales</v>
      </c>
      <c r="Q55" t="str">
        <f ca="1">VLOOKUP(B55,Лист2!B:O,13,1)</f>
        <v xml:space="preserve"> Debaryomycetaceae</v>
      </c>
      <c r="R55" t="str">
        <f ca="1">VLOOKUP(B55,Лист2!B:O,14,1)</f>
        <v xml:space="preserve"> Meyerozyma.</v>
      </c>
    </row>
    <row r="56" spans="1:18">
      <c r="A56" t="s">
        <v>664</v>
      </c>
      <c r="B56" t="s">
        <v>665</v>
      </c>
      <c r="C56">
        <v>302</v>
      </c>
      <c r="D56" t="s">
        <v>594</v>
      </c>
      <c r="E56">
        <v>28</v>
      </c>
      <c r="F56">
        <v>98</v>
      </c>
      <c r="G56">
        <v>431</v>
      </c>
      <c r="H56" t="s">
        <v>595</v>
      </c>
      <c r="I56">
        <f t="shared" si="0"/>
        <v>71</v>
      </c>
      <c r="J56" t="str">
        <f ca="1">VLOOKUP(B56,Лист2!B:O,6,1)</f>
        <v>Eukaryota</v>
      </c>
      <c r="K56" t="str">
        <f ca="1">VLOOKUP(B56,Лист2!B:O,7,1)</f>
        <v xml:space="preserve"> Fungi</v>
      </c>
      <c r="L56" t="str">
        <f ca="1">VLOOKUP(B56,Лист2!B:O,8,1)</f>
        <v xml:space="preserve"> Dikarya</v>
      </c>
      <c r="M56" t="str">
        <f ca="1">VLOOKUP(B56,Лист2!B:O,9,1)</f>
        <v xml:space="preserve"> Ascomycota</v>
      </c>
      <c r="N56" t="str">
        <f ca="1">VLOOKUP(B56,Лист2!B:O,10,1)</f>
        <v xml:space="preserve"> Saccharomycotina</v>
      </c>
      <c r="O56" t="str">
        <f ca="1">VLOOKUP(B56,Лист2!B:O,11,1)</f>
        <v>Saccharomycetes</v>
      </c>
      <c r="P56" t="str">
        <f ca="1">VLOOKUP(B56,Лист2!B:O,12,1)</f>
        <v xml:space="preserve"> Saccharomycetales</v>
      </c>
      <c r="Q56" t="str">
        <f ca="1">VLOOKUP(B56,Лист2!B:O,13,1)</f>
        <v xml:space="preserve"> Debaryomycetaceae</v>
      </c>
      <c r="R56" t="str">
        <f ca="1">VLOOKUP(B56,Лист2!B:O,14,1)</f>
        <v xml:space="preserve"> Lodderomyces.</v>
      </c>
    </row>
    <row r="57" spans="1:18">
      <c r="A57" t="s">
        <v>664</v>
      </c>
      <c r="B57" t="s">
        <v>665</v>
      </c>
      <c r="C57">
        <v>302</v>
      </c>
      <c r="D57" t="s">
        <v>600</v>
      </c>
      <c r="E57">
        <v>150</v>
      </c>
      <c r="F57">
        <v>234</v>
      </c>
      <c r="G57">
        <v>4990</v>
      </c>
      <c r="H57" t="s">
        <v>601</v>
      </c>
      <c r="I57">
        <f t="shared" si="0"/>
        <v>85</v>
      </c>
      <c r="J57" t="str">
        <f ca="1">VLOOKUP(B57,Лист2!B:O,6,1)</f>
        <v>Eukaryota</v>
      </c>
      <c r="K57" t="str">
        <f ca="1">VLOOKUP(B57,Лист2!B:O,7,1)</f>
        <v xml:space="preserve"> Fungi</v>
      </c>
      <c r="L57" t="str">
        <f ca="1">VLOOKUP(B57,Лист2!B:O,8,1)</f>
        <v xml:space="preserve"> Dikarya</v>
      </c>
      <c r="M57" t="str">
        <f ca="1">VLOOKUP(B57,Лист2!B:O,9,1)</f>
        <v xml:space="preserve"> Ascomycota</v>
      </c>
      <c r="N57" t="str">
        <f ca="1">VLOOKUP(B57,Лист2!B:O,10,1)</f>
        <v xml:space="preserve"> Saccharomycotina</v>
      </c>
      <c r="O57" t="str">
        <f ca="1">VLOOKUP(B57,Лист2!B:O,11,1)</f>
        <v>Saccharomycetes</v>
      </c>
      <c r="P57" t="str">
        <f ca="1">VLOOKUP(B57,Лист2!B:O,12,1)</f>
        <v xml:space="preserve"> Saccharomycetales</v>
      </c>
      <c r="Q57" t="str">
        <f ca="1">VLOOKUP(B57,Лист2!B:O,13,1)</f>
        <v xml:space="preserve"> Debaryomycetaceae</v>
      </c>
      <c r="R57" t="str">
        <f ca="1">VLOOKUP(B57,Лист2!B:O,14,1)</f>
        <v xml:space="preserve"> Lodderomyces.</v>
      </c>
    </row>
    <row r="58" spans="1:18">
      <c r="A58" t="s">
        <v>666</v>
      </c>
      <c r="B58" t="s">
        <v>667</v>
      </c>
      <c r="C58">
        <v>306</v>
      </c>
      <c r="D58" t="s">
        <v>594</v>
      </c>
      <c r="E58">
        <v>13</v>
      </c>
      <c r="F58">
        <v>276</v>
      </c>
      <c r="G58">
        <v>431</v>
      </c>
      <c r="H58" t="s">
        <v>595</v>
      </c>
      <c r="I58">
        <f t="shared" si="0"/>
        <v>264</v>
      </c>
      <c r="J58" t="str">
        <f ca="1">VLOOKUP(B58,Лист2!B:O,6,1)</f>
        <v>Bacteria</v>
      </c>
      <c r="K58" t="str">
        <f ca="1">VLOOKUP(B58,Лист2!B:O,7,1)</f>
        <v xml:space="preserve"> Proteobacteria</v>
      </c>
      <c r="L58" t="str">
        <f ca="1">VLOOKUP(B58,Лист2!B:O,8,1)</f>
        <v xml:space="preserve"> Alphaproteobacteria</v>
      </c>
      <c r="M58" t="str">
        <f ca="1">VLOOKUP(B58,Лист2!B:O,9,1)</f>
        <v xml:space="preserve"> Rhizobiales</v>
      </c>
      <c r="N58" t="str">
        <f ca="1">VLOOKUP(B58,Лист2!B:O,10,1)</f>
        <v>Bradyrhizobiaceae</v>
      </c>
      <c r="O58" t="str">
        <f ca="1">VLOOKUP(B58,Лист2!B:O,11,1)</f>
        <v xml:space="preserve"> Bradyrhizobium.</v>
      </c>
      <c r="P58">
        <f ca="1">VLOOKUP(B58,Лист2!B:O,12,1)</f>
        <v>0</v>
      </c>
      <c r="Q58">
        <f ca="1">VLOOKUP(B58,Лист2!B:O,13,1)</f>
        <v>0</v>
      </c>
      <c r="R58">
        <f ca="1">VLOOKUP(B58,Лист2!B:O,14,1)</f>
        <v>0</v>
      </c>
    </row>
    <row r="59" spans="1:18">
      <c r="A59" t="s">
        <v>668</v>
      </c>
      <c r="B59" t="s">
        <v>669</v>
      </c>
      <c r="C59">
        <v>272</v>
      </c>
      <c r="D59" t="s">
        <v>594</v>
      </c>
      <c r="E59">
        <v>7</v>
      </c>
      <c r="F59">
        <v>259</v>
      </c>
      <c r="G59">
        <v>431</v>
      </c>
      <c r="H59" t="s">
        <v>595</v>
      </c>
      <c r="I59">
        <f t="shared" si="0"/>
        <v>253</v>
      </c>
      <c r="J59" t="str">
        <f ca="1">VLOOKUP(B59,Лист2!B:O,6,1)</f>
        <v>Bacteria</v>
      </c>
      <c r="K59" t="str">
        <f ca="1">VLOOKUP(B59,Лист2!B:O,7,1)</f>
        <v xml:space="preserve"> Proteobacteria</v>
      </c>
      <c r="L59" t="str">
        <f ca="1">VLOOKUP(B59,Лист2!B:O,8,1)</f>
        <v xml:space="preserve"> Alphaproteobacteria</v>
      </c>
      <c r="M59" t="str">
        <f ca="1">VLOOKUP(B59,Лист2!B:O,9,1)</f>
        <v xml:space="preserve"> Sphingomonadales</v>
      </c>
      <c r="N59" t="str">
        <f ca="1">VLOOKUP(B59,Лист2!B:O,10,1)</f>
        <v>Erythrobacteraceae</v>
      </c>
      <c r="O59" t="str">
        <f ca="1">VLOOKUP(B59,Лист2!B:O,11,1)</f>
        <v xml:space="preserve"> Erythrobacter.</v>
      </c>
      <c r="P59">
        <f ca="1">VLOOKUP(B59,Лист2!B:O,12,1)</f>
        <v>0</v>
      </c>
      <c r="Q59">
        <f ca="1">VLOOKUP(B59,Лист2!B:O,13,1)</f>
        <v>0</v>
      </c>
      <c r="R59">
        <f ca="1">VLOOKUP(B59,Лист2!B:O,14,1)</f>
        <v>0</v>
      </c>
    </row>
    <row r="60" spans="1:18">
      <c r="A60" t="s">
        <v>670</v>
      </c>
      <c r="B60" t="s">
        <v>671</v>
      </c>
      <c r="C60">
        <v>367</v>
      </c>
      <c r="D60" t="s">
        <v>598</v>
      </c>
      <c r="E60">
        <v>13</v>
      </c>
      <c r="F60">
        <v>86</v>
      </c>
      <c r="G60">
        <v>6019</v>
      </c>
      <c r="H60" t="s">
        <v>599</v>
      </c>
      <c r="I60">
        <f t="shared" si="0"/>
        <v>74</v>
      </c>
      <c r="J60" t="str">
        <f ca="1">VLOOKUP(B60,Лист2!B:O,6,1)</f>
        <v>Bacteria</v>
      </c>
      <c r="K60" t="str">
        <f ca="1">VLOOKUP(B60,Лист2!B:O,7,1)</f>
        <v xml:space="preserve"> Chloroflexi</v>
      </c>
      <c r="L60" t="str">
        <f ca="1">VLOOKUP(B60,Лист2!B:O,8,1)</f>
        <v xml:space="preserve"> Chloroflexales</v>
      </c>
      <c r="M60" t="str">
        <f ca="1">VLOOKUP(B60,Лист2!B:O,9,1)</f>
        <v xml:space="preserve"> Chloroflexaceae</v>
      </c>
      <c r="N60" t="str">
        <f ca="1">VLOOKUP(B60,Лист2!B:O,10,1)</f>
        <v xml:space="preserve"> Roseiflexus.</v>
      </c>
      <c r="O60">
        <f ca="1">VLOOKUP(B60,Лист2!B:O,11,1)</f>
        <v>0</v>
      </c>
      <c r="P60">
        <f ca="1">VLOOKUP(B60,Лист2!B:O,12,1)</f>
        <v>0</v>
      </c>
      <c r="Q60">
        <f ca="1">VLOOKUP(B60,Лист2!B:O,13,1)</f>
        <v>0</v>
      </c>
      <c r="R60">
        <f ca="1">VLOOKUP(B60,Лист2!B:O,14,1)</f>
        <v>0</v>
      </c>
    </row>
    <row r="61" spans="1:18">
      <c r="A61" t="s">
        <v>670</v>
      </c>
      <c r="B61" t="s">
        <v>671</v>
      </c>
      <c r="C61">
        <v>367</v>
      </c>
      <c r="D61" t="s">
        <v>594</v>
      </c>
      <c r="E61">
        <v>109</v>
      </c>
      <c r="F61">
        <v>253</v>
      </c>
      <c r="G61">
        <v>431</v>
      </c>
      <c r="H61" t="s">
        <v>595</v>
      </c>
      <c r="I61">
        <f t="shared" si="0"/>
        <v>145</v>
      </c>
      <c r="J61" t="str">
        <f ca="1">VLOOKUP(B61,Лист2!B:O,6,1)</f>
        <v>Bacteria</v>
      </c>
      <c r="K61" t="str">
        <f ca="1">VLOOKUP(B61,Лист2!B:O,7,1)</f>
        <v xml:space="preserve"> Chloroflexi</v>
      </c>
      <c r="L61" t="str">
        <f ca="1">VLOOKUP(B61,Лист2!B:O,8,1)</f>
        <v xml:space="preserve"> Chloroflexales</v>
      </c>
      <c r="M61" t="str">
        <f ca="1">VLOOKUP(B61,Лист2!B:O,9,1)</f>
        <v xml:space="preserve"> Chloroflexaceae</v>
      </c>
      <c r="N61" t="str">
        <f ca="1">VLOOKUP(B61,Лист2!B:O,10,1)</f>
        <v xml:space="preserve"> Roseiflexus.</v>
      </c>
      <c r="O61">
        <f ca="1">VLOOKUP(B61,Лист2!B:O,11,1)</f>
        <v>0</v>
      </c>
      <c r="P61">
        <f ca="1">VLOOKUP(B61,Лист2!B:O,12,1)</f>
        <v>0</v>
      </c>
      <c r="Q61">
        <f ca="1">VLOOKUP(B61,Лист2!B:O,13,1)</f>
        <v>0</v>
      </c>
      <c r="R61">
        <f ca="1">VLOOKUP(B61,Лист2!B:O,14,1)</f>
        <v>0</v>
      </c>
    </row>
    <row r="62" spans="1:18">
      <c r="A62" t="s">
        <v>670</v>
      </c>
      <c r="B62" t="s">
        <v>671</v>
      </c>
      <c r="C62">
        <v>367</v>
      </c>
      <c r="D62" t="s">
        <v>600</v>
      </c>
      <c r="E62">
        <v>221</v>
      </c>
      <c r="F62">
        <v>304</v>
      </c>
      <c r="G62">
        <v>4990</v>
      </c>
      <c r="H62" t="s">
        <v>601</v>
      </c>
      <c r="I62">
        <f t="shared" si="0"/>
        <v>84</v>
      </c>
      <c r="J62" t="str">
        <f ca="1">VLOOKUP(B62,Лист2!B:O,6,1)</f>
        <v>Bacteria</v>
      </c>
      <c r="K62" t="str">
        <f ca="1">VLOOKUP(B62,Лист2!B:O,7,1)</f>
        <v xml:space="preserve"> Chloroflexi</v>
      </c>
      <c r="L62" t="str">
        <f ca="1">VLOOKUP(B62,Лист2!B:O,8,1)</f>
        <v xml:space="preserve"> Chloroflexales</v>
      </c>
      <c r="M62" t="str">
        <f ca="1">VLOOKUP(B62,Лист2!B:O,9,1)</f>
        <v xml:space="preserve"> Chloroflexaceae</v>
      </c>
      <c r="N62" t="str">
        <f ca="1">VLOOKUP(B62,Лист2!B:O,10,1)</f>
        <v xml:space="preserve"> Roseiflexus.</v>
      </c>
      <c r="O62">
        <f ca="1">VLOOKUP(B62,Лист2!B:O,11,1)</f>
        <v>0</v>
      </c>
      <c r="P62">
        <f ca="1">VLOOKUP(B62,Лист2!B:O,12,1)</f>
        <v>0</v>
      </c>
      <c r="Q62">
        <f ca="1">VLOOKUP(B62,Лист2!B:O,13,1)</f>
        <v>0</v>
      </c>
      <c r="R62">
        <f ca="1">VLOOKUP(B62,Лист2!B:O,14,1)</f>
        <v>0</v>
      </c>
    </row>
    <row r="63" spans="1:18">
      <c r="A63" t="s">
        <v>672</v>
      </c>
      <c r="B63" t="s">
        <v>673</v>
      </c>
      <c r="C63">
        <v>267</v>
      </c>
      <c r="D63" t="s">
        <v>594</v>
      </c>
      <c r="E63">
        <v>5</v>
      </c>
      <c r="F63">
        <v>254</v>
      </c>
      <c r="G63">
        <v>431</v>
      </c>
      <c r="H63" t="s">
        <v>595</v>
      </c>
      <c r="I63">
        <f t="shared" si="0"/>
        <v>250</v>
      </c>
      <c r="J63" t="str">
        <f ca="1">VLOOKUP(B63,Лист2!B:O,6,1)</f>
        <v>Bacteria</v>
      </c>
      <c r="K63" t="str">
        <f ca="1">VLOOKUP(B63,Лист2!B:O,7,1)</f>
        <v xml:space="preserve"> Proteobacteria</v>
      </c>
      <c r="L63" t="str">
        <f ca="1">VLOOKUP(B63,Лист2!B:O,8,1)</f>
        <v xml:space="preserve"> Alphaproteobacteria</v>
      </c>
      <c r="M63" t="str">
        <f ca="1">VLOOKUP(B63,Лист2!B:O,9,1)</f>
        <v xml:space="preserve"> Sphingomonadales</v>
      </c>
      <c r="N63" t="str">
        <f ca="1">VLOOKUP(B63,Лист2!B:O,10,1)</f>
        <v>Sphingomonadaceae</v>
      </c>
      <c r="O63" t="str">
        <f ca="1">VLOOKUP(B63,Лист2!B:O,11,1)</f>
        <v xml:space="preserve"> Sphingomonas.</v>
      </c>
      <c r="P63">
        <f ca="1">VLOOKUP(B63,Лист2!B:O,12,1)</f>
        <v>0</v>
      </c>
      <c r="Q63">
        <f ca="1">VLOOKUP(B63,Лист2!B:O,13,1)</f>
        <v>0</v>
      </c>
      <c r="R63">
        <f ca="1">VLOOKUP(B63,Лист2!B:O,14,1)</f>
        <v>0</v>
      </c>
    </row>
    <row r="64" spans="1:18">
      <c r="A64" t="s">
        <v>674</v>
      </c>
      <c r="B64" t="s">
        <v>675</v>
      </c>
      <c r="C64">
        <v>269</v>
      </c>
      <c r="D64" t="s">
        <v>594</v>
      </c>
      <c r="E64">
        <v>3</v>
      </c>
      <c r="F64">
        <v>264</v>
      </c>
      <c r="G64">
        <v>431</v>
      </c>
      <c r="H64" t="s">
        <v>595</v>
      </c>
      <c r="I64">
        <f t="shared" si="0"/>
        <v>262</v>
      </c>
      <c r="J64" t="str">
        <f ca="1">VLOOKUP(B64,Лист2!B:O,6,1)</f>
        <v>Bacteria</v>
      </c>
      <c r="K64" t="str">
        <f ca="1">VLOOKUP(B64,Лист2!B:O,7,1)</f>
        <v xml:space="preserve"> Proteobacteria</v>
      </c>
      <c r="L64" t="str">
        <f ca="1">VLOOKUP(B64,Лист2!B:O,8,1)</f>
        <v xml:space="preserve"> Alphaproteobacteria</v>
      </c>
      <c r="M64" t="str">
        <f ca="1">VLOOKUP(B64,Лист2!B:O,9,1)</f>
        <v xml:space="preserve"> Rhodobacterales</v>
      </c>
      <c r="N64" t="str">
        <f ca="1">VLOOKUP(B64,Лист2!B:O,10,1)</f>
        <v>Rhodobacteraceae</v>
      </c>
      <c r="O64" t="str">
        <f ca="1">VLOOKUP(B64,Лист2!B:O,11,1)</f>
        <v xml:space="preserve"> Roseovarius.</v>
      </c>
      <c r="P64">
        <f ca="1">VLOOKUP(B64,Лист2!B:O,12,1)</f>
        <v>0</v>
      </c>
      <c r="Q64">
        <f ca="1">VLOOKUP(B64,Лист2!B:O,13,1)</f>
        <v>0</v>
      </c>
      <c r="R64">
        <f ca="1">VLOOKUP(B64,Лист2!B:O,14,1)</f>
        <v>0</v>
      </c>
    </row>
    <row r="65" spans="1:18">
      <c r="A65" t="s">
        <v>676</v>
      </c>
      <c r="B65" t="s">
        <v>677</v>
      </c>
      <c r="C65">
        <v>357</v>
      </c>
      <c r="D65" t="s">
        <v>598</v>
      </c>
      <c r="E65">
        <v>4</v>
      </c>
      <c r="F65">
        <v>76</v>
      </c>
      <c r="G65">
        <v>6019</v>
      </c>
      <c r="H65" t="s">
        <v>599</v>
      </c>
      <c r="I65">
        <f t="shared" si="0"/>
        <v>73</v>
      </c>
      <c r="J65" t="str">
        <f ca="1">VLOOKUP(B65,Лист2!B:O,6,1)</f>
        <v>Bacteria</v>
      </c>
      <c r="K65" t="str">
        <f ca="1">VLOOKUP(B65,Лист2!B:O,7,1)</f>
        <v xml:space="preserve"> Bacteroidetes</v>
      </c>
      <c r="L65" t="str">
        <f ca="1">VLOOKUP(B65,Лист2!B:O,8,1)</f>
        <v xml:space="preserve"> Sphingobacteriia</v>
      </c>
      <c r="M65" t="str">
        <f ca="1">VLOOKUP(B65,Лист2!B:O,9,1)</f>
        <v xml:space="preserve"> Sphingobacteriales</v>
      </c>
      <c r="N65" t="str">
        <f ca="1">VLOOKUP(B65,Лист2!B:O,10,1)</f>
        <v>Sphingobacteriaceae</v>
      </c>
      <c r="O65" t="str">
        <f ca="1">VLOOKUP(B65,Лист2!B:O,11,1)</f>
        <v xml:space="preserve"> Pedobacter.</v>
      </c>
      <c r="P65">
        <f ca="1">VLOOKUP(B65,Лист2!B:O,12,1)</f>
        <v>0</v>
      </c>
      <c r="Q65">
        <f ca="1">VLOOKUP(B65,Лист2!B:O,13,1)</f>
        <v>0</v>
      </c>
      <c r="R65">
        <f ca="1">VLOOKUP(B65,Лист2!B:O,14,1)</f>
        <v>0</v>
      </c>
    </row>
    <row r="66" spans="1:18">
      <c r="A66" t="s">
        <v>676</v>
      </c>
      <c r="B66" t="s">
        <v>677</v>
      </c>
      <c r="C66">
        <v>357</v>
      </c>
      <c r="D66" t="s">
        <v>594</v>
      </c>
      <c r="E66">
        <v>96</v>
      </c>
      <c r="F66">
        <v>241</v>
      </c>
      <c r="G66">
        <v>431</v>
      </c>
      <c r="H66" t="s">
        <v>595</v>
      </c>
      <c r="I66">
        <f t="shared" si="0"/>
        <v>146</v>
      </c>
      <c r="J66" t="str">
        <f ca="1">VLOOKUP(B66,Лист2!B:O,6,1)</f>
        <v>Bacteria</v>
      </c>
      <c r="K66" t="str">
        <f ca="1">VLOOKUP(B66,Лист2!B:O,7,1)</f>
        <v xml:space="preserve"> Bacteroidetes</v>
      </c>
      <c r="L66" t="str">
        <f ca="1">VLOOKUP(B66,Лист2!B:O,8,1)</f>
        <v xml:space="preserve"> Sphingobacteriia</v>
      </c>
      <c r="M66" t="str">
        <f ca="1">VLOOKUP(B66,Лист2!B:O,9,1)</f>
        <v xml:space="preserve"> Sphingobacteriales</v>
      </c>
      <c r="N66" t="str">
        <f ca="1">VLOOKUP(B66,Лист2!B:O,10,1)</f>
        <v>Sphingobacteriaceae</v>
      </c>
      <c r="O66" t="str">
        <f ca="1">VLOOKUP(B66,Лист2!B:O,11,1)</f>
        <v xml:space="preserve"> Pedobacter.</v>
      </c>
      <c r="P66">
        <f ca="1">VLOOKUP(B66,Лист2!B:O,12,1)</f>
        <v>0</v>
      </c>
      <c r="Q66">
        <f ca="1">VLOOKUP(B66,Лист2!B:O,13,1)</f>
        <v>0</v>
      </c>
      <c r="R66">
        <f ca="1">VLOOKUP(B66,Лист2!B:O,14,1)</f>
        <v>0</v>
      </c>
    </row>
    <row r="67" spans="1:18">
      <c r="A67" t="s">
        <v>676</v>
      </c>
      <c r="B67" t="s">
        <v>677</v>
      </c>
      <c r="C67">
        <v>357</v>
      </c>
      <c r="D67" t="s">
        <v>600</v>
      </c>
      <c r="E67">
        <v>208</v>
      </c>
      <c r="F67">
        <v>291</v>
      </c>
      <c r="G67">
        <v>4990</v>
      </c>
      <c r="H67" t="s">
        <v>601</v>
      </c>
      <c r="I67">
        <f t="shared" ref="I67:I130" si="1">F67-E67+1</f>
        <v>84</v>
      </c>
      <c r="J67" t="str">
        <f ca="1">VLOOKUP(B67,Лист2!B:O,6,1)</f>
        <v>Bacteria</v>
      </c>
      <c r="K67" t="str">
        <f ca="1">VLOOKUP(B67,Лист2!B:O,7,1)</f>
        <v xml:space="preserve"> Bacteroidetes</v>
      </c>
      <c r="L67" t="str">
        <f ca="1">VLOOKUP(B67,Лист2!B:O,8,1)</f>
        <v xml:space="preserve"> Sphingobacteriia</v>
      </c>
      <c r="M67" t="str">
        <f ca="1">VLOOKUP(B67,Лист2!B:O,9,1)</f>
        <v xml:space="preserve"> Sphingobacteriales</v>
      </c>
      <c r="N67" t="str">
        <f ca="1">VLOOKUP(B67,Лист2!B:O,10,1)</f>
        <v>Sphingobacteriaceae</v>
      </c>
      <c r="O67" t="str">
        <f ca="1">VLOOKUP(B67,Лист2!B:O,11,1)</f>
        <v xml:space="preserve"> Pedobacter.</v>
      </c>
      <c r="P67">
        <f ca="1">VLOOKUP(B67,Лист2!B:O,12,1)</f>
        <v>0</v>
      </c>
      <c r="Q67">
        <f ca="1">VLOOKUP(B67,Лист2!B:O,13,1)</f>
        <v>0</v>
      </c>
      <c r="R67">
        <f ca="1">VLOOKUP(B67,Лист2!B:O,14,1)</f>
        <v>0</v>
      </c>
    </row>
    <row r="68" spans="1:18">
      <c r="A68" t="s">
        <v>678</v>
      </c>
      <c r="B68" t="s">
        <v>679</v>
      </c>
      <c r="C68">
        <v>391</v>
      </c>
      <c r="D68" t="s">
        <v>680</v>
      </c>
      <c r="E68">
        <v>288</v>
      </c>
      <c r="F68">
        <v>377</v>
      </c>
      <c r="G68">
        <v>1053</v>
      </c>
      <c r="H68" t="s">
        <v>681</v>
      </c>
      <c r="I68">
        <f t="shared" si="1"/>
        <v>90</v>
      </c>
      <c r="J68" t="str">
        <f ca="1">VLOOKUP(B68,Лист2!B:O,6,1)</f>
        <v>Bacteria</v>
      </c>
      <c r="K68" t="str">
        <f ca="1">VLOOKUP(B68,Лист2!B:O,7,1)</f>
        <v xml:space="preserve"> Proteobacteria</v>
      </c>
      <c r="L68" t="str">
        <f ca="1">VLOOKUP(B68,Лист2!B:O,8,1)</f>
        <v xml:space="preserve"> Gammaproteobacteria</v>
      </c>
      <c r="M68" t="str">
        <f ca="1">VLOOKUP(B68,Лист2!B:O,9,1)</f>
        <v xml:space="preserve"> Alteromonadales</v>
      </c>
      <c r="N68" t="str">
        <f ca="1">VLOOKUP(B68,Лист2!B:O,10,1)</f>
        <v>Moritellaceae</v>
      </c>
      <c r="O68" t="str">
        <f ca="1">VLOOKUP(B68,Лист2!B:O,11,1)</f>
        <v xml:space="preserve"> Moritella.</v>
      </c>
      <c r="P68">
        <f ca="1">VLOOKUP(B68,Лист2!B:O,12,1)</f>
        <v>0</v>
      </c>
      <c r="Q68">
        <f ca="1">VLOOKUP(B68,Лист2!B:O,13,1)</f>
        <v>0</v>
      </c>
      <c r="R68">
        <f ca="1">VLOOKUP(B68,Лист2!B:O,14,1)</f>
        <v>0</v>
      </c>
    </row>
    <row r="69" spans="1:18">
      <c r="A69" t="s">
        <v>678</v>
      </c>
      <c r="B69" t="s">
        <v>679</v>
      </c>
      <c r="C69">
        <v>391</v>
      </c>
      <c r="D69" t="s">
        <v>594</v>
      </c>
      <c r="E69">
        <v>6</v>
      </c>
      <c r="F69">
        <v>54</v>
      </c>
      <c r="G69">
        <v>431</v>
      </c>
      <c r="H69" t="s">
        <v>595</v>
      </c>
      <c r="I69">
        <f t="shared" si="1"/>
        <v>49</v>
      </c>
      <c r="J69" t="str">
        <f ca="1">VLOOKUP(B69,Лист2!B:O,6,1)</f>
        <v>Bacteria</v>
      </c>
      <c r="K69" t="str">
        <f ca="1">VLOOKUP(B69,Лист2!B:O,7,1)</f>
        <v xml:space="preserve"> Proteobacteria</v>
      </c>
      <c r="L69" t="str">
        <f ca="1">VLOOKUP(B69,Лист2!B:O,8,1)</f>
        <v xml:space="preserve"> Gammaproteobacteria</v>
      </c>
      <c r="M69" t="str">
        <f ca="1">VLOOKUP(B69,Лист2!B:O,9,1)</f>
        <v xml:space="preserve"> Alteromonadales</v>
      </c>
      <c r="N69" t="str">
        <f ca="1">VLOOKUP(B69,Лист2!B:O,10,1)</f>
        <v>Moritellaceae</v>
      </c>
      <c r="O69" t="str">
        <f ca="1">VLOOKUP(B69,Лист2!B:O,11,1)</f>
        <v xml:space="preserve"> Moritella.</v>
      </c>
      <c r="P69">
        <f ca="1">VLOOKUP(B69,Лист2!B:O,12,1)</f>
        <v>0</v>
      </c>
      <c r="Q69">
        <f ca="1">VLOOKUP(B69,Лист2!B:O,13,1)</f>
        <v>0</v>
      </c>
      <c r="R69">
        <f ca="1">VLOOKUP(B69,Лист2!B:O,14,1)</f>
        <v>0</v>
      </c>
    </row>
    <row r="70" spans="1:18">
      <c r="A70" t="s">
        <v>678</v>
      </c>
      <c r="B70" t="s">
        <v>679</v>
      </c>
      <c r="C70">
        <v>391</v>
      </c>
      <c r="D70" t="s">
        <v>600</v>
      </c>
      <c r="E70">
        <v>115</v>
      </c>
      <c r="F70">
        <v>195</v>
      </c>
      <c r="G70">
        <v>4990</v>
      </c>
      <c r="H70" t="s">
        <v>601</v>
      </c>
      <c r="I70">
        <f t="shared" si="1"/>
        <v>81</v>
      </c>
      <c r="J70" t="str">
        <f ca="1">VLOOKUP(B70,Лист2!B:O,6,1)</f>
        <v>Bacteria</v>
      </c>
      <c r="K70" t="str">
        <f ca="1">VLOOKUP(B70,Лист2!B:O,7,1)</f>
        <v xml:space="preserve"> Proteobacteria</v>
      </c>
      <c r="L70" t="str">
        <f ca="1">VLOOKUP(B70,Лист2!B:O,8,1)</f>
        <v xml:space="preserve"> Gammaproteobacteria</v>
      </c>
      <c r="M70" t="str">
        <f ca="1">VLOOKUP(B70,Лист2!B:O,9,1)</f>
        <v xml:space="preserve"> Alteromonadales</v>
      </c>
      <c r="N70" t="str">
        <f ca="1">VLOOKUP(B70,Лист2!B:O,10,1)</f>
        <v>Moritellaceae</v>
      </c>
      <c r="O70" t="str">
        <f ca="1">VLOOKUP(B70,Лист2!B:O,11,1)</f>
        <v xml:space="preserve"> Moritella.</v>
      </c>
      <c r="P70">
        <f ca="1">VLOOKUP(B70,Лист2!B:O,12,1)</f>
        <v>0</v>
      </c>
      <c r="Q70">
        <f ca="1">VLOOKUP(B70,Лист2!B:O,13,1)</f>
        <v>0</v>
      </c>
      <c r="R70">
        <f ca="1">VLOOKUP(B70,Лист2!B:O,14,1)</f>
        <v>0</v>
      </c>
    </row>
    <row r="71" spans="1:18">
      <c r="A71" t="s">
        <v>682</v>
      </c>
      <c r="B71" t="s">
        <v>683</v>
      </c>
      <c r="C71">
        <v>269</v>
      </c>
      <c r="D71" t="s">
        <v>594</v>
      </c>
      <c r="E71">
        <v>3</v>
      </c>
      <c r="F71">
        <v>264</v>
      </c>
      <c r="G71">
        <v>431</v>
      </c>
      <c r="H71" t="s">
        <v>595</v>
      </c>
      <c r="I71">
        <f t="shared" si="1"/>
        <v>262</v>
      </c>
      <c r="J71" t="str">
        <f ca="1">VLOOKUP(B71,Лист2!B:O,6,1)</f>
        <v>Bacteria</v>
      </c>
      <c r="K71" t="str">
        <f ca="1">VLOOKUP(B71,Лист2!B:O,7,1)</f>
        <v xml:space="preserve"> Proteobacteria</v>
      </c>
      <c r="L71" t="str">
        <f ca="1">VLOOKUP(B71,Лист2!B:O,8,1)</f>
        <v xml:space="preserve"> Alphaproteobacteria</v>
      </c>
      <c r="M71" t="str">
        <f ca="1">VLOOKUP(B71,Лист2!B:O,9,1)</f>
        <v xml:space="preserve"> Rhodobacterales</v>
      </c>
      <c r="N71" t="str">
        <f ca="1">VLOOKUP(B71,Лист2!B:O,10,1)</f>
        <v>Rhodobacteraceae</v>
      </c>
      <c r="O71" t="str">
        <f ca="1">VLOOKUP(B71,Лист2!B:O,11,1)</f>
        <v xml:space="preserve"> Roseobacter.</v>
      </c>
      <c r="P71">
        <f ca="1">VLOOKUP(B71,Лист2!B:O,12,1)</f>
        <v>0</v>
      </c>
      <c r="Q71">
        <f ca="1">VLOOKUP(B71,Лист2!B:O,13,1)</f>
        <v>0</v>
      </c>
      <c r="R71">
        <f ca="1">VLOOKUP(B71,Лист2!B:O,14,1)</f>
        <v>0</v>
      </c>
    </row>
    <row r="72" spans="1:18">
      <c r="A72" t="s">
        <v>684</v>
      </c>
      <c r="B72" t="s">
        <v>685</v>
      </c>
      <c r="C72">
        <v>309</v>
      </c>
      <c r="D72" t="s">
        <v>594</v>
      </c>
      <c r="E72">
        <v>8</v>
      </c>
      <c r="F72">
        <v>81</v>
      </c>
      <c r="G72">
        <v>431</v>
      </c>
      <c r="H72" t="s">
        <v>595</v>
      </c>
      <c r="I72">
        <f t="shared" si="1"/>
        <v>74</v>
      </c>
      <c r="J72" t="str">
        <f ca="1">VLOOKUP(B72,Лист2!B:O,6,1)</f>
        <v>Bacteria</v>
      </c>
      <c r="K72" t="str">
        <f ca="1">VLOOKUP(B72,Лист2!B:O,7,1)</f>
        <v xml:space="preserve"> Proteobacteria</v>
      </c>
      <c r="L72" t="str">
        <f ca="1">VLOOKUP(B72,Лист2!B:O,8,1)</f>
        <v xml:space="preserve"> Alphaproteobacteria</v>
      </c>
      <c r="M72" t="str">
        <f ca="1">VLOOKUP(B72,Лист2!B:O,9,1)</f>
        <v xml:space="preserve"> Rhodobacterales</v>
      </c>
      <c r="N72" t="str">
        <f ca="1">VLOOKUP(B72,Лист2!B:O,10,1)</f>
        <v>Rhodobacteraceae</v>
      </c>
      <c r="O72" t="str">
        <f ca="1">VLOOKUP(B72,Лист2!B:O,11,1)</f>
        <v xml:space="preserve"> Roseobacter.</v>
      </c>
      <c r="P72">
        <f ca="1">VLOOKUP(B72,Лист2!B:O,12,1)</f>
        <v>0</v>
      </c>
      <c r="Q72">
        <f ca="1">VLOOKUP(B72,Лист2!B:O,13,1)</f>
        <v>0</v>
      </c>
      <c r="R72">
        <f ca="1">VLOOKUP(B72,Лист2!B:O,14,1)</f>
        <v>0</v>
      </c>
    </row>
    <row r="73" spans="1:18">
      <c r="A73" t="s">
        <v>684</v>
      </c>
      <c r="B73" t="s">
        <v>685</v>
      </c>
      <c r="C73">
        <v>309</v>
      </c>
      <c r="D73" t="s">
        <v>600</v>
      </c>
      <c r="E73">
        <v>125</v>
      </c>
      <c r="F73">
        <v>212</v>
      </c>
      <c r="G73">
        <v>4990</v>
      </c>
      <c r="H73" t="s">
        <v>601</v>
      </c>
      <c r="I73">
        <f t="shared" si="1"/>
        <v>88</v>
      </c>
      <c r="J73" t="str">
        <f ca="1">VLOOKUP(B73,Лист2!B:O,6,1)</f>
        <v>Bacteria</v>
      </c>
      <c r="K73" t="str">
        <f ca="1">VLOOKUP(B73,Лист2!B:O,7,1)</f>
        <v xml:space="preserve"> Proteobacteria</v>
      </c>
      <c r="L73" t="str">
        <f ca="1">VLOOKUP(B73,Лист2!B:O,8,1)</f>
        <v xml:space="preserve"> Alphaproteobacteria</v>
      </c>
      <c r="M73" t="str">
        <f ca="1">VLOOKUP(B73,Лист2!B:O,9,1)</f>
        <v xml:space="preserve"> Rhodobacterales</v>
      </c>
      <c r="N73" t="str">
        <f ca="1">VLOOKUP(B73,Лист2!B:O,10,1)</f>
        <v>Rhodobacteraceae</v>
      </c>
      <c r="O73" t="str">
        <f ca="1">VLOOKUP(B73,Лист2!B:O,11,1)</f>
        <v xml:space="preserve"> Roseobacter.</v>
      </c>
      <c r="P73">
        <f ca="1">VLOOKUP(B73,Лист2!B:O,12,1)</f>
        <v>0</v>
      </c>
      <c r="Q73">
        <f ca="1">VLOOKUP(B73,Лист2!B:O,13,1)</f>
        <v>0</v>
      </c>
      <c r="R73">
        <f ca="1">VLOOKUP(B73,Лист2!B:O,14,1)</f>
        <v>0</v>
      </c>
    </row>
    <row r="74" spans="1:18">
      <c r="A74" t="s">
        <v>686</v>
      </c>
      <c r="B74" t="s">
        <v>687</v>
      </c>
      <c r="C74">
        <v>381</v>
      </c>
      <c r="D74" t="s">
        <v>598</v>
      </c>
      <c r="E74">
        <v>11</v>
      </c>
      <c r="F74">
        <v>83</v>
      </c>
      <c r="G74">
        <v>6019</v>
      </c>
      <c r="H74" t="s">
        <v>599</v>
      </c>
      <c r="I74">
        <f t="shared" si="1"/>
        <v>73</v>
      </c>
      <c r="J74" t="str">
        <f ca="1">VLOOKUP(B74,Лист2!B:O,6,1)</f>
        <v>Bacteria</v>
      </c>
      <c r="K74" t="str">
        <f ca="1">VLOOKUP(B74,Лист2!B:O,7,1)</f>
        <v xml:space="preserve"> Actinobacteria</v>
      </c>
      <c r="L74" t="str">
        <f ca="1">VLOOKUP(B74,Лист2!B:O,8,1)</f>
        <v xml:space="preserve"> Actinobacteridae</v>
      </c>
      <c r="M74" t="str">
        <f ca="1">VLOOKUP(B74,Лист2!B:O,9,1)</f>
        <v xml:space="preserve"> Actinomycetales</v>
      </c>
      <c r="N74" t="str">
        <f ca="1">VLOOKUP(B74,Лист2!B:O,10,1)</f>
        <v>Kineosporiineae</v>
      </c>
      <c r="O74" t="str">
        <f ca="1">VLOOKUP(B74,Лист2!B:O,11,1)</f>
        <v xml:space="preserve"> Kineosporiaceae</v>
      </c>
      <c r="P74" t="str">
        <f ca="1">VLOOKUP(B74,Лист2!B:O,12,1)</f>
        <v xml:space="preserve"> Kineococcus.</v>
      </c>
      <c r="Q74">
        <f ca="1">VLOOKUP(B74,Лист2!B:O,13,1)</f>
        <v>0</v>
      </c>
      <c r="R74">
        <f ca="1">VLOOKUP(B74,Лист2!B:O,14,1)</f>
        <v>0</v>
      </c>
    </row>
    <row r="75" spans="1:18">
      <c r="A75" t="s">
        <v>686</v>
      </c>
      <c r="B75" t="s">
        <v>687</v>
      </c>
      <c r="C75">
        <v>381</v>
      </c>
      <c r="D75" t="s">
        <v>594</v>
      </c>
      <c r="E75">
        <v>120</v>
      </c>
      <c r="F75">
        <v>258</v>
      </c>
      <c r="G75">
        <v>431</v>
      </c>
      <c r="H75" t="s">
        <v>595</v>
      </c>
      <c r="I75">
        <f t="shared" si="1"/>
        <v>139</v>
      </c>
      <c r="J75" t="str">
        <f ca="1">VLOOKUP(B75,Лист2!B:O,6,1)</f>
        <v>Bacteria</v>
      </c>
      <c r="K75" t="str">
        <f ca="1">VLOOKUP(B75,Лист2!B:O,7,1)</f>
        <v xml:space="preserve"> Actinobacteria</v>
      </c>
      <c r="L75" t="str">
        <f ca="1">VLOOKUP(B75,Лист2!B:O,8,1)</f>
        <v xml:space="preserve"> Actinobacteridae</v>
      </c>
      <c r="M75" t="str">
        <f ca="1">VLOOKUP(B75,Лист2!B:O,9,1)</f>
        <v xml:space="preserve"> Actinomycetales</v>
      </c>
      <c r="N75" t="str">
        <f ca="1">VLOOKUP(B75,Лист2!B:O,10,1)</f>
        <v>Kineosporiineae</v>
      </c>
      <c r="O75" t="str">
        <f ca="1">VLOOKUP(B75,Лист2!B:O,11,1)</f>
        <v xml:space="preserve"> Kineosporiaceae</v>
      </c>
      <c r="P75" t="str">
        <f ca="1">VLOOKUP(B75,Лист2!B:O,12,1)</f>
        <v xml:space="preserve"> Kineococcus.</v>
      </c>
      <c r="Q75">
        <f ca="1">VLOOKUP(B75,Лист2!B:O,13,1)</f>
        <v>0</v>
      </c>
      <c r="R75">
        <f ca="1">VLOOKUP(B75,Лист2!B:O,14,1)</f>
        <v>0</v>
      </c>
    </row>
    <row r="76" spans="1:18">
      <c r="A76" t="s">
        <v>686</v>
      </c>
      <c r="B76" t="s">
        <v>687</v>
      </c>
      <c r="C76">
        <v>381</v>
      </c>
      <c r="D76" t="s">
        <v>600</v>
      </c>
      <c r="E76">
        <v>226</v>
      </c>
      <c r="F76">
        <v>305</v>
      </c>
      <c r="G76">
        <v>4990</v>
      </c>
      <c r="H76" t="s">
        <v>601</v>
      </c>
      <c r="I76">
        <f t="shared" si="1"/>
        <v>80</v>
      </c>
      <c r="J76" t="str">
        <f ca="1">VLOOKUP(B76,Лист2!B:O,6,1)</f>
        <v>Bacteria</v>
      </c>
      <c r="K76" t="str">
        <f ca="1">VLOOKUP(B76,Лист2!B:O,7,1)</f>
        <v xml:space="preserve"> Actinobacteria</v>
      </c>
      <c r="L76" t="str">
        <f ca="1">VLOOKUP(B76,Лист2!B:O,8,1)</f>
        <v xml:space="preserve"> Actinobacteridae</v>
      </c>
      <c r="M76" t="str">
        <f ca="1">VLOOKUP(B76,Лист2!B:O,9,1)</f>
        <v xml:space="preserve"> Actinomycetales</v>
      </c>
      <c r="N76" t="str">
        <f ca="1">VLOOKUP(B76,Лист2!B:O,10,1)</f>
        <v>Kineosporiineae</v>
      </c>
      <c r="O76" t="str">
        <f ca="1">VLOOKUP(B76,Лист2!B:O,11,1)</f>
        <v xml:space="preserve"> Kineosporiaceae</v>
      </c>
      <c r="P76" t="str">
        <f ca="1">VLOOKUP(B76,Лист2!B:O,12,1)</f>
        <v xml:space="preserve"> Kineococcus.</v>
      </c>
      <c r="Q76">
        <f ca="1">VLOOKUP(B76,Лист2!B:O,13,1)</f>
        <v>0</v>
      </c>
      <c r="R76">
        <f ca="1">VLOOKUP(B76,Лист2!B:O,14,1)</f>
        <v>0</v>
      </c>
    </row>
    <row r="77" spans="1:18">
      <c r="A77" t="s">
        <v>688</v>
      </c>
      <c r="B77" t="s">
        <v>689</v>
      </c>
      <c r="C77">
        <v>284</v>
      </c>
      <c r="D77" t="s">
        <v>594</v>
      </c>
      <c r="E77">
        <v>12</v>
      </c>
      <c r="F77">
        <v>274</v>
      </c>
      <c r="G77">
        <v>431</v>
      </c>
      <c r="H77" t="s">
        <v>595</v>
      </c>
      <c r="I77">
        <f t="shared" si="1"/>
        <v>263</v>
      </c>
      <c r="J77" t="str">
        <f ca="1">VLOOKUP(B77,Лист2!B:O,6,1)</f>
        <v>Bacteria</v>
      </c>
      <c r="K77" t="str">
        <f ca="1">VLOOKUP(B77,Лист2!B:O,7,1)</f>
        <v xml:space="preserve"> Proteobacteria</v>
      </c>
      <c r="L77" t="str">
        <f ca="1">VLOOKUP(B77,Лист2!B:O,8,1)</f>
        <v xml:space="preserve"> Alphaproteobacteria</v>
      </c>
      <c r="M77" t="str">
        <f ca="1">VLOOKUP(B77,Лист2!B:O,9,1)</f>
        <v xml:space="preserve"> Rhizobiales</v>
      </c>
      <c r="N77" t="str">
        <f ca="1">VLOOKUP(B77,Лист2!B:O,10,1)</f>
        <v>Rhodobiaceae</v>
      </c>
      <c r="O77" t="str">
        <f ca="1">VLOOKUP(B77,Лист2!B:O,11,1)</f>
        <v xml:space="preserve"> Parvibaculum.</v>
      </c>
      <c r="P77">
        <f ca="1">VLOOKUP(B77,Лист2!B:O,12,1)</f>
        <v>0</v>
      </c>
      <c r="Q77">
        <f ca="1">VLOOKUP(B77,Лист2!B:O,13,1)</f>
        <v>0</v>
      </c>
      <c r="R77">
        <f ca="1">VLOOKUP(B77,Лист2!B:O,14,1)</f>
        <v>0</v>
      </c>
    </row>
    <row r="78" spans="1:18">
      <c r="A78" t="s">
        <v>690</v>
      </c>
      <c r="B78" t="s">
        <v>691</v>
      </c>
      <c r="C78">
        <v>367</v>
      </c>
      <c r="D78" t="s">
        <v>598</v>
      </c>
      <c r="E78">
        <v>13</v>
      </c>
      <c r="F78">
        <v>86</v>
      </c>
      <c r="G78">
        <v>6019</v>
      </c>
      <c r="H78" t="s">
        <v>599</v>
      </c>
      <c r="I78">
        <f t="shared" si="1"/>
        <v>74</v>
      </c>
      <c r="J78" t="str">
        <f ca="1">VLOOKUP(B78,Лист2!B:O,6,1)</f>
        <v>Bacteria</v>
      </c>
      <c r="K78" t="str">
        <f ca="1">VLOOKUP(B78,Лист2!B:O,7,1)</f>
        <v xml:space="preserve"> Chloroflexi</v>
      </c>
      <c r="L78" t="str">
        <f ca="1">VLOOKUP(B78,Лист2!B:O,8,1)</f>
        <v xml:space="preserve"> Chloroflexales</v>
      </c>
      <c r="M78" t="str">
        <f ca="1">VLOOKUP(B78,Лист2!B:O,9,1)</f>
        <v xml:space="preserve"> Chloroflexaceae</v>
      </c>
      <c r="N78" t="str">
        <f ca="1">VLOOKUP(B78,Лист2!B:O,10,1)</f>
        <v xml:space="preserve"> Roseiflexus.</v>
      </c>
      <c r="O78">
        <f ca="1">VLOOKUP(B78,Лист2!B:O,11,1)</f>
        <v>0</v>
      </c>
      <c r="P78">
        <f ca="1">VLOOKUP(B78,Лист2!B:O,12,1)</f>
        <v>0</v>
      </c>
      <c r="Q78">
        <f ca="1">VLOOKUP(B78,Лист2!B:O,13,1)</f>
        <v>0</v>
      </c>
      <c r="R78">
        <f ca="1">VLOOKUP(B78,Лист2!B:O,14,1)</f>
        <v>0</v>
      </c>
    </row>
    <row r="79" spans="1:18">
      <c r="A79" t="s">
        <v>690</v>
      </c>
      <c r="B79" t="s">
        <v>691</v>
      </c>
      <c r="C79">
        <v>367</v>
      </c>
      <c r="D79" t="s">
        <v>594</v>
      </c>
      <c r="E79">
        <v>109</v>
      </c>
      <c r="F79">
        <v>253</v>
      </c>
      <c r="G79">
        <v>431</v>
      </c>
      <c r="H79" t="s">
        <v>595</v>
      </c>
      <c r="I79">
        <f t="shared" si="1"/>
        <v>145</v>
      </c>
      <c r="J79" t="str">
        <f ca="1">VLOOKUP(B79,Лист2!B:O,6,1)</f>
        <v>Bacteria</v>
      </c>
      <c r="K79" t="str">
        <f ca="1">VLOOKUP(B79,Лист2!B:O,7,1)</f>
        <v xml:space="preserve"> Chloroflexi</v>
      </c>
      <c r="L79" t="str">
        <f ca="1">VLOOKUP(B79,Лист2!B:O,8,1)</f>
        <v xml:space="preserve"> Chloroflexales</v>
      </c>
      <c r="M79" t="str">
        <f ca="1">VLOOKUP(B79,Лист2!B:O,9,1)</f>
        <v xml:space="preserve"> Chloroflexaceae</v>
      </c>
      <c r="N79" t="str">
        <f ca="1">VLOOKUP(B79,Лист2!B:O,10,1)</f>
        <v xml:space="preserve"> Roseiflexus.</v>
      </c>
      <c r="O79">
        <f ca="1">VLOOKUP(B79,Лист2!B:O,11,1)</f>
        <v>0</v>
      </c>
      <c r="P79">
        <f ca="1">VLOOKUP(B79,Лист2!B:O,12,1)</f>
        <v>0</v>
      </c>
      <c r="Q79">
        <f ca="1">VLOOKUP(B79,Лист2!B:O,13,1)</f>
        <v>0</v>
      </c>
      <c r="R79">
        <f ca="1">VLOOKUP(B79,Лист2!B:O,14,1)</f>
        <v>0</v>
      </c>
    </row>
    <row r="80" spans="1:18">
      <c r="A80" t="s">
        <v>690</v>
      </c>
      <c r="B80" t="s">
        <v>691</v>
      </c>
      <c r="C80">
        <v>367</v>
      </c>
      <c r="D80" t="s">
        <v>600</v>
      </c>
      <c r="E80">
        <v>221</v>
      </c>
      <c r="F80">
        <v>304</v>
      </c>
      <c r="G80">
        <v>4990</v>
      </c>
      <c r="H80" t="s">
        <v>601</v>
      </c>
      <c r="I80">
        <f t="shared" si="1"/>
        <v>84</v>
      </c>
      <c r="J80" t="str">
        <f ca="1">VLOOKUP(B80,Лист2!B:O,6,1)</f>
        <v>Bacteria</v>
      </c>
      <c r="K80" t="str">
        <f ca="1">VLOOKUP(B80,Лист2!B:O,7,1)</f>
        <v xml:space="preserve"> Chloroflexi</v>
      </c>
      <c r="L80" t="str">
        <f ca="1">VLOOKUP(B80,Лист2!B:O,8,1)</f>
        <v xml:space="preserve"> Chloroflexales</v>
      </c>
      <c r="M80" t="str">
        <f ca="1">VLOOKUP(B80,Лист2!B:O,9,1)</f>
        <v xml:space="preserve"> Chloroflexaceae</v>
      </c>
      <c r="N80" t="str">
        <f ca="1">VLOOKUP(B80,Лист2!B:O,10,1)</f>
        <v xml:space="preserve"> Roseiflexus.</v>
      </c>
      <c r="O80">
        <f ca="1">VLOOKUP(B80,Лист2!B:O,11,1)</f>
        <v>0</v>
      </c>
      <c r="P80">
        <f ca="1">VLOOKUP(B80,Лист2!B:O,12,1)</f>
        <v>0</v>
      </c>
      <c r="Q80">
        <f ca="1">VLOOKUP(B80,Лист2!B:O,13,1)</f>
        <v>0</v>
      </c>
      <c r="R80">
        <f ca="1">VLOOKUP(B80,Лист2!B:O,14,1)</f>
        <v>0</v>
      </c>
    </row>
    <row r="81" spans="1:18">
      <c r="A81" t="s">
        <v>692</v>
      </c>
      <c r="B81" t="s">
        <v>693</v>
      </c>
      <c r="C81">
        <v>264</v>
      </c>
      <c r="D81" t="s">
        <v>594</v>
      </c>
      <c r="E81">
        <v>6</v>
      </c>
      <c r="F81">
        <v>260</v>
      </c>
      <c r="G81">
        <v>431</v>
      </c>
      <c r="H81" t="s">
        <v>595</v>
      </c>
      <c r="I81">
        <f t="shared" si="1"/>
        <v>255</v>
      </c>
      <c r="J81" t="str">
        <f ca="1">VLOOKUP(B81,Лист2!B:O,6,1)</f>
        <v>Bacteria</v>
      </c>
      <c r="K81" t="str">
        <f ca="1">VLOOKUP(B81,Лист2!B:O,7,1)</f>
        <v xml:space="preserve"> Proteobacteria</v>
      </c>
      <c r="L81" t="str">
        <f ca="1">VLOOKUP(B81,Лист2!B:O,8,1)</f>
        <v xml:space="preserve"> Alphaproteobacteria</v>
      </c>
      <c r="M81" t="str">
        <f ca="1">VLOOKUP(B81,Лист2!B:O,9,1)</f>
        <v xml:space="preserve"> Rickettsiales</v>
      </c>
      <c r="N81" t="str">
        <f ca="1">VLOOKUP(B81,Лист2!B:O,10,1)</f>
        <v>Rickettsiaceae</v>
      </c>
      <c r="O81" t="str">
        <f ca="1">VLOOKUP(B81,Лист2!B:O,11,1)</f>
        <v xml:space="preserve"> Rickettsieae</v>
      </c>
      <c r="P81" t="str">
        <f ca="1">VLOOKUP(B81,Лист2!B:O,12,1)</f>
        <v xml:space="preserve"> Rickettsia</v>
      </c>
      <c r="Q81" t="str">
        <f ca="1">VLOOKUP(B81,Лист2!B:O,13,1)</f>
        <v xml:space="preserve"> belli group.</v>
      </c>
      <c r="R81">
        <f ca="1">VLOOKUP(B81,Лист2!B:O,14,1)</f>
        <v>0</v>
      </c>
    </row>
    <row r="82" spans="1:18">
      <c r="A82" t="s">
        <v>694</v>
      </c>
      <c r="B82" t="s">
        <v>695</v>
      </c>
      <c r="C82">
        <v>271</v>
      </c>
      <c r="D82" t="s">
        <v>594</v>
      </c>
      <c r="E82">
        <v>18</v>
      </c>
      <c r="F82">
        <v>271</v>
      </c>
      <c r="G82">
        <v>431</v>
      </c>
      <c r="H82" t="s">
        <v>595</v>
      </c>
      <c r="I82">
        <f t="shared" si="1"/>
        <v>254</v>
      </c>
      <c r="J82" t="str">
        <f ca="1">VLOOKUP(B82,Лист2!B:O,6,1)</f>
        <v>Bacteria</v>
      </c>
      <c r="K82" t="str">
        <f ca="1">VLOOKUP(B82,Лист2!B:O,7,1)</f>
        <v xml:space="preserve"> Proteobacteria</v>
      </c>
      <c r="L82" t="str">
        <f ca="1">VLOOKUP(B82,Лист2!B:O,8,1)</f>
        <v xml:space="preserve"> Alphaproteobacteria</v>
      </c>
      <c r="M82" t="str">
        <f ca="1">VLOOKUP(B82,Лист2!B:O,9,1)</f>
        <v xml:space="preserve"> Rickettsiales</v>
      </c>
      <c r="N82" t="str">
        <f ca="1">VLOOKUP(B82,Лист2!B:O,10,1)</f>
        <v>Rickettsiaceae</v>
      </c>
      <c r="O82" t="str">
        <f ca="1">VLOOKUP(B82,Лист2!B:O,11,1)</f>
        <v xml:space="preserve"> Rickettsieae</v>
      </c>
      <c r="P82" t="str">
        <f ca="1">VLOOKUP(B82,Лист2!B:O,12,1)</f>
        <v xml:space="preserve"> Rickettsia</v>
      </c>
      <c r="Q82" t="str">
        <f ca="1">VLOOKUP(B82,Лист2!B:O,13,1)</f>
        <v xml:space="preserve"> spotted fever group.</v>
      </c>
      <c r="R82">
        <f ca="1">VLOOKUP(B82,Лист2!B:O,14,1)</f>
        <v>0</v>
      </c>
    </row>
    <row r="83" spans="1:18">
      <c r="A83" t="s">
        <v>696</v>
      </c>
      <c r="B83" t="s">
        <v>697</v>
      </c>
      <c r="C83">
        <v>272</v>
      </c>
      <c r="D83" t="s">
        <v>594</v>
      </c>
      <c r="E83">
        <v>26</v>
      </c>
      <c r="F83">
        <v>172</v>
      </c>
      <c r="G83">
        <v>431</v>
      </c>
      <c r="H83" t="s">
        <v>595</v>
      </c>
      <c r="I83">
        <f t="shared" si="1"/>
        <v>147</v>
      </c>
      <c r="J83" t="str">
        <f ca="1">VLOOKUP(B83,Лист2!B:O,6,1)</f>
        <v>Bacteria</v>
      </c>
      <c r="K83" t="str">
        <f ca="1">VLOOKUP(B83,Лист2!B:O,7,1)</f>
        <v xml:space="preserve"> Thermotogae</v>
      </c>
      <c r="L83" t="str">
        <f ca="1">VLOOKUP(B83,Лист2!B:O,8,1)</f>
        <v xml:space="preserve"> Thermotogales</v>
      </c>
      <c r="M83" t="str">
        <f ca="1">VLOOKUP(B83,Лист2!B:O,9,1)</f>
        <v xml:space="preserve"> Thermotogaceae</v>
      </c>
      <c r="N83" t="str">
        <f ca="1">VLOOKUP(B83,Лист2!B:O,10,1)</f>
        <v xml:space="preserve"> Thermotoga.</v>
      </c>
      <c r="O83">
        <f ca="1">VLOOKUP(B83,Лист2!B:O,11,1)</f>
        <v>0</v>
      </c>
      <c r="P83">
        <f ca="1">VLOOKUP(B83,Лист2!B:O,12,1)</f>
        <v>0</v>
      </c>
      <c r="Q83">
        <f ca="1">VLOOKUP(B83,Лист2!B:O,13,1)</f>
        <v>0</v>
      </c>
      <c r="R83">
        <f ca="1">VLOOKUP(B83,Лист2!B:O,14,1)</f>
        <v>0</v>
      </c>
    </row>
    <row r="84" spans="1:18">
      <c r="A84" t="s">
        <v>696</v>
      </c>
      <c r="B84" t="s">
        <v>697</v>
      </c>
      <c r="C84">
        <v>272</v>
      </c>
      <c r="D84" t="s">
        <v>600</v>
      </c>
      <c r="E84">
        <v>133</v>
      </c>
      <c r="F84">
        <v>213</v>
      </c>
      <c r="G84">
        <v>4990</v>
      </c>
      <c r="H84" t="s">
        <v>601</v>
      </c>
      <c r="I84">
        <f t="shared" si="1"/>
        <v>81</v>
      </c>
      <c r="J84" t="str">
        <f ca="1">VLOOKUP(B84,Лист2!B:O,6,1)</f>
        <v>Bacteria</v>
      </c>
      <c r="K84" t="str">
        <f ca="1">VLOOKUP(B84,Лист2!B:O,7,1)</f>
        <v xml:space="preserve"> Thermotogae</v>
      </c>
      <c r="L84" t="str">
        <f ca="1">VLOOKUP(B84,Лист2!B:O,8,1)</f>
        <v xml:space="preserve"> Thermotogales</v>
      </c>
      <c r="M84" t="str">
        <f ca="1">VLOOKUP(B84,Лист2!B:O,9,1)</f>
        <v xml:space="preserve"> Thermotogaceae</v>
      </c>
      <c r="N84" t="str">
        <f ca="1">VLOOKUP(B84,Лист2!B:O,10,1)</f>
        <v xml:space="preserve"> Thermotoga.</v>
      </c>
      <c r="O84">
        <f ca="1">VLOOKUP(B84,Лист2!B:O,11,1)</f>
        <v>0</v>
      </c>
      <c r="P84">
        <f ca="1">VLOOKUP(B84,Лист2!B:O,12,1)</f>
        <v>0</v>
      </c>
      <c r="Q84">
        <f ca="1">VLOOKUP(B84,Лист2!B:O,13,1)</f>
        <v>0</v>
      </c>
      <c r="R84">
        <f ca="1">VLOOKUP(B84,Лист2!B:O,14,1)</f>
        <v>0</v>
      </c>
    </row>
    <row r="85" spans="1:18">
      <c r="A85" t="s">
        <v>698</v>
      </c>
      <c r="B85" t="s">
        <v>699</v>
      </c>
      <c r="C85">
        <v>266</v>
      </c>
      <c r="D85" t="s">
        <v>594</v>
      </c>
      <c r="E85">
        <v>8</v>
      </c>
      <c r="F85">
        <v>262</v>
      </c>
      <c r="G85">
        <v>431</v>
      </c>
      <c r="H85" t="s">
        <v>595</v>
      </c>
      <c r="I85">
        <f t="shared" si="1"/>
        <v>255</v>
      </c>
      <c r="J85" t="str">
        <f ca="1">VLOOKUP(B85,Лист2!B:O,6,1)</f>
        <v>Bacteria</v>
      </c>
      <c r="K85" t="str">
        <f ca="1">VLOOKUP(B85,Лист2!B:O,7,1)</f>
        <v xml:space="preserve"> Proteobacteria</v>
      </c>
      <c r="L85" t="str">
        <f ca="1">VLOOKUP(B85,Лист2!B:O,8,1)</f>
        <v xml:space="preserve"> Alphaproteobacteria</v>
      </c>
      <c r="M85" t="str">
        <f ca="1">VLOOKUP(B85,Лист2!B:O,9,1)</f>
        <v xml:space="preserve"> Rickettsiales</v>
      </c>
      <c r="N85" t="str">
        <f ca="1">VLOOKUP(B85,Лист2!B:O,10,1)</f>
        <v>Rickettsiaceae</v>
      </c>
      <c r="O85" t="str">
        <f ca="1">VLOOKUP(B85,Лист2!B:O,11,1)</f>
        <v xml:space="preserve"> Rickettsieae</v>
      </c>
      <c r="P85" t="str">
        <f ca="1">VLOOKUP(B85,Лист2!B:O,12,1)</f>
        <v xml:space="preserve"> Rickettsia</v>
      </c>
      <c r="Q85" t="str">
        <f ca="1">VLOOKUP(B85,Лист2!B:O,13,1)</f>
        <v xml:space="preserve"> spotted fever group.</v>
      </c>
      <c r="R85">
        <f ca="1">VLOOKUP(B85,Лист2!B:O,14,1)</f>
        <v>0</v>
      </c>
    </row>
    <row r="86" spans="1:18">
      <c r="A86" t="s">
        <v>700</v>
      </c>
      <c r="B86" t="s">
        <v>701</v>
      </c>
      <c r="C86">
        <v>266</v>
      </c>
      <c r="D86" t="s">
        <v>594</v>
      </c>
      <c r="E86">
        <v>8</v>
      </c>
      <c r="F86">
        <v>262</v>
      </c>
      <c r="G86">
        <v>431</v>
      </c>
      <c r="H86" t="s">
        <v>595</v>
      </c>
      <c r="I86">
        <f t="shared" si="1"/>
        <v>255</v>
      </c>
      <c r="J86" t="str">
        <f ca="1">VLOOKUP(B86,Лист2!B:O,6,1)</f>
        <v>Bacteria</v>
      </c>
      <c r="K86" t="str">
        <f ca="1">VLOOKUP(B86,Лист2!B:O,7,1)</f>
        <v xml:space="preserve"> Proteobacteria</v>
      </c>
      <c r="L86" t="str">
        <f ca="1">VLOOKUP(B86,Лист2!B:O,8,1)</f>
        <v xml:space="preserve"> Alphaproteobacteria</v>
      </c>
      <c r="M86" t="str">
        <f ca="1">VLOOKUP(B86,Лист2!B:O,9,1)</f>
        <v xml:space="preserve"> Rickettsiales</v>
      </c>
      <c r="N86" t="str">
        <f ca="1">VLOOKUP(B86,Лист2!B:O,10,1)</f>
        <v>Rickettsiaceae</v>
      </c>
      <c r="O86" t="str">
        <f ca="1">VLOOKUP(B86,Лист2!B:O,11,1)</f>
        <v xml:space="preserve"> Rickettsieae</v>
      </c>
      <c r="P86" t="str">
        <f ca="1">VLOOKUP(B86,Лист2!B:O,12,1)</f>
        <v xml:space="preserve"> Rickettsia</v>
      </c>
      <c r="Q86" t="str">
        <f ca="1">VLOOKUP(B86,Лист2!B:O,13,1)</f>
        <v xml:space="preserve"> spotted fever group.</v>
      </c>
      <c r="R86">
        <f ca="1">VLOOKUP(B86,Лист2!B:O,14,1)</f>
        <v>0</v>
      </c>
    </row>
    <row r="87" spans="1:18">
      <c r="A87" t="s">
        <v>702</v>
      </c>
      <c r="B87" t="s">
        <v>703</v>
      </c>
      <c r="C87">
        <v>262</v>
      </c>
      <c r="D87" t="s">
        <v>594</v>
      </c>
      <c r="E87">
        <v>6</v>
      </c>
      <c r="F87">
        <v>260</v>
      </c>
      <c r="G87">
        <v>431</v>
      </c>
      <c r="H87" t="s">
        <v>595</v>
      </c>
      <c r="I87">
        <f t="shared" si="1"/>
        <v>255</v>
      </c>
      <c r="J87" t="str">
        <f ca="1">VLOOKUP(B87,Лист2!B:O,6,1)</f>
        <v>Bacteria</v>
      </c>
      <c r="K87" t="str">
        <f ca="1">VLOOKUP(B87,Лист2!B:O,7,1)</f>
        <v xml:space="preserve"> Proteobacteria</v>
      </c>
      <c r="L87" t="str">
        <f ca="1">VLOOKUP(B87,Лист2!B:O,8,1)</f>
        <v xml:space="preserve"> Alphaproteobacteria</v>
      </c>
      <c r="M87" t="str">
        <f ca="1">VLOOKUP(B87,Лист2!B:O,9,1)</f>
        <v xml:space="preserve"> Rickettsiales</v>
      </c>
      <c r="N87" t="str">
        <f ca="1">VLOOKUP(B87,Лист2!B:O,10,1)</f>
        <v>Rickettsiaceae</v>
      </c>
      <c r="O87" t="str">
        <f ca="1">VLOOKUP(B87,Лист2!B:O,11,1)</f>
        <v xml:space="preserve"> Rickettsieae</v>
      </c>
      <c r="P87" t="str">
        <f ca="1">VLOOKUP(B87,Лист2!B:O,12,1)</f>
        <v xml:space="preserve"> Rickettsia</v>
      </c>
      <c r="Q87" t="str">
        <f ca="1">VLOOKUP(B87,Лист2!B:O,13,1)</f>
        <v xml:space="preserve"> belli group.</v>
      </c>
      <c r="R87">
        <f ca="1">VLOOKUP(B87,Лист2!B:O,14,1)</f>
        <v>0</v>
      </c>
    </row>
    <row r="88" spans="1:18">
      <c r="A88" t="s">
        <v>704</v>
      </c>
      <c r="B88" t="s">
        <v>705</v>
      </c>
      <c r="C88">
        <v>322</v>
      </c>
      <c r="D88" t="s">
        <v>594</v>
      </c>
      <c r="E88">
        <v>71</v>
      </c>
      <c r="F88">
        <v>224</v>
      </c>
      <c r="G88">
        <v>431</v>
      </c>
      <c r="H88" t="s">
        <v>595</v>
      </c>
      <c r="I88">
        <f t="shared" si="1"/>
        <v>154</v>
      </c>
      <c r="J88" t="str">
        <f ca="1">VLOOKUP(B88,Лист2!B:O,6,1)</f>
        <v>Eukaryota</v>
      </c>
      <c r="K88" t="str">
        <f ca="1">VLOOKUP(B88,Лист2!B:O,7,1)</f>
        <v xml:space="preserve"> Viridiplantae</v>
      </c>
      <c r="L88" t="str">
        <f ca="1">VLOOKUP(B88,Лист2!B:O,8,1)</f>
        <v xml:space="preserve"> Chlorophyta</v>
      </c>
      <c r="M88" t="str">
        <f ca="1">VLOOKUP(B88,Лист2!B:O,9,1)</f>
        <v xml:space="preserve"> Chlorophyceae</v>
      </c>
      <c r="N88" t="str">
        <f ca="1">VLOOKUP(B88,Лист2!B:O,10,1)</f>
        <v>Chlamydomonadales</v>
      </c>
      <c r="O88" t="str">
        <f ca="1">VLOOKUP(B88,Лист2!B:O,11,1)</f>
        <v xml:space="preserve"> Chlamydomonadaceae</v>
      </c>
      <c r="P88" t="str">
        <f ca="1">VLOOKUP(B88,Лист2!B:O,12,1)</f>
        <v xml:space="preserve"> Chlamydomonas.</v>
      </c>
      <c r="Q88">
        <f ca="1">VLOOKUP(B88,Лист2!B:O,13,1)</f>
        <v>0</v>
      </c>
      <c r="R88">
        <f ca="1">VLOOKUP(B88,Лист2!B:O,14,1)</f>
        <v>0</v>
      </c>
    </row>
    <row r="89" spans="1:18">
      <c r="A89" t="s">
        <v>704</v>
      </c>
      <c r="B89" t="s">
        <v>705</v>
      </c>
      <c r="C89">
        <v>322</v>
      </c>
      <c r="D89" t="s">
        <v>600</v>
      </c>
      <c r="E89">
        <v>182</v>
      </c>
      <c r="F89">
        <v>262</v>
      </c>
      <c r="G89">
        <v>4990</v>
      </c>
      <c r="H89" t="s">
        <v>601</v>
      </c>
      <c r="I89">
        <f t="shared" si="1"/>
        <v>81</v>
      </c>
      <c r="J89" t="str">
        <f ca="1">VLOOKUP(B89,Лист2!B:O,6,1)</f>
        <v>Eukaryota</v>
      </c>
      <c r="K89" t="str">
        <f ca="1">VLOOKUP(B89,Лист2!B:O,7,1)</f>
        <v xml:space="preserve"> Viridiplantae</v>
      </c>
      <c r="L89" t="str">
        <f ca="1">VLOOKUP(B89,Лист2!B:O,8,1)</f>
        <v xml:space="preserve"> Chlorophyta</v>
      </c>
      <c r="M89" t="str">
        <f ca="1">VLOOKUP(B89,Лист2!B:O,9,1)</f>
        <v xml:space="preserve"> Chlorophyceae</v>
      </c>
      <c r="N89" t="str">
        <f ca="1">VLOOKUP(B89,Лист2!B:O,10,1)</f>
        <v>Chlamydomonadales</v>
      </c>
      <c r="O89" t="str">
        <f ca="1">VLOOKUP(B89,Лист2!B:O,11,1)</f>
        <v xml:space="preserve"> Chlamydomonadaceae</v>
      </c>
      <c r="P89" t="str">
        <f ca="1">VLOOKUP(B89,Лист2!B:O,12,1)</f>
        <v xml:space="preserve"> Chlamydomonas.</v>
      </c>
      <c r="Q89">
        <f ca="1">VLOOKUP(B89,Лист2!B:O,13,1)</f>
        <v>0</v>
      </c>
      <c r="R89">
        <f ca="1">VLOOKUP(B89,Лист2!B:O,14,1)</f>
        <v>0</v>
      </c>
    </row>
    <row r="90" spans="1:18">
      <c r="A90" t="s">
        <v>706</v>
      </c>
      <c r="B90" t="s">
        <v>707</v>
      </c>
      <c r="C90">
        <v>269</v>
      </c>
      <c r="D90" t="s">
        <v>594</v>
      </c>
      <c r="E90">
        <v>3</v>
      </c>
      <c r="F90">
        <v>264</v>
      </c>
      <c r="G90">
        <v>431</v>
      </c>
      <c r="H90" t="s">
        <v>595</v>
      </c>
      <c r="I90">
        <f t="shared" si="1"/>
        <v>262</v>
      </c>
      <c r="J90" t="str">
        <f ca="1">VLOOKUP(B90,Лист2!B:O,6,1)</f>
        <v>Bacteria</v>
      </c>
      <c r="K90" t="str">
        <f ca="1">VLOOKUP(B90,Лист2!B:O,7,1)</f>
        <v xml:space="preserve"> Proteobacteria</v>
      </c>
      <c r="L90" t="str">
        <f ca="1">VLOOKUP(B90,Лист2!B:O,8,1)</f>
        <v xml:space="preserve"> Alphaproteobacteria</v>
      </c>
      <c r="M90" t="str">
        <f ca="1">VLOOKUP(B90,Лист2!B:O,9,1)</f>
        <v xml:space="preserve"> Rhodobacterales</v>
      </c>
      <c r="N90" t="str">
        <f ca="1">VLOOKUP(B90,Лист2!B:O,10,1)</f>
        <v>Rhodobacteraceae</v>
      </c>
      <c r="O90" t="str">
        <f ca="1">VLOOKUP(B90,Лист2!B:O,11,1)</f>
        <v xml:space="preserve"> Dinoroseobacter.</v>
      </c>
      <c r="P90">
        <f ca="1">VLOOKUP(B90,Лист2!B:O,12,1)</f>
        <v>0</v>
      </c>
      <c r="Q90">
        <f ca="1">VLOOKUP(B90,Лист2!B:O,13,1)</f>
        <v>0</v>
      </c>
      <c r="R90">
        <f ca="1">VLOOKUP(B90,Лист2!B:O,14,1)</f>
        <v>0</v>
      </c>
    </row>
    <row r="91" spans="1:18">
      <c r="A91" t="s">
        <v>708</v>
      </c>
      <c r="B91" t="s">
        <v>709</v>
      </c>
      <c r="C91">
        <v>290</v>
      </c>
      <c r="D91" t="s">
        <v>594</v>
      </c>
      <c r="E91">
        <v>19</v>
      </c>
      <c r="F91">
        <v>284</v>
      </c>
      <c r="G91">
        <v>431</v>
      </c>
      <c r="H91" t="s">
        <v>595</v>
      </c>
      <c r="I91">
        <f t="shared" si="1"/>
        <v>266</v>
      </c>
      <c r="J91" t="str">
        <f ca="1">VLOOKUP(B91,Лист2!B:O,6,1)</f>
        <v>Bacteria</v>
      </c>
      <c r="K91" t="str">
        <f ca="1">VLOOKUP(B91,Лист2!B:O,7,1)</f>
        <v xml:space="preserve"> Proteobacteria</v>
      </c>
      <c r="L91" t="str">
        <f ca="1">VLOOKUP(B91,Лист2!B:O,8,1)</f>
        <v xml:space="preserve"> Alphaproteobacteria.</v>
      </c>
      <c r="M91">
        <f ca="1">VLOOKUP(B91,Лист2!B:O,9,1)</f>
        <v>0</v>
      </c>
      <c r="N91">
        <f ca="1">VLOOKUP(B91,Лист2!B:O,10,1)</f>
        <v>0</v>
      </c>
      <c r="O91">
        <f ca="1">VLOOKUP(B91,Лист2!B:O,11,1)</f>
        <v>0</v>
      </c>
      <c r="P91">
        <f ca="1">VLOOKUP(B91,Лист2!B:O,12,1)</f>
        <v>0</v>
      </c>
      <c r="Q91">
        <f ca="1">VLOOKUP(B91,Лист2!B:O,13,1)</f>
        <v>0</v>
      </c>
      <c r="R91">
        <f ca="1">VLOOKUP(B91,Лист2!B:O,14,1)</f>
        <v>0</v>
      </c>
    </row>
    <row r="92" spans="1:18">
      <c r="A92" t="s">
        <v>710</v>
      </c>
      <c r="B92" t="s">
        <v>711</v>
      </c>
      <c r="C92">
        <v>286</v>
      </c>
      <c r="D92" t="s">
        <v>594</v>
      </c>
      <c r="E92">
        <v>38</v>
      </c>
      <c r="F92">
        <v>189</v>
      </c>
      <c r="G92">
        <v>431</v>
      </c>
      <c r="H92" t="s">
        <v>595</v>
      </c>
      <c r="I92">
        <f t="shared" si="1"/>
        <v>152</v>
      </c>
      <c r="J92" t="str">
        <f ca="1">VLOOKUP(B92,Лист2!B:O,6,1)</f>
        <v>Bacteria</v>
      </c>
      <c r="K92" t="str">
        <f ca="1">VLOOKUP(B92,Лист2!B:O,7,1)</f>
        <v xml:space="preserve"> Proteobacteria</v>
      </c>
      <c r="L92" t="str">
        <f ca="1">VLOOKUP(B92,Лист2!B:O,8,1)</f>
        <v xml:space="preserve"> Deltaproteobacteria</v>
      </c>
      <c r="M92" t="str">
        <f ca="1">VLOOKUP(B92,Лист2!B:O,9,1)</f>
        <v xml:space="preserve"> Desulfobacterales</v>
      </c>
      <c r="N92" t="str">
        <f ca="1">VLOOKUP(B92,Лист2!B:O,10,1)</f>
        <v>Desulfobacteraceae</v>
      </c>
      <c r="O92" t="str">
        <f ca="1">VLOOKUP(B92,Лист2!B:O,11,1)</f>
        <v xml:space="preserve"> Desulfococcus.</v>
      </c>
      <c r="P92">
        <f ca="1">VLOOKUP(B92,Лист2!B:O,12,1)</f>
        <v>0</v>
      </c>
      <c r="Q92">
        <f ca="1">VLOOKUP(B92,Лист2!B:O,13,1)</f>
        <v>0</v>
      </c>
      <c r="R92">
        <f ca="1">VLOOKUP(B92,Лист2!B:O,14,1)</f>
        <v>0</v>
      </c>
    </row>
    <row r="93" spans="1:18">
      <c r="A93" t="s">
        <v>710</v>
      </c>
      <c r="B93" t="s">
        <v>711</v>
      </c>
      <c r="C93">
        <v>286</v>
      </c>
      <c r="D93" t="s">
        <v>600</v>
      </c>
      <c r="E93">
        <v>147</v>
      </c>
      <c r="F93">
        <v>227</v>
      </c>
      <c r="G93">
        <v>4990</v>
      </c>
      <c r="H93" t="s">
        <v>601</v>
      </c>
      <c r="I93">
        <f t="shared" si="1"/>
        <v>81</v>
      </c>
      <c r="J93" t="str">
        <f ca="1">VLOOKUP(B93,Лист2!B:O,6,1)</f>
        <v>Bacteria</v>
      </c>
      <c r="K93" t="str">
        <f ca="1">VLOOKUP(B93,Лист2!B:O,7,1)</f>
        <v xml:space="preserve"> Proteobacteria</v>
      </c>
      <c r="L93" t="str">
        <f ca="1">VLOOKUP(B93,Лист2!B:O,8,1)</f>
        <v xml:space="preserve"> Deltaproteobacteria</v>
      </c>
      <c r="M93" t="str">
        <f ca="1">VLOOKUP(B93,Лист2!B:O,9,1)</f>
        <v xml:space="preserve"> Desulfobacterales</v>
      </c>
      <c r="N93" t="str">
        <f ca="1">VLOOKUP(B93,Лист2!B:O,10,1)</f>
        <v>Desulfobacteraceae</v>
      </c>
      <c r="O93" t="str">
        <f ca="1">VLOOKUP(B93,Лист2!B:O,11,1)</f>
        <v xml:space="preserve"> Desulfococcus.</v>
      </c>
      <c r="P93">
        <f ca="1">VLOOKUP(B93,Лист2!B:O,12,1)</f>
        <v>0</v>
      </c>
      <c r="Q93">
        <f ca="1">VLOOKUP(B93,Лист2!B:O,13,1)</f>
        <v>0</v>
      </c>
      <c r="R93">
        <f ca="1">VLOOKUP(B93,Лист2!B:O,14,1)</f>
        <v>0</v>
      </c>
    </row>
    <row r="94" spans="1:18">
      <c r="A94" t="s">
        <v>712</v>
      </c>
      <c r="B94" t="s">
        <v>713</v>
      </c>
      <c r="C94">
        <v>269</v>
      </c>
      <c r="D94" t="s">
        <v>594</v>
      </c>
      <c r="E94">
        <v>3</v>
      </c>
      <c r="F94">
        <v>264</v>
      </c>
      <c r="G94">
        <v>431</v>
      </c>
      <c r="H94" t="s">
        <v>595</v>
      </c>
      <c r="I94">
        <f t="shared" si="1"/>
        <v>262</v>
      </c>
      <c r="J94" t="str">
        <f ca="1">VLOOKUP(B94,Лист2!B:O,6,1)</f>
        <v>Bacteria</v>
      </c>
      <c r="K94" t="str">
        <f ca="1">VLOOKUP(B94,Лист2!B:O,7,1)</f>
        <v xml:space="preserve"> Proteobacteria</v>
      </c>
      <c r="L94" t="str">
        <f ca="1">VLOOKUP(B94,Лист2!B:O,8,1)</f>
        <v xml:space="preserve"> Alphaproteobacteria</v>
      </c>
      <c r="M94" t="str">
        <f ca="1">VLOOKUP(B94,Лист2!B:O,9,1)</f>
        <v xml:space="preserve"> Rhodobacterales</v>
      </c>
      <c r="N94" t="str">
        <f ca="1">VLOOKUP(B94,Лист2!B:O,10,1)</f>
        <v>Rhodobacteraceae</v>
      </c>
      <c r="O94" t="str">
        <f ca="1">VLOOKUP(B94,Лист2!B:O,11,1)</f>
        <v xml:space="preserve"> Oceanibulbus.</v>
      </c>
      <c r="P94">
        <f ca="1">VLOOKUP(B94,Лист2!B:O,12,1)</f>
        <v>0</v>
      </c>
      <c r="Q94">
        <f ca="1">VLOOKUP(B94,Лист2!B:O,13,1)</f>
        <v>0</v>
      </c>
      <c r="R94">
        <f ca="1">VLOOKUP(B94,Лист2!B:O,14,1)</f>
        <v>0</v>
      </c>
    </row>
    <row r="95" spans="1:18">
      <c r="A95" t="s">
        <v>714</v>
      </c>
      <c r="B95" t="s">
        <v>715</v>
      </c>
      <c r="C95">
        <v>271</v>
      </c>
      <c r="D95" t="s">
        <v>594</v>
      </c>
      <c r="E95">
        <v>5</v>
      </c>
      <c r="F95">
        <v>266</v>
      </c>
      <c r="G95">
        <v>431</v>
      </c>
      <c r="H95" t="s">
        <v>595</v>
      </c>
      <c r="I95">
        <f t="shared" si="1"/>
        <v>262</v>
      </c>
      <c r="J95" t="str">
        <f ca="1">VLOOKUP(B95,Лист2!B:O,6,1)</f>
        <v>Bacteria</v>
      </c>
      <c r="K95" t="str">
        <f ca="1">VLOOKUP(B95,Лист2!B:O,7,1)</f>
        <v xml:space="preserve"> Proteobacteria</v>
      </c>
      <c r="L95" t="str">
        <f ca="1">VLOOKUP(B95,Лист2!B:O,8,1)</f>
        <v xml:space="preserve"> Alphaproteobacteria</v>
      </c>
      <c r="M95" t="str">
        <f ca="1">VLOOKUP(B95,Лист2!B:O,9,1)</f>
        <v xml:space="preserve"> Rhodobacterales</v>
      </c>
      <c r="N95" t="str">
        <f ca="1">VLOOKUP(B95,Лист2!B:O,10,1)</f>
        <v>Rhodobacteraceae</v>
      </c>
      <c r="O95" t="str">
        <f ca="1">VLOOKUP(B95,Лист2!B:O,11,1)</f>
        <v xml:space="preserve"> Oceanibulbus.</v>
      </c>
      <c r="P95">
        <f ca="1">VLOOKUP(B95,Лист2!B:O,12,1)</f>
        <v>0</v>
      </c>
      <c r="Q95">
        <f ca="1">VLOOKUP(B95,Лист2!B:O,13,1)</f>
        <v>0</v>
      </c>
      <c r="R95">
        <f ca="1">VLOOKUP(B95,Лист2!B:O,14,1)</f>
        <v>0</v>
      </c>
    </row>
    <row r="96" spans="1:18">
      <c r="A96" t="s">
        <v>716</v>
      </c>
      <c r="B96" t="s">
        <v>717</v>
      </c>
      <c r="C96">
        <v>269</v>
      </c>
      <c r="D96" t="s">
        <v>594</v>
      </c>
      <c r="E96">
        <v>3</v>
      </c>
      <c r="F96">
        <v>264</v>
      </c>
      <c r="G96">
        <v>431</v>
      </c>
      <c r="H96" t="s">
        <v>595</v>
      </c>
      <c r="I96">
        <f t="shared" si="1"/>
        <v>262</v>
      </c>
      <c r="J96" t="str">
        <f ca="1">VLOOKUP(B96,Лист2!B:O,6,1)</f>
        <v>Bacteria</v>
      </c>
      <c r="K96" t="str">
        <f ca="1">VLOOKUP(B96,Лист2!B:O,7,1)</f>
        <v xml:space="preserve"> Proteobacteria</v>
      </c>
      <c r="L96" t="str">
        <f ca="1">VLOOKUP(B96,Лист2!B:O,8,1)</f>
        <v xml:space="preserve"> Alphaproteobacteria</v>
      </c>
      <c r="M96" t="str">
        <f ca="1">VLOOKUP(B96,Лист2!B:O,9,1)</f>
        <v xml:space="preserve"> Rhodobacterales</v>
      </c>
      <c r="N96" t="str">
        <f ca="1">VLOOKUP(B96,Лист2!B:O,10,1)</f>
        <v>Rhodobacteraceae</v>
      </c>
      <c r="O96" t="str">
        <f ca="1">VLOOKUP(B96,Лист2!B:O,11,1)</f>
        <v xml:space="preserve"> Oceanibulbus.</v>
      </c>
      <c r="P96">
        <f ca="1">VLOOKUP(B96,Лист2!B:O,12,1)</f>
        <v>0</v>
      </c>
      <c r="Q96">
        <f ca="1">VLOOKUP(B96,Лист2!B:O,13,1)</f>
        <v>0</v>
      </c>
      <c r="R96">
        <f ca="1">VLOOKUP(B96,Лист2!B:O,14,1)</f>
        <v>0</v>
      </c>
    </row>
    <row r="97" spans="1:18">
      <c r="A97" t="s">
        <v>718</v>
      </c>
      <c r="B97" t="s">
        <v>719</v>
      </c>
      <c r="C97">
        <v>355</v>
      </c>
      <c r="D97" t="s">
        <v>598</v>
      </c>
      <c r="E97">
        <v>4</v>
      </c>
      <c r="F97">
        <v>72</v>
      </c>
      <c r="G97">
        <v>6019</v>
      </c>
      <c r="H97" t="s">
        <v>599</v>
      </c>
      <c r="I97">
        <f t="shared" si="1"/>
        <v>69</v>
      </c>
      <c r="J97" t="str">
        <f ca="1">VLOOKUP(B97,Лист2!B:O,6,1)</f>
        <v>Bacteria</v>
      </c>
      <c r="K97" t="str">
        <f ca="1">VLOOKUP(B97,Лист2!B:O,7,1)</f>
        <v xml:space="preserve"> Firmicutes</v>
      </c>
      <c r="L97" t="str">
        <f ca="1">VLOOKUP(B97,Лист2!B:O,8,1)</f>
        <v xml:space="preserve"> Bacilli</v>
      </c>
      <c r="M97" t="str">
        <f ca="1">VLOOKUP(B97,Лист2!B:O,9,1)</f>
        <v xml:space="preserve"> Bacillales</v>
      </c>
      <c r="N97" t="str">
        <f ca="1">VLOOKUP(B97,Лист2!B:O,10,1)</f>
        <v xml:space="preserve"> Bacillaceae</v>
      </c>
      <c r="O97" t="str">
        <f ca="1">VLOOKUP(B97,Лист2!B:O,11,1)</f>
        <v xml:space="preserve"> Bacillus</v>
      </c>
      <c r="P97" t="str">
        <f ca="1">VLOOKUP(B97,Лист2!B:O,12,1)</f>
        <v>Bacillus cereus group.</v>
      </c>
      <c r="Q97">
        <f ca="1">VLOOKUP(B97,Лист2!B:O,13,1)</f>
        <v>0</v>
      </c>
      <c r="R97">
        <f ca="1">VLOOKUP(B97,Лист2!B:O,14,1)</f>
        <v>0</v>
      </c>
    </row>
    <row r="98" spans="1:18">
      <c r="A98" t="s">
        <v>718</v>
      </c>
      <c r="B98" t="s">
        <v>719</v>
      </c>
      <c r="C98">
        <v>355</v>
      </c>
      <c r="D98" t="s">
        <v>594</v>
      </c>
      <c r="E98">
        <v>109</v>
      </c>
      <c r="F98">
        <v>246</v>
      </c>
      <c r="G98">
        <v>431</v>
      </c>
      <c r="H98" t="s">
        <v>595</v>
      </c>
      <c r="I98">
        <f t="shared" si="1"/>
        <v>138</v>
      </c>
      <c r="J98" t="str">
        <f ca="1">VLOOKUP(B98,Лист2!B:O,6,1)</f>
        <v>Bacteria</v>
      </c>
      <c r="K98" t="str">
        <f ca="1">VLOOKUP(B98,Лист2!B:O,7,1)</f>
        <v xml:space="preserve"> Firmicutes</v>
      </c>
      <c r="L98" t="str">
        <f ca="1">VLOOKUP(B98,Лист2!B:O,8,1)</f>
        <v xml:space="preserve"> Bacilli</v>
      </c>
      <c r="M98" t="str">
        <f ca="1">VLOOKUP(B98,Лист2!B:O,9,1)</f>
        <v xml:space="preserve"> Bacillales</v>
      </c>
      <c r="N98" t="str">
        <f ca="1">VLOOKUP(B98,Лист2!B:O,10,1)</f>
        <v xml:space="preserve"> Bacillaceae</v>
      </c>
      <c r="O98" t="str">
        <f ca="1">VLOOKUP(B98,Лист2!B:O,11,1)</f>
        <v xml:space="preserve"> Bacillus</v>
      </c>
      <c r="P98" t="str">
        <f ca="1">VLOOKUP(B98,Лист2!B:O,12,1)</f>
        <v>Bacillus cereus group.</v>
      </c>
      <c r="Q98">
        <f ca="1">VLOOKUP(B98,Лист2!B:O,13,1)</f>
        <v>0</v>
      </c>
      <c r="R98">
        <f ca="1">VLOOKUP(B98,Лист2!B:O,14,1)</f>
        <v>0</v>
      </c>
    </row>
    <row r="99" spans="1:18">
      <c r="A99" t="s">
        <v>718</v>
      </c>
      <c r="B99" t="s">
        <v>719</v>
      </c>
      <c r="C99">
        <v>355</v>
      </c>
      <c r="D99" t="s">
        <v>600</v>
      </c>
      <c r="E99">
        <v>215</v>
      </c>
      <c r="F99">
        <v>295</v>
      </c>
      <c r="G99">
        <v>4990</v>
      </c>
      <c r="H99" t="s">
        <v>601</v>
      </c>
      <c r="I99">
        <f t="shared" si="1"/>
        <v>81</v>
      </c>
      <c r="J99" t="str">
        <f ca="1">VLOOKUP(B99,Лист2!B:O,6,1)</f>
        <v>Bacteria</v>
      </c>
      <c r="K99" t="str">
        <f ca="1">VLOOKUP(B99,Лист2!B:O,7,1)</f>
        <v xml:space="preserve"> Firmicutes</v>
      </c>
      <c r="L99" t="str">
        <f ca="1">VLOOKUP(B99,Лист2!B:O,8,1)</f>
        <v xml:space="preserve"> Bacilli</v>
      </c>
      <c r="M99" t="str">
        <f ca="1">VLOOKUP(B99,Лист2!B:O,9,1)</f>
        <v xml:space="preserve"> Bacillales</v>
      </c>
      <c r="N99" t="str">
        <f ca="1">VLOOKUP(B99,Лист2!B:O,10,1)</f>
        <v xml:space="preserve"> Bacillaceae</v>
      </c>
      <c r="O99" t="str">
        <f ca="1">VLOOKUP(B99,Лист2!B:O,11,1)</f>
        <v xml:space="preserve"> Bacillus</v>
      </c>
      <c r="P99" t="str">
        <f ca="1">VLOOKUP(B99,Лист2!B:O,12,1)</f>
        <v>Bacillus cereus group.</v>
      </c>
      <c r="Q99">
        <f ca="1">VLOOKUP(B99,Лист2!B:O,13,1)</f>
        <v>0</v>
      </c>
      <c r="R99">
        <f ca="1">VLOOKUP(B99,Лист2!B:O,14,1)</f>
        <v>0</v>
      </c>
    </row>
    <row r="100" spans="1:18">
      <c r="A100" t="s">
        <v>720</v>
      </c>
      <c r="B100" t="s">
        <v>721</v>
      </c>
      <c r="C100">
        <v>266</v>
      </c>
      <c r="D100" t="s">
        <v>594</v>
      </c>
      <c r="E100">
        <v>8</v>
      </c>
      <c r="F100">
        <v>262</v>
      </c>
      <c r="G100">
        <v>431</v>
      </c>
      <c r="H100" t="s">
        <v>595</v>
      </c>
      <c r="I100">
        <f t="shared" si="1"/>
        <v>255</v>
      </c>
      <c r="J100" t="str">
        <f ca="1">VLOOKUP(B100,Лист2!B:O,6,1)</f>
        <v>Bacteria</v>
      </c>
      <c r="K100" t="str">
        <f ca="1">VLOOKUP(B100,Лист2!B:O,7,1)</f>
        <v xml:space="preserve"> Proteobacteria</v>
      </c>
      <c r="L100" t="str">
        <f ca="1">VLOOKUP(B100,Лист2!B:O,8,1)</f>
        <v xml:space="preserve"> Alphaproteobacteria</v>
      </c>
      <c r="M100" t="str">
        <f ca="1">VLOOKUP(B100,Лист2!B:O,9,1)</f>
        <v xml:space="preserve"> Rickettsiales</v>
      </c>
      <c r="N100" t="str">
        <f ca="1">VLOOKUP(B100,Лист2!B:O,10,1)</f>
        <v>Rickettsiaceae</v>
      </c>
      <c r="O100" t="str">
        <f ca="1">VLOOKUP(B100,Лист2!B:O,11,1)</f>
        <v xml:space="preserve"> Rickettsieae</v>
      </c>
      <c r="P100" t="str">
        <f ca="1">VLOOKUP(B100,Лист2!B:O,12,1)</f>
        <v xml:space="preserve"> Rickettsia</v>
      </c>
      <c r="Q100" t="str">
        <f ca="1">VLOOKUP(B100,Лист2!B:O,13,1)</f>
        <v xml:space="preserve"> spotted fever group.</v>
      </c>
      <c r="R100">
        <f ca="1">VLOOKUP(B100,Лист2!B:O,14,1)</f>
        <v>0</v>
      </c>
    </row>
    <row r="101" spans="1:18">
      <c r="A101" t="s">
        <v>722</v>
      </c>
      <c r="B101" t="s">
        <v>723</v>
      </c>
      <c r="C101">
        <v>370</v>
      </c>
      <c r="D101" t="s">
        <v>598</v>
      </c>
      <c r="E101">
        <v>23</v>
      </c>
      <c r="F101">
        <v>94</v>
      </c>
      <c r="G101">
        <v>6019</v>
      </c>
      <c r="H101" t="s">
        <v>599</v>
      </c>
      <c r="I101">
        <f t="shared" si="1"/>
        <v>72</v>
      </c>
      <c r="J101" t="str">
        <f ca="1">VLOOKUP(B101,Лист2!B:O,6,1)</f>
        <v>Bacteria</v>
      </c>
      <c r="K101" t="str">
        <f ca="1">VLOOKUP(B101,Лист2!B:O,7,1)</f>
        <v xml:space="preserve"> Firmicutes</v>
      </c>
      <c r="L101" t="str">
        <f ca="1">VLOOKUP(B101,Лист2!B:O,8,1)</f>
        <v xml:space="preserve"> Clostridia</v>
      </c>
      <c r="M101" t="str">
        <f ca="1">VLOOKUP(B101,Лист2!B:O,9,1)</f>
        <v xml:space="preserve"> Thermoanaerobacterales</v>
      </c>
      <c r="N101" t="str">
        <f ca="1">VLOOKUP(B101,Лист2!B:O,10,1)</f>
        <v>Thermoanaerobacteraceae</v>
      </c>
      <c r="O101" t="str">
        <f ca="1">VLOOKUP(B101,Лист2!B:O,11,1)</f>
        <v xml:space="preserve"> Thermoanaerobacter.</v>
      </c>
      <c r="P101">
        <f ca="1">VLOOKUP(B101,Лист2!B:O,12,1)</f>
        <v>0</v>
      </c>
      <c r="Q101">
        <f ca="1">VLOOKUP(B101,Лист2!B:O,13,1)</f>
        <v>0</v>
      </c>
      <c r="R101">
        <f ca="1">VLOOKUP(B101,Лист2!B:O,14,1)</f>
        <v>0</v>
      </c>
    </row>
    <row r="102" spans="1:18">
      <c r="A102" t="s">
        <v>722</v>
      </c>
      <c r="B102" t="s">
        <v>723</v>
      </c>
      <c r="C102">
        <v>370</v>
      </c>
      <c r="D102" t="s">
        <v>594</v>
      </c>
      <c r="E102">
        <v>123</v>
      </c>
      <c r="F102">
        <v>264</v>
      </c>
      <c r="G102">
        <v>431</v>
      </c>
      <c r="H102" t="s">
        <v>595</v>
      </c>
      <c r="I102">
        <f t="shared" si="1"/>
        <v>142</v>
      </c>
      <c r="J102" t="str">
        <f ca="1">VLOOKUP(B102,Лист2!B:O,6,1)</f>
        <v>Bacteria</v>
      </c>
      <c r="K102" t="str">
        <f ca="1">VLOOKUP(B102,Лист2!B:O,7,1)</f>
        <v xml:space="preserve"> Firmicutes</v>
      </c>
      <c r="L102" t="str">
        <f ca="1">VLOOKUP(B102,Лист2!B:O,8,1)</f>
        <v xml:space="preserve"> Clostridia</v>
      </c>
      <c r="M102" t="str">
        <f ca="1">VLOOKUP(B102,Лист2!B:O,9,1)</f>
        <v xml:space="preserve"> Thermoanaerobacterales</v>
      </c>
      <c r="N102" t="str">
        <f ca="1">VLOOKUP(B102,Лист2!B:O,10,1)</f>
        <v>Thermoanaerobacteraceae</v>
      </c>
      <c r="O102" t="str">
        <f ca="1">VLOOKUP(B102,Лист2!B:O,11,1)</f>
        <v xml:space="preserve"> Thermoanaerobacter.</v>
      </c>
      <c r="P102">
        <f ca="1">VLOOKUP(B102,Лист2!B:O,12,1)</f>
        <v>0</v>
      </c>
      <c r="Q102">
        <f ca="1">VLOOKUP(B102,Лист2!B:O,13,1)</f>
        <v>0</v>
      </c>
      <c r="R102">
        <f ca="1">VLOOKUP(B102,Лист2!B:O,14,1)</f>
        <v>0</v>
      </c>
    </row>
    <row r="103" spans="1:18">
      <c r="A103" t="s">
        <v>722</v>
      </c>
      <c r="B103" t="s">
        <v>723</v>
      </c>
      <c r="C103">
        <v>370</v>
      </c>
      <c r="D103" t="s">
        <v>600</v>
      </c>
      <c r="E103">
        <v>231</v>
      </c>
      <c r="F103">
        <v>311</v>
      </c>
      <c r="G103">
        <v>4990</v>
      </c>
      <c r="H103" t="s">
        <v>601</v>
      </c>
      <c r="I103">
        <f t="shared" si="1"/>
        <v>81</v>
      </c>
      <c r="J103" t="str">
        <f ca="1">VLOOKUP(B103,Лист2!B:O,6,1)</f>
        <v>Bacteria</v>
      </c>
      <c r="K103" t="str">
        <f ca="1">VLOOKUP(B103,Лист2!B:O,7,1)</f>
        <v xml:space="preserve"> Firmicutes</v>
      </c>
      <c r="L103" t="str">
        <f ca="1">VLOOKUP(B103,Лист2!B:O,8,1)</f>
        <v xml:space="preserve"> Clostridia</v>
      </c>
      <c r="M103" t="str">
        <f ca="1">VLOOKUP(B103,Лист2!B:O,9,1)</f>
        <v xml:space="preserve"> Thermoanaerobacterales</v>
      </c>
      <c r="N103" t="str">
        <f ca="1">VLOOKUP(B103,Лист2!B:O,10,1)</f>
        <v>Thermoanaerobacteraceae</v>
      </c>
      <c r="O103" t="str">
        <f ca="1">VLOOKUP(B103,Лист2!B:O,11,1)</f>
        <v xml:space="preserve"> Thermoanaerobacter.</v>
      </c>
      <c r="P103">
        <f ca="1">VLOOKUP(B103,Лист2!B:O,12,1)</f>
        <v>0</v>
      </c>
      <c r="Q103">
        <f ca="1">VLOOKUP(B103,Лист2!B:O,13,1)</f>
        <v>0</v>
      </c>
      <c r="R103">
        <f ca="1">VLOOKUP(B103,Лист2!B:O,14,1)</f>
        <v>0</v>
      </c>
    </row>
    <row r="104" spans="1:18">
      <c r="A104" t="s">
        <v>724</v>
      </c>
      <c r="B104" t="s">
        <v>725</v>
      </c>
      <c r="C104">
        <v>370</v>
      </c>
      <c r="D104" t="s">
        <v>598</v>
      </c>
      <c r="E104">
        <v>23</v>
      </c>
      <c r="F104">
        <v>94</v>
      </c>
      <c r="G104">
        <v>6019</v>
      </c>
      <c r="H104" t="s">
        <v>599</v>
      </c>
      <c r="I104">
        <f t="shared" si="1"/>
        <v>72</v>
      </c>
      <c r="J104" t="str">
        <f ca="1">VLOOKUP(B104,Лист2!B:O,6,1)</f>
        <v>Bacteria</v>
      </c>
      <c r="K104" t="str">
        <f ca="1">VLOOKUP(B104,Лист2!B:O,7,1)</f>
        <v xml:space="preserve"> Firmicutes</v>
      </c>
      <c r="L104" t="str">
        <f ca="1">VLOOKUP(B104,Лист2!B:O,8,1)</f>
        <v xml:space="preserve"> Clostridia</v>
      </c>
      <c r="M104" t="str">
        <f ca="1">VLOOKUP(B104,Лист2!B:O,9,1)</f>
        <v xml:space="preserve"> Thermoanaerobacterales</v>
      </c>
      <c r="N104" t="str">
        <f ca="1">VLOOKUP(B104,Лист2!B:O,10,1)</f>
        <v>Thermoanaerobacteraceae</v>
      </c>
      <c r="O104" t="str">
        <f ca="1">VLOOKUP(B104,Лист2!B:O,11,1)</f>
        <v xml:space="preserve"> Thermoanaerobacter.</v>
      </c>
      <c r="P104">
        <f ca="1">VLOOKUP(B104,Лист2!B:O,12,1)</f>
        <v>0</v>
      </c>
      <c r="Q104">
        <f ca="1">VLOOKUP(B104,Лист2!B:O,13,1)</f>
        <v>0</v>
      </c>
      <c r="R104">
        <f ca="1">VLOOKUP(B104,Лист2!B:O,14,1)</f>
        <v>0</v>
      </c>
    </row>
    <row r="105" spans="1:18">
      <c r="A105" t="s">
        <v>724</v>
      </c>
      <c r="B105" t="s">
        <v>725</v>
      </c>
      <c r="C105">
        <v>370</v>
      </c>
      <c r="D105" t="s">
        <v>594</v>
      </c>
      <c r="E105">
        <v>123</v>
      </c>
      <c r="F105">
        <v>264</v>
      </c>
      <c r="G105">
        <v>431</v>
      </c>
      <c r="H105" t="s">
        <v>595</v>
      </c>
      <c r="I105">
        <f t="shared" si="1"/>
        <v>142</v>
      </c>
      <c r="J105" t="str">
        <f ca="1">VLOOKUP(B105,Лист2!B:O,6,1)</f>
        <v>Bacteria</v>
      </c>
      <c r="K105" t="str">
        <f ca="1">VLOOKUP(B105,Лист2!B:O,7,1)</f>
        <v xml:space="preserve"> Firmicutes</v>
      </c>
      <c r="L105" t="str">
        <f ca="1">VLOOKUP(B105,Лист2!B:O,8,1)</f>
        <v xml:space="preserve"> Clostridia</v>
      </c>
      <c r="M105" t="str">
        <f ca="1">VLOOKUP(B105,Лист2!B:O,9,1)</f>
        <v xml:space="preserve"> Thermoanaerobacterales</v>
      </c>
      <c r="N105" t="str">
        <f ca="1">VLOOKUP(B105,Лист2!B:O,10,1)</f>
        <v>Thermoanaerobacteraceae</v>
      </c>
      <c r="O105" t="str">
        <f ca="1">VLOOKUP(B105,Лист2!B:O,11,1)</f>
        <v xml:space="preserve"> Thermoanaerobacter.</v>
      </c>
      <c r="P105">
        <f ca="1">VLOOKUP(B105,Лист2!B:O,12,1)</f>
        <v>0</v>
      </c>
      <c r="Q105">
        <f ca="1">VLOOKUP(B105,Лист2!B:O,13,1)</f>
        <v>0</v>
      </c>
      <c r="R105">
        <f ca="1">VLOOKUP(B105,Лист2!B:O,14,1)</f>
        <v>0</v>
      </c>
    </row>
    <row r="106" spans="1:18">
      <c r="A106" t="s">
        <v>724</v>
      </c>
      <c r="B106" t="s">
        <v>725</v>
      </c>
      <c r="C106">
        <v>370</v>
      </c>
      <c r="D106" t="s">
        <v>600</v>
      </c>
      <c r="E106">
        <v>231</v>
      </c>
      <c r="F106">
        <v>311</v>
      </c>
      <c r="G106">
        <v>4990</v>
      </c>
      <c r="H106" t="s">
        <v>601</v>
      </c>
      <c r="I106">
        <f t="shared" si="1"/>
        <v>81</v>
      </c>
      <c r="J106" t="str">
        <f ca="1">VLOOKUP(B106,Лист2!B:O,6,1)</f>
        <v>Bacteria</v>
      </c>
      <c r="K106" t="str">
        <f ca="1">VLOOKUP(B106,Лист2!B:O,7,1)</f>
        <v xml:space="preserve"> Firmicutes</v>
      </c>
      <c r="L106" t="str">
        <f ca="1">VLOOKUP(B106,Лист2!B:O,8,1)</f>
        <v xml:space="preserve"> Clostridia</v>
      </c>
      <c r="M106" t="str">
        <f ca="1">VLOOKUP(B106,Лист2!B:O,9,1)</f>
        <v xml:space="preserve"> Thermoanaerobacterales</v>
      </c>
      <c r="N106" t="str">
        <f ca="1">VLOOKUP(B106,Лист2!B:O,10,1)</f>
        <v>Thermoanaerobacteraceae</v>
      </c>
      <c r="O106" t="str">
        <f ca="1">VLOOKUP(B106,Лист2!B:O,11,1)</f>
        <v xml:space="preserve"> Thermoanaerobacter.</v>
      </c>
      <c r="P106">
        <f ca="1">VLOOKUP(B106,Лист2!B:O,12,1)</f>
        <v>0</v>
      </c>
      <c r="Q106">
        <f ca="1">VLOOKUP(B106,Лист2!B:O,13,1)</f>
        <v>0</v>
      </c>
      <c r="R106">
        <f ca="1">VLOOKUP(B106,Лист2!B:O,14,1)</f>
        <v>0</v>
      </c>
    </row>
    <row r="107" spans="1:18">
      <c r="A107" t="s">
        <v>726</v>
      </c>
      <c r="B107" t="s">
        <v>727</v>
      </c>
      <c r="C107">
        <v>283</v>
      </c>
      <c r="D107" t="s">
        <v>594</v>
      </c>
      <c r="E107">
        <v>24</v>
      </c>
      <c r="F107">
        <v>171</v>
      </c>
      <c r="G107">
        <v>431</v>
      </c>
      <c r="H107" t="s">
        <v>595</v>
      </c>
      <c r="I107">
        <f t="shared" si="1"/>
        <v>148</v>
      </c>
      <c r="J107" t="str">
        <f ca="1">VLOOKUP(B107,Лист2!B:O,6,1)</f>
        <v>Bacteria</v>
      </c>
      <c r="K107" t="str">
        <f ca="1">VLOOKUP(B107,Лист2!B:O,7,1)</f>
        <v xml:space="preserve"> Proteobacteria</v>
      </c>
      <c r="L107" t="str">
        <f ca="1">VLOOKUP(B107,Лист2!B:O,8,1)</f>
        <v xml:space="preserve"> Gammaproteobacteria</v>
      </c>
      <c r="M107" t="str">
        <f ca="1">VLOOKUP(B107,Лист2!B:O,9,1)</f>
        <v xml:space="preserve"> Xanthomonadales</v>
      </c>
      <c r="N107" t="str">
        <f ca="1">VLOOKUP(B107,Лист2!B:O,10,1)</f>
        <v>Xanthomonadaceae</v>
      </c>
      <c r="O107" t="str">
        <f ca="1">VLOOKUP(B107,Лист2!B:O,11,1)</f>
        <v xml:space="preserve"> Xanthomonas.</v>
      </c>
      <c r="P107">
        <f ca="1">VLOOKUP(B107,Лист2!B:O,12,1)</f>
        <v>0</v>
      </c>
      <c r="Q107">
        <f ca="1">VLOOKUP(B107,Лист2!B:O,13,1)</f>
        <v>0</v>
      </c>
      <c r="R107">
        <f ca="1">VLOOKUP(B107,Лист2!B:O,14,1)</f>
        <v>0</v>
      </c>
    </row>
    <row r="108" spans="1:18">
      <c r="A108" t="s">
        <v>726</v>
      </c>
      <c r="B108" t="s">
        <v>727</v>
      </c>
      <c r="C108">
        <v>283</v>
      </c>
      <c r="D108" t="s">
        <v>600</v>
      </c>
      <c r="E108">
        <v>131</v>
      </c>
      <c r="F108">
        <v>211</v>
      </c>
      <c r="G108">
        <v>4990</v>
      </c>
      <c r="H108" t="s">
        <v>601</v>
      </c>
      <c r="I108">
        <f t="shared" si="1"/>
        <v>81</v>
      </c>
      <c r="J108" t="str">
        <f ca="1">VLOOKUP(B108,Лист2!B:O,6,1)</f>
        <v>Bacteria</v>
      </c>
      <c r="K108" t="str">
        <f ca="1">VLOOKUP(B108,Лист2!B:O,7,1)</f>
        <v xml:space="preserve"> Proteobacteria</v>
      </c>
      <c r="L108" t="str">
        <f ca="1">VLOOKUP(B108,Лист2!B:O,8,1)</f>
        <v xml:space="preserve"> Gammaproteobacteria</v>
      </c>
      <c r="M108" t="str">
        <f ca="1">VLOOKUP(B108,Лист2!B:O,9,1)</f>
        <v xml:space="preserve"> Xanthomonadales</v>
      </c>
      <c r="N108" t="str">
        <f ca="1">VLOOKUP(B108,Лист2!B:O,10,1)</f>
        <v>Xanthomonadaceae</v>
      </c>
      <c r="O108" t="str">
        <f ca="1">VLOOKUP(B108,Лист2!B:O,11,1)</f>
        <v xml:space="preserve"> Xanthomonas.</v>
      </c>
      <c r="P108">
        <f ca="1">VLOOKUP(B108,Лист2!B:O,12,1)</f>
        <v>0</v>
      </c>
      <c r="Q108">
        <f ca="1">VLOOKUP(B108,Лист2!B:O,13,1)</f>
        <v>0</v>
      </c>
      <c r="R108">
        <f ca="1">VLOOKUP(B108,Лист2!B:O,14,1)</f>
        <v>0</v>
      </c>
    </row>
    <row r="109" spans="1:18">
      <c r="A109" t="s">
        <v>728</v>
      </c>
      <c r="B109" t="s">
        <v>729</v>
      </c>
      <c r="C109">
        <v>278</v>
      </c>
      <c r="D109" t="s">
        <v>594</v>
      </c>
      <c r="E109">
        <v>5</v>
      </c>
      <c r="F109">
        <v>268</v>
      </c>
      <c r="G109">
        <v>431</v>
      </c>
      <c r="H109" t="s">
        <v>595</v>
      </c>
      <c r="I109">
        <f t="shared" si="1"/>
        <v>264</v>
      </c>
      <c r="J109" t="str">
        <f ca="1">VLOOKUP(B109,Лист2!B:O,6,1)</f>
        <v>Bacteria</v>
      </c>
      <c r="K109" t="str">
        <f ca="1">VLOOKUP(B109,Лист2!B:O,7,1)</f>
        <v xml:space="preserve"> Proteobacteria</v>
      </c>
      <c r="L109" t="str">
        <f ca="1">VLOOKUP(B109,Лист2!B:O,8,1)</f>
        <v xml:space="preserve"> Alphaproteobacteria</v>
      </c>
      <c r="M109" t="str">
        <f ca="1">VLOOKUP(B109,Лист2!B:O,9,1)</f>
        <v xml:space="preserve"> Caulobacterales</v>
      </c>
      <c r="N109" t="str">
        <f ca="1">VLOOKUP(B109,Лист2!B:O,10,1)</f>
        <v>Caulobacteraceae</v>
      </c>
      <c r="O109" t="str">
        <f ca="1">VLOOKUP(B109,Лист2!B:O,11,1)</f>
        <v xml:space="preserve"> Caulobacter.</v>
      </c>
      <c r="P109">
        <f ca="1">VLOOKUP(B109,Лист2!B:O,12,1)</f>
        <v>0</v>
      </c>
      <c r="Q109">
        <f ca="1">VLOOKUP(B109,Лист2!B:O,13,1)</f>
        <v>0</v>
      </c>
      <c r="R109">
        <f ca="1">VLOOKUP(B109,Лист2!B:O,14,1)</f>
        <v>0</v>
      </c>
    </row>
    <row r="110" spans="1:18">
      <c r="A110" t="s">
        <v>730</v>
      </c>
      <c r="B110" t="s">
        <v>731</v>
      </c>
      <c r="C110">
        <v>285</v>
      </c>
      <c r="D110" t="s">
        <v>594</v>
      </c>
      <c r="E110">
        <v>23</v>
      </c>
      <c r="F110">
        <v>197</v>
      </c>
      <c r="G110">
        <v>431</v>
      </c>
      <c r="H110" t="s">
        <v>595</v>
      </c>
      <c r="I110">
        <f t="shared" si="1"/>
        <v>175</v>
      </c>
      <c r="J110" t="str">
        <f ca="1">VLOOKUP(B110,Лист2!B:O,6,1)</f>
        <v>Bacteria</v>
      </c>
      <c r="K110" t="str">
        <f ca="1">VLOOKUP(B110,Лист2!B:O,7,1)</f>
        <v xml:space="preserve"> Proteobacteria</v>
      </c>
      <c r="L110" t="str">
        <f ca="1">VLOOKUP(B110,Лист2!B:O,8,1)</f>
        <v xml:space="preserve"> Gammaproteobacteria</v>
      </c>
      <c r="M110" t="str">
        <f ca="1">VLOOKUP(B110,Лист2!B:O,9,1)</f>
        <v xml:space="preserve"> Thiotrichales</v>
      </c>
      <c r="N110" t="str">
        <f ca="1">VLOOKUP(B110,Лист2!B:O,10,1)</f>
        <v>Francisellaceae</v>
      </c>
      <c r="O110" t="str">
        <f ca="1">VLOOKUP(B110,Лист2!B:O,11,1)</f>
        <v xml:space="preserve"> Francisella.</v>
      </c>
      <c r="P110">
        <f ca="1">VLOOKUP(B110,Лист2!B:O,12,1)</f>
        <v>0</v>
      </c>
      <c r="Q110">
        <f ca="1">VLOOKUP(B110,Лист2!B:O,13,1)</f>
        <v>0</v>
      </c>
      <c r="R110">
        <f ca="1">VLOOKUP(B110,Лист2!B:O,14,1)</f>
        <v>0</v>
      </c>
    </row>
    <row r="111" spans="1:18">
      <c r="A111" t="s">
        <v>730</v>
      </c>
      <c r="B111" t="s">
        <v>731</v>
      </c>
      <c r="C111">
        <v>285</v>
      </c>
      <c r="D111" t="s">
        <v>600</v>
      </c>
      <c r="E111">
        <v>130</v>
      </c>
      <c r="F111">
        <v>210</v>
      </c>
      <c r="G111">
        <v>4990</v>
      </c>
      <c r="H111" t="s">
        <v>601</v>
      </c>
      <c r="I111">
        <f t="shared" si="1"/>
        <v>81</v>
      </c>
      <c r="J111" t="str">
        <f ca="1">VLOOKUP(B111,Лист2!B:O,6,1)</f>
        <v>Bacteria</v>
      </c>
      <c r="K111" t="str">
        <f ca="1">VLOOKUP(B111,Лист2!B:O,7,1)</f>
        <v xml:space="preserve"> Proteobacteria</v>
      </c>
      <c r="L111" t="str">
        <f ca="1">VLOOKUP(B111,Лист2!B:O,8,1)</f>
        <v xml:space="preserve"> Gammaproteobacteria</v>
      </c>
      <c r="M111" t="str">
        <f ca="1">VLOOKUP(B111,Лист2!B:O,9,1)</f>
        <v xml:space="preserve"> Thiotrichales</v>
      </c>
      <c r="N111" t="str">
        <f ca="1">VLOOKUP(B111,Лист2!B:O,10,1)</f>
        <v>Francisellaceae</v>
      </c>
      <c r="O111" t="str">
        <f ca="1">VLOOKUP(B111,Лист2!B:O,11,1)</f>
        <v xml:space="preserve"> Francisella.</v>
      </c>
      <c r="P111">
        <f ca="1">VLOOKUP(B111,Лист2!B:O,12,1)</f>
        <v>0</v>
      </c>
      <c r="Q111">
        <f ca="1">VLOOKUP(B111,Лист2!B:O,13,1)</f>
        <v>0</v>
      </c>
      <c r="R111">
        <f ca="1">VLOOKUP(B111,Лист2!B:O,14,1)</f>
        <v>0</v>
      </c>
    </row>
    <row r="112" spans="1:18">
      <c r="A112" t="s">
        <v>732</v>
      </c>
      <c r="B112" t="s">
        <v>733</v>
      </c>
      <c r="C112">
        <v>409</v>
      </c>
      <c r="D112" t="s">
        <v>594</v>
      </c>
      <c r="E112">
        <v>152</v>
      </c>
      <c r="F112">
        <v>305</v>
      </c>
      <c r="G112">
        <v>431</v>
      </c>
      <c r="H112" t="s">
        <v>595</v>
      </c>
      <c r="I112">
        <f t="shared" si="1"/>
        <v>154</v>
      </c>
      <c r="J112" t="str">
        <f ca="1">VLOOKUP(B112,Лист2!B:O,6,1)</f>
        <v>Bacteria</v>
      </c>
      <c r="K112" t="str">
        <f ca="1">VLOOKUP(B112,Лист2!B:O,7,1)</f>
        <v xml:space="preserve"> Proteobacteria</v>
      </c>
      <c r="L112" t="str">
        <f ca="1">VLOOKUP(B112,Лист2!B:O,8,1)</f>
        <v xml:space="preserve"> Gammaproteobacteria</v>
      </c>
      <c r="M112" t="str">
        <f ca="1">VLOOKUP(B112,Лист2!B:O,9,1)</f>
        <v xml:space="preserve"> Pseudomonadales</v>
      </c>
      <c r="N112" t="str">
        <f ca="1">VLOOKUP(B112,Лист2!B:O,10,1)</f>
        <v>Moraxellaceae</v>
      </c>
      <c r="O112" t="str">
        <f ca="1">VLOOKUP(B112,Лист2!B:O,11,1)</f>
        <v xml:space="preserve"> Acinetobacter</v>
      </c>
      <c r="P112" t="str">
        <f ca="1">VLOOKUP(B112,Лист2!B:O,12,1)</f>
        <v>Acinetobacter calcoaceticus/baumannii complex.</v>
      </c>
      <c r="Q112">
        <f ca="1">VLOOKUP(B112,Лист2!B:O,13,1)</f>
        <v>0</v>
      </c>
      <c r="R112">
        <f ca="1">VLOOKUP(B112,Лист2!B:O,14,1)</f>
        <v>0</v>
      </c>
    </row>
    <row r="113" spans="1:18">
      <c r="A113" t="s">
        <v>732</v>
      </c>
      <c r="B113" t="s">
        <v>733</v>
      </c>
      <c r="C113">
        <v>409</v>
      </c>
      <c r="D113" t="s">
        <v>600</v>
      </c>
      <c r="E113">
        <v>260</v>
      </c>
      <c r="F113">
        <v>340</v>
      </c>
      <c r="G113">
        <v>4990</v>
      </c>
      <c r="H113" t="s">
        <v>601</v>
      </c>
      <c r="I113">
        <f t="shared" si="1"/>
        <v>81</v>
      </c>
      <c r="J113" t="str">
        <f ca="1">VLOOKUP(B113,Лист2!B:O,6,1)</f>
        <v>Bacteria</v>
      </c>
      <c r="K113" t="str">
        <f ca="1">VLOOKUP(B113,Лист2!B:O,7,1)</f>
        <v xml:space="preserve"> Proteobacteria</v>
      </c>
      <c r="L113" t="str">
        <f ca="1">VLOOKUP(B113,Лист2!B:O,8,1)</f>
        <v xml:space="preserve"> Gammaproteobacteria</v>
      </c>
      <c r="M113" t="str">
        <f ca="1">VLOOKUP(B113,Лист2!B:O,9,1)</f>
        <v xml:space="preserve"> Pseudomonadales</v>
      </c>
      <c r="N113" t="str">
        <f ca="1">VLOOKUP(B113,Лист2!B:O,10,1)</f>
        <v>Moraxellaceae</v>
      </c>
      <c r="O113" t="str">
        <f ca="1">VLOOKUP(B113,Лист2!B:O,11,1)</f>
        <v xml:space="preserve"> Acinetobacter</v>
      </c>
      <c r="P113" t="str">
        <f ca="1">VLOOKUP(B113,Лист2!B:O,12,1)</f>
        <v>Acinetobacter calcoaceticus/baumannii complex.</v>
      </c>
      <c r="Q113">
        <f ca="1">VLOOKUP(B113,Лист2!B:O,13,1)</f>
        <v>0</v>
      </c>
      <c r="R113">
        <f ca="1">VLOOKUP(B113,Лист2!B:O,14,1)</f>
        <v>0</v>
      </c>
    </row>
    <row r="114" spans="1:18">
      <c r="A114" t="s">
        <v>734</v>
      </c>
      <c r="B114" t="s">
        <v>735</v>
      </c>
      <c r="C114">
        <v>409</v>
      </c>
      <c r="D114" t="s">
        <v>594</v>
      </c>
      <c r="E114">
        <v>152</v>
      </c>
      <c r="F114">
        <v>305</v>
      </c>
      <c r="G114">
        <v>431</v>
      </c>
      <c r="H114" t="s">
        <v>595</v>
      </c>
      <c r="I114">
        <f t="shared" si="1"/>
        <v>154</v>
      </c>
      <c r="J114" t="str">
        <f ca="1">VLOOKUP(B114,Лист2!B:O,6,1)</f>
        <v>Bacteria</v>
      </c>
      <c r="K114" t="str">
        <f ca="1">VLOOKUP(B114,Лист2!B:O,7,1)</f>
        <v xml:space="preserve"> Proteobacteria</v>
      </c>
      <c r="L114" t="str">
        <f ca="1">VLOOKUP(B114,Лист2!B:O,8,1)</f>
        <v xml:space="preserve"> Gammaproteobacteria</v>
      </c>
      <c r="M114" t="str">
        <f ca="1">VLOOKUP(B114,Лист2!B:O,9,1)</f>
        <v xml:space="preserve"> Pseudomonadales</v>
      </c>
      <c r="N114" t="str">
        <f ca="1">VLOOKUP(B114,Лист2!B:O,10,1)</f>
        <v>Moraxellaceae</v>
      </c>
      <c r="O114" t="str">
        <f ca="1">VLOOKUP(B114,Лист2!B:O,11,1)</f>
        <v xml:space="preserve"> Acinetobacter</v>
      </c>
      <c r="P114" t="str">
        <f ca="1">VLOOKUP(B114,Лист2!B:O,12,1)</f>
        <v>Acinetobacter calcoaceticus/baumannii complex.</v>
      </c>
      <c r="Q114">
        <f ca="1">VLOOKUP(B114,Лист2!B:O,13,1)</f>
        <v>0</v>
      </c>
      <c r="R114">
        <f ca="1">VLOOKUP(B114,Лист2!B:O,14,1)</f>
        <v>0</v>
      </c>
    </row>
    <row r="115" spans="1:18">
      <c r="A115" t="s">
        <v>734</v>
      </c>
      <c r="B115" t="s">
        <v>735</v>
      </c>
      <c r="C115">
        <v>409</v>
      </c>
      <c r="D115" t="s">
        <v>600</v>
      </c>
      <c r="E115">
        <v>260</v>
      </c>
      <c r="F115">
        <v>340</v>
      </c>
      <c r="G115">
        <v>4990</v>
      </c>
      <c r="H115" t="s">
        <v>601</v>
      </c>
      <c r="I115">
        <f t="shared" si="1"/>
        <v>81</v>
      </c>
      <c r="J115" t="str">
        <f ca="1">VLOOKUP(B115,Лист2!B:O,6,1)</f>
        <v>Bacteria</v>
      </c>
      <c r="K115" t="str">
        <f ca="1">VLOOKUP(B115,Лист2!B:O,7,1)</f>
        <v xml:space="preserve"> Proteobacteria</v>
      </c>
      <c r="L115" t="str">
        <f ca="1">VLOOKUP(B115,Лист2!B:O,8,1)</f>
        <v xml:space="preserve"> Gammaproteobacteria</v>
      </c>
      <c r="M115" t="str">
        <f ca="1">VLOOKUP(B115,Лист2!B:O,9,1)</f>
        <v xml:space="preserve"> Pseudomonadales</v>
      </c>
      <c r="N115" t="str">
        <f ca="1">VLOOKUP(B115,Лист2!B:O,10,1)</f>
        <v>Moraxellaceae</v>
      </c>
      <c r="O115" t="str">
        <f ca="1">VLOOKUP(B115,Лист2!B:O,11,1)</f>
        <v xml:space="preserve"> Acinetobacter</v>
      </c>
      <c r="P115" t="str">
        <f ca="1">VLOOKUP(B115,Лист2!B:O,12,1)</f>
        <v>Acinetobacter calcoaceticus/baumannii complex.</v>
      </c>
      <c r="Q115">
        <f ca="1">VLOOKUP(B115,Лист2!B:O,13,1)</f>
        <v>0</v>
      </c>
      <c r="R115">
        <f ca="1">VLOOKUP(B115,Лист2!B:O,14,1)</f>
        <v>0</v>
      </c>
    </row>
    <row r="116" spans="1:18">
      <c r="A116" t="s">
        <v>736</v>
      </c>
      <c r="B116" t="s">
        <v>737</v>
      </c>
      <c r="C116">
        <v>348</v>
      </c>
      <c r="D116" t="s">
        <v>598</v>
      </c>
      <c r="E116">
        <v>4</v>
      </c>
      <c r="F116">
        <v>74</v>
      </c>
      <c r="G116">
        <v>6019</v>
      </c>
      <c r="H116" t="s">
        <v>599</v>
      </c>
      <c r="I116">
        <f t="shared" si="1"/>
        <v>71</v>
      </c>
      <c r="J116" t="str">
        <f ca="1">VLOOKUP(B116,Лист2!B:O,6,1)</f>
        <v>Bacteria</v>
      </c>
      <c r="K116" t="str">
        <f ca="1">VLOOKUP(B116,Лист2!B:O,7,1)</f>
        <v xml:space="preserve"> Firmicutes</v>
      </c>
      <c r="L116" t="str">
        <f ca="1">VLOOKUP(B116,Лист2!B:O,8,1)</f>
        <v xml:space="preserve"> Bacilli</v>
      </c>
      <c r="M116" t="str">
        <f ca="1">VLOOKUP(B116,Лист2!B:O,9,1)</f>
        <v xml:space="preserve"> Bacillales</v>
      </c>
      <c r="N116" t="str">
        <f ca="1">VLOOKUP(B116,Лист2!B:O,10,1)</f>
        <v xml:space="preserve"> Bacillaceae</v>
      </c>
      <c r="O116" t="str">
        <f ca="1">VLOOKUP(B116,Лист2!B:O,11,1)</f>
        <v>Lysinibacillus.</v>
      </c>
      <c r="P116">
        <f ca="1">VLOOKUP(B116,Лист2!B:O,12,1)</f>
        <v>0</v>
      </c>
      <c r="Q116">
        <f ca="1">VLOOKUP(B116,Лист2!B:O,13,1)</f>
        <v>0</v>
      </c>
      <c r="R116">
        <f ca="1">VLOOKUP(B116,Лист2!B:O,14,1)</f>
        <v>0</v>
      </c>
    </row>
    <row r="117" spans="1:18">
      <c r="A117" t="s">
        <v>736</v>
      </c>
      <c r="B117" t="s">
        <v>737</v>
      </c>
      <c r="C117">
        <v>348</v>
      </c>
      <c r="D117" t="s">
        <v>594</v>
      </c>
      <c r="E117">
        <v>112</v>
      </c>
      <c r="F117">
        <v>258</v>
      </c>
      <c r="G117">
        <v>431</v>
      </c>
      <c r="H117" t="s">
        <v>595</v>
      </c>
      <c r="I117">
        <f t="shared" si="1"/>
        <v>147</v>
      </c>
      <c r="J117" t="str">
        <f ca="1">VLOOKUP(B117,Лист2!B:O,6,1)</f>
        <v>Bacteria</v>
      </c>
      <c r="K117" t="str">
        <f ca="1">VLOOKUP(B117,Лист2!B:O,7,1)</f>
        <v xml:space="preserve"> Firmicutes</v>
      </c>
      <c r="L117" t="str">
        <f ca="1">VLOOKUP(B117,Лист2!B:O,8,1)</f>
        <v xml:space="preserve"> Bacilli</v>
      </c>
      <c r="M117" t="str">
        <f ca="1">VLOOKUP(B117,Лист2!B:O,9,1)</f>
        <v xml:space="preserve"> Bacillales</v>
      </c>
      <c r="N117" t="str">
        <f ca="1">VLOOKUP(B117,Лист2!B:O,10,1)</f>
        <v xml:space="preserve"> Bacillaceae</v>
      </c>
      <c r="O117" t="str">
        <f ca="1">VLOOKUP(B117,Лист2!B:O,11,1)</f>
        <v>Lysinibacillus.</v>
      </c>
      <c r="P117">
        <f ca="1">VLOOKUP(B117,Лист2!B:O,12,1)</f>
        <v>0</v>
      </c>
      <c r="Q117">
        <f ca="1">VLOOKUP(B117,Лист2!B:O,13,1)</f>
        <v>0</v>
      </c>
      <c r="R117">
        <f ca="1">VLOOKUP(B117,Лист2!B:O,14,1)</f>
        <v>0</v>
      </c>
    </row>
    <row r="118" spans="1:18">
      <c r="A118" t="s">
        <v>736</v>
      </c>
      <c r="B118" t="s">
        <v>737</v>
      </c>
      <c r="C118">
        <v>348</v>
      </c>
      <c r="D118" t="s">
        <v>600</v>
      </c>
      <c r="E118">
        <v>218</v>
      </c>
      <c r="F118">
        <v>297</v>
      </c>
      <c r="G118">
        <v>4990</v>
      </c>
      <c r="H118" t="s">
        <v>601</v>
      </c>
      <c r="I118">
        <f t="shared" si="1"/>
        <v>80</v>
      </c>
      <c r="J118" t="str">
        <f ca="1">VLOOKUP(B118,Лист2!B:O,6,1)</f>
        <v>Bacteria</v>
      </c>
      <c r="K118" t="str">
        <f ca="1">VLOOKUP(B118,Лист2!B:O,7,1)</f>
        <v xml:space="preserve"> Firmicutes</v>
      </c>
      <c r="L118" t="str">
        <f ca="1">VLOOKUP(B118,Лист2!B:O,8,1)</f>
        <v xml:space="preserve"> Bacilli</v>
      </c>
      <c r="M118" t="str">
        <f ca="1">VLOOKUP(B118,Лист2!B:O,9,1)</f>
        <v xml:space="preserve"> Bacillales</v>
      </c>
      <c r="N118" t="str">
        <f ca="1">VLOOKUP(B118,Лист2!B:O,10,1)</f>
        <v xml:space="preserve"> Bacillaceae</v>
      </c>
      <c r="O118" t="str">
        <f ca="1">VLOOKUP(B118,Лист2!B:O,11,1)</f>
        <v>Lysinibacillus.</v>
      </c>
      <c r="P118">
        <f ca="1">VLOOKUP(B118,Лист2!B:O,12,1)</f>
        <v>0</v>
      </c>
      <c r="Q118">
        <f ca="1">VLOOKUP(B118,Лист2!B:O,13,1)</f>
        <v>0</v>
      </c>
      <c r="R118">
        <f ca="1">VLOOKUP(B118,Лист2!B:O,14,1)</f>
        <v>0</v>
      </c>
    </row>
    <row r="119" spans="1:18">
      <c r="A119" t="s">
        <v>738</v>
      </c>
      <c r="B119" t="s">
        <v>739</v>
      </c>
      <c r="C119">
        <v>282</v>
      </c>
      <c r="D119" t="s">
        <v>740</v>
      </c>
      <c r="E119">
        <v>20</v>
      </c>
      <c r="F119">
        <v>226</v>
      </c>
      <c r="G119">
        <v>20629</v>
      </c>
      <c r="H119" t="s">
        <v>741</v>
      </c>
      <c r="I119">
        <f t="shared" si="1"/>
        <v>207</v>
      </c>
      <c r="J119" t="str">
        <f ca="1">VLOOKUP(B119,Лист2!B:O,6,1)</f>
        <v>Bacteria</v>
      </c>
      <c r="K119" t="str">
        <f ca="1">VLOOKUP(B119,Лист2!B:O,7,1)</f>
        <v xml:space="preserve"> Firmicutes</v>
      </c>
      <c r="L119" t="str">
        <f ca="1">VLOOKUP(B119,Лист2!B:O,8,1)</f>
        <v xml:space="preserve"> Bacilli</v>
      </c>
      <c r="M119" t="str">
        <f ca="1">VLOOKUP(B119,Лист2!B:O,9,1)</f>
        <v xml:space="preserve"> Bacillales</v>
      </c>
      <c r="N119" t="str">
        <f ca="1">VLOOKUP(B119,Лист2!B:O,10,1)</f>
        <v>Bacillales Family XII. Incertae Sedis</v>
      </c>
      <c r="O119" t="str">
        <f ca="1">VLOOKUP(B119,Лист2!B:O,11,1)</f>
        <v xml:space="preserve"> Exiguobacterium.</v>
      </c>
      <c r="P119">
        <f ca="1">VLOOKUP(B119,Лист2!B:O,12,1)</f>
        <v>0</v>
      </c>
      <c r="Q119">
        <f ca="1">VLOOKUP(B119,Лист2!B:O,13,1)</f>
        <v>0</v>
      </c>
      <c r="R119">
        <f ca="1">VLOOKUP(B119,Лист2!B:O,14,1)</f>
        <v>0</v>
      </c>
    </row>
    <row r="120" spans="1:18">
      <c r="A120" t="s">
        <v>738</v>
      </c>
      <c r="B120" t="s">
        <v>739</v>
      </c>
      <c r="C120">
        <v>282</v>
      </c>
      <c r="D120" t="s">
        <v>594</v>
      </c>
      <c r="E120">
        <v>18</v>
      </c>
      <c r="F120">
        <v>207</v>
      </c>
      <c r="G120">
        <v>431</v>
      </c>
      <c r="H120" t="s">
        <v>595</v>
      </c>
      <c r="I120">
        <f t="shared" si="1"/>
        <v>190</v>
      </c>
      <c r="J120" t="str">
        <f ca="1">VLOOKUP(B120,Лист2!B:O,6,1)</f>
        <v>Bacteria</v>
      </c>
      <c r="K120" t="str">
        <f ca="1">VLOOKUP(B120,Лист2!B:O,7,1)</f>
        <v xml:space="preserve"> Firmicutes</v>
      </c>
      <c r="L120" t="str">
        <f ca="1">VLOOKUP(B120,Лист2!B:O,8,1)</f>
        <v xml:space="preserve"> Bacilli</v>
      </c>
      <c r="M120" t="str">
        <f ca="1">VLOOKUP(B120,Лист2!B:O,9,1)</f>
        <v xml:space="preserve"> Bacillales</v>
      </c>
      <c r="N120" t="str">
        <f ca="1">VLOOKUP(B120,Лист2!B:O,10,1)</f>
        <v>Bacillales Family XII. Incertae Sedis</v>
      </c>
      <c r="O120" t="str">
        <f ca="1">VLOOKUP(B120,Лист2!B:O,11,1)</f>
        <v xml:space="preserve"> Exiguobacterium.</v>
      </c>
      <c r="P120">
        <f ca="1">VLOOKUP(B120,Лист2!B:O,12,1)</f>
        <v>0</v>
      </c>
      <c r="Q120">
        <f ca="1">VLOOKUP(B120,Лист2!B:O,13,1)</f>
        <v>0</v>
      </c>
      <c r="R120">
        <f ca="1">VLOOKUP(B120,Лист2!B:O,14,1)</f>
        <v>0</v>
      </c>
    </row>
    <row r="121" spans="1:18">
      <c r="A121" t="s">
        <v>742</v>
      </c>
      <c r="B121" t="s">
        <v>743</v>
      </c>
      <c r="C121">
        <v>306</v>
      </c>
      <c r="D121" t="s">
        <v>594</v>
      </c>
      <c r="E121">
        <v>8</v>
      </c>
      <c r="F121">
        <v>78</v>
      </c>
      <c r="G121">
        <v>431</v>
      </c>
      <c r="H121" t="s">
        <v>595</v>
      </c>
      <c r="I121">
        <f t="shared" si="1"/>
        <v>71</v>
      </c>
      <c r="J121" t="str">
        <f ca="1">VLOOKUP(B121,Лист2!B:O,6,1)</f>
        <v>Eukaryota</v>
      </c>
      <c r="K121" t="str">
        <f ca="1">VLOOKUP(B121,Лист2!B:O,7,1)</f>
        <v xml:space="preserve"> Fungi</v>
      </c>
      <c r="L121" t="str">
        <f ca="1">VLOOKUP(B121,Лист2!B:O,8,1)</f>
        <v xml:space="preserve"> Dikarya</v>
      </c>
      <c r="M121" t="str">
        <f ca="1">VLOOKUP(B121,Лист2!B:O,9,1)</f>
        <v xml:space="preserve"> Ascomycota</v>
      </c>
      <c r="N121" t="str">
        <f ca="1">VLOOKUP(B121,Лист2!B:O,10,1)</f>
        <v xml:space="preserve"> Pezizomycotina</v>
      </c>
      <c r="O121" t="str">
        <f ca="1">VLOOKUP(B121,Лист2!B:O,11,1)</f>
        <v>Sordariomycetes</v>
      </c>
      <c r="P121" t="str">
        <f ca="1">VLOOKUP(B121,Лист2!B:O,12,1)</f>
        <v xml:space="preserve"> Sordariomycetidae</v>
      </c>
      <c r="Q121" t="str">
        <f ca="1">VLOOKUP(B121,Лист2!B:O,13,1)</f>
        <v xml:space="preserve"> Sordariales</v>
      </c>
      <c r="R121" t="str">
        <f ca="1">VLOOKUP(B121,Лист2!B:O,14,1)</f>
        <v xml:space="preserve"> Lasiosphaeriaceae</v>
      </c>
    </row>
    <row r="122" spans="1:18">
      <c r="A122" t="s">
        <v>742</v>
      </c>
      <c r="B122" t="s">
        <v>743</v>
      </c>
      <c r="C122">
        <v>306</v>
      </c>
      <c r="D122" t="s">
        <v>600</v>
      </c>
      <c r="E122">
        <v>125</v>
      </c>
      <c r="F122">
        <v>212</v>
      </c>
      <c r="G122">
        <v>4990</v>
      </c>
      <c r="H122" t="s">
        <v>601</v>
      </c>
      <c r="I122">
        <f t="shared" si="1"/>
        <v>88</v>
      </c>
      <c r="J122" t="str">
        <f ca="1">VLOOKUP(B122,Лист2!B:O,6,1)</f>
        <v>Eukaryota</v>
      </c>
      <c r="K122" t="str">
        <f ca="1">VLOOKUP(B122,Лист2!B:O,7,1)</f>
        <v xml:space="preserve"> Fungi</v>
      </c>
      <c r="L122" t="str">
        <f ca="1">VLOOKUP(B122,Лист2!B:O,8,1)</f>
        <v xml:space="preserve"> Dikarya</v>
      </c>
      <c r="M122" t="str">
        <f ca="1">VLOOKUP(B122,Лист2!B:O,9,1)</f>
        <v xml:space="preserve"> Ascomycota</v>
      </c>
      <c r="N122" t="str">
        <f ca="1">VLOOKUP(B122,Лист2!B:O,10,1)</f>
        <v xml:space="preserve"> Pezizomycotina</v>
      </c>
      <c r="O122" t="str">
        <f ca="1">VLOOKUP(B122,Лист2!B:O,11,1)</f>
        <v>Sordariomycetes</v>
      </c>
      <c r="P122" t="str">
        <f ca="1">VLOOKUP(B122,Лист2!B:O,12,1)</f>
        <v xml:space="preserve"> Sordariomycetidae</v>
      </c>
      <c r="Q122" t="str">
        <f ca="1">VLOOKUP(B122,Лист2!B:O,13,1)</f>
        <v xml:space="preserve"> Sordariales</v>
      </c>
      <c r="R122" t="str">
        <f ca="1">VLOOKUP(B122,Лист2!B:O,14,1)</f>
        <v xml:space="preserve"> Lasiosphaeriaceae</v>
      </c>
    </row>
    <row r="123" spans="1:18">
      <c r="A123" t="s">
        <v>744</v>
      </c>
      <c r="B123" t="s">
        <v>745</v>
      </c>
      <c r="C123">
        <v>409</v>
      </c>
      <c r="D123" t="s">
        <v>594</v>
      </c>
      <c r="E123">
        <v>152</v>
      </c>
      <c r="F123">
        <v>305</v>
      </c>
      <c r="G123">
        <v>431</v>
      </c>
      <c r="H123" t="s">
        <v>595</v>
      </c>
      <c r="I123">
        <f t="shared" si="1"/>
        <v>154</v>
      </c>
      <c r="J123" t="str">
        <f ca="1">VLOOKUP(B123,Лист2!B:O,6,1)</f>
        <v>Bacteria</v>
      </c>
      <c r="K123" t="str">
        <f ca="1">VLOOKUP(B123,Лист2!B:O,7,1)</f>
        <v xml:space="preserve"> Proteobacteria</v>
      </c>
      <c r="L123" t="str">
        <f ca="1">VLOOKUP(B123,Лист2!B:O,8,1)</f>
        <v xml:space="preserve"> Gammaproteobacteria</v>
      </c>
      <c r="M123" t="str">
        <f ca="1">VLOOKUP(B123,Лист2!B:O,9,1)</f>
        <v xml:space="preserve"> Pseudomonadales</v>
      </c>
      <c r="N123" t="str">
        <f ca="1">VLOOKUP(B123,Лист2!B:O,10,1)</f>
        <v>Moraxellaceae</v>
      </c>
      <c r="O123" t="str">
        <f ca="1">VLOOKUP(B123,Лист2!B:O,11,1)</f>
        <v xml:space="preserve"> Acinetobacter</v>
      </c>
      <c r="P123" t="str">
        <f ca="1">VLOOKUP(B123,Лист2!B:O,12,1)</f>
        <v>Acinetobacter calcoaceticus/baumannii complex.</v>
      </c>
      <c r="Q123">
        <f ca="1">VLOOKUP(B123,Лист2!B:O,13,1)</f>
        <v>0</v>
      </c>
      <c r="R123">
        <f ca="1">VLOOKUP(B123,Лист2!B:O,14,1)</f>
        <v>0</v>
      </c>
    </row>
    <row r="124" spans="1:18">
      <c r="A124" t="s">
        <v>744</v>
      </c>
      <c r="B124" t="s">
        <v>745</v>
      </c>
      <c r="C124">
        <v>409</v>
      </c>
      <c r="D124" t="s">
        <v>600</v>
      </c>
      <c r="E124">
        <v>260</v>
      </c>
      <c r="F124">
        <v>340</v>
      </c>
      <c r="G124">
        <v>4990</v>
      </c>
      <c r="H124" t="s">
        <v>601</v>
      </c>
      <c r="I124">
        <f t="shared" si="1"/>
        <v>81</v>
      </c>
      <c r="J124" t="str">
        <f ca="1">VLOOKUP(B124,Лист2!B:O,6,1)</f>
        <v>Bacteria</v>
      </c>
      <c r="K124" t="str">
        <f ca="1">VLOOKUP(B124,Лист2!B:O,7,1)</f>
        <v xml:space="preserve"> Proteobacteria</v>
      </c>
      <c r="L124" t="str">
        <f ca="1">VLOOKUP(B124,Лист2!B:O,8,1)</f>
        <v xml:space="preserve"> Gammaproteobacteria</v>
      </c>
      <c r="M124" t="str">
        <f ca="1">VLOOKUP(B124,Лист2!B:O,9,1)</f>
        <v xml:space="preserve"> Pseudomonadales</v>
      </c>
      <c r="N124" t="str">
        <f ca="1">VLOOKUP(B124,Лист2!B:O,10,1)</f>
        <v>Moraxellaceae</v>
      </c>
      <c r="O124" t="str">
        <f ca="1">VLOOKUP(B124,Лист2!B:O,11,1)</f>
        <v xml:space="preserve"> Acinetobacter</v>
      </c>
      <c r="P124" t="str">
        <f ca="1">VLOOKUP(B124,Лист2!B:O,12,1)</f>
        <v>Acinetobacter calcoaceticus/baumannii complex.</v>
      </c>
      <c r="Q124">
        <f ca="1">VLOOKUP(B124,Лист2!B:O,13,1)</f>
        <v>0</v>
      </c>
      <c r="R124">
        <f ca="1">VLOOKUP(B124,Лист2!B:O,14,1)</f>
        <v>0</v>
      </c>
    </row>
    <row r="125" spans="1:18">
      <c r="A125" t="s">
        <v>746</v>
      </c>
      <c r="B125" t="s">
        <v>747</v>
      </c>
      <c r="C125">
        <v>331</v>
      </c>
      <c r="D125" t="s">
        <v>594</v>
      </c>
      <c r="E125">
        <v>8</v>
      </c>
      <c r="F125">
        <v>76</v>
      </c>
      <c r="G125">
        <v>431</v>
      </c>
      <c r="H125" t="s">
        <v>595</v>
      </c>
      <c r="I125">
        <f t="shared" si="1"/>
        <v>69</v>
      </c>
      <c r="J125" t="str">
        <f ca="1">VLOOKUP(B125,Лист2!B:O,6,1)</f>
        <v>Eukaryota</v>
      </c>
      <c r="K125" t="str">
        <f ca="1">VLOOKUP(B125,Лист2!B:O,7,1)</f>
        <v xml:space="preserve"> Fungi</v>
      </c>
      <c r="L125" t="str">
        <f ca="1">VLOOKUP(B125,Лист2!B:O,8,1)</f>
        <v xml:space="preserve"> Dikarya</v>
      </c>
      <c r="M125" t="str">
        <f ca="1">VLOOKUP(B125,Лист2!B:O,9,1)</f>
        <v xml:space="preserve"> Ascomycota</v>
      </c>
      <c r="N125" t="str">
        <f ca="1">VLOOKUP(B125,Лист2!B:O,10,1)</f>
        <v xml:space="preserve"> Pezizomycotina</v>
      </c>
      <c r="O125" t="str">
        <f ca="1">VLOOKUP(B125,Лист2!B:O,11,1)</f>
        <v>Dothideomycetes</v>
      </c>
      <c r="P125" t="str">
        <f ca="1">VLOOKUP(B125,Лист2!B:O,12,1)</f>
        <v xml:space="preserve"> Pleosporomycetidae</v>
      </c>
      <c r="Q125" t="str">
        <f ca="1">VLOOKUP(B125,Лист2!B:O,13,1)</f>
        <v xml:space="preserve"> Pleosporales</v>
      </c>
      <c r="R125" t="str">
        <f ca="1">VLOOKUP(B125,Лист2!B:O,14,1)</f>
        <v xml:space="preserve"> Pleosporineae</v>
      </c>
    </row>
    <row r="126" spans="1:18">
      <c r="A126" t="s">
        <v>746</v>
      </c>
      <c r="B126" t="s">
        <v>747</v>
      </c>
      <c r="C126">
        <v>331</v>
      </c>
      <c r="D126" t="s">
        <v>600</v>
      </c>
      <c r="E126">
        <v>144</v>
      </c>
      <c r="F126">
        <v>239</v>
      </c>
      <c r="G126">
        <v>4990</v>
      </c>
      <c r="H126" t="s">
        <v>601</v>
      </c>
      <c r="I126">
        <f t="shared" si="1"/>
        <v>96</v>
      </c>
      <c r="J126" t="str">
        <f ca="1">VLOOKUP(B126,Лист2!B:O,6,1)</f>
        <v>Eukaryota</v>
      </c>
      <c r="K126" t="str">
        <f ca="1">VLOOKUP(B126,Лист2!B:O,7,1)</f>
        <v xml:space="preserve"> Fungi</v>
      </c>
      <c r="L126" t="str">
        <f ca="1">VLOOKUP(B126,Лист2!B:O,8,1)</f>
        <v xml:space="preserve"> Dikarya</v>
      </c>
      <c r="M126" t="str">
        <f ca="1">VLOOKUP(B126,Лист2!B:O,9,1)</f>
        <v xml:space="preserve"> Ascomycota</v>
      </c>
      <c r="N126" t="str">
        <f ca="1">VLOOKUP(B126,Лист2!B:O,10,1)</f>
        <v xml:space="preserve"> Pezizomycotina</v>
      </c>
      <c r="O126" t="str">
        <f ca="1">VLOOKUP(B126,Лист2!B:O,11,1)</f>
        <v>Dothideomycetes</v>
      </c>
      <c r="P126" t="str">
        <f ca="1">VLOOKUP(B126,Лист2!B:O,12,1)</f>
        <v xml:space="preserve"> Pleosporomycetidae</v>
      </c>
      <c r="Q126" t="str">
        <f ca="1">VLOOKUP(B126,Лист2!B:O,13,1)</f>
        <v xml:space="preserve"> Pleosporales</v>
      </c>
      <c r="R126" t="str">
        <f ca="1">VLOOKUP(B126,Лист2!B:O,14,1)</f>
        <v xml:space="preserve"> Pleosporineae</v>
      </c>
    </row>
    <row r="127" spans="1:18">
      <c r="A127" t="s">
        <v>748</v>
      </c>
      <c r="B127" t="s">
        <v>749</v>
      </c>
      <c r="C127">
        <v>283</v>
      </c>
      <c r="D127" t="s">
        <v>594</v>
      </c>
      <c r="E127">
        <v>12</v>
      </c>
      <c r="F127">
        <v>271</v>
      </c>
      <c r="G127">
        <v>431</v>
      </c>
      <c r="H127" t="s">
        <v>595</v>
      </c>
      <c r="I127">
        <f t="shared" si="1"/>
        <v>260</v>
      </c>
      <c r="J127" t="str">
        <f ca="1">VLOOKUP(B127,Лист2!B:O,6,1)</f>
        <v>Bacteria</v>
      </c>
      <c r="K127" t="str">
        <f ca="1">VLOOKUP(B127,Лист2!B:O,7,1)</f>
        <v xml:space="preserve"> Proteobacteria</v>
      </c>
      <c r="L127" t="str">
        <f ca="1">VLOOKUP(B127,Лист2!B:O,8,1)</f>
        <v xml:space="preserve"> Alphaproteobacteria</v>
      </c>
      <c r="M127" t="str">
        <f ca="1">VLOOKUP(B127,Лист2!B:O,9,1)</f>
        <v xml:space="preserve"> Rickettsiales</v>
      </c>
      <c r="N127" t="str">
        <f ca="1">VLOOKUP(B127,Лист2!B:O,10,1)</f>
        <v>Rickettsiaceae</v>
      </c>
      <c r="O127" t="str">
        <f ca="1">VLOOKUP(B127,Лист2!B:O,11,1)</f>
        <v xml:space="preserve"> Rickettsieae</v>
      </c>
      <c r="P127" t="str">
        <f ca="1">VLOOKUP(B127,Лист2!B:O,12,1)</f>
        <v xml:space="preserve"> Orientia.</v>
      </c>
      <c r="Q127">
        <f ca="1">VLOOKUP(B127,Лист2!B:O,13,1)</f>
        <v>0</v>
      </c>
      <c r="R127">
        <f ca="1">VLOOKUP(B127,Лист2!B:O,14,1)</f>
        <v>0</v>
      </c>
    </row>
    <row r="128" spans="1:18">
      <c r="A128" t="s">
        <v>750</v>
      </c>
      <c r="B128" t="s">
        <v>751</v>
      </c>
      <c r="C128">
        <v>307</v>
      </c>
      <c r="D128" t="s">
        <v>594</v>
      </c>
      <c r="E128">
        <v>14</v>
      </c>
      <c r="F128">
        <v>277</v>
      </c>
      <c r="G128">
        <v>431</v>
      </c>
      <c r="H128" t="s">
        <v>595</v>
      </c>
      <c r="I128">
        <f t="shared" si="1"/>
        <v>264</v>
      </c>
      <c r="J128" t="str">
        <f ca="1">VLOOKUP(B128,Лист2!B:O,6,1)</f>
        <v>Bacteria</v>
      </c>
      <c r="K128" t="str">
        <f ca="1">VLOOKUP(B128,Лист2!B:O,7,1)</f>
        <v xml:space="preserve"> Proteobacteria</v>
      </c>
      <c r="L128" t="str">
        <f ca="1">VLOOKUP(B128,Лист2!B:O,8,1)</f>
        <v xml:space="preserve"> Alphaproteobacteria</v>
      </c>
      <c r="M128" t="str">
        <f ca="1">VLOOKUP(B128,Лист2!B:O,9,1)</f>
        <v xml:space="preserve"> Rhizobiales</v>
      </c>
      <c r="N128" t="str">
        <f ca="1">VLOOKUP(B128,Лист2!B:O,10,1)</f>
        <v>Bradyrhizobiaceae</v>
      </c>
      <c r="O128" t="str">
        <f ca="1">VLOOKUP(B128,Лист2!B:O,11,1)</f>
        <v xml:space="preserve"> Rhodopseudomonas.</v>
      </c>
      <c r="P128">
        <f ca="1">VLOOKUP(B128,Лист2!B:O,12,1)</f>
        <v>0</v>
      </c>
      <c r="Q128">
        <f ca="1">VLOOKUP(B128,Лист2!B:O,13,1)</f>
        <v>0</v>
      </c>
      <c r="R128">
        <f ca="1">VLOOKUP(B128,Лист2!B:O,14,1)</f>
        <v>0</v>
      </c>
    </row>
    <row r="129" spans="1:18">
      <c r="A129" t="s">
        <v>752</v>
      </c>
      <c r="B129" t="s">
        <v>753</v>
      </c>
      <c r="C129">
        <v>338</v>
      </c>
      <c r="D129" t="s">
        <v>598</v>
      </c>
      <c r="E129">
        <v>4</v>
      </c>
      <c r="F129">
        <v>74</v>
      </c>
      <c r="G129">
        <v>6019</v>
      </c>
      <c r="H129" t="s">
        <v>599</v>
      </c>
      <c r="I129">
        <f t="shared" si="1"/>
        <v>71</v>
      </c>
      <c r="J129" t="str">
        <f ca="1">VLOOKUP(B129,Лист2!B:O,6,1)</f>
        <v>Bacteria</v>
      </c>
      <c r="K129" t="str">
        <f ca="1">VLOOKUP(B129,Лист2!B:O,7,1)</f>
        <v xml:space="preserve"> Firmicutes</v>
      </c>
      <c r="L129" t="str">
        <f ca="1">VLOOKUP(B129,Лист2!B:O,8,1)</f>
        <v xml:space="preserve"> Bacilli</v>
      </c>
      <c r="M129" t="str">
        <f ca="1">VLOOKUP(B129,Лист2!B:O,9,1)</f>
        <v xml:space="preserve"> Bacillales</v>
      </c>
      <c r="N129" t="str">
        <f ca="1">VLOOKUP(B129,Лист2!B:O,10,1)</f>
        <v xml:space="preserve"> Bacillaceae</v>
      </c>
      <c r="O129" t="str">
        <f ca="1">VLOOKUP(B129,Лист2!B:O,11,1)</f>
        <v xml:space="preserve"> Geobacillus.</v>
      </c>
      <c r="P129">
        <f ca="1">VLOOKUP(B129,Лист2!B:O,12,1)</f>
        <v>0</v>
      </c>
      <c r="Q129">
        <f ca="1">VLOOKUP(B129,Лист2!B:O,13,1)</f>
        <v>0</v>
      </c>
      <c r="R129">
        <f ca="1">VLOOKUP(B129,Лист2!B:O,14,1)</f>
        <v>0</v>
      </c>
    </row>
    <row r="130" spans="1:18">
      <c r="A130" t="s">
        <v>752</v>
      </c>
      <c r="B130" t="s">
        <v>753</v>
      </c>
      <c r="C130">
        <v>338</v>
      </c>
      <c r="D130" t="s">
        <v>594</v>
      </c>
      <c r="E130">
        <v>97</v>
      </c>
      <c r="F130">
        <v>234</v>
      </c>
      <c r="G130">
        <v>431</v>
      </c>
      <c r="H130" t="s">
        <v>595</v>
      </c>
      <c r="I130">
        <f t="shared" si="1"/>
        <v>138</v>
      </c>
      <c r="J130" t="str">
        <f ca="1">VLOOKUP(B130,Лист2!B:O,6,1)</f>
        <v>Bacteria</v>
      </c>
      <c r="K130" t="str">
        <f ca="1">VLOOKUP(B130,Лист2!B:O,7,1)</f>
        <v xml:space="preserve"> Firmicutes</v>
      </c>
      <c r="L130" t="str">
        <f ca="1">VLOOKUP(B130,Лист2!B:O,8,1)</f>
        <v xml:space="preserve"> Bacilli</v>
      </c>
      <c r="M130" t="str">
        <f ca="1">VLOOKUP(B130,Лист2!B:O,9,1)</f>
        <v xml:space="preserve"> Bacillales</v>
      </c>
      <c r="N130" t="str">
        <f ca="1">VLOOKUP(B130,Лист2!B:O,10,1)</f>
        <v xml:space="preserve"> Bacillaceae</v>
      </c>
      <c r="O130" t="str">
        <f ca="1">VLOOKUP(B130,Лист2!B:O,11,1)</f>
        <v xml:space="preserve"> Geobacillus.</v>
      </c>
      <c r="P130">
        <f ca="1">VLOOKUP(B130,Лист2!B:O,12,1)</f>
        <v>0</v>
      </c>
      <c r="Q130">
        <f ca="1">VLOOKUP(B130,Лист2!B:O,13,1)</f>
        <v>0</v>
      </c>
      <c r="R130">
        <f ca="1">VLOOKUP(B130,Лист2!B:O,14,1)</f>
        <v>0</v>
      </c>
    </row>
    <row r="131" spans="1:18">
      <c r="A131" t="s">
        <v>752</v>
      </c>
      <c r="B131" t="s">
        <v>753</v>
      </c>
      <c r="C131">
        <v>338</v>
      </c>
      <c r="D131" t="s">
        <v>600</v>
      </c>
      <c r="E131">
        <v>203</v>
      </c>
      <c r="F131">
        <v>283</v>
      </c>
      <c r="G131">
        <v>4990</v>
      </c>
      <c r="H131" t="s">
        <v>601</v>
      </c>
      <c r="I131">
        <f t="shared" ref="I131:I194" si="2">F131-E131+1</f>
        <v>81</v>
      </c>
      <c r="J131" t="str">
        <f ca="1">VLOOKUP(B131,Лист2!B:O,6,1)</f>
        <v>Bacteria</v>
      </c>
      <c r="K131" t="str">
        <f ca="1">VLOOKUP(B131,Лист2!B:O,7,1)</f>
        <v xml:space="preserve"> Firmicutes</v>
      </c>
      <c r="L131" t="str">
        <f ca="1">VLOOKUP(B131,Лист2!B:O,8,1)</f>
        <v xml:space="preserve"> Bacilli</v>
      </c>
      <c r="M131" t="str">
        <f ca="1">VLOOKUP(B131,Лист2!B:O,9,1)</f>
        <v xml:space="preserve"> Bacillales</v>
      </c>
      <c r="N131" t="str">
        <f ca="1">VLOOKUP(B131,Лист2!B:O,10,1)</f>
        <v xml:space="preserve"> Bacillaceae</v>
      </c>
      <c r="O131" t="str">
        <f ca="1">VLOOKUP(B131,Лист2!B:O,11,1)</f>
        <v xml:space="preserve"> Geobacillus.</v>
      </c>
      <c r="P131">
        <f ca="1">VLOOKUP(B131,Лист2!B:O,12,1)</f>
        <v>0</v>
      </c>
      <c r="Q131">
        <f ca="1">VLOOKUP(B131,Лист2!B:O,13,1)</f>
        <v>0</v>
      </c>
      <c r="R131">
        <f ca="1">VLOOKUP(B131,Лист2!B:O,14,1)</f>
        <v>0</v>
      </c>
    </row>
    <row r="132" spans="1:18">
      <c r="A132" t="s">
        <v>754</v>
      </c>
      <c r="B132" t="s">
        <v>755</v>
      </c>
      <c r="C132">
        <v>293</v>
      </c>
      <c r="D132" t="s">
        <v>594</v>
      </c>
      <c r="E132">
        <v>40</v>
      </c>
      <c r="F132">
        <v>184</v>
      </c>
      <c r="G132">
        <v>431</v>
      </c>
      <c r="H132" t="s">
        <v>595</v>
      </c>
      <c r="I132">
        <f t="shared" si="2"/>
        <v>145</v>
      </c>
      <c r="J132" t="str">
        <f ca="1">VLOOKUP(B132,Лист2!B:O,6,1)</f>
        <v>Eukaryota</v>
      </c>
      <c r="K132" t="str">
        <f ca="1">VLOOKUP(B132,Лист2!B:O,7,1)</f>
        <v xml:space="preserve"> Metazoa</v>
      </c>
      <c r="L132" t="str">
        <f ca="1">VLOOKUP(B132,Лист2!B:O,8,1)</f>
        <v xml:space="preserve"> Ecdysozoa</v>
      </c>
      <c r="M132" t="str">
        <f ca="1">VLOOKUP(B132,Лист2!B:O,9,1)</f>
        <v xml:space="preserve"> Arthropoda</v>
      </c>
      <c r="N132" t="str">
        <f ca="1">VLOOKUP(B132,Лист2!B:O,10,1)</f>
        <v xml:space="preserve"> Hexapoda</v>
      </c>
      <c r="O132" t="str">
        <f ca="1">VLOOKUP(B132,Лист2!B:O,11,1)</f>
        <v xml:space="preserve"> Insecta</v>
      </c>
      <c r="P132" t="str">
        <f ca="1">VLOOKUP(B132,Лист2!B:O,12,1)</f>
        <v>Pterygota</v>
      </c>
      <c r="Q132" t="str">
        <f ca="1">VLOOKUP(B132,Лист2!B:O,13,1)</f>
        <v xml:space="preserve"> Neoptera</v>
      </c>
      <c r="R132" t="str">
        <f ca="1">VLOOKUP(B132,Лист2!B:O,14,1)</f>
        <v xml:space="preserve"> Endopterygota</v>
      </c>
    </row>
    <row r="133" spans="1:18">
      <c r="A133" t="s">
        <v>754</v>
      </c>
      <c r="B133" t="s">
        <v>755</v>
      </c>
      <c r="C133">
        <v>293</v>
      </c>
      <c r="D133" t="s">
        <v>600</v>
      </c>
      <c r="E133">
        <v>147</v>
      </c>
      <c r="F133">
        <v>227</v>
      </c>
      <c r="G133">
        <v>4990</v>
      </c>
      <c r="H133" t="s">
        <v>601</v>
      </c>
      <c r="I133">
        <f t="shared" si="2"/>
        <v>81</v>
      </c>
      <c r="J133" t="str">
        <f ca="1">VLOOKUP(B133,Лист2!B:O,6,1)</f>
        <v>Eukaryota</v>
      </c>
      <c r="K133" t="str">
        <f ca="1">VLOOKUP(B133,Лист2!B:O,7,1)</f>
        <v xml:space="preserve"> Metazoa</v>
      </c>
      <c r="L133" t="str">
        <f ca="1">VLOOKUP(B133,Лист2!B:O,8,1)</f>
        <v xml:space="preserve"> Ecdysozoa</v>
      </c>
      <c r="M133" t="str">
        <f ca="1">VLOOKUP(B133,Лист2!B:O,9,1)</f>
        <v xml:space="preserve"> Arthropoda</v>
      </c>
      <c r="N133" t="str">
        <f ca="1">VLOOKUP(B133,Лист2!B:O,10,1)</f>
        <v xml:space="preserve"> Hexapoda</v>
      </c>
      <c r="O133" t="str">
        <f ca="1">VLOOKUP(B133,Лист2!B:O,11,1)</f>
        <v xml:space="preserve"> Insecta</v>
      </c>
      <c r="P133" t="str">
        <f ca="1">VLOOKUP(B133,Лист2!B:O,12,1)</f>
        <v>Pterygota</v>
      </c>
      <c r="Q133" t="str">
        <f ca="1">VLOOKUP(B133,Лист2!B:O,13,1)</f>
        <v xml:space="preserve"> Neoptera</v>
      </c>
      <c r="R133" t="str">
        <f ca="1">VLOOKUP(B133,Лист2!B:O,14,1)</f>
        <v xml:space="preserve"> Endopterygota</v>
      </c>
    </row>
    <row r="134" spans="1:18">
      <c r="A134" t="s">
        <v>756</v>
      </c>
      <c r="B134" t="s">
        <v>757</v>
      </c>
      <c r="C134">
        <v>293</v>
      </c>
      <c r="D134" t="s">
        <v>594</v>
      </c>
      <c r="E134">
        <v>40</v>
      </c>
      <c r="F134">
        <v>184</v>
      </c>
      <c r="G134">
        <v>431</v>
      </c>
      <c r="H134" t="s">
        <v>595</v>
      </c>
      <c r="I134">
        <f t="shared" si="2"/>
        <v>145</v>
      </c>
      <c r="J134" t="str">
        <f ca="1">VLOOKUP(B134,Лист2!B:O,6,1)</f>
        <v>Eukaryota</v>
      </c>
      <c r="K134" t="str">
        <f ca="1">VLOOKUP(B134,Лист2!B:O,7,1)</f>
        <v xml:space="preserve"> Metazoa</v>
      </c>
      <c r="L134" t="str">
        <f ca="1">VLOOKUP(B134,Лист2!B:O,8,1)</f>
        <v xml:space="preserve"> Ecdysozoa</v>
      </c>
      <c r="M134" t="str">
        <f ca="1">VLOOKUP(B134,Лист2!B:O,9,1)</f>
        <v xml:space="preserve"> Arthropoda</v>
      </c>
      <c r="N134" t="str">
        <f ca="1">VLOOKUP(B134,Лист2!B:O,10,1)</f>
        <v xml:space="preserve"> Hexapoda</v>
      </c>
      <c r="O134" t="str">
        <f ca="1">VLOOKUP(B134,Лист2!B:O,11,1)</f>
        <v xml:space="preserve"> Insecta</v>
      </c>
      <c r="P134" t="str">
        <f ca="1">VLOOKUP(B134,Лист2!B:O,12,1)</f>
        <v>Pterygota</v>
      </c>
      <c r="Q134" t="str">
        <f ca="1">VLOOKUP(B134,Лист2!B:O,13,1)</f>
        <v xml:space="preserve"> Neoptera</v>
      </c>
      <c r="R134" t="str">
        <f ca="1">VLOOKUP(B134,Лист2!B:O,14,1)</f>
        <v xml:space="preserve"> Endopterygota</v>
      </c>
    </row>
    <row r="135" spans="1:18">
      <c r="A135" t="s">
        <v>756</v>
      </c>
      <c r="B135" t="s">
        <v>757</v>
      </c>
      <c r="C135">
        <v>293</v>
      </c>
      <c r="D135" t="s">
        <v>600</v>
      </c>
      <c r="E135">
        <v>147</v>
      </c>
      <c r="F135">
        <v>227</v>
      </c>
      <c r="G135">
        <v>4990</v>
      </c>
      <c r="H135" t="s">
        <v>601</v>
      </c>
      <c r="I135">
        <f t="shared" si="2"/>
        <v>81</v>
      </c>
      <c r="J135" t="str">
        <f ca="1">VLOOKUP(B135,Лист2!B:O,6,1)</f>
        <v>Eukaryota</v>
      </c>
      <c r="K135" t="str">
        <f ca="1">VLOOKUP(B135,Лист2!B:O,7,1)</f>
        <v xml:space="preserve"> Metazoa</v>
      </c>
      <c r="L135" t="str">
        <f ca="1">VLOOKUP(B135,Лист2!B:O,8,1)</f>
        <v xml:space="preserve"> Ecdysozoa</v>
      </c>
      <c r="M135" t="str">
        <f ca="1">VLOOKUP(B135,Лист2!B:O,9,1)</f>
        <v xml:space="preserve"> Arthropoda</v>
      </c>
      <c r="N135" t="str">
        <f ca="1">VLOOKUP(B135,Лист2!B:O,10,1)</f>
        <v xml:space="preserve"> Hexapoda</v>
      </c>
      <c r="O135" t="str">
        <f ca="1">VLOOKUP(B135,Лист2!B:O,11,1)</f>
        <v xml:space="preserve"> Insecta</v>
      </c>
      <c r="P135" t="str">
        <f ca="1">VLOOKUP(B135,Лист2!B:O,12,1)</f>
        <v>Pterygota</v>
      </c>
      <c r="Q135" t="str">
        <f ca="1">VLOOKUP(B135,Лист2!B:O,13,1)</f>
        <v xml:space="preserve"> Neoptera</v>
      </c>
      <c r="R135" t="str">
        <f ca="1">VLOOKUP(B135,Лист2!B:O,14,1)</f>
        <v xml:space="preserve"> Endopterygota</v>
      </c>
    </row>
    <row r="136" spans="1:18">
      <c r="A136" t="s">
        <v>758</v>
      </c>
      <c r="B136" t="s">
        <v>759</v>
      </c>
      <c r="C136">
        <v>277</v>
      </c>
      <c r="D136" t="s">
        <v>594</v>
      </c>
      <c r="E136">
        <v>5</v>
      </c>
      <c r="F136">
        <v>267</v>
      </c>
      <c r="G136">
        <v>431</v>
      </c>
      <c r="H136" t="s">
        <v>595</v>
      </c>
      <c r="I136">
        <f t="shared" si="2"/>
        <v>263</v>
      </c>
      <c r="J136" t="str">
        <f ca="1">VLOOKUP(B136,Лист2!B:O,6,1)</f>
        <v>Bacteria</v>
      </c>
      <c r="K136" t="str">
        <f ca="1">VLOOKUP(B136,Лист2!B:O,7,1)</f>
        <v xml:space="preserve"> Proteobacteria</v>
      </c>
      <c r="L136" t="str">
        <f ca="1">VLOOKUP(B136,Лист2!B:O,8,1)</f>
        <v xml:space="preserve"> Alphaproteobacteria</v>
      </c>
      <c r="M136" t="str">
        <f ca="1">VLOOKUP(B136,Лист2!B:O,9,1)</f>
        <v xml:space="preserve"> Caulobacterales</v>
      </c>
      <c r="N136" t="str">
        <f ca="1">VLOOKUP(B136,Лист2!B:O,10,1)</f>
        <v>Caulobacteraceae</v>
      </c>
      <c r="O136" t="str">
        <f ca="1">VLOOKUP(B136,Лист2!B:O,11,1)</f>
        <v xml:space="preserve"> Phenylobacterium.</v>
      </c>
      <c r="P136">
        <f ca="1">VLOOKUP(B136,Лист2!B:O,12,1)</f>
        <v>0</v>
      </c>
      <c r="Q136">
        <f ca="1">VLOOKUP(B136,Лист2!B:O,13,1)</f>
        <v>0</v>
      </c>
      <c r="R136">
        <f ca="1">VLOOKUP(B136,Лист2!B:O,14,1)</f>
        <v>0</v>
      </c>
    </row>
    <row r="137" spans="1:18">
      <c r="A137" t="s">
        <v>760</v>
      </c>
      <c r="B137" t="s">
        <v>761</v>
      </c>
      <c r="C137">
        <v>361</v>
      </c>
      <c r="D137" t="s">
        <v>598</v>
      </c>
      <c r="E137">
        <v>5</v>
      </c>
      <c r="F137">
        <v>76</v>
      </c>
      <c r="G137">
        <v>6019</v>
      </c>
      <c r="H137" t="s">
        <v>599</v>
      </c>
      <c r="I137">
        <f t="shared" si="2"/>
        <v>72</v>
      </c>
      <c r="J137" t="str">
        <f ca="1">VLOOKUP(B137,Лист2!B:O,6,1)</f>
        <v>Bacteria</v>
      </c>
      <c r="K137" t="str">
        <f ca="1">VLOOKUP(B137,Лист2!B:O,7,1)</f>
        <v xml:space="preserve"> Proteobacteria</v>
      </c>
      <c r="L137" t="str">
        <f ca="1">VLOOKUP(B137,Лист2!B:O,8,1)</f>
        <v xml:space="preserve"> Deltaproteobacteria</v>
      </c>
      <c r="M137" t="str">
        <f ca="1">VLOOKUP(B137,Лист2!B:O,9,1)</f>
        <v xml:space="preserve"> Myxococcales</v>
      </c>
      <c r="N137" t="str">
        <f ca="1">VLOOKUP(B137,Лист2!B:O,10,1)</f>
        <v>Cystobacterineae</v>
      </c>
      <c r="O137" t="str">
        <f ca="1">VLOOKUP(B137,Лист2!B:O,11,1)</f>
        <v xml:space="preserve"> Myxococcaceae</v>
      </c>
      <c r="P137" t="str">
        <f ca="1">VLOOKUP(B137,Лист2!B:O,12,1)</f>
        <v xml:space="preserve"> Anaeromyxobacter.</v>
      </c>
      <c r="Q137">
        <f ca="1">VLOOKUP(B137,Лист2!B:O,13,1)</f>
        <v>0</v>
      </c>
      <c r="R137">
        <f ca="1">VLOOKUP(B137,Лист2!B:O,14,1)</f>
        <v>0</v>
      </c>
    </row>
    <row r="138" spans="1:18">
      <c r="A138" t="s">
        <v>760</v>
      </c>
      <c r="B138" t="s">
        <v>761</v>
      </c>
      <c r="C138">
        <v>361</v>
      </c>
      <c r="D138" t="s">
        <v>594</v>
      </c>
      <c r="E138">
        <v>98</v>
      </c>
      <c r="F138">
        <v>245</v>
      </c>
      <c r="G138">
        <v>431</v>
      </c>
      <c r="H138" t="s">
        <v>595</v>
      </c>
      <c r="I138">
        <f t="shared" si="2"/>
        <v>148</v>
      </c>
      <c r="J138" t="str">
        <f ca="1">VLOOKUP(B138,Лист2!B:O,6,1)</f>
        <v>Bacteria</v>
      </c>
      <c r="K138" t="str">
        <f ca="1">VLOOKUP(B138,Лист2!B:O,7,1)</f>
        <v xml:space="preserve"> Proteobacteria</v>
      </c>
      <c r="L138" t="str">
        <f ca="1">VLOOKUP(B138,Лист2!B:O,8,1)</f>
        <v xml:space="preserve"> Deltaproteobacteria</v>
      </c>
      <c r="M138" t="str">
        <f ca="1">VLOOKUP(B138,Лист2!B:O,9,1)</f>
        <v xml:space="preserve"> Myxococcales</v>
      </c>
      <c r="N138" t="str">
        <f ca="1">VLOOKUP(B138,Лист2!B:O,10,1)</f>
        <v>Cystobacterineae</v>
      </c>
      <c r="O138" t="str">
        <f ca="1">VLOOKUP(B138,Лист2!B:O,11,1)</f>
        <v xml:space="preserve"> Myxococcaceae</v>
      </c>
      <c r="P138" t="str">
        <f ca="1">VLOOKUP(B138,Лист2!B:O,12,1)</f>
        <v xml:space="preserve"> Anaeromyxobacter.</v>
      </c>
      <c r="Q138">
        <f ca="1">VLOOKUP(B138,Лист2!B:O,13,1)</f>
        <v>0</v>
      </c>
      <c r="R138">
        <f ca="1">VLOOKUP(B138,Лист2!B:O,14,1)</f>
        <v>0</v>
      </c>
    </row>
    <row r="139" spans="1:18">
      <c r="A139" t="s">
        <v>760</v>
      </c>
      <c r="B139" t="s">
        <v>761</v>
      </c>
      <c r="C139">
        <v>361</v>
      </c>
      <c r="D139" t="s">
        <v>600</v>
      </c>
      <c r="E139">
        <v>205</v>
      </c>
      <c r="F139">
        <v>285</v>
      </c>
      <c r="G139">
        <v>4990</v>
      </c>
      <c r="H139" t="s">
        <v>601</v>
      </c>
      <c r="I139">
        <f t="shared" si="2"/>
        <v>81</v>
      </c>
      <c r="J139" t="str">
        <f ca="1">VLOOKUP(B139,Лист2!B:O,6,1)</f>
        <v>Bacteria</v>
      </c>
      <c r="K139" t="str">
        <f ca="1">VLOOKUP(B139,Лист2!B:O,7,1)</f>
        <v xml:space="preserve"> Proteobacteria</v>
      </c>
      <c r="L139" t="str">
        <f ca="1">VLOOKUP(B139,Лист2!B:O,8,1)</f>
        <v xml:space="preserve"> Deltaproteobacteria</v>
      </c>
      <c r="M139" t="str">
        <f ca="1">VLOOKUP(B139,Лист2!B:O,9,1)</f>
        <v xml:space="preserve"> Myxococcales</v>
      </c>
      <c r="N139" t="str">
        <f ca="1">VLOOKUP(B139,Лист2!B:O,10,1)</f>
        <v>Cystobacterineae</v>
      </c>
      <c r="O139" t="str">
        <f ca="1">VLOOKUP(B139,Лист2!B:O,11,1)</f>
        <v xml:space="preserve"> Myxococcaceae</v>
      </c>
      <c r="P139" t="str">
        <f ca="1">VLOOKUP(B139,Лист2!B:O,12,1)</f>
        <v xml:space="preserve"> Anaeromyxobacter.</v>
      </c>
      <c r="Q139">
        <f ca="1">VLOOKUP(B139,Лист2!B:O,13,1)</f>
        <v>0</v>
      </c>
      <c r="R139">
        <f ca="1">VLOOKUP(B139,Лист2!B:O,14,1)</f>
        <v>0</v>
      </c>
    </row>
    <row r="140" spans="1:18">
      <c r="A140" t="s">
        <v>762</v>
      </c>
      <c r="B140" t="s">
        <v>763</v>
      </c>
      <c r="C140">
        <v>273</v>
      </c>
      <c r="D140" t="s">
        <v>594</v>
      </c>
      <c r="E140">
        <v>1</v>
      </c>
      <c r="F140">
        <v>264</v>
      </c>
      <c r="G140">
        <v>431</v>
      </c>
      <c r="H140" t="s">
        <v>595</v>
      </c>
      <c r="I140">
        <f t="shared" si="2"/>
        <v>264</v>
      </c>
      <c r="J140" t="str">
        <f ca="1">VLOOKUP(B140,Лист2!B:O,6,1)</f>
        <v>Bacteria</v>
      </c>
      <c r="K140" t="str">
        <f ca="1">VLOOKUP(B140,Лист2!B:O,7,1)</f>
        <v xml:space="preserve"> Proteobacteria</v>
      </c>
      <c r="L140" t="str">
        <f ca="1">VLOOKUP(B140,Лист2!B:O,8,1)</f>
        <v xml:space="preserve"> Alphaproteobacteria</v>
      </c>
      <c r="M140" t="str">
        <f ca="1">VLOOKUP(B140,Лист2!B:O,9,1)</f>
        <v xml:space="preserve"> Caulobacterales</v>
      </c>
      <c r="N140" t="str">
        <f ca="1">VLOOKUP(B140,Лист2!B:O,10,1)</f>
        <v>Caulobacteraceae</v>
      </c>
      <c r="O140" t="str">
        <f ca="1">VLOOKUP(B140,Лист2!B:O,11,1)</f>
        <v xml:space="preserve"> Brevundimonas.</v>
      </c>
      <c r="P140">
        <f ca="1">VLOOKUP(B140,Лист2!B:O,12,1)</f>
        <v>0</v>
      </c>
      <c r="Q140">
        <f ca="1">VLOOKUP(B140,Лист2!B:O,13,1)</f>
        <v>0</v>
      </c>
      <c r="R140">
        <f ca="1">VLOOKUP(B140,Лист2!B:O,14,1)</f>
        <v>0</v>
      </c>
    </row>
    <row r="141" spans="1:18">
      <c r="A141" t="s">
        <v>764</v>
      </c>
      <c r="B141" t="s">
        <v>765</v>
      </c>
      <c r="C141">
        <v>402</v>
      </c>
      <c r="D141" t="s">
        <v>680</v>
      </c>
      <c r="E141">
        <v>304</v>
      </c>
      <c r="F141">
        <v>392</v>
      </c>
      <c r="G141">
        <v>1053</v>
      </c>
      <c r="H141" t="s">
        <v>681</v>
      </c>
      <c r="I141">
        <f t="shared" si="2"/>
        <v>89</v>
      </c>
      <c r="J141" t="str">
        <f ca="1">VLOOKUP(B141,Лист2!B:O,6,1)</f>
        <v>Bacteria</v>
      </c>
      <c r="K141" t="str">
        <f ca="1">VLOOKUP(B141,Лист2!B:O,7,1)</f>
        <v xml:space="preserve"> Proteobacteria</v>
      </c>
      <c r="L141" t="str">
        <f ca="1">VLOOKUP(B141,Лист2!B:O,8,1)</f>
        <v xml:space="preserve"> Alphaproteobacteria</v>
      </c>
      <c r="M141" t="str">
        <f ca="1">VLOOKUP(B141,Лист2!B:O,9,1)</f>
        <v xml:space="preserve"> Caulobacterales</v>
      </c>
      <c r="N141" t="str">
        <f ca="1">VLOOKUP(B141,Лист2!B:O,10,1)</f>
        <v>Caulobacteraceae</v>
      </c>
      <c r="O141" t="str">
        <f ca="1">VLOOKUP(B141,Лист2!B:O,11,1)</f>
        <v xml:space="preserve"> Brevundimonas.</v>
      </c>
      <c r="P141">
        <f ca="1">VLOOKUP(B141,Лист2!B:O,12,1)</f>
        <v>0</v>
      </c>
      <c r="Q141">
        <f ca="1">VLOOKUP(B141,Лист2!B:O,13,1)</f>
        <v>0</v>
      </c>
      <c r="R141">
        <f ca="1">VLOOKUP(B141,Лист2!B:O,14,1)</f>
        <v>0</v>
      </c>
    </row>
    <row r="142" spans="1:18">
      <c r="A142" t="s">
        <v>764</v>
      </c>
      <c r="B142" t="s">
        <v>765</v>
      </c>
      <c r="C142">
        <v>402</v>
      </c>
      <c r="D142" t="s">
        <v>594</v>
      </c>
      <c r="E142">
        <v>23</v>
      </c>
      <c r="F142">
        <v>165</v>
      </c>
      <c r="G142">
        <v>431</v>
      </c>
      <c r="H142" t="s">
        <v>595</v>
      </c>
      <c r="I142">
        <f t="shared" si="2"/>
        <v>143</v>
      </c>
      <c r="J142" t="str">
        <f ca="1">VLOOKUP(B142,Лист2!B:O,6,1)</f>
        <v>Bacteria</v>
      </c>
      <c r="K142" t="str">
        <f ca="1">VLOOKUP(B142,Лист2!B:O,7,1)</f>
        <v xml:space="preserve"> Proteobacteria</v>
      </c>
      <c r="L142" t="str">
        <f ca="1">VLOOKUP(B142,Лист2!B:O,8,1)</f>
        <v xml:space="preserve"> Alphaproteobacteria</v>
      </c>
      <c r="M142" t="str">
        <f ca="1">VLOOKUP(B142,Лист2!B:O,9,1)</f>
        <v xml:space="preserve"> Caulobacterales</v>
      </c>
      <c r="N142" t="str">
        <f ca="1">VLOOKUP(B142,Лист2!B:O,10,1)</f>
        <v>Caulobacteraceae</v>
      </c>
      <c r="O142" t="str">
        <f ca="1">VLOOKUP(B142,Лист2!B:O,11,1)</f>
        <v xml:space="preserve"> Brevundimonas.</v>
      </c>
      <c r="P142">
        <f ca="1">VLOOKUP(B142,Лист2!B:O,12,1)</f>
        <v>0</v>
      </c>
      <c r="Q142">
        <f ca="1">VLOOKUP(B142,Лист2!B:O,13,1)</f>
        <v>0</v>
      </c>
      <c r="R142">
        <f ca="1">VLOOKUP(B142,Лист2!B:O,14,1)</f>
        <v>0</v>
      </c>
    </row>
    <row r="143" spans="1:18">
      <c r="A143" t="s">
        <v>764</v>
      </c>
      <c r="B143" t="s">
        <v>765</v>
      </c>
      <c r="C143">
        <v>402</v>
      </c>
      <c r="D143" t="s">
        <v>600</v>
      </c>
      <c r="E143">
        <v>132</v>
      </c>
      <c r="F143">
        <v>212</v>
      </c>
      <c r="G143">
        <v>4990</v>
      </c>
      <c r="H143" t="s">
        <v>601</v>
      </c>
      <c r="I143">
        <f t="shared" si="2"/>
        <v>81</v>
      </c>
      <c r="J143" t="str">
        <f ca="1">VLOOKUP(B143,Лист2!B:O,6,1)</f>
        <v>Bacteria</v>
      </c>
      <c r="K143" t="str">
        <f ca="1">VLOOKUP(B143,Лист2!B:O,7,1)</f>
        <v xml:space="preserve"> Proteobacteria</v>
      </c>
      <c r="L143" t="str">
        <f ca="1">VLOOKUP(B143,Лист2!B:O,8,1)</f>
        <v xml:space="preserve"> Alphaproteobacteria</v>
      </c>
      <c r="M143" t="str">
        <f ca="1">VLOOKUP(B143,Лист2!B:O,9,1)</f>
        <v xml:space="preserve"> Caulobacterales</v>
      </c>
      <c r="N143" t="str">
        <f ca="1">VLOOKUP(B143,Лист2!B:O,10,1)</f>
        <v>Caulobacteraceae</v>
      </c>
      <c r="O143" t="str">
        <f ca="1">VLOOKUP(B143,Лист2!B:O,11,1)</f>
        <v xml:space="preserve"> Brevundimonas.</v>
      </c>
      <c r="P143">
        <f ca="1">VLOOKUP(B143,Лист2!B:O,12,1)</f>
        <v>0</v>
      </c>
      <c r="Q143">
        <f ca="1">VLOOKUP(B143,Лист2!B:O,13,1)</f>
        <v>0</v>
      </c>
      <c r="R143">
        <f ca="1">VLOOKUP(B143,Лист2!B:O,14,1)</f>
        <v>0</v>
      </c>
    </row>
    <row r="144" spans="1:18">
      <c r="A144" t="s">
        <v>766</v>
      </c>
      <c r="B144" t="s">
        <v>767</v>
      </c>
      <c r="C144">
        <v>274</v>
      </c>
      <c r="D144" t="s">
        <v>594</v>
      </c>
      <c r="E144">
        <v>8</v>
      </c>
      <c r="F144">
        <v>269</v>
      </c>
      <c r="G144">
        <v>431</v>
      </c>
      <c r="H144" t="s">
        <v>595</v>
      </c>
      <c r="I144">
        <f t="shared" si="2"/>
        <v>262</v>
      </c>
      <c r="J144" t="str">
        <f ca="1">VLOOKUP(B144,Лист2!B:O,6,1)</f>
        <v>Bacteria</v>
      </c>
      <c r="K144" t="str">
        <f ca="1">VLOOKUP(B144,Лист2!B:O,7,1)</f>
        <v xml:space="preserve"> Proteobacteria</v>
      </c>
      <c r="L144" t="str">
        <f ca="1">VLOOKUP(B144,Лист2!B:O,8,1)</f>
        <v xml:space="preserve"> Alphaproteobacteria</v>
      </c>
      <c r="M144" t="str">
        <f ca="1">VLOOKUP(B144,Лист2!B:O,9,1)</f>
        <v xml:space="preserve"> Caulobacterales</v>
      </c>
      <c r="N144" t="str">
        <f ca="1">VLOOKUP(B144,Лист2!B:O,10,1)</f>
        <v>Caulobacteraceae</v>
      </c>
      <c r="O144" t="str">
        <f ca="1">VLOOKUP(B144,Лист2!B:O,11,1)</f>
        <v xml:space="preserve"> Brevundimonas.</v>
      </c>
      <c r="P144">
        <f ca="1">VLOOKUP(B144,Лист2!B:O,12,1)</f>
        <v>0</v>
      </c>
      <c r="Q144">
        <f ca="1">VLOOKUP(B144,Лист2!B:O,13,1)</f>
        <v>0</v>
      </c>
      <c r="R144">
        <f ca="1">VLOOKUP(B144,Лист2!B:O,14,1)</f>
        <v>0</v>
      </c>
    </row>
    <row r="145" spans="1:18">
      <c r="A145" t="s">
        <v>768</v>
      </c>
      <c r="B145" t="s">
        <v>769</v>
      </c>
      <c r="C145">
        <v>269</v>
      </c>
      <c r="D145" t="s">
        <v>594</v>
      </c>
      <c r="E145">
        <v>3</v>
      </c>
      <c r="F145">
        <v>264</v>
      </c>
      <c r="G145">
        <v>431</v>
      </c>
      <c r="H145" t="s">
        <v>595</v>
      </c>
      <c r="I145">
        <f t="shared" si="2"/>
        <v>262</v>
      </c>
      <c r="J145" t="str">
        <f ca="1">VLOOKUP(B145,Лист2!B:O,6,1)</f>
        <v>Bacteria</v>
      </c>
      <c r="K145" t="str">
        <f ca="1">VLOOKUP(B145,Лист2!B:O,7,1)</f>
        <v xml:space="preserve"> Proteobacteria</v>
      </c>
      <c r="L145" t="str">
        <f ca="1">VLOOKUP(B145,Лист2!B:O,8,1)</f>
        <v xml:space="preserve"> Alphaproteobacteria</v>
      </c>
      <c r="M145" t="str">
        <f ca="1">VLOOKUP(B145,Лист2!B:O,9,1)</f>
        <v xml:space="preserve"> Caulobacterales</v>
      </c>
      <c r="N145" t="str">
        <f ca="1">VLOOKUP(B145,Лист2!B:O,10,1)</f>
        <v>Caulobacteraceae</v>
      </c>
      <c r="O145" t="str">
        <f ca="1">VLOOKUP(B145,Лист2!B:O,11,1)</f>
        <v xml:space="preserve"> Brevundimonas.</v>
      </c>
      <c r="P145">
        <f ca="1">VLOOKUP(B145,Лист2!B:O,12,1)</f>
        <v>0</v>
      </c>
      <c r="Q145">
        <f ca="1">VLOOKUP(B145,Лист2!B:O,13,1)</f>
        <v>0</v>
      </c>
      <c r="R145">
        <f ca="1">VLOOKUP(B145,Лист2!B:O,14,1)</f>
        <v>0</v>
      </c>
    </row>
    <row r="146" spans="1:18">
      <c r="A146" t="s">
        <v>770</v>
      </c>
      <c r="B146" t="s">
        <v>771</v>
      </c>
      <c r="C146">
        <v>402</v>
      </c>
      <c r="D146" t="s">
        <v>680</v>
      </c>
      <c r="E146">
        <v>304</v>
      </c>
      <c r="F146">
        <v>392</v>
      </c>
      <c r="G146">
        <v>1053</v>
      </c>
      <c r="H146" t="s">
        <v>681</v>
      </c>
      <c r="I146">
        <f t="shared" si="2"/>
        <v>89</v>
      </c>
      <c r="J146" t="str">
        <f ca="1">VLOOKUP(B146,Лист2!B:O,6,1)</f>
        <v>Bacteria</v>
      </c>
      <c r="K146" t="str">
        <f ca="1">VLOOKUP(B146,Лист2!B:O,7,1)</f>
        <v xml:space="preserve"> Proteobacteria</v>
      </c>
      <c r="L146" t="str">
        <f ca="1">VLOOKUP(B146,Лист2!B:O,8,1)</f>
        <v xml:space="preserve"> Alphaproteobacteria</v>
      </c>
      <c r="M146" t="str">
        <f ca="1">VLOOKUP(B146,Лист2!B:O,9,1)</f>
        <v xml:space="preserve"> Caulobacterales</v>
      </c>
      <c r="N146" t="str">
        <f ca="1">VLOOKUP(B146,Лист2!B:O,10,1)</f>
        <v>Caulobacteraceae</v>
      </c>
      <c r="O146" t="str">
        <f ca="1">VLOOKUP(B146,Лист2!B:O,11,1)</f>
        <v xml:space="preserve"> Brevundimonas.</v>
      </c>
      <c r="P146">
        <f ca="1">VLOOKUP(B146,Лист2!B:O,12,1)</f>
        <v>0</v>
      </c>
      <c r="Q146">
        <f ca="1">VLOOKUP(B146,Лист2!B:O,13,1)</f>
        <v>0</v>
      </c>
      <c r="R146">
        <f ca="1">VLOOKUP(B146,Лист2!B:O,14,1)</f>
        <v>0</v>
      </c>
    </row>
    <row r="147" spans="1:18">
      <c r="A147" t="s">
        <v>770</v>
      </c>
      <c r="B147" t="s">
        <v>771</v>
      </c>
      <c r="C147">
        <v>402</v>
      </c>
      <c r="D147" t="s">
        <v>594</v>
      </c>
      <c r="E147">
        <v>23</v>
      </c>
      <c r="F147">
        <v>165</v>
      </c>
      <c r="G147">
        <v>431</v>
      </c>
      <c r="H147" t="s">
        <v>595</v>
      </c>
      <c r="I147">
        <f t="shared" si="2"/>
        <v>143</v>
      </c>
      <c r="J147" t="str">
        <f ca="1">VLOOKUP(B147,Лист2!B:O,6,1)</f>
        <v>Bacteria</v>
      </c>
      <c r="K147" t="str">
        <f ca="1">VLOOKUP(B147,Лист2!B:O,7,1)</f>
        <v xml:space="preserve"> Proteobacteria</v>
      </c>
      <c r="L147" t="str">
        <f ca="1">VLOOKUP(B147,Лист2!B:O,8,1)</f>
        <v xml:space="preserve"> Alphaproteobacteria</v>
      </c>
      <c r="M147" t="str">
        <f ca="1">VLOOKUP(B147,Лист2!B:O,9,1)</f>
        <v xml:space="preserve"> Caulobacterales</v>
      </c>
      <c r="N147" t="str">
        <f ca="1">VLOOKUP(B147,Лист2!B:O,10,1)</f>
        <v>Caulobacteraceae</v>
      </c>
      <c r="O147" t="str">
        <f ca="1">VLOOKUP(B147,Лист2!B:O,11,1)</f>
        <v xml:space="preserve"> Brevundimonas.</v>
      </c>
      <c r="P147">
        <f ca="1">VLOOKUP(B147,Лист2!B:O,12,1)</f>
        <v>0</v>
      </c>
      <c r="Q147">
        <f ca="1">VLOOKUP(B147,Лист2!B:O,13,1)</f>
        <v>0</v>
      </c>
      <c r="R147">
        <f ca="1">VLOOKUP(B147,Лист2!B:O,14,1)</f>
        <v>0</v>
      </c>
    </row>
    <row r="148" spans="1:18">
      <c r="A148" t="s">
        <v>770</v>
      </c>
      <c r="B148" t="s">
        <v>771</v>
      </c>
      <c r="C148">
        <v>402</v>
      </c>
      <c r="D148" t="s">
        <v>600</v>
      </c>
      <c r="E148">
        <v>132</v>
      </c>
      <c r="F148">
        <v>212</v>
      </c>
      <c r="G148">
        <v>4990</v>
      </c>
      <c r="H148" t="s">
        <v>601</v>
      </c>
      <c r="I148">
        <f t="shared" si="2"/>
        <v>81</v>
      </c>
      <c r="J148" t="str">
        <f ca="1">VLOOKUP(B148,Лист2!B:O,6,1)</f>
        <v>Bacteria</v>
      </c>
      <c r="K148" t="str">
        <f ca="1">VLOOKUP(B148,Лист2!B:O,7,1)</f>
        <v xml:space="preserve"> Proteobacteria</v>
      </c>
      <c r="L148" t="str">
        <f ca="1">VLOOKUP(B148,Лист2!B:O,8,1)</f>
        <v xml:space="preserve"> Alphaproteobacteria</v>
      </c>
      <c r="M148" t="str">
        <f ca="1">VLOOKUP(B148,Лист2!B:O,9,1)</f>
        <v xml:space="preserve"> Caulobacterales</v>
      </c>
      <c r="N148" t="str">
        <f ca="1">VLOOKUP(B148,Лист2!B:O,10,1)</f>
        <v>Caulobacteraceae</v>
      </c>
      <c r="O148" t="str">
        <f ca="1">VLOOKUP(B148,Лист2!B:O,11,1)</f>
        <v xml:space="preserve"> Brevundimonas.</v>
      </c>
      <c r="P148">
        <f ca="1">VLOOKUP(B148,Лист2!B:O,12,1)</f>
        <v>0</v>
      </c>
      <c r="Q148">
        <f ca="1">VLOOKUP(B148,Лист2!B:O,13,1)</f>
        <v>0</v>
      </c>
      <c r="R148">
        <f ca="1">VLOOKUP(B148,Лист2!B:O,14,1)</f>
        <v>0</v>
      </c>
    </row>
    <row r="149" spans="1:18">
      <c r="A149" t="s">
        <v>772</v>
      </c>
      <c r="B149" t="s">
        <v>773</v>
      </c>
      <c r="C149">
        <v>349</v>
      </c>
      <c r="D149" t="s">
        <v>598</v>
      </c>
      <c r="E149">
        <v>4</v>
      </c>
      <c r="F149">
        <v>76</v>
      </c>
      <c r="G149">
        <v>6019</v>
      </c>
      <c r="H149" t="s">
        <v>599</v>
      </c>
      <c r="I149">
        <f t="shared" si="2"/>
        <v>73</v>
      </c>
      <c r="J149" t="str">
        <f ca="1">VLOOKUP(B149,Лист2!B:O,6,1)</f>
        <v>Bacteria</v>
      </c>
      <c r="K149" t="str">
        <f ca="1">VLOOKUP(B149,Лист2!B:O,7,1)</f>
        <v xml:space="preserve"> Firmicutes</v>
      </c>
      <c r="L149" t="str">
        <f ca="1">VLOOKUP(B149,Лист2!B:O,8,1)</f>
        <v xml:space="preserve"> Bacilli</v>
      </c>
      <c r="M149" t="str">
        <f ca="1">VLOOKUP(B149,Лист2!B:O,9,1)</f>
        <v xml:space="preserve"> Bacillales</v>
      </c>
      <c r="N149" t="str">
        <f ca="1">VLOOKUP(B149,Лист2!B:O,10,1)</f>
        <v xml:space="preserve"> Bacillaceae</v>
      </c>
      <c r="O149" t="str">
        <f ca="1">VLOOKUP(B149,Лист2!B:O,11,1)</f>
        <v xml:space="preserve"> Bacillus</v>
      </c>
      <c r="P149" t="str">
        <f ca="1">VLOOKUP(B149,Лист2!B:O,12,1)</f>
        <v>Bacillus cereus group.</v>
      </c>
      <c r="Q149">
        <f ca="1">VLOOKUP(B149,Лист2!B:O,13,1)</f>
        <v>0</v>
      </c>
      <c r="R149">
        <f ca="1">VLOOKUP(B149,Лист2!B:O,14,1)</f>
        <v>0</v>
      </c>
    </row>
    <row r="150" spans="1:18">
      <c r="A150" t="s">
        <v>772</v>
      </c>
      <c r="B150" t="s">
        <v>773</v>
      </c>
      <c r="C150">
        <v>349</v>
      </c>
      <c r="D150" t="s">
        <v>594</v>
      </c>
      <c r="E150">
        <v>112</v>
      </c>
      <c r="F150">
        <v>271</v>
      </c>
      <c r="G150">
        <v>431</v>
      </c>
      <c r="H150" t="s">
        <v>595</v>
      </c>
      <c r="I150">
        <f t="shared" si="2"/>
        <v>160</v>
      </c>
      <c r="J150" t="str">
        <f ca="1">VLOOKUP(B150,Лист2!B:O,6,1)</f>
        <v>Bacteria</v>
      </c>
      <c r="K150" t="str">
        <f ca="1">VLOOKUP(B150,Лист2!B:O,7,1)</f>
        <v xml:space="preserve"> Firmicutes</v>
      </c>
      <c r="L150" t="str">
        <f ca="1">VLOOKUP(B150,Лист2!B:O,8,1)</f>
        <v xml:space="preserve"> Bacilli</v>
      </c>
      <c r="M150" t="str">
        <f ca="1">VLOOKUP(B150,Лист2!B:O,9,1)</f>
        <v xml:space="preserve"> Bacillales</v>
      </c>
      <c r="N150" t="str">
        <f ca="1">VLOOKUP(B150,Лист2!B:O,10,1)</f>
        <v xml:space="preserve"> Bacillaceae</v>
      </c>
      <c r="O150" t="str">
        <f ca="1">VLOOKUP(B150,Лист2!B:O,11,1)</f>
        <v xml:space="preserve"> Bacillus</v>
      </c>
      <c r="P150" t="str">
        <f ca="1">VLOOKUP(B150,Лист2!B:O,12,1)</f>
        <v>Bacillus cereus group.</v>
      </c>
      <c r="Q150">
        <f ca="1">VLOOKUP(B150,Лист2!B:O,13,1)</f>
        <v>0</v>
      </c>
      <c r="R150">
        <f ca="1">VLOOKUP(B150,Лист2!B:O,14,1)</f>
        <v>0</v>
      </c>
    </row>
    <row r="151" spans="1:18">
      <c r="A151" t="s">
        <v>772</v>
      </c>
      <c r="B151" t="s">
        <v>773</v>
      </c>
      <c r="C151">
        <v>349</v>
      </c>
      <c r="D151" t="s">
        <v>600</v>
      </c>
      <c r="E151">
        <v>218</v>
      </c>
      <c r="F151">
        <v>297</v>
      </c>
      <c r="G151">
        <v>4990</v>
      </c>
      <c r="H151" t="s">
        <v>601</v>
      </c>
      <c r="I151">
        <f t="shared" si="2"/>
        <v>80</v>
      </c>
      <c r="J151" t="str">
        <f ca="1">VLOOKUP(B151,Лист2!B:O,6,1)</f>
        <v>Bacteria</v>
      </c>
      <c r="K151" t="str">
        <f ca="1">VLOOKUP(B151,Лист2!B:O,7,1)</f>
        <v xml:space="preserve"> Firmicutes</v>
      </c>
      <c r="L151" t="str">
        <f ca="1">VLOOKUP(B151,Лист2!B:O,8,1)</f>
        <v xml:space="preserve"> Bacilli</v>
      </c>
      <c r="M151" t="str">
        <f ca="1">VLOOKUP(B151,Лист2!B:O,9,1)</f>
        <v xml:space="preserve"> Bacillales</v>
      </c>
      <c r="N151" t="str">
        <f ca="1">VLOOKUP(B151,Лист2!B:O,10,1)</f>
        <v xml:space="preserve"> Bacillaceae</v>
      </c>
      <c r="O151" t="str">
        <f ca="1">VLOOKUP(B151,Лист2!B:O,11,1)</f>
        <v xml:space="preserve"> Bacillus</v>
      </c>
      <c r="P151" t="str">
        <f ca="1">VLOOKUP(B151,Лист2!B:O,12,1)</f>
        <v>Bacillus cereus group.</v>
      </c>
      <c r="Q151">
        <f ca="1">VLOOKUP(B151,Лист2!B:O,13,1)</f>
        <v>0</v>
      </c>
      <c r="R151">
        <f ca="1">VLOOKUP(B151,Лист2!B:O,14,1)</f>
        <v>0</v>
      </c>
    </row>
    <row r="152" spans="1:18">
      <c r="A152" t="s">
        <v>774</v>
      </c>
      <c r="B152" t="s">
        <v>775</v>
      </c>
      <c r="C152">
        <v>354</v>
      </c>
      <c r="D152" t="s">
        <v>598</v>
      </c>
      <c r="E152">
        <v>4</v>
      </c>
      <c r="F152">
        <v>70</v>
      </c>
      <c r="G152">
        <v>6019</v>
      </c>
      <c r="H152" t="s">
        <v>599</v>
      </c>
      <c r="I152">
        <f t="shared" si="2"/>
        <v>67</v>
      </c>
      <c r="J152" t="str">
        <f ca="1">VLOOKUP(B152,Лист2!B:O,6,1)</f>
        <v>Bacteria</v>
      </c>
      <c r="K152" t="str">
        <f ca="1">VLOOKUP(B152,Лист2!B:O,7,1)</f>
        <v xml:space="preserve"> Firmicutes</v>
      </c>
      <c r="L152" t="str">
        <f ca="1">VLOOKUP(B152,Лист2!B:O,8,1)</f>
        <v xml:space="preserve"> Bacilli</v>
      </c>
      <c r="M152" t="str">
        <f ca="1">VLOOKUP(B152,Лист2!B:O,9,1)</f>
        <v xml:space="preserve"> Bacillales</v>
      </c>
      <c r="N152" t="str">
        <f ca="1">VLOOKUP(B152,Лист2!B:O,10,1)</f>
        <v xml:space="preserve"> Bacillaceae</v>
      </c>
      <c r="O152" t="str">
        <f ca="1">VLOOKUP(B152,Лист2!B:O,11,1)</f>
        <v xml:space="preserve"> Bacillus</v>
      </c>
      <c r="P152" t="str">
        <f ca="1">VLOOKUP(B152,Лист2!B:O,12,1)</f>
        <v>Bacillus cereus group.</v>
      </c>
      <c r="Q152">
        <f ca="1">VLOOKUP(B152,Лист2!B:O,13,1)</f>
        <v>0</v>
      </c>
      <c r="R152">
        <f ca="1">VLOOKUP(B152,Лист2!B:O,14,1)</f>
        <v>0</v>
      </c>
    </row>
    <row r="153" spans="1:18">
      <c r="A153" t="s">
        <v>774</v>
      </c>
      <c r="B153" t="s">
        <v>775</v>
      </c>
      <c r="C153">
        <v>354</v>
      </c>
      <c r="D153" t="s">
        <v>594</v>
      </c>
      <c r="E153">
        <v>108</v>
      </c>
      <c r="F153">
        <v>246</v>
      </c>
      <c r="G153">
        <v>431</v>
      </c>
      <c r="H153" t="s">
        <v>595</v>
      </c>
      <c r="I153">
        <f t="shared" si="2"/>
        <v>139</v>
      </c>
      <c r="J153" t="str">
        <f ca="1">VLOOKUP(B153,Лист2!B:O,6,1)</f>
        <v>Bacteria</v>
      </c>
      <c r="K153" t="str">
        <f ca="1">VLOOKUP(B153,Лист2!B:O,7,1)</f>
        <v xml:space="preserve"> Firmicutes</v>
      </c>
      <c r="L153" t="str">
        <f ca="1">VLOOKUP(B153,Лист2!B:O,8,1)</f>
        <v xml:space="preserve"> Bacilli</v>
      </c>
      <c r="M153" t="str">
        <f ca="1">VLOOKUP(B153,Лист2!B:O,9,1)</f>
        <v xml:space="preserve"> Bacillales</v>
      </c>
      <c r="N153" t="str">
        <f ca="1">VLOOKUP(B153,Лист2!B:O,10,1)</f>
        <v xml:space="preserve"> Bacillaceae</v>
      </c>
      <c r="O153" t="str">
        <f ca="1">VLOOKUP(B153,Лист2!B:O,11,1)</f>
        <v xml:space="preserve"> Bacillus</v>
      </c>
      <c r="P153" t="str">
        <f ca="1">VLOOKUP(B153,Лист2!B:O,12,1)</f>
        <v>Bacillus cereus group.</v>
      </c>
      <c r="Q153">
        <f ca="1">VLOOKUP(B153,Лист2!B:O,13,1)</f>
        <v>0</v>
      </c>
      <c r="R153">
        <f ca="1">VLOOKUP(B153,Лист2!B:O,14,1)</f>
        <v>0</v>
      </c>
    </row>
    <row r="154" spans="1:18">
      <c r="A154" t="s">
        <v>774</v>
      </c>
      <c r="B154" t="s">
        <v>775</v>
      </c>
      <c r="C154">
        <v>354</v>
      </c>
      <c r="D154" t="s">
        <v>600</v>
      </c>
      <c r="E154">
        <v>214</v>
      </c>
      <c r="F154">
        <v>294</v>
      </c>
      <c r="G154">
        <v>4990</v>
      </c>
      <c r="H154" t="s">
        <v>601</v>
      </c>
      <c r="I154">
        <f t="shared" si="2"/>
        <v>81</v>
      </c>
      <c r="J154" t="str">
        <f ca="1">VLOOKUP(B154,Лист2!B:O,6,1)</f>
        <v>Bacteria</v>
      </c>
      <c r="K154" t="str">
        <f ca="1">VLOOKUP(B154,Лист2!B:O,7,1)</f>
        <v xml:space="preserve"> Firmicutes</v>
      </c>
      <c r="L154" t="str">
        <f ca="1">VLOOKUP(B154,Лист2!B:O,8,1)</f>
        <v xml:space="preserve"> Bacilli</v>
      </c>
      <c r="M154" t="str">
        <f ca="1">VLOOKUP(B154,Лист2!B:O,9,1)</f>
        <v xml:space="preserve"> Bacillales</v>
      </c>
      <c r="N154" t="str">
        <f ca="1">VLOOKUP(B154,Лист2!B:O,10,1)</f>
        <v xml:space="preserve"> Bacillaceae</v>
      </c>
      <c r="O154" t="str">
        <f ca="1">VLOOKUP(B154,Лист2!B:O,11,1)</f>
        <v xml:space="preserve"> Bacillus</v>
      </c>
      <c r="P154" t="str">
        <f ca="1">VLOOKUP(B154,Лист2!B:O,12,1)</f>
        <v>Bacillus cereus group.</v>
      </c>
      <c r="Q154">
        <f ca="1">VLOOKUP(B154,Лист2!B:O,13,1)</f>
        <v>0</v>
      </c>
      <c r="R154">
        <f ca="1">VLOOKUP(B154,Лист2!B:O,14,1)</f>
        <v>0</v>
      </c>
    </row>
    <row r="155" spans="1:18">
      <c r="A155" t="s">
        <v>776</v>
      </c>
      <c r="B155" t="s">
        <v>777</v>
      </c>
      <c r="C155">
        <v>269</v>
      </c>
      <c r="D155" t="s">
        <v>594</v>
      </c>
      <c r="E155">
        <v>3</v>
      </c>
      <c r="F155">
        <v>264</v>
      </c>
      <c r="G155">
        <v>431</v>
      </c>
      <c r="H155" t="s">
        <v>595</v>
      </c>
      <c r="I155">
        <f t="shared" si="2"/>
        <v>262</v>
      </c>
      <c r="J155" t="str">
        <f ca="1">VLOOKUP(B155,Лист2!B:O,6,1)</f>
        <v>Bacteria</v>
      </c>
      <c r="K155" t="str">
        <f ca="1">VLOOKUP(B155,Лист2!B:O,7,1)</f>
        <v xml:space="preserve"> Proteobacteria</v>
      </c>
      <c r="L155" t="str">
        <f ca="1">VLOOKUP(B155,Лист2!B:O,8,1)</f>
        <v xml:space="preserve"> Alphaproteobacteria</v>
      </c>
      <c r="M155" t="str">
        <f ca="1">VLOOKUP(B155,Лист2!B:O,9,1)</f>
        <v xml:space="preserve"> Rhodobacterales</v>
      </c>
      <c r="N155" t="str">
        <f ca="1">VLOOKUP(B155,Лист2!B:O,10,1)</f>
        <v>Rhodobacteraceae.</v>
      </c>
      <c r="O155">
        <f ca="1">VLOOKUP(B155,Лист2!B:O,11,1)</f>
        <v>0</v>
      </c>
      <c r="P155">
        <f ca="1">VLOOKUP(B155,Лист2!B:O,12,1)</f>
        <v>0</v>
      </c>
      <c r="Q155">
        <f ca="1">VLOOKUP(B155,Лист2!B:O,13,1)</f>
        <v>0</v>
      </c>
      <c r="R155">
        <f ca="1">VLOOKUP(B155,Лист2!B:O,14,1)</f>
        <v>0</v>
      </c>
    </row>
    <row r="156" spans="1:18">
      <c r="A156" t="s">
        <v>778</v>
      </c>
      <c r="B156" t="s">
        <v>779</v>
      </c>
      <c r="C156">
        <v>269</v>
      </c>
      <c r="D156" t="s">
        <v>594</v>
      </c>
      <c r="E156">
        <v>3</v>
      </c>
      <c r="F156">
        <v>264</v>
      </c>
      <c r="G156">
        <v>431</v>
      </c>
      <c r="H156" t="s">
        <v>595</v>
      </c>
      <c r="I156">
        <f t="shared" si="2"/>
        <v>262</v>
      </c>
      <c r="J156" t="str">
        <f ca="1">VLOOKUP(B156,Лист2!B:O,6,1)</f>
        <v>Bacteria</v>
      </c>
      <c r="K156" t="str">
        <f ca="1">VLOOKUP(B156,Лист2!B:O,7,1)</f>
        <v xml:space="preserve"> Proteobacteria</v>
      </c>
      <c r="L156" t="str">
        <f ca="1">VLOOKUP(B156,Лист2!B:O,8,1)</f>
        <v xml:space="preserve"> Alphaproteobacteria</v>
      </c>
      <c r="M156" t="str">
        <f ca="1">VLOOKUP(B156,Лист2!B:O,9,1)</f>
        <v xml:space="preserve"> Rhodobacterales.</v>
      </c>
      <c r="N156">
        <f ca="1">VLOOKUP(B156,Лист2!B:O,10,1)</f>
        <v>0</v>
      </c>
      <c r="O156">
        <f ca="1">VLOOKUP(B156,Лист2!B:O,11,1)</f>
        <v>0</v>
      </c>
      <c r="P156">
        <f ca="1">VLOOKUP(B156,Лист2!B:O,12,1)</f>
        <v>0</v>
      </c>
      <c r="Q156">
        <f ca="1">VLOOKUP(B156,Лист2!B:O,13,1)</f>
        <v>0</v>
      </c>
      <c r="R156">
        <f ca="1">VLOOKUP(B156,Лист2!B:O,14,1)</f>
        <v>0</v>
      </c>
    </row>
    <row r="157" spans="1:18">
      <c r="A157" t="s">
        <v>780</v>
      </c>
      <c r="B157" t="s">
        <v>781</v>
      </c>
      <c r="C157">
        <v>409</v>
      </c>
      <c r="D157" t="s">
        <v>594</v>
      </c>
      <c r="E157">
        <v>152</v>
      </c>
      <c r="F157">
        <v>305</v>
      </c>
      <c r="G157">
        <v>431</v>
      </c>
      <c r="H157" t="s">
        <v>595</v>
      </c>
      <c r="I157">
        <f t="shared" si="2"/>
        <v>154</v>
      </c>
      <c r="J157" t="str">
        <f ca="1">VLOOKUP(B157,Лист2!B:O,6,1)</f>
        <v>Bacteria</v>
      </c>
      <c r="K157" t="str">
        <f ca="1">VLOOKUP(B157,Лист2!B:O,7,1)</f>
        <v xml:space="preserve"> Proteobacteria</v>
      </c>
      <c r="L157" t="str">
        <f ca="1">VLOOKUP(B157,Лист2!B:O,8,1)</f>
        <v xml:space="preserve"> Gammaproteobacteria</v>
      </c>
      <c r="M157" t="str">
        <f ca="1">VLOOKUP(B157,Лист2!B:O,9,1)</f>
        <v xml:space="preserve"> Pseudomonadales</v>
      </c>
      <c r="N157" t="str">
        <f ca="1">VLOOKUP(B157,Лист2!B:O,10,1)</f>
        <v>Moraxellaceae</v>
      </c>
      <c r="O157" t="str">
        <f ca="1">VLOOKUP(B157,Лист2!B:O,11,1)</f>
        <v xml:space="preserve"> Acinetobacter</v>
      </c>
      <c r="P157" t="str">
        <f ca="1">VLOOKUP(B157,Лист2!B:O,12,1)</f>
        <v>Acinetobacter calcoaceticus/baumannii complex.</v>
      </c>
      <c r="Q157">
        <f ca="1">VLOOKUP(B157,Лист2!B:O,13,1)</f>
        <v>0</v>
      </c>
      <c r="R157">
        <f ca="1">VLOOKUP(B157,Лист2!B:O,14,1)</f>
        <v>0</v>
      </c>
    </row>
    <row r="158" spans="1:18">
      <c r="A158" t="s">
        <v>780</v>
      </c>
      <c r="B158" t="s">
        <v>781</v>
      </c>
      <c r="C158">
        <v>409</v>
      </c>
      <c r="D158" t="s">
        <v>600</v>
      </c>
      <c r="E158">
        <v>260</v>
      </c>
      <c r="F158">
        <v>340</v>
      </c>
      <c r="G158">
        <v>4990</v>
      </c>
      <c r="H158" t="s">
        <v>601</v>
      </c>
      <c r="I158">
        <f t="shared" si="2"/>
        <v>81</v>
      </c>
      <c r="J158" t="str">
        <f ca="1">VLOOKUP(B158,Лист2!B:O,6,1)</f>
        <v>Bacteria</v>
      </c>
      <c r="K158" t="str">
        <f ca="1">VLOOKUP(B158,Лист2!B:O,7,1)</f>
        <v xml:space="preserve"> Proteobacteria</v>
      </c>
      <c r="L158" t="str">
        <f ca="1">VLOOKUP(B158,Лист2!B:O,8,1)</f>
        <v xml:space="preserve"> Gammaproteobacteria</v>
      </c>
      <c r="M158" t="str">
        <f ca="1">VLOOKUP(B158,Лист2!B:O,9,1)</f>
        <v xml:space="preserve"> Pseudomonadales</v>
      </c>
      <c r="N158" t="str">
        <f ca="1">VLOOKUP(B158,Лист2!B:O,10,1)</f>
        <v>Moraxellaceae</v>
      </c>
      <c r="O158" t="str">
        <f ca="1">VLOOKUP(B158,Лист2!B:O,11,1)</f>
        <v xml:space="preserve"> Acinetobacter</v>
      </c>
      <c r="P158" t="str">
        <f ca="1">VLOOKUP(B158,Лист2!B:O,12,1)</f>
        <v>Acinetobacter calcoaceticus/baumannii complex.</v>
      </c>
      <c r="Q158">
        <f ca="1">VLOOKUP(B158,Лист2!B:O,13,1)</f>
        <v>0</v>
      </c>
      <c r="R158">
        <f ca="1">VLOOKUP(B158,Лист2!B:O,14,1)</f>
        <v>0</v>
      </c>
    </row>
    <row r="159" spans="1:18">
      <c r="A159" t="s">
        <v>782</v>
      </c>
      <c r="B159" t="s">
        <v>783</v>
      </c>
      <c r="C159">
        <v>349</v>
      </c>
      <c r="D159" t="s">
        <v>598</v>
      </c>
      <c r="E159">
        <v>4</v>
      </c>
      <c r="F159">
        <v>74</v>
      </c>
      <c r="G159">
        <v>6019</v>
      </c>
      <c r="H159" t="s">
        <v>599</v>
      </c>
      <c r="I159">
        <f t="shared" si="2"/>
        <v>71</v>
      </c>
      <c r="J159" t="str">
        <f ca="1">VLOOKUP(B159,Лист2!B:O,6,1)</f>
        <v>Bacteria</v>
      </c>
      <c r="K159" t="str">
        <f ca="1">VLOOKUP(B159,Лист2!B:O,7,1)</f>
        <v xml:space="preserve"> Firmicutes</v>
      </c>
      <c r="L159" t="str">
        <f ca="1">VLOOKUP(B159,Лист2!B:O,8,1)</f>
        <v xml:space="preserve"> Bacilli</v>
      </c>
      <c r="M159" t="str">
        <f ca="1">VLOOKUP(B159,Лист2!B:O,9,1)</f>
        <v xml:space="preserve"> Bacillales</v>
      </c>
      <c r="N159" t="str">
        <f ca="1">VLOOKUP(B159,Лист2!B:O,10,1)</f>
        <v xml:space="preserve"> Bacillaceae</v>
      </c>
      <c r="O159" t="str">
        <f ca="1">VLOOKUP(B159,Лист2!B:O,11,1)</f>
        <v xml:space="preserve"> Bacillus</v>
      </c>
      <c r="P159" t="str">
        <f ca="1">VLOOKUP(B159,Лист2!B:O,12,1)</f>
        <v>Bacillus cereus group.</v>
      </c>
      <c r="Q159">
        <f ca="1">VLOOKUP(B159,Лист2!B:O,13,1)</f>
        <v>0</v>
      </c>
      <c r="R159">
        <f ca="1">VLOOKUP(B159,Лист2!B:O,14,1)</f>
        <v>0</v>
      </c>
    </row>
    <row r="160" spans="1:18">
      <c r="A160" t="s">
        <v>782</v>
      </c>
      <c r="B160" t="s">
        <v>783</v>
      </c>
      <c r="C160">
        <v>349</v>
      </c>
      <c r="D160" t="s">
        <v>594</v>
      </c>
      <c r="E160">
        <v>112</v>
      </c>
      <c r="F160">
        <v>271</v>
      </c>
      <c r="G160">
        <v>431</v>
      </c>
      <c r="H160" t="s">
        <v>595</v>
      </c>
      <c r="I160">
        <f t="shared" si="2"/>
        <v>160</v>
      </c>
      <c r="J160" t="str">
        <f ca="1">VLOOKUP(B160,Лист2!B:O,6,1)</f>
        <v>Bacteria</v>
      </c>
      <c r="K160" t="str">
        <f ca="1">VLOOKUP(B160,Лист2!B:O,7,1)</f>
        <v xml:space="preserve"> Firmicutes</v>
      </c>
      <c r="L160" t="str">
        <f ca="1">VLOOKUP(B160,Лист2!B:O,8,1)</f>
        <v xml:space="preserve"> Bacilli</v>
      </c>
      <c r="M160" t="str">
        <f ca="1">VLOOKUP(B160,Лист2!B:O,9,1)</f>
        <v xml:space="preserve"> Bacillales</v>
      </c>
      <c r="N160" t="str">
        <f ca="1">VLOOKUP(B160,Лист2!B:O,10,1)</f>
        <v xml:space="preserve"> Bacillaceae</v>
      </c>
      <c r="O160" t="str">
        <f ca="1">VLOOKUP(B160,Лист2!B:O,11,1)</f>
        <v xml:space="preserve"> Bacillus</v>
      </c>
      <c r="P160" t="str">
        <f ca="1">VLOOKUP(B160,Лист2!B:O,12,1)</f>
        <v>Bacillus cereus group.</v>
      </c>
      <c r="Q160">
        <f ca="1">VLOOKUP(B160,Лист2!B:O,13,1)</f>
        <v>0</v>
      </c>
      <c r="R160">
        <f ca="1">VLOOKUP(B160,Лист2!B:O,14,1)</f>
        <v>0</v>
      </c>
    </row>
    <row r="161" spans="1:18">
      <c r="A161" t="s">
        <v>782</v>
      </c>
      <c r="B161" t="s">
        <v>783</v>
      </c>
      <c r="C161">
        <v>349</v>
      </c>
      <c r="D161" t="s">
        <v>600</v>
      </c>
      <c r="E161">
        <v>218</v>
      </c>
      <c r="F161">
        <v>297</v>
      </c>
      <c r="G161">
        <v>4990</v>
      </c>
      <c r="H161" t="s">
        <v>601</v>
      </c>
      <c r="I161">
        <f t="shared" si="2"/>
        <v>80</v>
      </c>
      <c r="J161" t="str">
        <f ca="1">VLOOKUP(B161,Лист2!B:O,6,1)</f>
        <v>Bacteria</v>
      </c>
      <c r="K161" t="str">
        <f ca="1">VLOOKUP(B161,Лист2!B:O,7,1)</f>
        <v xml:space="preserve"> Firmicutes</v>
      </c>
      <c r="L161" t="str">
        <f ca="1">VLOOKUP(B161,Лист2!B:O,8,1)</f>
        <v xml:space="preserve"> Bacilli</v>
      </c>
      <c r="M161" t="str">
        <f ca="1">VLOOKUP(B161,Лист2!B:O,9,1)</f>
        <v xml:space="preserve"> Bacillales</v>
      </c>
      <c r="N161" t="str">
        <f ca="1">VLOOKUP(B161,Лист2!B:O,10,1)</f>
        <v xml:space="preserve"> Bacillaceae</v>
      </c>
      <c r="O161" t="str">
        <f ca="1">VLOOKUP(B161,Лист2!B:O,11,1)</f>
        <v xml:space="preserve"> Bacillus</v>
      </c>
      <c r="P161" t="str">
        <f ca="1">VLOOKUP(B161,Лист2!B:O,12,1)</f>
        <v>Bacillus cereus group.</v>
      </c>
      <c r="Q161">
        <f ca="1">VLOOKUP(B161,Лист2!B:O,13,1)</f>
        <v>0</v>
      </c>
      <c r="R161">
        <f ca="1">VLOOKUP(B161,Лист2!B:O,14,1)</f>
        <v>0</v>
      </c>
    </row>
    <row r="162" spans="1:18">
      <c r="A162" t="s">
        <v>784</v>
      </c>
      <c r="B162" t="s">
        <v>785</v>
      </c>
      <c r="C162">
        <v>355</v>
      </c>
      <c r="D162" t="s">
        <v>598</v>
      </c>
      <c r="E162">
        <v>4</v>
      </c>
      <c r="F162">
        <v>71</v>
      </c>
      <c r="G162">
        <v>6019</v>
      </c>
      <c r="H162" t="s">
        <v>599</v>
      </c>
      <c r="I162">
        <f t="shared" si="2"/>
        <v>68</v>
      </c>
      <c r="J162" t="str">
        <f ca="1">VLOOKUP(B162,Лист2!B:O,6,1)</f>
        <v>Bacteria</v>
      </c>
      <c r="K162" t="str">
        <f ca="1">VLOOKUP(B162,Лист2!B:O,7,1)</f>
        <v xml:space="preserve"> Firmicutes</v>
      </c>
      <c r="L162" t="str">
        <f ca="1">VLOOKUP(B162,Лист2!B:O,8,1)</f>
        <v xml:space="preserve"> Bacilli</v>
      </c>
      <c r="M162" t="str">
        <f ca="1">VLOOKUP(B162,Лист2!B:O,9,1)</f>
        <v xml:space="preserve"> Bacillales</v>
      </c>
      <c r="N162" t="str">
        <f ca="1">VLOOKUP(B162,Лист2!B:O,10,1)</f>
        <v xml:space="preserve"> Bacillaceae</v>
      </c>
      <c r="O162" t="str">
        <f ca="1">VLOOKUP(B162,Лист2!B:O,11,1)</f>
        <v xml:space="preserve"> Bacillus</v>
      </c>
      <c r="P162" t="str">
        <f ca="1">VLOOKUP(B162,Лист2!B:O,12,1)</f>
        <v>Bacillus cereus group.</v>
      </c>
      <c r="Q162">
        <f ca="1">VLOOKUP(B162,Лист2!B:O,13,1)</f>
        <v>0</v>
      </c>
      <c r="R162">
        <f ca="1">VLOOKUP(B162,Лист2!B:O,14,1)</f>
        <v>0</v>
      </c>
    </row>
    <row r="163" spans="1:18">
      <c r="A163" t="s">
        <v>784</v>
      </c>
      <c r="B163" t="s">
        <v>785</v>
      </c>
      <c r="C163">
        <v>355</v>
      </c>
      <c r="D163" t="s">
        <v>594</v>
      </c>
      <c r="E163">
        <v>109</v>
      </c>
      <c r="F163">
        <v>247</v>
      </c>
      <c r="G163">
        <v>431</v>
      </c>
      <c r="H163" t="s">
        <v>595</v>
      </c>
      <c r="I163">
        <f t="shared" si="2"/>
        <v>139</v>
      </c>
      <c r="J163" t="str">
        <f ca="1">VLOOKUP(B163,Лист2!B:O,6,1)</f>
        <v>Bacteria</v>
      </c>
      <c r="K163" t="str">
        <f ca="1">VLOOKUP(B163,Лист2!B:O,7,1)</f>
        <v xml:space="preserve"> Firmicutes</v>
      </c>
      <c r="L163" t="str">
        <f ca="1">VLOOKUP(B163,Лист2!B:O,8,1)</f>
        <v xml:space="preserve"> Bacilli</v>
      </c>
      <c r="M163" t="str">
        <f ca="1">VLOOKUP(B163,Лист2!B:O,9,1)</f>
        <v xml:space="preserve"> Bacillales</v>
      </c>
      <c r="N163" t="str">
        <f ca="1">VLOOKUP(B163,Лист2!B:O,10,1)</f>
        <v xml:space="preserve"> Bacillaceae</v>
      </c>
      <c r="O163" t="str">
        <f ca="1">VLOOKUP(B163,Лист2!B:O,11,1)</f>
        <v xml:space="preserve"> Bacillus</v>
      </c>
      <c r="P163" t="str">
        <f ca="1">VLOOKUP(B163,Лист2!B:O,12,1)</f>
        <v>Bacillus cereus group.</v>
      </c>
      <c r="Q163">
        <f ca="1">VLOOKUP(B163,Лист2!B:O,13,1)</f>
        <v>0</v>
      </c>
      <c r="R163">
        <f ca="1">VLOOKUP(B163,Лист2!B:O,14,1)</f>
        <v>0</v>
      </c>
    </row>
    <row r="164" spans="1:18">
      <c r="A164" t="s">
        <v>784</v>
      </c>
      <c r="B164" t="s">
        <v>785</v>
      </c>
      <c r="C164">
        <v>355</v>
      </c>
      <c r="D164" t="s">
        <v>600</v>
      </c>
      <c r="E164">
        <v>215</v>
      </c>
      <c r="F164">
        <v>295</v>
      </c>
      <c r="G164">
        <v>4990</v>
      </c>
      <c r="H164" t="s">
        <v>601</v>
      </c>
      <c r="I164">
        <f t="shared" si="2"/>
        <v>81</v>
      </c>
      <c r="J164" t="str">
        <f ca="1">VLOOKUP(B164,Лист2!B:O,6,1)</f>
        <v>Bacteria</v>
      </c>
      <c r="K164" t="str">
        <f ca="1">VLOOKUP(B164,Лист2!B:O,7,1)</f>
        <v xml:space="preserve"> Firmicutes</v>
      </c>
      <c r="L164" t="str">
        <f ca="1">VLOOKUP(B164,Лист2!B:O,8,1)</f>
        <v xml:space="preserve"> Bacilli</v>
      </c>
      <c r="M164" t="str">
        <f ca="1">VLOOKUP(B164,Лист2!B:O,9,1)</f>
        <v xml:space="preserve"> Bacillales</v>
      </c>
      <c r="N164" t="str">
        <f ca="1">VLOOKUP(B164,Лист2!B:O,10,1)</f>
        <v xml:space="preserve"> Bacillaceae</v>
      </c>
      <c r="O164" t="str">
        <f ca="1">VLOOKUP(B164,Лист2!B:O,11,1)</f>
        <v xml:space="preserve"> Bacillus</v>
      </c>
      <c r="P164" t="str">
        <f ca="1">VLOOKUP(B164,Лист2!B:O,12,1)</f>
        <v>Bacillus cereus group.</v>
      </c>
      <c r="Q164">
        <f ca="1">VLOOKUP(B164,Лист2!B:O,13,1)</f>
        <v>0</v>
      </c>
      <c r="R164">
        <f ca="1">VLOOKUP(B164,Лист2!B:O,14,1)</f>
        <v>0</v>
      </c>
    </row>
    <row r="165" spans="1:18">
      <c r="A165" t="s">
        <v>786</v>
      </c>
      <c r="B165" t="s">
        <v>787</v>
      </c>
      <c r="C165">
        <v>409</v>
      </c>
      <c r="D165" t="s">
        <v>594</v>
      </c>
      <c r="E165">
        <v>152</v>
      </c>
      <c r="F165">
        <v>305</v>
      </c>
      <c r="G165">
        <v>431</v>
      </c>
      <c r="H165" t="s">
        <v>595</v>
      </c>
      <c r="I165">
        <f t="shared" si="2"/>
        <v>154</v>
      </c>
      <c r="J165" t="str">
        <f ca="1">VLOOKUP(B165,Лист2!B:O,6,1)</f>
        <v>Bacteria</v>
      </c>
      <c r="K165" t="str">
        <f ca="1">VLOOKUP(B165,Лист2!B:O,7,1)</f>
        <v xml:space="preserve"> Proteobacteria</v>
      </c>
      <c r="L165" t="str">
        <f ca="1">VLOOKUP(B165,Лист2!B:O,8,1)</f>
        <v xml:space="preserve"> Gammaproteobacteria</v>
      </c>
      <c r="M165" t="str">
        <f ca="1">VLOOKUP(B165,Лист2!B:O,9,1)</f>
        <v xml:space="preserve"> Pseudomonadales</v>
      </c>
      <c r="N165" t="str">
        <f ca="1">VLOOKUP(B165,Лист2!B:O,10,1)</f>
        <v>Moraxellaceae</v>
      </c>
      <c r="O165" t="str">
        <f ca="1">VLOOKUP(B165,Лист2!B:O,11,1)</f>
        <v xml:space="preserve"> Acinetobacter</v>
      </c>
      <c r="P165" t="str">
        <f ca="1">VLOOKUP(B165,Лист2!B:O,12,1)</f>
        <v>Acinetobacter calcoaceticus/baumannii complex.</v>
      </c>
      <c r="Q165">
        <f ca="1">VLOOKUP(B165,Лист2!B:O,13,1)</f>
        <v>0</v>
      </c>
      <c r="R165">
        <f ca="1">VLOOKUP(B165,Лист2!B:O,14,1)</f>
        <v>0</v>
      </c>
    </row>
    <row r="166" spans="1:18">
      <c r="A166" t="s">
        <v>786</v>
      </c>
      <c r="B166" t="s">
        <v>787</v>
      </c>
      <c r="C166">
        <v>409</v>
      </c>
      <c r="D166" t="s">
        <v>600</v>
      </c>
      <c r="E166">
        <v>260</v>
      </c>
      <c r="F166">
        <v>340</v>
      </c>
      <c r="G166">
        <v>4990</v>
      </c>
      <c r="H166" t="s">
        <v>601</v>
      </c>
      <c r="I166">
        <f t="shared" si="2"/>
        <v>81</v>
      </c>
      <c r="J166" t="str">
        <f ca="1">VLOOKUP(B166,Лист2!B:O,6,1)</f>
        <v>Bacteria</v>
      </c>
      <c r="K166" t="str">
        <f ca="1">VLOOKUP(B166,Лист2!B:O,7,1)</f>
        <v xml:space="preserve"> Proteobacteria</v>
      </c>
      <c r="L166" t="str">
        <f ca="1">VLOOKUP(B166,Лист2!B:O,8,1)</f>
        <v xml:space="preserve"> Gammaproteobacteria</v>
      </c>
      <c r="M166" t="str">
        <f ca="1">VLOOKUP(B166,Лист2!B:O,9,1)</f>
        <v xml:space="preserve"> Pseudomonadales</v>
      </c>
      <c r="N166" t="str">
        <f ca="1">VLOOKUP(B166,Лист2!B:O,10,1)</f>
        <v>Moraxellaceae</v>
      </c>
      <c r="O166" t="str">
        <f ca="1">VLOOKUP(B166,Лист2!B:O,11,1)</f>
        <v xml:space="preserve"> Acinetobacter</v>
      </c>
      <c r="P166" t="str">
        <f ca="1">VLOOKUP(B166,Лист2!B:O,12,1)</f>
        <v>Acinetobacter calcoaceticus/baumannii complex.</v>
      </c>
      <c r="Q166">
        <f ca="1">VLOOKUP(B166,Лист2!B:O,13,1)</f>
        <v>0</v>
      </c>
      <c r="R166">
        <f ca="1">VLOOKUP(B166,Лист2!B:O,14,1)</f>
        <v>0</v>
      </c>
    </row>
    <row r="167" spans="1:18">
      <c r="A167" t="s">
        <v>788</v>
      </c>
      <c r="B167" t="s">
        <v>789</v>
      </c>
      <c r="C167">
        <v>282</v>
      </c>
      <c r="D167" t="s">
        <v>594</v>
      </c>
      <c r="E167">
        <v>16</v>
      </c>
      <c r="F167">
        <v>277</v>
      </c>
      <c r="G167">
        <v>431</v>
      </c>
      <c r="H167" t="s">
        <v>595</v>
      </c>
      <c r="I167">
        <f t="shared" si="2"/>
        <v>262</v>
      </c>
      <c r="J167" t="str">
        <f ca="1">VLOOKUP(B167,Лист2!B:O,6,1)</f>
        <v>Bacteria</v>
      </c>
      <c r="K167" t="str">
        <f ca="1">VLOOKUP(B167,Лист2!B:O,7,1)</f>
        <v xml:space="preserve"> Proteobacteria</v>
      </c>
      <c r="L167" t="str">
        <f ca="1">VLOOKUP(B167,Лист2!B:O,8,1)</f>
        <v xml:space="preserve"> Alphaproteobacteria</v>
      </c>
      <c r="M167" t="str">
        <f ca="1">VLOOKUP(B167,Лист2!B:O,9,1)</f>
        <v xml:space="preserve"> Rhodobacterales</v>
      </c>
      <c r="N167" t="str">
        <f ca="1">VLOOKUP(B167,Лист2!B:O,10,1)</f>
        <v>Rhodobacteraceae</v>
      </c>
      <c r="O167" t="str">
        <f ca="1">VLOOKUP(B167,Лист2!B:O,11,1)</f>
        <v xml:space="preserve"> Ruegeria.</v>
      </c>
      <c r="P167">
        <f ca="1">VLOOKUP(B167,Лист2!B:O,12,1)</f>
        <v>0</v>
      </c>
      <c r="Q167">
        <f ca="1">VLOOKUP(B167,Лист2!B:O,13,1)</f>
        <v>0</v>
      </c>
      <c r="R167">
        <f ca="1">VLOOKUP(B167,Лист2!B:O,14,1)</f>
        <v>0</v>
      </c>
    </row>
    <row r="168" spans="1:18">
      <c r="A168" t="s">
        <v>790</v>
      </c>
      <c r="B168" t="s">
        <v>791</v>
      </c>
      <c r="C168">
        <v>331</v>
      </c>
      <c r="D168" t="s">
        <v>598</v>
      </c>
      <c r="E168">
        <v>1</v>
      </c>
      <c r="F168">
        <v>48</v>
      </c>
      <c r="G168">
        <v>6019</v>
      </c>
      <c r="H168" t="s">
        <v>599</v>
      </c>
      <c r="I168">
        <f t="shared" si="2"/>
        <v>48</v>
      </c>
      <c r="J168" t="str">
        <f ca="1">VLOOKUP(B168,Лист2!B:O,6,1)</f>
        <v>Bacteria</v>
      </c>
      <c r="K168" t="str">
        <f ca="1">VLOOKUP(B168,Лист2!B:O,7,1)</f>
        <v xml:space="preserve"> Firmicutes</v>
      </c>
      <c r="L168" t="str">
        <f ca="1">VLOOKUP(B168,Лист2!B:O,8,1)</f>
        <v xml:space="preserve"> Clostridia</v>
      </c>
      <c r="M168" t="str">
        <f ca="1">VLOOKUP(B168,Лист2!B:O,9,1)</f>
        <v xml:space="preserve"> Thermoanaerobacterales</v>
      </c>
      <c r="N168" t="str">
        <f ca="1">VLOOKUP(B168,Лист2!B:O,10,1)</f>
        <v>Thermoanaerobacteraceae</v>
      </c>
      <c r="O168" t="str">
        <f ca="1">VLOOKUP(B168,Лист2!B:O,11,1)</f>
        <v xml:space="preserve"> Caldanaerobacter.</v>
      </c>
      <c r="P168">
        <f ca="1">VLOOKUP(B168,Лист2!B:O,12,1)</f>
        <v>0</v>
      </c>
      <c r="Q168">
        <f ca="1">VLOOKUP(B168,Лист2!B:O,13,1)</f>
        <v>0</v>
      </c>
      <c r="R168">
        <f ca="1">VLOOKUP(B168,Лист2!B:O,14,1)</f>
        <v>0</v>
      </c>
    </row>
    <row r="169" spans="1:18">
      <c r="A169" t="s">
        <v>790</v>
      </c>
      <c r="B169" t="s">
        <v>791</v>
      </c>
      <c r="C169">
        <v>331</v>
      </c>
      <c r="D169" t="s">
        <v>594</v>
      </c>
      <c r="E169">
        <v>77</v>
      </c>
      <c r="F169">
        <v>148</v>
      </c>
      <c r="G169">
        <v>431</v>
      </c>
      <c r="H169" t="s">
        <v>595</v>
      </c>
      <c r="I169">
        <f t="shared" si="2"/>
        <v>72</v>
      </c>
      <c r="J169" t="str">
        <f ca="1">VLOOKUP(B169,Лист2!B:O,6,1)</f>
        <v>Bacteria</v>
      </c>
      <c r="K169" t="str">
        <f ca="1">VLOOKUP(B169,Лист2!B:O,7,1)</f>
        <v xml:space="preserve"> Firmicutes</v>
      </c>
      <c r="L169" t="str">
        <f ca="1">VLOOKUP(B169,Лист2!B:O,8,1)</f>
        <v xml:space="preserve"> Clostridia</v>
      </c>
      <c r="M169" t="str">
        <f ca="1">VLOOKUP(B169,Лист2!B:O,9,1)</f>
        <v xml:space="preserve"> Thermoanaerobacterales</v>
      </c>
      <c r="N169" t="str">
        <f ca="1">VLOOKUP(B169,Лист2!B:O,10,1)</f>
        <v>Thermoanaerobacteraceae</v>
      </c>
      <c r="O169" t="str">
        <f ca="1">VLOOKUP(B169,Лист2!B:O,11,1)</f>
        <v xml:space="preserve"> Caldanaerobacter.</v>
      </c>
      <c r="P169">
        <f ca="1">VLOOKUP(B169,Лист2!B:O,12,1)</f>
        <v>0</v>
      </c>
      <c r="Q169">
        <f ca="1">VLOOKUP(B169,Лист2!B:O,13,1)</f>
        <v>0</v>
      </c>
      <c r="R169">
        <f ca="1">VLOOKUP(B169,Лист2!B:O,14,1)</f>
        <v>0</v>
      </c>
    </row>
    <row r="170" spans="1:18">
      <c r="A170" t="s">
        <v>790</v>
      </c>
      <c r="B170" t="s">
        <v>791</v>
      </c>
      <c r="C170">
        <v>331</v>
      </c>
      <c r="D170" t="s">
        <v>600</v>
      </c>
      <c r="E170">
        <v>185</v>
      </c>
      <c r="F170">
        <v>265</v>
      </c>
      <c r="G170">
        <v>4990</v>
      </c>
      <c r="H170" t="s">
        <v>601</v>
      </c>
      <c r="I170">
        <f t="shared" si="2"/>
        <v>81</v>
      </c>
      <c r="J170" t="str">
        <f ca="1">VLOOKUP(B170,Лист2!B:O,6,1)</f>
        <v>Bacteria</v>
      </c>
      <c r="K170" t="str">
        <f ca="1">VLOOKUP(B170,Лист2!B:O,7,1)</f>
        <v xml:space="preserve"> Firmicutes</v>
      </c>
      <c r="L170" t="str">
        <f ca="1">VLOOKUP(B170,Лист2!B:O,8,1)</f>
        <v xml:space="preserve"> Clostridia</v>
      </c>
      <c r="M170" t="str">
        <f ca="1">VLOOKUP(B170,Лист2!B:O,9,1)</f>
        <v xml:space="preserve"> Thermoanaerobacterales</v>
      </c>
      <c r="N170" t="str">
        <f ca="1">VLOOKUP(B170,Лист2!B:O,10,1)</f>
        <v>Thermoanaerobacteraceae</v>
      </c>
      <c r="O170" t="str">
        <f ca="1">VLOOKUP(B170,Лист2!B:O,11,1)</f>
        <v xml:space="preserve"> Caldanaerobacter.</v>
      </c>
      <c r="P170">
        <f ca="1">VLOOKUP(B170,Лист2!B:O,12,1)</f>
        <v>0</v>
      </c>
      <c r="Q170">
        <f ca="1">VLOOKUP(B170,Лист2!B:O,13,1)</f>
        <v>0</v>
      </c>
      <c r="R170">
        <f ca="1">VLOOKUP(B170,Лист2!B:O,14,1)</f>
        <v>0</v>
      </c>
    </row>
    <row r="171" spans="1:18">
      <c r="A171" t="s">
        <v>792</v>
      </c>
      <c r="B171" t="s">
        <v>793</v>
      </c>
      <c r="C171">
        <v>269</v>
      </c>
      <c r="D171" t="s">
        <v>594</v>
      </c>
      <c r="E171">
        <v>3</v>
      </c>
      <c r="F171">
        <v>264</v>
      </c>
      <c r="G171">
        <v>431</v>
      </c>
      <c r="H171" t="s">
        <v>595</v>
      </c>
      <c r="I171">
        <f t="shared" si="2"/>
        <v>262</v>
      </c>
      <c r="J171" t="str">
        <f ca="1">VLOOKUP(B171,Лист2!B:O,6,1)</f>
        <v>Bacteria</v>
      </c>
      <c r="K171" t="str">
        <f ca="1">VLOOKUP(B171,Лист2!B:O,7,1)</f>
        <v xml:space="preserve"> Proteobacteria</v>
      </c>
      <c r="L171" t="str">
        <f ca="1">VLOOKUP(B171,Лист2!B:O,8,1)</f>
        <v xml:space="preserve"> Alphaproteobacteria</v>
      </c>
      <c r="M171" t="str">
        <f ca="1">VLOOKUP(B171,Лист2!B:O,9,1)</f>
        <v xml:space="preserve"> Rhodobacterales</v>
      </c>
      <c r="N171" t="str">
        <f ca="1">VLOOKUP(B171,Лист2!B:O,10,1)</f>
        <v>Rhodobacteraceae</v>
      </c>
      <c r="O171" t="str">
        <f ca="1">VLOOKUP(B171,Лист2!B:O,11,1)</f>
        <v xml:space="preserve"> Roseobacter.</v>
      </c>
      <c r="P171">
        <f ca="1">VLOOKUP(B171,Лист2!B:O,12,1)</f>
        <v>0</v>
      </c>
      <c r="Q171">
        <f ca="1">VLOOKUP(B171,Лист2!B:O,13,1)</f>
        <v>0</v>
      </c>
      <c r="R171">
        <f ca="1">VLOOKUP(B171,Лист2!B:O,14,1)</f>
        <v>0</v>
      </c>
    </row>
    <row r="172" spans="1:18">
      <c r="A172" t="s">
        <v>794</v>
      </c>
      <c r="B172" t="s">
        <v>795</v>
      </c>
      <c r="C172">
        <v>278</v>
      </c>
      <c r="D172" t="s">
        <v>594</v>
      </c>
      <c r="E172">
        <v>5</v>
      </c>
      <c r="F172">
        <v>268</v>
      </c>
      <c r="G172">
        <v>431</v>
      </c>
      <c r="H172" t="s">
        <v>595</v>
      </c>
      <c r="I172">
        <f t="shared" si="2"/>
        <v>264</v>
      </c>
      <c r="J172" t="str">
        <f ca="1">VLOOKUP(B172,Лист2!B:O,6,1)</f>
        <v>Bacteria</v>
      </c>
      <c r="K172" t="str">
        <f ca="1">VLOOKUP(B172,Лист2!B:O,7,1)</f>
        <v xml:space="preserve"> Proteobacteria</v>
      </c>
      <c r="L172" t="str">
        <f ca="1">VLOOKUP(B172,Лист2!B:O,8,1)</f>
        <v xml:space="preserve"> Alphaproteobacteria</v>
      </c>
      <c r="M172" t="str">
        <f ca="1">VLOOKUP(B172,Лист2!B:O,9,1)</f>
        <v xml:space="preserve"> Caulobacterales</v>
      </c>
      <c r="N172" t="str">
        <f ca="1">VLOOKUP(B172,Лист2!B:O,10,1)</f>
        <v>Caulobacteraceae</v>
      </c>
      <c r="O172" t="str">
        <f ca="1">VLOOKUP(B172,Лист2!B:O,11,1)</f>
        <v xml:space="preserve"> Caulobacter.</v>
      </c>
      <c r="P172">
        <f ca="1">VLOOKUP(B172,Лист2!B:O,12,1)</f>
        <v>0</v>
      </c>
      <c r="Q172">
        <f ca="1">VLOOKUP(B172,Лист2!B:O,13,1)</f>
        <v>0</v>
      </c>
      <c r="R172">
        <f ca="1">VLOOKUP(B172,Лист2!B:O,14,1)</f>
        <v>0</v>
      </c>
    </row>
    <row r="173" spans="1:18">
      <c r="A173" t="s">
        <v>796</v>
      </c>
      <c r="B173" t="s">
        <v>797</v>
      </c>
      <c r="C173">
        <v>356</v>
      </c>
      <c r="D173" t="s">
        <v>598</v>
      </c>
      <c r="E173">
        <v>7</v>
      </c>
      <c r="F173">
        <v>80</v>
      </c>
      <c r="G173">
        <v>6019</v>
      </c>
      <c r="H173" t="s">
        <v>599</v>
      </c>
      <c r="I173">
        <f t="shared" si="2"/>
        <v>74</v>
      </c>
      <c r="J173" t="str">
        <f ca="1">VLOOKUP(B173,Лист2!B:O,6,1)</f>
        <v>Bacteria</v>
      </c>
      <c r="K173" t="str">
        <f ca="1">VLOOKUP(B173,Лист2!B:O,7,1)</f>
        <v xml:space="preserve"> Cyanobacteria</v>
      </c>
      <c r="L173" t="str">
        <f ca="1">VLOOKUP(B173,Лист2!B:O,8,1)</f>
        <v xml:space="preserve"> Oscillatoriophycideae</v>
      </c>
      <c r="M173" t="str">
        <f ca="1">VLOOKUP(B173,Лист2!B:O,9,1)</f>
        <v xml:space="preserve"> Chroococcales</v>
      </c>
      <c r="N173" t="str">
        <f ca="1">VLOOKUP(B173,Лист2!B:O,10,1)</f>
        <v>Cyanothece.</v>
      </c>
      <c r="O173">
        <f ca="1">VLOOKUP(B173,Лист2!B:O,11,1)</f>
        <v>0</v>
      </c>
      <c r="P173">
        <f ca="1">VLOOKUP(B173,Лист2!B:O,12,1)</f>
        <v>0</v>
      </c>
      <c r="Q173">
        <f ca="1">VLOOKUP(B173,Лист2!B:O,13,1)</f>
        <v>0</v>
      </c>
      <c r="R173">
        <f ca="1">VLOOKUP(B173,Лист2!B:O,14,1)</f>
        <v>0</v>
      </c>
    </row>
    <row r="174" spans="1:18">
      <c r="A174" t="s">
        <v>796</v>
      </c>
      <c r="B174" t="s">
        <v>797</v>
      </c>
      <c r="C174">
        <v>356</v>
      </c>
      <c r="D174" t="s">
        <v>594</v>
      </c>
      <c r="E174">
        <v>101</v>
      </c>
      <c r="F174">
        <v>160</v>
      </c>
      <c r="G174">
        <v>431</v>
      </c>
      <c r="H174" t="s">
        <v>595</v>
      </c>
      <c r="I174">
        <f t="shared" si="2"/>
        <v>60</v>
      </c>
      <c r="J174" t="str">
        <f ca="1">VLOOKUP(B174,Лист2!B:O,6,1)</f>
        <v>Bacteria</v>
      </c>
      <c r="K174" t="str">
        <f ca="1">VLOOKUP(B174,Лист2!B:O,7,1)</f>
        <v xml:space="preserve"> Cyanobacteria</v>
      </c>
      <c r="L174" t="str">
        <f ca="1">VLOOKUP(B174,Лист2!B:O,8,1)</f>
        <v xml:space="preserve"> Oscillatoriophycideae</v>
      </c>
      <c r="M174" t="str">
        <f ca="1">VLOOKUP(B174,Лист2!B:O,9,1)</f>
        <v xml:space="preserve"> Chroococcales</v>
      </c>
      <c r="N174" t="str">
        <f ca="1">VLOOKUP(B174,Лист2!B:O,10,1)</f>
        <v>Cyanothece.</v>
      </c>
      <c r="O174">
        <f ca="1">VLOOKUP(B174,Лист2!B:O,11,1)</f>
        <v>0</v>
      </c>
      <c r="P174">
        <f ca="1">VLOOKUP(B174,Лист2!B:O,12,1)</f>
        <v>0</v>
      </c>
      <c r="Q174">
        <f ca="1">VLOOKUP(B174,Лист2!B:O,13,1)</f>
        <v>0</v>
      </c>
      <c r="R174">
        <f ca="1">VLOOKUP(B174,Лист2!B:O,14,1)</f>
        <v>0</v>
      </c>
    </row>
    <row r="175" spans="1:18">
      <c r="A175" t="s">
        <v>796</v>
      </c>
      <c r="B175" t="s">
        <v>797</v>
      </c>
      <c r="C175">
        <v>356</v>
      </c>
      <c r="D175" t="s">
        <v>600</v>
      </c>
      <c r="E175">
        <v>212</v>
      </c>
      <c r="F175">
        <v>293</v>
      </c>
      <c r="G175">
        <v>4990</v>
      </c>
      <c r="H175" t="s">
        <v>601</v>
      </c>
      <c r="I175">
        <f t="shared" si="2"/>
        <v>82</v>
      </c>
      <c r="J175" t="str">
        <f ca="1">VLOOKUP(B175,Лист2!B:O,6,1)</f>
        <v>Bacteria</v>
      </c>
      <c r="K175" t="str">
        <f ca="1">VLOOKUP(B175,Лист2!B:O,7,1)</f>
        <v xml:space="preserve"> Cyanobacteria</v>
      </c>
      <c r="L175" t="str">
        <f ca="1">VLOOKUP(B175,Лист2!B:O,8,1)</f>
        <v xml:space="preserve"> Oscillatoriophycideae</v>
      </c>
      <c r="M175" t="str">
        <f ca="1">VLOOKUP(B175,Лист2!B:O,9,1)</f>
        <v xml:space="preserve"> Chroococcales</v>
      </c>
      <c r="N175" t="str">
        <f ca="1">VLOOKUP(B175,Лист2!B:O,10,1)</f>
        <v>Cyanothece.</v>
      </c>
      <c r="O175">
        <f ca="1">VLOOKUP(B175,Лист2!B:O,11,1)</f>
        <v>0</v>
      </c>
      <c r="P175">
        <f ca="1">VLOOKUP(B175,Лист2!B:O,12,1)</f>
        <v>0</v>
      </c>
      <c r="Q175">
        <f ca="1">VLOOKUP(B175,Лист2!B:O,13,1)</f>
        <v>0</v>
      </c>
      <c r="R175">
        <f ca="1">VLOOKUP(B175,Лист2!B:O,14,1)</f>
        <v>0</v>
      </c>
    </row>
    <row r="176" spans="1:18">
      <c r="A176" t="s">
        <v>798</v>
      </c>
      <c r="B176" t="s">
        <v>799</v>
      </c>
      <c r="C176">
        <v>361</v>
      </c>
      <c r="D176" t="s">
        <v>598</v>
      </c>
      <c r="E176">
        <v>5</v>
      </c>
      <c r="F176">
        <v>76</v>
      </c>
      <c r="G176">
        <v>6019</v>
      </c>
      <c r="H176" t="s">
        <v>599</v>
      </c>
      <c r="I176">
        <f t="shared" si="2"/>
        <v>72</v>
      </c>
      <c r="J176" t="str">
        <f ca="1">VLOOKUP(B176,Лист2!B:O,6,1)</f>
        <v>Bacteria</v>
      </c>
      <c r="K176" t="str">
        <f ca="1">VLOOKUP(B176,Лист2!B:O,7,1)</f>
        <v xml:space="preserve"> Proteobacteria</v>
      </c>
      <c r="L176" t="str">
        <f ca="1">VLOOKUP(B176,Лист2!B:O,8,1)</f>
        <v xml:space="preserve"> Deltaproteobacteria</v>
      </c>
      <c r="M176" t="str">
        <f ca="1">VLOOKUP(B176,Лист2!B:O,9,1)</f>
        <v xml:space="preserve"> Myxococcales</v>
      </c>
      <c r="N176" t="str">
        <f ca="1">VLOOKUP(B176,Лист2!B:O,10,1)</f>
        <v>Cystobacterineae</v>
      </c>
      <c r="O176" t="str">
        <f ca="1">VLOOKUP(B176,Лист2!B:O,11,1)</f>
        <v xml:space="preserve"> Myxococcaceae</v>
      </c>
      <c r="P176" t="str">
        <f ca="1">VLOOKUP(B176,Лист2!B:O,12,1)</f>
        <v xml:space="preserve"> Anaeromyxobacter.</v>
      </c>
      <c r="Q176">
        <f ca="1">VLOOKUP(B176,Лист2!B:O,13,1)</f>
        <v>0</v>
      </c>
      <c r="R176">
        <f ca="1">VLOOKUP(B176,Лист2!B:O,14,1)</f>
        <v>0</v>
      </c>
    </row>
    <row r="177" spans="1:18">
      <c r="A177" t="s">
        <v>798</v>
      </c>
      <c r="B177" t="s">
        <v>799</v>
      </c>
      <c r="C177">
        <v>361</v>
      </c>
      <c r="D177" t="s">
        <v>594</v>
      </c>
      <c r="E177">
        <v>98</v>
      </c>
      <c r="F177">
        <v>245</v>
      </c>
      <c r="G177">
        <v>431</v>
      </c>
      <c r="H177" t="s">
        <v>595</v>
      </c>
      <c r="I177">
        <f t="shared" si="2"/>
        <v>148</v>
      </c>
      <c r="J177" t="str">
        <f ca="1">VLOOKUP(B177,Лист2!B:O,6,1)</f>
        <v>Bacteria</v>
      </c>
      <c r="K177" t="str">
        <f ca="1">VLOOKUP(B177,Лист2!B:O,7,1)</f>
        <v xml:space="preserve"> Proteobacteria</v>
      </c>
      <c r="L177" t="str">
        <f ca="1">VLOOKUP(B177,Лист2!B:O,8,1)</f>
        <v xml:space="preserve"> Deltaproteobacteria</v>
      </c>
      <c r="M177" t="str">
        <f ca="1">VLOOKUP(B177,Лист2!B:O,9,1)</f>
        <v xml:space="preserve"> Myxococcales</v>
      </c>
      <c r="N177" t="str">
        <f ca="1">VLOOKUP(B177,Лист2!B:O,10,1)</f>
        <v>Cystobacterineae</v>
      </c>
      <c r="O177" t="str">
        <f ca="1">VLOOKUP(B177,Лист2!B:O,11,1)</f>
        <v xml:space="preserve"> Myxococcaceae</v>
      </c>
      <c r="P177" t="str">
        <f ca="1">VLOOKUP(B177,Лист2!B:O,12,1)</f>
        <v xml:space="preserve"> Anaeromyxobacter.</v>
      </c>
      <c r="Q177">
        <f ca="1">VLOOKUP(B177,Лист2!B:O,13,1)</f>
        <v>0</v>
      </c>
      <c r="R177">
        <f ca="1">VLOOKUP(B177,Лист2!B:O,14,1)</f>
        <v>0</v>
      </c>
    </row>
    <row r="178" spans="1:18">
      <c r="A178" t="s">
        <v>798</v>
      </c>
      <c r="B178" t="s">
        <v>799</v>
      </c>
      <c r="C178">
        <v>361</v>
      </c>
      <c r="D178" t="s">
        <v>600</v>
      </c>
      <c r="E178">
        <v>205</v>
      </c>
      <c r="F178">
        <v>285</v>
      </c>
      <c r="G178">
        <v>4990</v>
      </c>
      <c r="H178" t="s">
        <v>601</v>
      </c>
      <c r="I178">
        <f t="shared" si="2"/>
        <v>81</v>
      </c>
      <c r="J178" t="str">
        <f ca="1">VLOOKUP(B178,Лист2!B:O,6,1)</f>
        <v>Bacteria</v>
      </c>
      <c r="K178" t="str">
        <f ca="1">VLOOKUP(B178,Лист2!B:O,7,1)</f>
        <v xml:space="preserve"> Proteobacteria</v>
      </c>
      <c r="L178" t="str">
        <f ca="1">VLOOKUP(B178,Лист2!B:O,8,1)</f>
        <v xml:space="preserve"> Deltaproteobacteria</v>
      </c>
      <c r="M178" t="str">
        <f ca="1">VLOOKUP(B178,Лист2!B:O,9,1)</f>
        <v xml:space="preserve"> Myxococcales</v>
      </c>
      <c r="N178" t="str">
        <f ca="1">VLOOKUP(B178,Лист2!B:O,10,1)</f>
        <v>Cystobacterineae</v>
      </c>
      <c r="O178" t="str">
        <f ca="1">VLOOKUP(B178,Лист2!B:O,11,1)</f>
        <v xml:space="preserve"> Myxococcaceae</v>
      </c>
      <c r="P178" t="str">
        <f ca="1">VLOOKUP(B178,Лист2!B:O,12,1)</f>
        <v xml:space="preserve"> Anaeromyxobacter.</v>
      </c>
      <c r="Q178">
        <f ca="1">VLOOKUP(B178,Лист2!B:O,13,1)</f>
        <v>0</v>
      </c>
      <c r="R178">
        <f ca="1">VLOOKUP(B178,Лист2!B:O,14,1)</f>
        <v>0</v>
      </c>
    </row>
    <row r="179" spans="1:18">
      <c r="A179" t="s">
        <v>800</v>
      </c>
      <c r="B179" t="s">
        <v>801</v>
      </c>
      <c r="C179">
        <v>269</v>
      </c>
      <c r="D179" t="s">
        <v>594</v>
      </c>
      <c r="E179">
        <v>6</v>
      </c>
      <c r="F179">
        <v>157</v>
      </c>
      <c r="G179">
        <v>431</v>
      </c>
      <c r="H179" t="s">
        <v>595</v>
      </c>
      <c r="I179">
        <f t="shared" si="2"/>
        <v>152</v>
      </c>
      <c r="J179" t="str">
        <f ca="1">VLOOKUP(B179,Лист2!B:O,6,1)</f>
        <v>Bacteria</v>
      </c>
      <c r="K179" t="str">
        <f ca="1">VLOOKUP(B179,Лист2!B:O,7,1)</f>
        <v xml:space="preserve"> Proteobacteria</v>
      </c>
      <c r="L179" t="str">
        <f ca="1">VLOOKUP(B179,Лист2!B:O,8,1)</f>
        <v xml:space="preserve"> Gammaproteobacteria.</v>
      </c>
      <c r="M179">
        <f ca="1">VLOOKUP(B179,Лист2!B:O,9,1)</f>
        <v>0</v>
      </c>
      <c r="N179">
        <f ca="1">VLOOKUP(B179,Лист2!B:O,10,1)</f>
        <v>0</v>
      </c>
      <c r="O179">
        <f ca="1">VLOOKUP(B179,Лист2!B:O,11,1)</f>
        <v>0</v>
      </c>
      <c r="P179">
        <f ca="1">VLOOKUP(B179,Лист2!B:O,12,1)</f>
        <v>0</v>
      </c>
      <c r="Q179">
        <f ca="1">VLOOKUP(B179,Лист2!B:O,13,1)</f>
        <v>0</v>
      </c>
      <c r="R179">
        <f ca="1">VLOOKUP(B179,Лист2!B:O,14,1)</f>
        <v>0</v>
      </c>
    </row>
    <row r="180" spans="1:18">
      <c r="A180" t="s">
        <v>800</v>
      </c>
      <c r="B180" t="s">
        <v>801</v>
      </c>
      <c r="C180">
        <v>269</v>
      </c>
      <c r="D180" t="s">
        <v>600</v>
      </c>
      <c r="E180">
        <v>115</v>
      </c>
      <c r="F180">
        <v>195</v>
      </c>
      <c r="G180">
        <v>4990</v>
      </c>
      <c r="H180" t="s">
        <v>601</v>
      </c>
      <c r="I180">
        <f t="shared" si="2"/>
        <v>81</v>
      </c>
      <c r="J180" t="str">
        <f ca="1">VLOOKUP(B180,Лист2!B:O,6,1)</f>
        <v>Bacteria</v>
      </c>
      <c r="K180" t="str">
        <f ca="1">VLOOKUP(B180,Лист2!B:O,7,1)</f>
        <v xml:space="preserve"> Proteobacteria</v>
      </c>
      <c r="L180" t="str">
        <f ca="1">VLOOKUP(B180,Лист2!B:O,8,1)</f>
        <v xml:space="preserve"> Gammaproteobacteria.</v>
      </c>
      <c r="M180">
        <f ca="1">VLOOKUP(B180,Лист2!B:O,9,1)</f>
        <v>0</v>
      </c>
      <c r="N180">
        <f ca="1">VLOOKUP(B180,Лист2!B:O,10,1)</f>
        <v>0</v>
      </c>
      <c r="O180">
        <f ca="1">VLOOKUP(B180,Лист2!B:O,11,1)</f>
        <v>0</v>
      </c>
      <c r="P180">
        <f ca="1">VLOOKUP(B180,Лист2!B:O,12,1)</f>
        <v>0</v>
      </c>
      <c r="Q180">
        <f ca="1">VLOOKUP(B180,Лист2!B:O,13,1)</f>
        <v>0</v>
      </c>
      <c r="R180">
        <f ca="1">VLOOKUP(B180,Лист2!B:O,14,1)</f>
        <v>0</v>
      </c>
    </row>
    <row r="181" spans="1:18">
      <c r="A181" t="s">
        <v>802</v>
      </c>
      <c r="B181" t="s">
        <v>803</v>
      </c>
      <c r="C181">
        <v>269</v>
      </c>
      <c r="D181" t="s">
        <v>594</v>
      </c>
      <c r="E181">
        <v>3</v>
      </c>
      <c r="F181">
        <v>264</v>
      </c>
      <c r="G181">
        <v>431</v>
      </c>
      <c r="H181" t="s">
        <v>595</v>
      </c>
      <c r="I181">
        <f t="shared" si="2"/>
        <v>262</v>
      </c>
      <c r="J181" t="str">
        <f ca="1">VLOOKUP(B181,Лист2!B:O,6,1)</f>
        <v>Bacteria</v>
      </c>
      <c r="K181" t="str">
        <f ca="1">VLOOKUP(B181,Лист2!B:O,7,1)</f>
        <v xml:space="preserve"> Proteobacteria</v>
      </c>
      <c r="L181" t="str">
        <f ca="1">VLOOKUP(B181,Лист2!B:O,8,1)</f>
        <v xml:space="preserve"> Alphaproteobacteria</v>
      </c>
      <c r="M181" t="str">
        <f ca="1">VLOOKUP(B181,Лист2!B:O,9,1)</f>
        <v xml:space="preserve"> Rhodobacterales</v>
      </c>
      <c r="N181" t="str">
        <f ca="1">VLOOKUP(B181,Лист2!B:O,10,1)</f>
        <v>Rhodobacteraceae</v>
      </c>
      <c r="O181" t="str">
        <f ca="1">VLOOKUP(B181,Лист2!B:O,11,1)</f>
        <v xml:space="preserve"> Rhodobacter.</v>
      </c>
      <c r="P181">
        <f ca="1">VLOOKUP(B181,Лист2!B:O,12,1)</f>
        <v>0</v>
      </c>
      <c r="Q181">
        <f ca="1">VLOOKUP(B181,Лист2!B:O,13,1)</f>
        <v>0</v>
      </c>
      <c r="R181">
        <f ca="1">VLOOKUP(B181,Лист2!B:O,14,1)</f>
        <v>0</v>
      </c>
    </row>
    <row r="182" spans="1:18">
      <c r="A182" t="s">
        <v>804</v>
      </c>
      <c r="B182" t="s">
        <v>805</v>
      </c>
      <c r="C182">
        <v>269</v>
      </c>
      <c r="D182" t="s">
        <v>594</v>
      </c>
      <c r="E182">
        <v>3</v>
      </c>
      <c r="F182">
        <v>264</v>
      </c>
      <c r="G182">
        <v>431</v>
      </c>
      <c r="H182" t="s">
        <v>595</v>
      </c>
      <c r="I182">
        <f t="shared" si="2"/>
        <v>262</v>
      </c>
      <c r="J182" t="str">
        <f ca="1">VLOOKUP(B182,Лист2!B:O,6,1)</f>
        <v>Bacteria</v>
      </c>
      <c r="K182" t="str">
        <f ca="1">VLOOKUP(B182,Лист2!B:O,7,1)</f>
        <v xml:space="preserve"> Proteobacteria</v>
      </c>
      <c r="L182" t="str">
        <f ca="1">VLOOKUP(B182,Лист2!B:O,8,1)</f>
        <v xml:space="preserve"> Alphaproteobacteria</v>
      </c>
      <c r="M182" t="str">
        <f ca="1">VLOOKUP(B182,Лист2!B:O,9,1)</f>
        <v xml:space="preserve"> Rhodobacterales</v>
      </c>
      <c r="N182" t="str">
        <f ca="1">VLOOKUP(B182,Лист2!B:O,10,1)</f>
        <v>Rhodobacteraceae.</v>
      </c>
      <c r="O182">
        <f ca="1">VLOOKUP(B182,Лист2!B:O,11,1)</f>
        <v>0</v>
      </c>
      <c r="P182">
        <f ca="1">VLOOKUP(B182,Лист2!B:O,12,1)</f>
        <v>0</v>
      </c>
      <c r="Q182">
        <f ca="1">VLOOKUP(B182,Лист2!B:O,13,1)</f>
        <v>0</v>
      </c>
      <c r="R182">
        <f ca="1">VLOOKUP(B182,Лист2!B:O,14,1)</f>
        <v>0</v>
      </c>
    </row>
    <row r="183" spans="1:18">
      <c r="A183" t="s">
        <v>806</v>
      </c>
      <c r="B183" t="s">
        <v>807</v>
      </c>
      <c r="C183">
        <v>387</v>
      </c>
      <c r="D183" t="s">
        <v>594</v>
      </c>
      <c r="E183">
        <v>125</v>
      </c>
      <c r="F183">
        <v>310</v>
      </c>
      <c r="G183">
        <v>431</v>
      </c>
      <c r="H183" t="s">
        <v>595</v>
      </c>
      <c r="I183">
        <f t="shared" si="2"/>
        <v>186</v>
      </c>
      <c r="J183" t="str">
        <f ca="1">VLOOKUP(B183,Лист2!B:O,6,1)</f>
        <v>Bacteria</v>
      </c>
      <c r="K183" t="str">
        <f ca="1">VLOOKUP(B183,Лист2!B:O,7,1)</f>
        <v xml:space="preserve"> Proteobacteria</v>
      </c>
      <c r="L183" t="str">
        <f ca="1">VLOOKUP(B183,Лист2!B:O,8,1)</f>
        <v xml:space="preserve"> Betaproteobacteria</v>
      </c>
      <c r="M183" t="str">
        <f ca="1">VLOOKUP(B183,Лист2!B:O,9,1)</f>
        <v xml:space="preserve"> Neisseriales</v>
      </c>
      <c r="N183" t="str">
        <f ca="1">VLOOKUP(B183,Лист2!B:O,10,1)</f>
        <v>Neisseriaceae</v>
      </c>
      <c r="O183" t="str">
        <f ca="1">VLOOKUP(B183,Лист2!B:O,11,1)</f>
        <v xml:space="preserve"> Neisseria.</v>
      </c>
      <c r="P183">
        <f ca="1">VLOOKUP(B183,Лист2!B:O,12,1)</f>
        <v>0</v>
      </c>
      <c r="Q183">
        <f ca="1">VLOOKUP(B183,Лист2!B:O,13,1)</f>
        <v>0</v>
      </c>
      <c r="R183">
        <f ca="1">VLOOKUP(B183,Лист2!B:O,14,1)</f>
        <v>0</v>
      </c>
    </row>
    <row r="184" spans="1:18">
      <c r="A184" t="s">
        <v>806</v>
      </c>
      <c r="B184" t="s">
        <v>807</v>
      </c>
      <c r="C184">
        <v>387</v>
      </c>
      <c r="D184" t="s">
        <v>600</v>
      </c>
      <c r="E184">
        <v>233</v>
      </c>
      <c r="F184">
        <v>313</v>
      </c>
      <c r="G184">
        <v>4990</v>
      </c>
      <c r="H184" t="s">
        <v>601</v>
      </c>
      <c r="I184">
        <f t="shared" si="2"/>
        <v>81</v>
      </c>
      <c r="J184" t="str">
        <f ca="1">VLOOKUP(B184,Лист2!B:O,6,1)</f>
        <v>Bacteria</v>
      </c>
      <c r="K184" t="str">
        <f ca="1">VLOOKUP(B184,Лист2!B:O,7,1)</f>
        <v xml:space="preserve"> Proteobacteria</v>
      </c>
      <c r="L184" t="str">
        <f ca="1">VLOOKUP(B184,Лист2!B:O,8,1)</f>
        <v xml:space="preserve"> Betaproteobacteria</v>
      </c>
      <c r="M184" t="str">
        <f ca="1">VLOOKUP(B184,Лист2!B:O,9,1)</f>
        <v xml:space="preserve"> Neisseriales</v>
      </c>
      <c r="N184" t="str">
        <f ca="1">VLOOKUP(B184,Лист2!B:O,10,1)</f>
        <v>Neisseriaceae</v>
      </c>
      <c r="O184" t="str">
        <f ca="1">VLOOKUP(B184,Лист2!B:O,11,1)</f>
        <v xml:space="preserve"> Neisseria.</v>
      </c>
      <c r="P184">
        <f ca="1">VLOOKUP(B184,Лист2!B:O,12,1)</f>
        <v>0</v>
      </c>
      <c r="Q184">
        <f ca="1">VLOOKUP(B184,Лист2!B:O,13,1)</f>
        <v>0</v>
      </c>
      <c r="R184">
        <f ca="1">VLOOKUP(B184,Лист2!B:O,14,1)</f>
        <v>0</v>
      </c>
    </row>
    <row r="185" spans="1:18">
      <c r="A185" t="s">
        <v>808</v>
      </c>
      <c r="B185" t="s">
        <v>809</v>
      </c>
      <c r="C185">
        <v>370</v>
      </c>
      <c r="D185" t="s">
        <v>598</v>
      </c>
      <c r="E185">
        <v>4</v>
      </c>
      <c r="F185">
        <v>74</v>
      </c>
      <c r="G185">
        <v>6019</v>
      </c>
      <c r="H185" t="s">
        <v>599</v>
      </c>
      <c r="I185">
        <f t="shared" si="2"/>
        <v>71</v>
      </c>
      <c r="J185" t="str">
        <f ca="1">VLOOKUP(B185,Лист2!B:O,6,1)</f>
        <v>Bacteria</v>
      </c>
      <c r="K185" t="str">
        <f ca="1">VLOOKUP(B185,Лист2!B:O,7,1)</f>
        <v xml:space="preserve"> Firmicutes</v>
      </c>
      <c r="L185" t="str">
        <f ca="1">VLOOKUP(B185,Лист2!B:O,8,1)</f>
        <v xml:space="preserve"> Bacilli</v>
      </c>
      <c r="M185" t="str">
        <f ca="1">VLOOKUP(B185,Лист2!B:O,9,1)</f>
        <v xml:space="preserve"> Bacillales</v>
      </c>
      <c r="N185" t="str">
        <f ca="1">VLOOKUP(B185,Лист2!B:O,10,1)</f>
        <v xml:space="preserve"> Paenibacillaceae</v>
      </c>
      <c r="O185" t="str">
        <f ca="1">VLOOKUP(B185,Лист2!B:O,11,1)</f>
        <v>Brevibacillus.</v>
      </c>
      <c r="P185">
        <f ca="1">VLOOKUP(B185,Лист2!B:O,12,1)</f>
        <v>0</v>
      </c>
      <c r="Q185">
        <f ca="1">VLOOKUP(B185,Лист2!B:O,13,1)</f>
        <v>0</v>
      </c>
      <c r="R185">
        <f ca="1">VLOOKUP(B185,Лист2!B:O,14,1)</f>
        <v>0</v>
      </c>
    </row>
    <row r="186" spans="1:18">
      <c r="A186" t="s">
        <v>808</v>
      </c>
      <c r="B186" t="s">
        <v>809</v>
      </c>
      <c r="C186">
        <v>370</v>
      </c>
      <c r="D186" t="s">
        <v>594</v>
      </c>
      <c r="E186">
        <v>121</v>
      </c>
      <c r="F186">
        <v>260</v>
      </c>
      <c r="G186">
        <v>431</v>
      </c>
      <c r="H186" t="s">
        <v>595</v>
      </c>
      <c r="I186">
        <f t="shared" si="2"/>
        <v>140</v>
      </c>
      <c r="J186" t="str">
        <f ca="1">VLOOKUP(B186,Лист2!B:O,6,1)</f>
        <v>Bacteria</v>
      </c>
      <c r="K186" t="str">
        <f ca="1">VLOOKUP(B186,Лист2!B:O,7,1)</f>
        <v xml:space="preserve"> Firmicutes</v>
      </c>
      <c r="L186" t="str">
        <f ca="1">VLOOKUP(B186,Лист2!B:O,8,1)</f>
        <v xml:space="preserve"> Bacilli</v>
      </c>
      <c r="M186" t="str">
        <f ca="1">VLOOKUP(B186,Лист2!B:O,9,1)</f>
        <v xml:space="preserve"> Bacillales</v>
      </c>
      <c r="N186" t="str">
        <f ca="1">VLOOKUP(B186,Лист2!B:O,10,1)</f>
        <v xml:space="preserve"> Paenibacillaceae</v>
      </c>
      <c r="O186" t="str">
        <f ca="1">VLOOKUP(B186,Лист2!B:O,11,1)</f>
        <v>Brevibacillus.</v>
      </c>
      <c r="P186">
        <f ca="1">VLOOKUP(B186,Лист2!B:O,12,1)</f>
        <v>0</v>
      </c>
      <c r="Q186">
        <f ca="1">VLOOKUP(B186,Лист2!B:O,13,1)</f>
        <v>0</v>
      </c>
      <c r="R186">
        <f ca="1">VLOOKUP(B186,Лист2!B:O,14,1)</f>
        <v>0</v>
      </c>
    </row>
    <row r="187" spans="1:18">
      <c r="A187" t="s">
        <v>808</v>
      </c>
      <c r="B187" t="s">
        <v>809</v>
      </c>
      <c r="C187">
        <v>370</v>
      </c>
      <c r="D187" t="s">
        <v>600</v>
      </c>
      <c r="E187">
        <v>228</v>
      </c>
      <c r="F187">
        <v>307</v>
      </c>
      <c r="G187">
        <v>4990</v>
      </c>
      <c r="H187" t="s">
        <v>601</v>
      </c>
      <c r="I187">
        <f t="shared" si="2"/>
        <v>80</v>
      </c>
      <c r="J187" t="str">
        <f ca="1">VLOOKUP(B187,Лист2!B:O,6,1)</f>
        <v>Bacteria</v>
      </c>
      <c r="K187" t="str">
        <f ca="1">VLOOKUP(B187,Лист2!B:O,7,1)</f>
        <v xml:space="preserve"> Firmicutes</v>
      </c>
      <c r="L187" t="str">
        <f ca="1">VLOOKUP(B187,Лист2!B:O,8,1)</f>
        <v xml:space="preserve"> Bacilli</v>
      </c>
      <c r="M187" t="str">
        <f ca="1">VLOOKUP(B187,Лист2!B:O,9,1)</f>
        <v xml:space="preserve"> Bacillales</v>
      </c>
      <c r="N187" t="str">
        <f ca="1">VLOOKUP(B187,Лист2!B:O,10,1)</f>
        <v xml:space="preserve"> Paenibacillaceae</v>
      </c>
      <c r="O187" t="str">
        <f ca="1">VLOOKUP(B187,Лист2!B:O,11,1)</f>
        <v>Brevibacillus.</v>
      </c>
      <c r="P187">
        <f ca="1">VLOOKUP(B187,Лист2!B:O,12,1)</f>
        <v>0</v>
      </c>
      <c r="Q187">
        <f ca="1">VLOOKUP(B187,Лист2!B:O,13,1)</f>
        <v>0</v>
      </c>
      <c r="R187">
        <f ca="1">VLOOKUP(B187,Лист2!B:O,14,1)</f>
        <v>0</v>
      </c>
    </row>
    <row r="188" spans="1:18">
      <c r="A188" t="s">
        <v>810</v>
      </c>
      <c r="B188" t="s">
        <v>811</v>
      </c>
      <c r="C188">
        <v>221</v>
      </c>
      <c r="D188" t="s">
        <v>594</v>
      </c>
      <c r="E188">
        <v>21</v>
      </c>
      <c r="F188">
        <v>157</v>
      </c>
      <c r="G188">
        <v>431</v>
      </c>
      <c r="H188" t="s">
        <v>595</v>
      </c>
      <c r="I188">
        <f t="shared" si="2"/>
        <v>137</v>
      </c>
      <c r="J188" t="str">
        <f ca="1">VLOOKUP(B188,Лист2!B:O,6,1)</f>
        <v>Eukaryota</v>
      </c>
      <c r="K188" t="str">
        <f ca="1">VLOOKUP(B188,Лист2!B:O,7,1)</f>
        <v xml:space="preserve"> Metazoa</v>
      </c>
      <c r="L188" t="str">
        <f ca="1">VLOOKUP(B188,Лист2!B:O,8,1)</f>
        <v xml:space="preserve"> Chordata</v>
      </c>
      <c r="M188" t="str">
        <f ca="1">VLOOKUP(B188,Лист2!B:O,9,1)</f>
        <v xml:space="preserve"> Craniata</v>
      </c>
      <c r="N188" t="str">
        <f ca="1">VLOOKUP(B188,Лист2!B:O,10,1)</f>
        <v xml:space="preserve"> Vertebrata</v>
      </c>
      <c r="O188" t="str">
        <f ca="1">VLOOKUP(B188,Лист2!B:O,11,1)</f>
        <v xml:space="preserve"> Euteleostomi</v>
      </c>
      <c r="P188" t="str">
        <f ca="1">VLOOKUP(B188,Лист2!B:O,12,1)</f>
        <v>Actinopterygii</v>
      </c>
      <c r="Q188" t="str">
        <f ca="1">VLOOKUP(B188,Лист2!B:O,13,1)</f>
        <v xml:space="preserve"> Neopterygii</v>
      </c>
      <c r="R188" t="str">
        <f ca="1">VLOOKUP(B188,Лист2!B:O,14,1)</f>
        <v xml:space="preserve"> Teleostei</v>
      </c>
    </row>
    <row r="189" spans="1:18">
      <c r="A189" t="s">
        <v>810</v>
      </c>
      <c r="B189" t="s">
        <v>811</v>
      </c>
      <c r="C189">
        <v>221</v>
      </c>
      <c r="D189" t="s">
        <v>600</v>
      </c>
      <c r="E189">
        <v>132</v>
      </c>
      <c r="F189">
        <v>208</v>
      </c>
      <c r="G189">
        <v>4990</v>
      </c>
      <c r="H189" t="s">
        <v>601</v>
      </c>
      <c r="I189">
        <f t="shared" si="2"/>
        <v>77</v>
      </c>
      <c r="J189" t="str">
        <f ca="1">VLOOKUP(B189,Лист2!B:O,6,1)</f>
        <v>Eukaryota</v>
      </c>
      <c r="K189" t="str">
        <f ca="1">VLOOKUP(B189,Лист2!B:O,7,1)</f>
        <v xml:space="preserve"> Metazoa</v>
      </c>
      <c r="L189" t="str">
        <f ca="1">VLOOKUP(B189,Лист2!B:O,8,1)</f>
        <v xml:space="preserve"> Chordata</v>
      </c>
      <c r="M189" t="str">
        <f ca="1">VLOOKUP(B189,Лист2!B:O,9,1)</f>
        <v xml:space="preserve"> Craniata</v>
      </c>
      <c r="N189" t="str">
        <f ca="1">VLOOKUP(B189,Лист2!B:O,10,1)</f>
        <v xml:space="preserve"> Vertebrata</v>
      </c>
      <c r="O189" t="str">
        <f ca="1">VLOOKUP(B189,Лист2!B:O,11,1)</f>
        <v xml:space="preserve"> Euteleostomi</v>
      </c>
      <c r="P189" t="str">
        <f ca="1">VLOOKUP(B189,Лист2!B:O,12,1)</f>
        <v>Actinopterygii</v>
      </c>
      <c r="Q189" t="str">
        <f ca="1">VLOOKUP(B189,Лист2!B:O,13,1)</f>
        <v xml:space="preserve"> Neopterygii</v>
      </c>
      <c r="R189" t="str">
        <f ca="1">VLOOKUP(B189,Лист2!B:O,14,1)</f>
        <v xml:space="preserve"> Teleostei</v>
      </c>
    </row>
    <row r="190" spans="1:18">
      <c r="A190" t="s">
        <v>812</v>
      </c>
      <c r="B190" t="s">
        <v>813</v>
      </c>
      <c r="C190">
        <v>377</v>
      </c>
      <c r="D190" t="s">
        <v>598</v>
      </c>
      <c r="E190">
        <v>5</v>
      </c>
      <c r="F190">
        <v>77</v>
      </c>
      <c r="G190">
        <v>6019</v>
      </c>
      <c r="H190" t="s">
        <v>599</v>
      </c>
      <c r="I190">
        <f t="shared" si="2"/>
        <v>73</v>
      </c>
      <c r="J190" t="str">
        <f ca="1">VLOOKUP(B190,Лист2!B:O,6,1)</f>
        <v>Bacteria</v>
      </c>
      <c r="K190" t="str">
        <f ca="1">VLOOKUP(B190,Лист2!B:O,7,1)</f>
        <v xml:space="preserve"> Actinobacteria</v>
      </c>
      <c r="L190" t="str">
        <f ca="1">VLOOKUP(B190,Лист2!B:O,8,1)</f>
        <v xml:space="preserve"> Actinobacteridae</v>
      </c>
      <c r="M190" t="str">
        <f ca="1">VLOOKUP(B190,Лист2!B:O,9,1)</f>
        <v xml:space="preserve"> Actinomycetales</v>
      </c>
      <c r="N190" t="str">
        <f ca="1">VLOOKUP(B190,Лист2!B:O,10,1)</f>
        <v>Actinomycineae</v>
      </c>
      <c r="O190" t="str">
        <f ca="1">VLOOKUP(B190,Лист2!B:O,11,1)</f>
        <v xml:space="preserve"> Actinomycetaceae</v>
      </c>
      <c r="P190" t="str">
        <f ca="1">VLOOKUP(B190,Лист2!B:O,12,1)</f>
        <v xml:space="preserve"> Mobiluncus/Falcivibrio group</v>
      </c>
      <c r="Q190" t="str">
        <f ca="1">VLOOKUP(B190,Лист2!B:O,13,1)</f>
        <v>Mobiluncus.</v>
      </c>
      <c r="R190">
        <f ca="1">VLOOKUP(B190,Лист2!B:O,14,1)</f>
        <v>0</v>
      </c>
    </row>
    <row r="191" spans="1:18">
      <c r="A191" t="s">
        <v>812</v>
      </c>
      <c r="B191" t="s">
        <v>813</v>
      </c>
      <c r="C191">
        <v>377</v>
      </c>
      <c r="D191" t="s">
        <v>594</v>
      </c>
      <c r="E191">
        <v>111</v>
      </c>
      <c r="F191">
        <v>191</v>
      </c>
      <c r="G191">
        <v>431</v>
      </c>
      <c r="H191" t="s">
        <v>595</v>
      </c>
      <c r="I191">
        <f t="shared" si="2"/>
        <v>81</v>
      </c>
      <c r="J191" t="str">
        <f ca="1">VLOOKUP(B191,Лист2!B:O,6,1)</f>
        <v>Bacteria</v>
      </c>
      <c r="K191" t="str">
        <f ca="1">VLOOKUP(B191,Лист2!B:O,7,1)</f>
        <v xml:space="preserve"> Actinobacteria</v>
      </c>
      <c r="L191" t="str">
        <f ca="1">VLOOKUP(B191,Лист2!B:O,8,1)</f>
        <v xml:space="preserve"> Actinobacteridae</v>
      </c>
      <c r="M191" t="str">
        <f ca="1">VLOOKUP(B191,Лист2!B:O,9,1)</f>
        <v xml:space="preserve"> Actinomycetales</v>
      </c>
      <c r="N191" t="str">
        <f ca="1">VLOOKUP(B191,Лист2!B:O,10,1)</f>
        <v>Actinomycineae</v>
      </c>
      <c r="O191" t="str">
        <f ca="1">VLOOKUP(B191,Лист2!B:O,11,1)</f>
        <v xml:space="preserve"> Actinomycetaceae</v>
      </c>
      <c r="P191" t="str">
        <f ca="1">VLOOKUP(B191,Лист2!B:O,12,1)</f>
        <v xml:space="preserve"> Mobiluncus/Falcivibrio group</v>
      </c>
      <c r="Q191" t="str">
        <f ca="1">VLOOKUP(B191,Лист2!B:O,13,1)</f>
        <v>Mobiluncus.</v>
      </c>
      <c r="R191">
        <f ca="1">VLOOKUP(B191,Лист2!B:O,14,1)</f>
        <v>0</v>
      </c>
    </row>
    <row r="192" spans="1:18">
      <c r="A192" t="s">
        <v>812</v>
      </c>
      <c r="B192" t="s">
        <v>813</v>
      </c>
      <c r="C192">
        <v>377</v>
      </c>
      <c r="D192" t="s">
        <v>600</v>
      </c>
      <c r="E192">
        <v>218</v>
      </c>
      <c r="F192">
        <v>297</v>
      </c>
      <c r="G192">
        <v>4990</v>
      </c>
      <c r="H192" t="s">
        <v>601</v>
      </c>
      <c r="I192">
        <f t="shared" si="2"/>
        <v>80</v>
      </c>
      <c r="J192" t="str">
        <f ca="1">VLOOKUP(B192,Лист2!B:O,6,1)</f>
        <v>Bacteria</v>
      </c>
      <c r="K192" t="str">
        <f ca="1">VLOOKUP(B192,Лист2!B:O,7,1)</f>
        <v xml:space="preserve"> Actinobacteria</v>
      </c>
      <c r="L192" t="str">
        <f ca="1">VLOOKUP(B192,Лист2!B:O,8,1)</f>
        <v xml:space="preserve"> Actinobacteridae</v>
      </c>
      <c r="M192" t="str">
        <f ca="1">VLOOKUP(B192,Лист2!B:O,9,1)</f>
        <v xml:space="preserve"> Actinomycetales</v>
      </c>
      <c r="N192" t="str">
        <f ca="1">VLOOKUP(B192,Лист2!B:O,10,1)</f>
        <v>Actinomycineae</v>
      </c>
      <c r="O192" t="str">
        <f ca="1">VLOOKUP(B192,Лист2!B:O,11,1)</f>
        <v xml:space="preserve"> Actinomycetaceae</v>
      </c>
      <c r="P192" t="str">
        <f ca="1">VLOOKUP(B192,Лист2!B:O,12,1)</f>
        <v xml:space="preserve"> Mobiluncus/Falcivibrio group</v>
      </c>
      <c r="Q192" t="str">
        <f ca="1">VLOOKUP(B192,Лист2!B:O,13,1)</f>
        <v>Mobiluncus.</v>
      </c>
      <c r="R192">
        <f ca="1">VLOOKUP(B192,Лист2!B:O,14,1)</f>
        <v>0</v>
      </c>
    </row>
    <row r="193" spans="1:18">
      <c r="A193" t="s">
        <v>814</v>
      </c>
      <c r="B193" t="s">
        <v>815</v>
      </c>
      <c r="C193">
        <v>354</v>
      </c>
      <c r="D193" t="s">
        <v>594</v>
      </c>
      <c r="E193">
        <v>111</v>
      </c>
      <c r="F193">
        <v>248</v>
      </c>
      <c r="G193">
        <v>431</v>
      </c>
      <c r="H193" t="s">
        <v>595</v>
      </c>
      <c r="I193">
        <f t="shared" si="2"/>
        <v>138</v>
      </c>
      <c r="J193" t="str">
        <f ca="1">VLOOKUP(B193,Лист2!B:O,6,1)</f>
        <v>Bacteria</v>
      </c>
      <c r="K193" t="str">
        <f ca="1">VLOOKUP(B193,Лист2!B:O,7,1)</f>
        <v xml:space="preserve"> Firmicutes</v>
      </c>
      <c r="L193" t="str">
        <f ca="1">VLOOKUP(B193,Лист2!B:O,8,1)</f>
        <v xml:space="preserve"> Bacilli</v>
      </c>
      <c r="M193" t="str">
        <f ca="1">VLOOKUP(B193,Лист2!B:O,9,1)</f>
        <v xml:space="preserve"> Bacillales</v>
      </c>
      <c r="N193" t="str">
        <f ca="1">VLOOKUP(B193,Лист2!B:O,10,1)</f>
        <v xml:space="preserve"> Staphylococcus.</v>
      </c>
      <c r="O193">
        <f ca="1">VLOOKUP(B193,Лист2!B:O,11,1)</f>
        <v>0</v>
      </c>
      <c r="P193">
        <f ca="1">VLOOKUP(B193,Лист2!B:O,12,1)</f>
        <v>0</v>
      </c>
      <c r="Q193">
        <f ca="1">VLOOKUP(B193,Лист2!B:O,13,1)</f>
        <v>0</v>
      </c>
      <c r="R193">
        <f ca="1">VLOOKUP(B193,Лист2!B:O,14,1)</f>
        <v>0</v>
      </c>
    </row>
    <row r="194" spans="1:18">
      <c r="A194" t="s">
        <v>814</v>
      </c>
      <c r="B194" t="s">
        <v>815</v>
      </c>
      <c r="C194">
        <v>354</v>
      </c>
      <c r="D194" t="s">
        <v>600</v>
      </c>
      <c r="E194">
        <v>217</v>
      </c>
      <c r="F194">
        <v>297</v>
      </c>
      <c r="G194">
        <v>4990</v>
      </c>
      <c r="H194" t="s">
        <v>601</v>
      </c>
      <c r="I194">
        <f t="shared" si="2"/>
        <v>81</v>
      </c>
      <c r="J194" t="str">
        <f ca="1">VLOOKUP(B194,Лист2!B:O,6,1)</f>
        <v>Bacteria</v>
      </c>
      <c r="K194" t="str">
        <f ca="1">VLOOKUP(B194,Лист2!B:O,7,1)</f>
        <v xml:space="preserve"> Firmicutes</v>
      </c>
      <c r="L194" t="str">
        <f ca="1">VLOOKUP(B194,Лист2!B:O,8,1)</f>
        <v xml:space="preserve"> Bacilli</v>
      </c>
      <c r="M194" t="str">
        <f ca="1">VLOOKUP(B194,Лист2!B:O,9,1)</f>
        <v xml:space="preserve"> Bacillales</v>
      </c>
      <c r="N194" t="str">
        <f ca="1">VLOOKUP(B194,Лист2!B:O,10,1)</f>
        <v xml:space="preserve"> Staphylococcus.</v>
      </c>
      <c r="O194">
        <f ca="1">VLOOKUP(B194,Лист2!B:O,11,1)</f>
        <v>0</v>
      </c>
      <c r="P194">
        <f ca="1">VLOOKUP(B194,Лист2!B:O,12,1)</f>
        <v>0</v>
      </c>
      <c r="Q194">
        <f ca="1">VLOOKUP(B194,Лист2!B:O,13,1)</f>
        <v>0</v>
      </c>
      <c r="R194">
        <f ca="1">VLOOKUP(B194,Лист2!B:O,14,1)</f>
        <v>0</v>
      </c>
    </row>
    <row r="195" spans="1:18">
      <c r="A195" t="s">
        <v>816</v>
      </c>
      <c r="B195" t="s">
        <v>817</v>
      </c>
      <c r="C195">
        <v>355</v>
      </c>
      <c r="D195" t="s">
        <v>598</v>
      </c>
      <c r="E195">
        <v>4</v>
      </c>
      <c r="F195">
        <v>71</v>
      </c>
      <c r="G195">
        <v>6019</v>
      </c>
      <c r="H195" t="s">
        <v>599</v>
      </c>
      <c r="I195">
        <f t="shared" ref="I195:I258" si="3">F195-E195+1</f>
        <v>68</v>
      </c>
      <c r="J195" t="str">
        <f ca="1">VLOOKUP(B195,Лист2!B:O,6,1)</f>
        <v>Bacteria</v>
      </c>
      <c r="K195" t="str">
        <f ca="1">VLOOKUP(B195,Лист2!B:O,7,1)</f>
        <v xml:space="preserve"> Firmicutes</v>
      </c>
      <c r="L195" t="str">
        <f ca="1">VLOOKUP(B195,Лист2!B:O,8,1)</f>
        <v xml:space="preserve"> Bacilli</v>
      </c>
      <c r="M195" t="str">
        <f ca="1">VLOOKUP(B195,Лист2!B:O,9,1)</f>
        <v xml:space="preserve"> Bacillales</v>
      </c>
      <c r="N195" t="str">
        <f ca="1">VLOOKUP(B195,Лист2!B:O,10,1)</f>
        <v xml:space="preserve"> Bacillaceae</v>
      </c>
      <c r="O195" t="str">
        <f ca="1">VLOOKUP(B195,Лист2!B:O,11,1)</f>
        <v xml:space="preserve"> Bacillus</v>
      </c>
      <c r="P195" t="str">
        <f ca="1">VLOOKUP(B195,Лист2!B:O,12,1)</f>
        <v>Bacillus cereus group.</v>
      </c>
      <c r="Q195">
        <f ca="1">VLOOKUP(B195,Лист2!B:O,13,1)</f>
        <v>0</v>
      </c>
      <c r="R195">
        <f ca="1">VLOOKUP(B195,Лист2!B:O,14,1)</f>
        <v>0</v>
      </c>
    </row>
    <row r="196" spans="1:18">
      <c r="A196" t="s">
        <v>816</v>
      </c>
      <c r="B196" t="s">
        <v>817</v>
      </c>
      <c r="C196">
        <v>355</v>
      </c>
      <c r="D196" t="s">
        <v>594</v>
      </c>
      <c r="E196">
        <v>109</v>
      </c>
      <c r="F196">
        <v>247</v>
      </c>
      <c r="G196">
        <v>431</v>
      </c>
      <c r="H196" t="s">
        <v>595</v>
      </c>
      <c r="I196">
        <f t="shared" si="3"/>
        <v>139</v>
      </c>
      <c r="J196" t="str">
        <f ca="1">VLOOKUP(B196,Лист2!B:O,6,1)</f>
        <v>Bacteria</v>
      </c>
      <c r="K196" t="str">
        <f ca="1">VLOOKUP(B196,Лист2!B:O,7,1)</f>
        <v xml:space="preserve"> Firmicutes</v>
      </c>
      <c r="L196" t="str">
        <f ca="1">VLOOKUP(B196,Лист2!B:O,8,1)</f>
        <v xml:space="preserve"> Bacilli</v>
      </c>
      <c r="M196" t="str">
        <f ca="1">VLOOKUP(B196,Лист2!B:O,9,1)</f>
        <v xml:space="preserve"> Bacillales</v>
      </c>
      <c r="N196" t="str">
        <f ca="1">VLOOKUP(B196,Лист2!B:O,10,1)</f>
        <v xml:space="preserve"> Bacillaceae</v>
      </c>
      <c r="O196" t="str">
        <f ca="1">VLOOKUP(B196,Лист2!B:O,11,1)</f>
        <v xml:space="preserve"> Bacillus</v>
      </c>
      <c r="P196" t="str">
        <f ca="1">VLOOKUP(B196,Лист2!B:O,12,1)</f>
        <v>Bacillus cereus group.</v>
      </c>
      <c r="Q196">
        <f ca="1">VLOOKUP(B196,Лист2!B:O,13,1)</f>
        <v>0</v>
      </c>
      <c r="R196">
        <f ca="1">VLOOKUP(B196,Лист2!B:O,14,1)</f>
        <v>0</v>
      </c>
    </row>
    <row r="197" spans="1:18">
      <c r="A197" t="s">
        <v>816</v>
      </c>
      <c r="B197" t="s">
        <v>817</v>
      </c>
      <c r="C197">
        <v>355</v>
      </c>
      <c r="D197" t="s">
        <v>600</v>
      </c>
      <c r="E197">
        <v>215</v>
      </c>
      <c r="F197">
        <v>295</v>
      </c>
      <c r="G197">
        <v>4990</v>
      </c>
      <c r="H197" t="s">
        <v>601</v>
      </c>
      <c r="I197">
        <f t="shared" si="3"/>
        <v>81</v>
      </c>
      <c r="J197" t="str">
        <f ca="1">VLOOKUP(B197,Лист2!B:O,6,1)</f>
        <v>Bacteria</v>
      </c>
      <c r="K197" t="str">
        <f ca="1">VLOOKUP(B197,Лист2!B:O,7,1)</f>
        <v xml:space="preserve"> Firmicutes</v>
      </c>
      <c r="L197" t="str">
        <f ca="1">VLOOKUP(B197,Лист2!B:O,8,1)</f>
        <v xml:space="preserve"> Bacilli</v>
      </c>
      <c r="M197" t="str">
        <f ca="1">VLOOKUP(B197,Лист2!B:O,9,1)</f>
        <v xml:space="preserve"> Bacillales</v>
      </c>
      <c r="N197" t="str">
        <f ca="1">VLOOKUP(B197,Лист2!B:O,10,1)</f>
        <v xml:space="preserve"> Bacillaceae</v>
      </c>
      <c r="O197" t="str">
        <f ca="1">VLOOKUP(B197,Лист2!B:O,11,1)</f>
        <v xml:space="preserve"> Bacillus</v>
      </c>
      <c r="P197" t="str">
        <f ca="1">VLOOKUP(B197,Лист2!B:O,12,1)</f>
        <v>Bacillus cereus group.</v>
      </c>
      <c r="Q197">
        <f ca="1">VLOOKUP(B197,Лист2!B:O,13,1)</f>
        <v>0</v>
      </c>
      <c r="R197">
        <f ca="1">VLOOKUP(B197,Лист2!B:O,14,1)</f>
        <v>0</v>
      </c>
    </row>
    <row r="198" spans="1:18">
      <c r="A198" t="s">
        <v>818</v>
      </c>
      <c r="B198" t="s">
        <v>819</v>
      </c>
      <c r="C198">
        <v>355</v>
      </c>
      <c r="D198" t="s">
        <v>598</v>
      </c>
      <c r="E198">
        <v>4</v>
      </c>
      <c r="F198">
        <v>71</v>
      </c>
      <c r="G198">
        <v>6019</v>
      </c>
      <c r="H198" t="s">
        <v>599</v>
      </c>
      <c r="I198">
        <f t="shared" si="3"/>
        <v>68</v>
      </c>
      <c r="J198" t="str">
        <f ca="1">VLOOKUP(B198,Лист2!B:O,6,1)</f>
        <v>Bacteria</v>
      </c>
      <c r="K198" t="str">
        <f ca="1">VLOOKUP(B198,Лист2!B:O,7,1)</f>
        <v xml:space="preserve"> Firmicutes</v>
      </c>
      <c r="L198" t="str">
        <f ca="1">VLOOKUP(B198,Лист2!B:O,8,1)</f>
        <v xml:space="preserve"> Bacilli</v>
      </c>
      <c r="M198" t="str">
        <f ca="1">VLOOKUP(B198,Лист2!B:O,9,1)</f>
        <v xml:space="preserve"> Bacillales</v>
      </c>
      <c r="N198" t="str">
        <f ca="1">VLOOKUP(B198,Лист2!B:O,10,1)</f>
        <v xml:space="preserve"> Bacillaceae</v>
      </c>
      <c r="O198" t="str">
        <f ca="1">VLOOKUP(B198,Лист2!B:O,11,1)</f>
        <v xml:space="preserve"> Bacillus</v>
      </c>
      <c r="P198" t="str">
        <f ca="1">VLOOKUP(B198,Лист2!B:O,12,1)</f>
        <v>Bacillus cereus group.</v>
      </c>
      <c r="Q198">
        <f ca="1">VLOOKUP(B198,Лист2!B:O,13,1)</f>
        <v>0</v>
      </c>
      <c r="R198">
        <f ca="1">VLOOKUP(B198,Лист2!B:O,14,1)</f>
        <v>0</v>
      </c>
    </row>
    <row r="199" spans="1:18">
      <c r="A199" t="s">
        <v>818</v>
      </c>
      <c r="B199" t="s">
        <v>819</v>
      </c>
      <c r="C199">
        <v>355</v>
      </c>
      <c r="D199" t="s">
        <v>594</v>
      </c>
      <c r="E199">
        <v>109</v>
      </c>
      <c r="F199">
        <v>247</v>
      </c>
      <c r="G199">
        <v>431</v>
      </c>
      <c r="H199" t="s">
        <v>595</v>
      </c>
      <c r="I199">
        <f t="shared" si="3"/>
        <v>139</v>
      </c>
      <c r="J199" t="str">
        <f ca="1">VLOOKUP(B199,Лист2!B:O,6,1)</f>
        <v>Bacteria</v>
      </c>
      <c r="K199" t="str">
        <f ca="1">VLOOKUP(B199,Лист2!B:O,7,1)</f>
        <v xml:space="preserve"> Firmicutes</v>
      </c>
      <c r="L199" t="str">
        <f ca="1">VLOOKUP(B199,Лист2!B:O,8,1)</f>
        <v xml:space="preserve"> Bacilli</v>
      </c>
      <c r="M199" t="str">
        <f ca="1">VLOOKUP(B199,Лист2!B:O,9,1)</f>
        <v xml:space="preserve"> Bacillales</v>
      </c>
      <c r="N199" t="str">
        <f ca="1">VLOOKUP(B199,Лист2!B:O,10,1)</f>
        <v xml:space="preserve"> Bacillaceae</v>
      </c>
      <c r="O199" t="str">
        <f ca="1">VLOOKUP(B199,Лист2!B:O,11,1)</f>
        <v xml:space="preserve"> Bacillus</v>
      </c>
      <c r="P199" t="str">
        <f ca="1">VLOOKUP(B199,Лист2!B:O,12,1)</f>
        <v>Bacillus cereus group.</v>
      </c>
      <c r="Q199">
        <f ca="1">VLOOKUP(B199,Лист2!B:O,13,1)</f>
        <v>0</v>
      </c>
      <c r="R199">
        <f ca="1">VLOOKUP(B199,Лист2!B:O,14,1)</f>
        <v>0</v>
      </c>
    </row>
    <row r="200" spans="1:18">
      <c r="A200" t="s">
        <v>818</v>
      </c>
      <c r="B200" t="s">
        <v>819</v>
      </c>
      <c r="C200">
        <v>355</v>
      </c>
      <c r="D200" t="s">
        <v>600</v>
      </c>
      <c r="E200">
        <v>215</v>
      </c>
      <c r="F200">
        <v>295</v>
      </c>
      <c r="G200">
        <v>4990</v>
      </c>
      <c r="H200" t="s">
        <v>601</v>
      </c>
      <c r="I200">
        <f t="shared" si="3"/>
        <v>81</v>
      </c>
      <c r="J200" t="str">
        <f ca="1">VLOOKUP(B200,Лист2!B:O,6,1)</f>
        <v>Bacteria</v>
      </c>
      <c r="K200" t="str">
        <f ca="1">VLOOKUP(B200,Лист2!B:O,7,1)</f>
        <v xml:space="preserve"> Firmicutes</v>
      </c>
      <c r="L200" t="str">
        <f ca="1">VLOOKUP(B200,Лист2!B:O,8,1)</f>
        <v xml:space="preserve"> Bacilli</v>
      </c>
      <c r="M200" t="str">
        <f ca="1">VLOOKUP(B200,Лист2!B:O,9,1)</f>
        <v xml:space="preserve"> Bacillales</v>
      </c>
      <c r="N200" t="str">
        <f ca="1">VLOOKUP(B200,Лист2!B:O,10,1)</f>
        <v xml:space="preserve"> Bacillaceae</v>
      </c>
      <c r="O200" t="str">
        <f ca="1">VLOOKUP(B200,Лист2!B:O,11,1)</f>
        <v xml:space="preserve"> Bacillus</v>
      </c>
      <c r="P200" t="str">
        <f ca="1">VLOOKUP(B200,Лист2!B:O,12,1)</f>
        <v>Bacillus cereus group.</v>
      </c>
      <c r="Q200">
        <f ca="1">VLOOKUP(B200,Лист2!B:O,13,1)</f>
        <v>0</v>
      </c>
      <c r="R200">
        <f ca="1">VLOOKUP(B200,Лист2!B:O,14,1)</f>
        <v>0</v>
      </c>
    </row>
    <row r="201" spans="1:18">
      <c r="A201" t="s">
        <v>820</v>
      </c>
      <c r="B201" t="s">
        <v>821</v>
      </c>
      <c r="C201">
        <v>355</v>
      </c>
      <c r="D201" t="s">
        <v>598</v>
      </c>
      <c r="E201">
        <v>4</v>
      </c>
      <c r="F201">
        <v>72</v>
      </c>
      <c r="G201">
        <v>6019</v>
      </c>
      <c r="H201" t="s">
        <v>599</v>
      </c>
      <c r="I201">
        <f t="shared" si="3"/>
        <v>69</v>
      </c>
      <c r="J201" t="str">
        <f ca="1">VLOOKUP(B201,Лист2!B:O,6,1)</f>
        <v>Bacteria</v>
      </c>
      <c r="K201" t="str">
        <f ca="1">VLOOKUP(B201,Лист2!B:O,7,1)</f>
        <v xml:space="preserve"> Firmicutes</v>
      </c>
      <c r="L201" t="str">
        <f ca="1">VLOOKUP(B201,Лист2!B:O,8,1)</f>
        <v xml:space="preserve"> Bacilli</v>
      </c>
      <c r="M201" t="str">
        <f ca="1">VLOOKUP(B201,Лист2!B:O,9,1)</f>
        <v xml:space="preserve"> Bacillales</v>
      </c>
      <c r="N201" t="str">
        <f ca="1">VLOOKUP(B201,Лист2!B:O,10,1)</f>
        <v xml:space="preserve"> Bacillaceae</v>
      </c>
      <c r="O201" t="str">
        <f ca="1">VLOOKUP(B201,Лист2!B:O,11,1)</f>
        <v xml:space="preserve"> Bacillus</v>
      </c>
      <c r="P201" t="str">
        <f ca="1">VLOOKUP(B201,Лист2!B:O,12,1)</f>
        <v>Bacillus cereus group.</v>
      </c>
      <c r="Q201">
        <f ca="1">VLOOKUP(B201,Лист2!B:O,13,1)</f>
        <v>0</v>
      </c>
      <c r="R201">
        <f ca="1">VLOOKUP(B201,Лист2!B:O,14,1)</f>
        <v>0</v>
      </c>
    </row>
    <row r="202" spans="1:18">
      <c r="A202" t="s">
        <v>820</v>
      </c>
      <c r="B202" t="s">
        <v>821</v>
      </c>
      <c r="C202">
        <v>355</v>
      </c>
      <c r="D202" t="s">
        <v>594</v>
      </c>
      <c r="E202">
        <v>109</v>
      </c>
      <c r="F202">
        <v>246</v>
      </c>
      <c r="G202">
        <v>431</v>
      </c>
      <c r="H202" t="s">
        <v>595</v>
      </c>
      <c r="I202">
        <f t="shared" si="3"/>
        <v>138</v>
      </c>
      <c r="J202" t="str">
        <f ca="1">VLOOKUP(B202,Лист2!B:O,6,1)</f>
        <v>Bacteria</v>
      </c>
      <c r="K202" t="str">
        <f ca="1">VLOOKUP(B202,Лист2!B:O,7,1)</f>
        <v xml:space="preserve"> Firmicutes</v>
      </c>
      <c r="L202" t="str">
        <f ca="1">VLOOKUP(B202,Лист2!B:O,8,1)</f>
        <v xml:space="preserve"> Bacilli</v>
      </c>
      <c r="M202" t="str">
        <f ca="1">VLOOKUP(B202,Лист2!B:O,9,1)</f>
        <v xml:space="preserve"> Bacillales</v>
      </c>
      <c r="N202" t="str">
        <f ca="1">VLOOKUP(B202,Лист2!B:O,10,1)</f>
        <v xml:space="preserve"> Bacillaceae</v>
      </c>
      <c r="O202" t="str">
        <f ca="1">VLOOKUP(B202,Лист2!B:O,11,1)</f>
        <v xml:space="preserve"> Bacillus</v>
      </c>
      <c r="P202" t="str">
        <f ca="1">VLOOKUP(B202,Лист2!B:O,12,1)</f>
        <v>Bacillus cereus group.</v>
      </c>
      <c r="Q202">
        <f ca="1">VLOOKUP(B202,Лист2!B:O,13,1)</f>
        <v>0</v>
      </c>
      <c r="R202">
        <f ca="1">VLOOKUP(B202,Лист2!B:O,14,1)</f>
        <v>0</v>
      </c>
    </row>
    <row r="203" spans="1:18">
      <c r="A203" t="s">
        <v>820</v>
      </c>
      <c r="B203" t="s">
        <v>821</v>
      </c>
      <c r="C203">
        <v>355</v>
      </c>
      <c r="D203" t="s">
        <v>600</v>
      </c>
      <c r="E203">
        <v>215</v>
      </c>
      <c r="F203">
        <v>295</v>
      </c>
      <c r="G203">
        <v>4990</v>
      </c>
      <c r="H203" t="s">
        <v>601</v>
      </c>
      <c r="I203">
        <f t="shared" si="3"/>
        <v>81</v>
      </c>
      <c r="J203" t="str">
        <f ca="1">VLOOKUP(B203,Лист2!B:O,6,1)</f>
        <v>Bacteria</v>
      </c>
      <c r="K203" t="str">
        <f ca="1">VLOOKUP(B203,Лист2!B:O,7,1)</f>
        <v xml:space="preserve"> Firmicutes</v>
      </c>
      <c r="L203" t="str">
        <f ca="1">VLOOKUP(B203,Лист2!B:O,8,1)</f>
        <v xml:space="preserve"> Bacilli</v>
      </c>
      <c r="M203" t="str">
        <f ca="1">VLOOKUP(B203,Лист2!B:O,9,1)</f>
        <v xml:space="preserve"> Bacillales</v>
      </c>
      <c r="N203" t="str">
        <f ca="1">VLOOKUP(B203,Лист2!B:O,10,1)</f>
        <v xml:space="preserve"> Bacillaceae</v>
      </c>
      <c r="O203" t="str">
        <f ca="1">VLOOKUP(B203,Лист2!B:O,11,1)</f>
        <v xml:space="preserve"> Bacillus</v>
      </c>
      <c r="P203" t="str">
        <f ca="1">VLOOKUP(B203,Лист2!B:O,12,1)</f>
        <v>Bacillus cereus group.</v>
      </c>
      <c r="Q203">
        <f ca="1">VLOOKUP(B203,Лист2!B:O,13,1)</f>
        <v>0</v>
      </c>
      <c r="R203">
        <f ca="1">VLOOKUP(B203,Лист2!B:O,14,1)</f>
        <v>0</v>
      </c>
    </row>
    <row r="204" spans="1:18">
      <c r="A204" t="s">
        <v>822</v>
      </c>
      <c r="B204" t="s">
        <v>823</v>
      </c>
      <c r="C204">
        <v>352</v>
      </c>
      <c r="D204" t="s">
        <v>598</v>
      </c>
      <c r="E204">
        <v>7</v>
      </c>
      <c r="F204">
        <v>77</v>
      </c>
      <c r="G204">
        <v>6019</v>
      </c>
      <c r="H204" t="s">
        <v>599</v>
      </c>
      <c r="I204">
        <f t="shared" si="3"/>
        <v>71</v>
      </c>
      <c r="J204" t="str">
        <f ca="1">VLOOKUP(B204,Лист2!B:O,6,1)</f>
        <v>Bacteria</v>
      </c>
      <c r="K204" t="str">
        <f ca="1">VLOOKUP(B204,Лист2!B:O,7,1)</f>
        <v xml:space="preserve"> Firmicutes</v>
      </c>
      <c r="L204" t="str">
        <f ca="1">VLOOKUP(B204,Лист2!B:O,8,1)</f>
        <v xml:space="preserve"> Bacilli</v>
      </c>
      <c r="M204" t="str">
        <f ca="1">VLOOKUP(B204,Лист2!B:O,9,1)</f>
        <v xml:space="preserve"> Bacillales</v>
      </c>
      <c r="N204" t="str">
        <f ca="1">VLOOKUP(B204,Лист2!B:O,10,1)</f>
        <v xml:space="preserve"> Bacillaceae</v>
      </c>
      <c r="O204" t="str">
        <f ca="1">VLOOKUP(B204,Лист2!B:O,11,1)</f>
        <v xml:space="preserve"> Bacillus</v>
      </c>
      <c r="P204" t="str">
        <f ca="1">VLOOKUP(B204,Лист2!B:O,12,1)</f>
        <v>Bacillus cereus group.</v>
      </c>
      <c r="Q204">
        <f ca="1">VLOOKUP(B204,Лист2!B:O,13,1)</f>
        <v>0</v>
      </c>
      <c r="R204">
        <f ca="1">VLOOKUP(B204,Лист2!B:O,14,1)</f>
        <v>0</v>
      </c>
    </row>
    <row r="205" spans="1:18">
      <c r="A205" t="s">
        <v>822</v>
      </c>
      <c r="B205" t="s">
        <v>823</v>
      </c>
      <c r="C205">
        <v>352</v>
      </c>
      <c r="D205" t="s">
        <v>594</v>
      </c>
      <c r="E205">
        <v>115</v>
      </c>
      <c r="F205">
        <v>266</v>
      </c>
      <c r="G205">
        <v>431</v>
      </c>
      <c r="H205" t="s">
        <v>595</v>
      </c>
      <c r="I205">
        <f t="shared" si="3"/>
        <v>152</v>
      </c>
      <c r="J205" t="str">
        <f ca="1">VLOOKUP(B205,Лист2!B:O,6,1)</f>
        <v>Bacteria</v>
      </c>
      <c r="K205" t="str">
        <f ca="1">VLOOKUP(B205,Лист2!B:O,7,1)</f>
        <v xml:space="preserve"> Firmicutes</v>
      </c>
      <c r="L205" t="str">
        <f ca="1">VLOOKUP(B205,Лист2!B:O,8,1)</f>
        <v xml:space="preserve"> Bacilli</v>
      </c>
      <c r="M205" t="str">
        <f ca="1">VLOOKUP(B205,Лист2!B:O,9,1)</f>
        <v xml:space="preserve"> Bacillales</v>
      </c>
      <c r="N205" t="str">
        <f ca="1">VLOOKUP(B205,Лист2!B:O,10,1)</f>
        <v xml:space="preserve"> Bacillaceae</v>
      </c>
      <c r="O205" t="str">
        <f ca="1">VLOOKUP(B205,Лист2!B:O,11,1)</f>
        <v xml:space="preserve"> Bacillus</v>
      </c>
      <c r="P205" t="str">
        <f ca="1">VLOOKUP(B205,Лист2!B:O,12,1)</f>
        <v>Bacillus cereus group.</v>
      </c>
      <c r="Q205">
        <f ca="1">VLOOKUP(B205,Лист2!B:O,13,1)</f>
        <v>0</v>
      </c>
      <c r="R205">
        <f ca="1">VLOOKUP(B205,Лист2!B:O,14,1)</f>
        <v>0</v>
      </c>
    </row>
    <row r="206" spans="1:18">
      <c r="A206" t="s">
        <v>822</v>
      </c>
      <c r="B206" t="s">
        <v>823</v>
      </c>
      <c r="C206">
        <v>352</v>
      </c>
      <c r="D206" t="s">
        <v>600</v>
      </c>
      <c r="E206">
        <v>221</v>
      </c>
      <c r="F206">
        <v>300</v>
      </c>
      <c r="G206">
        <v>4990</v>
      </c>
      <c r="H206" t="s">
        <v>601</v>
      </c>
      <c r="I206">
        <f t="shared" si="3"/>
        <v>80</v>
      </c>
      <c r="J206" t="str">
        <f ca="1">VLOOKUP(B206,Лист2!B:O,6,1)</f>
        <v>Bacteria</v>
      </c>
      <c r="K206" t="str">
        <f ca="1">VLOOKUP(B206,Лист2!B:O,7,1)</f>
        <v xml:space="preserve"> Firmicutes</v>
      </c>
      <c r="L206" t="str">
        <f ca="1">VLOOKUP(B206,Лист2!B:O,8,1)</f>
        <v xml:space="preserve"> Bacilli</v>
      </c>
      <c r="M206" t="str">
        <f ca="1">VLOOKUP(B206,Лист2!B:O,9,1)</f>
        <v xml:space="preserve"> Bacillales</v>
      </c>
      <c r="N206" t="str">
        <f ca="1">VLOOKUP(B206,Лист2!B:O,10,1)</f>
        <v xml:space="preserve"> Bacillaceae</v>
      </c>
      <c r="O206" t="str">
        <f ca="1">VLOOKUP(B206,Лист2!B:O,11,1)</f>
        <v xml:space="preserve"> Bacillus</v>
      </c>
      <c r="P206" t="str">
        <f ca="1">VLOOKUP(B206,Лист2!B:O,12,1)</f>
        <v>Bacillus cereus group.</v>
      </c>
      <c r="Q206">
        <f ca="1">VLOOKUP(B206,Лист2!B:O,13,1)</f>
        <v>0</v>
      </c>
      <c r="R206">
        <f ca="1">VLOOKUP(B206,Лист2!B:O,14,1)</f>
        <v>0</v>
      </c>
    </row>
    <row r="207" spans="1:18">
      <c r="A207" t="s">
        <v>824</v>
      </c>
      <c r="B207" t="s">
        <v>825</v>
      </c>
      <c r="C207">
        <v>366</v>
      </c>
      <c r="D207" t="s">
        <v>598</v>
      </c>
      <c r="E207">
        <v>15</v>
      </c>
      <c r="F207">
        <v>82</v>
      </c>
      <c r="G207">
        <v>6019</v>
      </c>
      <c r="H207" t="s">
        <v>599</v>
      </c>
      <c r="I207">
        <f t="shared" si="3"/>
        <v>68</v>
      </c>
      <c r="J207" t="str">
        <f ca="1">VLOOKUP(B207,Лист2!B:O,6,1)</f>
        <v>Bacteria</v>
      </c>
      <c r="K207" t="str">
        <f ca="1">VLOOKUP(B207,Лист2!B:O,7,1)</f>
        <v xml:space="preserve"> Firmicutes</v>
      </c>
      <c r="L207" t="str">
        <f ca="1">VLOOKUP(B207,Лист2!B:O,8,1)</f>
        <v xml:space="preserve"> Bacilli</v>
      </c>
      <c r="M207" t="str">
        <f ca="1">VLOOKUP(B207,Лист2!B:O,9,1)</f>
        <v xml:space="preserve"> Bacillales</v>
      </c>
      <c r="N207" t="str">
        <f ca="1">VLOOKUP(B207,Лист2!B:O,10,1)</f>
        <v xml:space="preserve"> Bacillaceae</v>
      </c>
      <c r="O207" t="str">
        <f ca="1">VLOOKUP(B207,Лист2!B:O,11,1)</f>
        <v xml:space="preserve"> Bacillus</v>
      </c>
      <c r="P207" t="str">
        <f ca="1">VLOOKUP(B207,Лист2!B:O,12,1)</f>
        <v>Bacillus cereus group.</v>
      </c>
      <c r="Q207">
        <f ca="1">VLOOKUP(B207,Лист2!B:O,13,1)</f>
        <v>0</v>
      </c>
      <c r="R207">
        <f ca="1">VLOOKUP(B207,Лист2!B:O,14,1)</f>
        <v>0</v>
      </c>
    </row>
    <row r="208" spans="1:18">
      <c r="A208" t="s">
        <v>824</v>
      </c>
      <c r="B208" t="s">
        <v>825</v>
      </c>
      <c r="C208">
        <v>366</v>
      </c>
      <c r="D208" t="s">
        <v>594</v>
      </c>
      <c r="E208">
        <v>120</v>
      </c>
      <c r="F208">
        <v>257</v>
      </c>
      <c r="G208">
        <v>431</v>
      </c>
      <c r="H208" t="s">
        <v>595</v>
      </c>
      <c r="I208">
        <f t="shared" si="3"/>
        <v>138</v>
      </c>
      <c r="J208" t="str">
        <f ca="1">VLOOKUP(B208,Лист2!B:O,6,1)</f>
        <v>Bacteria</v>
      </c>
      <c r="K208" t="str">
        <f ca="1">VLOOKUP(B208,Лист2!B:O,7,1)</f>
        <v xml:space="preserve"> Firmicutes</v>
      </c>
      <c r="L208" t="str">
        <f ca="1">VLOOKUP(B208,Лист2!B:O,8,1)</f>
        <v xml:space="preserve"> Bacilli</v>
      </c>
      <c r="M208" t="str">
        <f ca="1">VLOOKUP(B208,Лист2!B:O,9,1)</f>
        <v xml:space="preserve"> Bacillales</v>
      </c>
      <c r="N208" t="str">
        <f ca="1">VLOOKUP(B208,Лист2!B:O,10,1)</f>
        <v xml:space="preserve"> Bacillaceae</v>
      </c>
      <c r="O208" t="str">
        <f ca="1">VLOOKUP(B208,Лист2!B:O,11,1)</f>
        <v xml:space="preserve"> Bacillus</v>
      </c>
      <c r="P208" t="str">
        <f ca="1">VLOOKUP(B208,Лист2!B:O,12,1)</f>
        <v>Bacillus cereus group.</v>
      </c>
      <c r="Q208">
        <f ca="1">VLOOKUP(B208,Лист2!B:O,13,1)</f>
        <v>0</v>
      </c>
      <c r="R208">
        <f ca="1">VLOOKUP(B208,Лист2!B:O,14,1)</f>
        <v>0</v>
      </c>
    </row>
    <row r="209" spans="1:18">
      <c r="A209" t="s">
        <v>824</v>
      </c>
      <c r="B209" t="s">
        <v>825</v>
      </c>
      <c r="C209">
        <v>366</v>
      </c>
      <c r="D209" t="s">
        <v>600</v>
      </c>
      <c r="E209">
        <v>226</v>
      </c>
      <c r="F209">
        <v>306</v>
      </c>
      <c r="G209">
        <v>4990</v>
      </c>
      <c r="H209" t="s">
        <v>601</v>
      </c>
      <c r="I209">
        <f t="shared" si="3"/>
        <v>81</v>
      </c>
      <c r="J209" t="str">
        <f ca="1">VLOOKUP(B209,Лист2!B:O,6,1)</f>
        <v>Bacteria</v>
      </c>
      <c r="K209" t="str">
        <f ca="1">VLOOKUP(B209,Лист2!B:O,7,1)</f>
        <v xml:space="preserve"> Firmicutes</v>
      </c>
      <c r="L209" t="str">
        <f ca="1">VLOOKUP(B209,Лист2!B:O,8,1)</f>
        <v xml:space="preserve"> Bacilli</v>
      </c>
      <c r="M209" t="str">
        <f ca="1">VLOOKUP(B209,Лист2!B:O,9,1)</f>
        <v xml:space="preserve"> Bacillales</v>
      </c>
      <c r="N209" t="str">
        <f ca="1">VLOOKUP(B209,Лист2!B:O,10,1)</f>
        <v xml:space="preserve"> Bacillaceae</v>
      </c>
      <c r="O209" t="str">
        <f ca="1">VLOOKUP(B209,Лист2!B:O,11,1)</f>
        <v xml:space="preserve"> Bacillus</v>
      </c>
      <c r="P209" t="str">
        <f ca="1">VLOOKUP(B209,Лист2!B:O,12,1)</f>
        <v>Bacillus cereus group.</v>
      </c>
      <c r="Q209">
        <f ca="1">VLOOKUP(B209,Лист2!B:O,13,1)</f>
        <v>0</v>
      </c>
      <c r="R209">
        <f ca="1">VLOOKUP(B209,Лист2!B:O,14,1)</f>
        <v>0</v>
      </c>
    </row>
    <row r="210" spans="1:18">
      <c r="A210" t="s">
        <v>826</v>
      </c>
      <c r="B210" t="s">
        <v>827</v>
      </c>
      <c r="C210">
        <v>355</v>
      </c>
      <c r="D210" t="s">
        <v>598</v>
      </c>
      <c r="E210">
        <v>4</v>
      </c>
      <c r="F210">
        <v>71</v>
      </c>
      <c r="G210">
        <v>6019</v>
      </c>
      <c r="H210" t="s">
        <v>599</v>
      </c>
      <c r="I210">
        <f t="shared" si="3"/>
        <v>68</v>
      </c>
      <c r="J210" t="str">
        <f ca="1">VLOOKUP(B210,Лист2!B:O,6,1)</f>
        <v>Bacteria</v>
      </c>
      <c r="K210" t="str">
        <f ca="1">VLOOKUP(B210,Лист2!B:O,7,1)</f>
        <v xml:space="preserve"> Firmicutes</v>
      </c>
      <c r="L210" t="str">
        <f ca="1">VLOOKUP(B210,Лист2!B:O,8,1)</f>
        <v xml:space="preserve"> Bacilli</v>
      </c>
      <c r="M210" t="str">
        <f ca="1">VLOOKUP(B210,Лист2!B:O,9,1)</f>
        <v xml:space="preserve"> Bacillales</v>
      </c>
      <c r="N210" t="str">
        <f ca="1">VLOOKUP(B210,Лист2!B:O,10,1)</f>
        <v xml:space="preserve"> Bacillaceae</v>
      </c>
      <c r="O210" t="str">
        <f ca="1">VLOOKUP(B210,Лист2!B:O,11,1)</f>
        <v xml:space="preserve"> Bacillus</v>
      </c>
      <c r="P210" t="str">
        <f ca="1">VLOOKUP(B210,Лист2!B:O,12,1)</f>
        <v>Bacillus cereus group.</v>
      </c>
      <c r="Q210">
        <f ca="1">VLOOKUP(B210,Лист2!B:O,13,1)</f>
        <v>0</v>
      </c>
      <c r="R210">
        <f ca="1">VLOOKUP(B210,Лист2!B:O,14,1)</f>
        <v>0</v>
      </c>
    </row>
    <row r="211" spans="1:18">
      <c r="A211" t="s">
        <v>826</v>
      </c>
      <c r="B211" t="s">
        <v>827</v>
      </c>
      <c r="C211">
        <v>355</v>
      </c>
      <c r="D211" t="s">
        <v>594</v>
      </c>
      <c r="E211">
        <v>109</v>
      </c>
      <c r="F211">
        <v>247</v>
      </c>
      <c r="G211">
        <v>431</v>
      </c>
      <c r="H211" t="s">
        <v>595</v>
      </c>
      <c r="I211">
        <f t="shared" si="3"/>
        <v>139</v>
      </c>
      <c r="J211" t="str">
        <f ca="1">VLOOKUP(B211,Лист2!B:O,6,1)</f>
        <v>Bacteria</v>
      </c>
      <c r="K211" t="str">
        <f ca="1">VLOOKUP(B211,Лист2!B:O,7,1)</f>
        <v xml:space="preserve"> Firmicutes</v>
      </c>
      <c r="L211" t="str">
        <f ca="1">VLOOKUP(B211,Лист2!B:O,8,1)</f>
        <v xml:space="preserve"> Bacilli</v>
      </c>
      <c r="M211" t="str">
        <f ca="1">VLOOKUP(B211,Лист2!B:O,9,1)</f>
        <v xml:space="preserve"> Bacillales</v>
      </c>
      <c r="N211" t="str">
        <f ca="1">VLOOKUP(B211,Лист2!B:O,10,1)</f>
        <v xml:space="preserve"> Bacillaceae</v>
      </c>
      <c r="O211" t="str">
        <f ca="1">VLOOKUP(B211,Лист2!B:O,11,1)</f>
        <v xml:space="preserve"> Bacillus</v>
      </c>
      <c r="P211" t="str">
        <f ca="1">VLOOKUP(B211,Лист2!B:O,12,1)</f>
        <v>Bacillus cereus group.</v>
      </c>
      <c r="Q211">
        <f ca="1">VLOOKUP(B211,Лист2!B:O,13,1)</f>
        <v>0</v>
      </c>
      <c r="R211">
        <f ca="1">VLOOKUP(B211,Лист2!B:O,14,1)</f>
        <v>0</v>
      </c>
    </row>
    <row r="212" spans="1:18">
      <c r="A212" t="s">
        <v>826</v>
      </c>
      <c r="B212" t="s">
        <v>827</v>
      </c>
      <c r="C212">
        <v>355</v>
      </c>
      <c r="D212" t="s">
        <v>600</v>
      </c>
      <c r="E212">
        <v>215</v>
      </c>
      <c r="F212">
        <v>295</v>
      </c>
      <c r="G212">
        <v>4990</v>
      </c>
      <c r="H212" t="s">
        <v>601</v>
      </c>
      <c r="I212">
        <f t="shared" si="3"/>
        <v>81</v>
      </c>
      <c r="J212" t="str">
        <f ca="1">VLOOKUP(B212,Лист2!B:O,6,1)</f>
        <v>Bacteria</v>
      </c>
      <c r="K212" t="str">
        <f ca="1">VLOOKUP(B212,Лист2!B:O,7,1)</f>
        <v xml:space="preserve"> Firmicutes</v>
      </c>
      <c r="L212" t="str">
        <f ca="1">VLOOKUP(B212,Лист2!B:O,8,1)</f>
        <v xml:space="preserve"> Bacilli</v>
      </c>
      <c r="M212" t="str">
        <f ca="1">VLOOKUP(B212,Лист2!B:O,9,1)</f>
        <v xml:space="preserve"> Bacillales</v>
      </c>
      <c r="N212" t="str">
        <f ca="1">VLOOKUP(B212,Лист2!B:O,10,1)</f>
        <v xml:space="preserve"> Bacillaceae</v>
      </c>
      <c r="O212" t="str">
        <f ca="1">VLOOKUP(B212,Лист2!B:O,11,1)</f>
        <v xml:space="preserve"> Bacillus</v>
      </c>
      <c r="P212" t="str">
        <f ca="1">VLOOKUP(B212,Лист2!B:O,12,1)</f>
        <v>Bacillus cereus group.</v>
      </c>
      <c r="Q212">
        <f ca="1">VLOOKUP(B212,Лист2!B:O,13,1)</f>
        <v>0</v>
      </c>
      <c r="R212">
        <f ca="1">VLOOKUP(B212,Лист2!B:O,14,1)</f>
        <v>0</v>
      </c>
    </row>
    <row r="213" spans="1:18">
      <c r="A213" t="s">
        <v>828</v>
      </c>
      <c r="B213" t="s">
        <v>829</v>
      </c>
      <c r="C213">
        <v>355</v>
      </c>
      <c r="D213" t="s">
        <v>598</v>
      </c>
      <c r="E213">
        <v>4</v>
      </c>
      <c r="F213">
        <v>71</v>
      </c>
      <c r="G213">
        <v>6019</v>
      </c>
      <c r="H213" t="s">
        <v>599</v>
      </c>
      <c r="I213">
        <f t="shared" si="3"/>
        <v>68</v>
      </c>
      <c r="J213" t="str">
        <f ca="1">VLOOKUP(B213,Лист2!B:O,6,1)</f>
        <v>Bacteria</v>
      </c>
      <c r="K213" t="str">
        <f ca="1">VLOOKUP(B213,Лист2!B:O,7,1)</f>
        <v xml:space="preserve"> Firmicutes</v>
      </c>
      <c r="L213" t="str">
        <f ca="1">VLOOKUP(B213,Лист2!B:O,8,1)</f>
        <v xml:space="preserve"> Bacilli</v>
      </c>
      <c r="M213" t="str">
        <f ca="1">VLOOKUP(B213,Лист2!B:O,9,1)</f>
        <v xml:space="preserve"> Bacillales</v>
      </c>
      <c r="N213" t="str">
        <f ca="1">VLOOKUP(B213,Лист2!B:O,10,1)</f>
        <v xml:space="preserve"> Bacillaceae</v>
      </c>
      <c r="O213" t="str">
        <f ca="1">VLOOKUP(B213,Лист2!B:O,11,1)</f>
        <v xml:space="preserve"> Bacillus</v>
      </c>
      <c r="P213" t="str">
        <f ca="1">VLOOKUP(B213,Лист2!B:O,12,1)</f>
        <v>Bacillus cereus group.</v>
      </c>
      <c r="Q213">
        <f ca="1">VLOOKUP(B213,Лист2!B:O,13,1)</f>
        <v>0</v>
      </c>
      <c r="R213">
        <f ca="1">VLOOKUP(B213,Лист2!B:O,14,1)</f>
        <v>0</v>
      </c>
    </row>
    <row r="214" spans="1:18">
      <c r="A214" t="s">
        <v>828</v>
      </c>
      <c r="B214" t="s">
        <v>829</v>
      </c>
      <c r="C214">
        <v>355</v>
      </c>
      <c r="D214" t="s">
        <v>594</v>
      </c>
      <c r="E214">
        <v>109</v>
      </c>
      <c r="F214">
        <v>247</v>
      </c>
      <c r="G214">
        <v>431</v>
      </c>
      <c r="H214" t="s">
        <v>595</v>
      </c>
      <c r="I214">
        <f t="shared" si="3"/>
        <v>139</v>
      </c>
      <c r="J214" t="str">
        <f ca="1">VLOOKUP(B214,Лист2!B:O,6,1)</f>
        <v>Bacteria</v>
      </c>
      <c r="K214" t="str">
        <f ca="1">VLOOKUP(B214,Лист2!B:O,7,1)</f>
        <v xml:space="preserve"> Firmicutes</v>
      </c>
      <c r="L214" t="str">
        <f ca="1">VLOOKUP(B214,Лист2!B:O,8,1)</f>
        <v xml:space="preserve"> Bacilli</v>
      </c>
      <c r="M214" t="str">
        <f ca="1">VLOOKUP(B214,Лист2!B:O,9,1)</f>
        <v xml:space="preserve"> Bacillales</v>
      </c>
      <c r="N214" t="str">
        <f ca="1">VLOOKUP(B214,Лист2!B:O,10,1)</f>
        <v xml:space="preserve"> Bacillaceae</v>
      </c>
      <c r="O214" t="str">
        <f ca="1">VLOOKUP(B214,Лист2!B:O,11,1)</f>
        <v xml:space="preserve"> Bacillus</v>
      </c>
      <c r="P214" t="str">
        <f ca="1">VLOOKUP(B214,Лист2!B:O,12,1)</f>
        <v>Bacillus cereus group.</v>
      </c>
      <c r="Q214">
        <f ca="1">VLOOKUP(B214,Лист2!B:O,13,1)</f>
        <v>0</v>
      </c>
      <c r="R214">
        <f ca="1">VLOOKUP(B214,Лист2!B:O,14,1)</f>
        <v>0</v>
      </c>
    </row>
    <row r="215" spans="1:18">
      <c r="A215" t="s">
        <v>828</v>
      </c>
      <c r="B215" t="s">
        <v>829</v>
      </c>
      <c r="C215">
        <v>355</v>
      </c>
      <c r="D215" t="s">
        <v>600</v>
      </c>
      <c r="E215">
        <v>215</v>
      </c>
      <c r="F215">
        <v>295</v>
      </c>
      <c r="G215">
        <v>4990</v>
      </c>
      <c r="H215" t="s">
        <v>601</v>
      </c>
      <c r="I215">
        <f t="shared" si="3"/>
        <v>81</v>
      </c>
      <c r="J215" t="str">
        <f ca="1">VLOOKUP(B215,Лист2!B:O,6,1)</f>
        <v>Bacteria</v>
      </c>
      <c r="K215" t="str">
        <f ca="1">VLOOKUP(B215,Лист2!B:O,7,1)</f>
        <v xml:space="preserve"> Firmicutes</v>
      </c>
      <c r="L215" t="str">
        <f ca="1">VLOOKUP(B215,Лист2!B:O,8,1)</f>
        <v xml:space="preserve"> Bacilli</v>
      </c>
      <c r="M215" t="str">
        <f ca="1">VLOOKUP(B215,Лист2!B:O,9,1)</f>
        <v xml:space="preserve"> Bacillales</v>
      </c>
      <c r="N215" t="str">
        <f ca="1">VLOOKUP(B215,Лист2!B:O,10,1)</f>
        <v xml:space="preserve"> Bacillaceae</v>
      </c>
      <c r="O215" t="str">
        <f ca="1">VLOOKUP(B215,Лист2!B:O,11,1)</f>
        <v xml:space="preserve"> Bacillus</v>
      </c>
      <c r="P215" t="str">
        <f ca="1">VLOOKUP(B215,Лист2!B:O,12,1)</f>
        <v>Bacillus cereus group.</v>
      </c>
      <c r="Q215">
        <f ca="1">VLOOKUP(B215,Лист2!B:O,13,1)</f>
        <v>0</v>
      </c>
      <c r="R215">
        <f ca="1">VLOOKUP(B215,Лист2!B:O,14,1)</f>
        <v>0</v>
      </c>
    </row>
    <row r="216" spans="1:18">
      <c r="A216" t="s">
        <v>830</v>
      </c>
      <c r="B216" t="s">
        <v>831</v>
      </c>
      <c r="C216">
        <v>349</v>
      </c>
      <c r="D216" t="s">
        <v>598</v>
      </c>
      <c r="E216">
        <v>4</v>
      </c>
      <c r="F216">
        <v>76</v>
      </c>
      <c r="G216">
        <v>6019</v>
      </c>
      <c r="H216" t="s">
        <v>599</v>
      </c>
      <c r="I216">
        <f t="shared" si="3"/>
        <v>73</v>
      </c>
      <c r="J216" t="str">
        <f ca="1">VLOOKUP(B216,Лист2!B:O,6,1)</f>
        <v>Bacteria</v>
      </c>
      <c r="K216" t="str">
        <f ca="1">VLOOKUP(B216,Лист2!B:O,7,1)</f>
        <v xml:space="preserve"> Firmicutes</v>
      </c>
      <c r="L216" t="str">
        <f ca="1">VLOOKUP(B216,Лист2!B:O,8,1)</f>
        <v xml:space="preserve"> Bacilli</v>
      </c>
      <c r="M216" t="str">
        <f ca="1">VLOOKUP(B216,Лист2!B:O,9,1)</f>
        <v xml:space="preserve"> Bacillales</v>
      </c>
      <c r="N216" t="str">
        <f ca="1">VLOOKUP(B216,Лист2!B:O,10,1)</f>
        <v xml:space="preserve"> Bacillaceae</v>
      </c>
      <c r="O216" t="str">
        <f ca="1">VLOOKUP(B216,Лист2!B:O,11,1)</f>
        <v xml:space="preserve"> Bacillus</v>
      </c>
      <c r="P216" t="str">
        <f ca="1">VLOOKUP(B216,Лист2!B:O,12,1)</f>
        <v>Bacillus cereus group.</v>
      </c>
      <c r="Q216">
        <f ca="1">VLOOKUP(B216,Лист2!B:O,13,1)</f>
        <v>0</v>
      </c>
      <c r="R216">
        <f ca="1">VLOOKUP(B216,Лист2!B:O,14,1)</f>
        <v>0</v>
      </c>
    </row>
    <row r="217" spans="1:18">
      <c r="A217" t="s">
        <v>830</v>
      </c>
      <c r="B217" t="s">
        <v>831</v>
      </c>
      <c r="C217">
        <v>349</v>
      </c>
      <c r="D217" t="s">
        <v>594</v>
      </c>
      <c r="E217">
        <v>112</v>
      </c>
      <c r="F217">
        <v>271</v>
      </c>
      <c r="G217">
        <v>431</v>
      </c>
      <c r="H217" t="s">
        <v>595</v>
      </c>
      <c r="I217">
        <f t="shared" si="3"/>
        <v>160</v>
      </c>
      <c r="J217" t="str">
        <f ca="1">VLOOKUP(B217,Лист2!B:O,6,1)</f>
        <v>Bacteria</v>
      </c>
      <c r="K217" t="str">
        <f ca="1">VLOOKUP(B217,Лист2!B:O,7,1)</f>
        <v xml:space="preserve"> Firmicutes</v>
      </c>
      <c r="L217" t="str">
        <f ca="1">VLOOKUP(B217,Лист2!B:O,8,1)</f>
        <v xml:space="preserve"> Bacilli</v>
      </c>
      <c r="M217" t="str">
        <f ca="1">VLOOKUP(B217,Лист2!B:O,9,1)</f>
        <v xml:space="preserve"> Bacillales</v>
      </c>
      <c r="N217" t="str">
        <f ca="1">VLOOKUP(B217,Лист2!B:O,10,1)</f>
        <v xml:space="preserve"> Bacillaceae</v>
      </c>
      <c r="O217" t="str">
        <f ca="1">VLOOKUP(B217,Лист2!B:O,11,1)</f>
        <v xml:space="preserve"> Bacillus</v>
      </c>
      <c r="P217" t="str">
        <f ca="1">VLOOKUP(B217,Лист2!B:O,12,1)</f>
        <v>Bacillus cereus group.</v>
      </c>
      <c r="Q217">
        <f ca="1">VLOOKUP(B217,Лист2!B:O,13,1)</f>
        <v>0</v>
      </c>
      <c r="R217">
        <f ca="1">VLOOKUP(B217,Лист2!B:O,14,1)</f>
        <v>0</v>
      </c>
    </row>
    <row r="218" spans="1:18">
      <c r="A218" t="s">
        <v>830</v>
      </c>
      <c r="B218" t="s">
        <v>831</v>
      </c>
      <c r="C218">
        <v>349</v>
      </c>
      <c r="D218" t="s">
        <v>600</v>
      </c>
      <c r="E218">
        <v>218</v>
      </c>
      <c r="F218">
        <v>297</v>
      </c>
      <c r="G218">
        <v>4990</v>
      </c>
      <c r="H218" t="s">
        <v>601</v>
      </c>
      <c r="I218">
        <f t="shared" si="3"/>
        <v>80</v>
      </c>
      <c r="J218" t="str">
        <f ca="1">VLOOKUP(B218,Лист2!B:O,6,1)</f>
        <v>Bacteria</v>
      </c>
      <c r="K218" t="str">
        <f ca="1">VLOOKUP(B218,Лист2!B:O,7,1)</f>
        <v xml:space="preserve"> Firmicutes</v>
      </c>
      <c r="L218" t="str">
        <f ca="1">VLOOKUP(B218,Лист2!B:O,8,1)</f>
        <v xml:space="preserve"> Bacilli</v>
      </c>
      <c r="M218" t="str">
        <f ca="1">VLOOKUP(B218,Лист2!B:O,9,1)</f>
        <v xml:space="preserve"> Bacillales</v>
      </c>
      <c r="N218" t="str">
        <f ca="1">VLOOKUP(B218,Лист2!B:O,10,1)</f>
        <v xml:space="preserve"> Bacillaceae</v>
      </c>
      <c r="O218" t="str">
        <f ca="1">VLOOKUP(B218,Лист2!B:O,11,1)</f>
        <v xml:space="preserve"> Bacillus</v>
      </c>
      <c r="P218" t="str">
        <f ca="1">VLOOKUP(B218,Лист2!B:O,12,1)</f>
        <v>Bacillus cereus group.</v>
      </c>
      <c r="Q218">
        <f ca="1">VLOOKUP(B218,Лист2!B:O,13,1)</f>
        <v>0</v>
      </c>
      <c r="R218">
        <f ca="1">VLOOKUP(B218,Лист2!B:O,14,1)</f>
        <v>0</v>
      </c>
    </row>
    <row r="219" spans="1:18">
      <c r="A219" t="s">
        <v>832</v>
      </c>
      <c r="B219" t="s">
        <v>833</v>
      </c>
      <c r="C219">
        <v>355</v>
      </c>
      <c r="D219" t="s">
        <v>598</v>
      </c>
      <c r="E219">
        <v>4</v>
      </c>
      <c r="F219">
        <v>72</v>
      </c>
      <c r="G219">
        <v>6019</v>
      </c>
      <c r="H219" t="s">
        <v>599</v>
      </c>
      <c r="I219">
        <f t="shared" si="3"/>
        <v>69</v>
      </c>
      <c r="J219" t="str">
        <f ca="1">VLOOKUP(B219,Лист2!B:O,6,1)</f>
        <v>Bacteria</v>
      </c>
      <c r="K219" t="str">
        <f ca="1">VLOOKUP(B219,Лист2!B:O,7,1)</f>
        <v xml:space="preserve"> Firmicutes</v>
      </c>
      <c r="L219" t="str">
        <f ca="1">VLOOKUP(B219,Лист2!B:O,8,1)</f>
        <v xml:space="preserve"> Bacilli</v>
      </c>
      <c r="M219" t="str">
        <f ca="1">VLOOKUP(B219,Лист2!B:O,9,1)</f>
        <v xml:space="preserve"> Bacillales</v>
      </c>
      <c r="N219" t="str">
        <f ca="1">VLOOKUP(B219,Лист2!B:O,10,1)</f>
        <v xml:space="preserve"> Bacillaceae</v>
      </c>
      <c r="O219" t="str">
        <f ca="1">VLOOKUP(B219,Лист2!B:O,11,1)</f>
        <v xml:space="preserve"> Bacillus</v>
      </c>
      <c r="P219" t="str">
        <f ca="1">VLOOKUP(B219,Лист2!B:O,12,1)</f>
        <v>Bacillus cereus group.</v>
      </c>
      <c r="Q219">
        <f ca="1">VLOOKUP(B219,Лист2!B:O,13,1)</f>
        <v>0</v>
      </c>
      <c r="R219">
        <f ca="1">VLOOKUP(B219,Лист2!B:O,14,1)</f>
        <v>0</v>
      </c>
    </row>
    <row r="220" spans="1:18">
      <c r="A220" t="s">
        <v>832</v>
      </c>
      <c r="B220" t="s">
        <v>833</v>
      </c>
      <c r="C220">
        <v>355</v>
      </c>
      <c r="D220" t="s">
        <v>594</v>
      </c>
      <c r="E220">
        <v>109</v>
      </c>
      <c r="F220">
        <v>246</v>
      </c>
      <c r="G220">
        <v>431</v>
      </c>
      <c r="H220" t="s">
        <v>595</v>
      </c>
      <c r="I220">
        <f t="shared" si="3"/>
        <v>138</v>
      </c>
      <c r="J220" t="str">
        <f ca="1">VLOOKUP(B220,Лист2!B:O,6,1)</f>
        <v>Bacteria</v>
      </c>
      <c r="K220" t="str">
        <f ca="1">VLOOKUP(B220,Лист2!B:O,7,1)</f>
        <v xml:space="preserve"> Firmicutes</v>
      </c>
      <c r="L220" t="str">
        <f ca="1">VLOOKUP(B220,Лист2!B:O,8,1)</f>
        <v xml:space="preserve"> Bacilli</v>
      </c>
      <c r="M220" t="str">
        <f ca="1">VLOOKUP(B220,Лист2!B:O,9,1)</f>
        <v xml:space="preserve"> Bacillales</v>
      </c>
      <c r="N220" t="str">
        <f ca="1">VLOOKUP(B220,Лист2!B:O,10,1)</f>
        <v xml:space="preserve"> Bacillaceae</v>
      </c>
      <c r="O220" t="str">
        <f ca="1">VLOOKUP(B220,Лист2!B:O,11,1)</f>
        <v xml:space="preserve"> Bacillus</v>
      </c>
      <c r="P220" t="str">
        <f ca="1">VLOOKUP(B220,Лист2!B:O,12,1)</f>
        <v>Bacillus cereus group.</v>
      </c>
      <c r="Q220">
        <f ca="1">VLOOKUP(B220,Лист2!B:O,13,1)</f>
        <v>0</v>
      </c>
      <c r="R220">
        <f ca="1">VLOOKUP(B220,Лист2!B:O,14,1)</f>
        <v>0</v>
      </c>
    </row>
    <row r="221" spans="1:18">
      <c r="A221" t="s">
        <v>832</v>
      </c>
      <c r="B221" t="s">
        <v>833</v>
      </c>
      <c r="C221">
        <v>355</v>
      </c>
      <c r="D221" t="s">
        <v>600</v>
      </c>
      <c r="E221">
        <v>215</v>
      </c>
      <c r="F221">
        <v>295</v>
      </c>
      <c r="G221">
        <v>4990</v>
      </c>
      <c r="H221" t="s">
        <v>601</v>
      </c>
      <c r="I221">
        <f t="shared" si="3"/>
        <v>81</v>
      </c>
      <c r="J221" t="str">
        <f ca="1">VLOOKUP(B221,Лист2!B:O,6,1)</f>
        <v>Bacteria</v>
      </c>
      <c r="K221" t="str">
        <f ca="1">VLOOKUP(B221,Лист2!B:O,7,1)</f>
        <v xml:space="preserve"> Firmicutes</v>
      </c>
      <c r="L221" t="str">
        <f ca="1">VLOOKUP(B221,Лист2!B:O,8,1)</f>
        <v xml:space="preserve"> Bacilli</v>
      </c>
      <c r="M221" t="str">
        <f ca="1">VLOOKUP(B221,Лист2!B:O,9,1)</f>
        <v xml:space="preserve"> Bacillales</v>
      </c>
      <c r="N221" t="str">
        <f ca="1">VLOOKUP(B221,Лист2!B:O,10,1)</f>
        <v xml:space="preserve"> Bacillaceae</v>
      </c>
      <c r="O221" t="str">
        <f ca="1">VLOOKUP(B221,Лист2!B:O,11,1)</f>
        <v xml:space="preserve"> Bacillus</v>
      </c>
      <c r="P221" t="str">
        <f ca="1">VLOOKUP(B221,Лист2!B:O,12,1)</f>
        <v>Bacillus cereus group.</v>
      </c>
      <c r="Q221">
        <f ca="1">VLOOKUP(B221,Лист2!B:O,13,1)</f>
        <v>0</v>
      </c>
      <c r="R221">
        <f ca="1">VLOOKUP(B221,Лист2!B:O,14,1)</f>
        <v>0</v>
      </c>
    </row>
    <row r="222" spans="1:18">
      <c r="A222" t="s">
        <v>834</v>
      </c>
      <c r="B222" t="s">
        <v>835</v>
      </c>
      <c r="C222">
        <v>355</v>
      </c>
      <c r="D222" t="s">
        <v>598</v>
      </c>
      <c r="E222">
        <v>4</v>
      </c>
      <c r="F222">
        <v>71</v>
      </c>
      <c r="G222">
        <v>6019</v>
      </c>
      <c r="H222" t="s">
        <v>599</v>
      </c>
      <c r="I222">
        <f t="shared" si="3"/>
        <v>68</v>
      </c>
      <c r="J222" t="str">
        <f ca="1">VLOOKUP(B222,Лист2!B:O,6,1)</f>
        <v>Bacteria</v>
      </c>
      <c r="K222" t="str">
        <f ca="1">VLOOKUP(B222,Лист2!B:O,7,1)</f>
        <v xml:space="preserve"> Firmicutes</v>
      </c>
      <c r="L222" t="str">
        <f ca="1">VLOOKUP(B222,Лист2!B:O,8,1)</f>
        <v xml:space="preserve"> Bacilli</v>
      </c>
      <c r="M222" t="str">
        <f ca="1">VLOOKUP(B222,Лист2!B:O,9,1)</f>
        <v xml:space="preserve"> Bacillales</v>
      </c>
      <c r="N222" t="str">
        <f ca="1">VLOOKUP(B222,Лист2!B:O,10,1)</f>
        <v xml:space="preserve"> Bacillaceae</v>
      </c>
      <c r="O222" t="str">
        <f ca="1">VLOOKUP(B222,Лист2!B:O,11,1)</f>
        <v xml:space="preserve"> Bacillus</v>
      </c>
      <c r="P222" t="str">
        <f ca="1">VLOOKUP(B222,Лист2!B:O,12,1)</f>
        <v>Bacillus cereus group.</v>
      </c>
      <c r="Q222">
        <f ca="1">VLOOKUP(B222,Лист2!B:O,13,1)</f>
        <v>0</v>
      </c>
      <c r="R222">
        <f ca="1">VLOOKUP(B222,Лист2!B:O,14,1)</f>
        <v>0</v>
      </c>
    </row>
    <row r="223" spans="1:18">
      <c r="A223" t="s">
        <v>834</v>
      </c>
      <c r="B223" t="s">
        <v>835</v>
      </c>
      <c r="C223">
        <v>355</v>
      </c>
      <c r="D223" t="s">
        <v>594</v>
      </c>
      <c r="E223">
        <v>109</v>
      </c>
      <c r="F223">
        <v>247</v>
      </c>
      <c r="G223">
        <v>431</v>
      </c>
      <c r="H223" t="s">
        <v>595</v>
      </c>
      <c r="I223">
        <f t="shared" si="3"/>
        <v>139</v>
      </c>
      <c r="J223" t="str">
        <f ca="1">VLOOKUP(B223,Лист2!B:O,6,1)</f>
        <v>Bacteria</v>
      </c>
      <c r="K223" t="str">
        <f ca="1">VLOOKUP(B223,Лист2!B:O,7,1)</f>
        <v xml:space="preserve"> Firmicutes</v>
      </c>
      <c r="L223" t="str">
        <f ca="1">VLOOKUP(B223,Лист2!B:O,8,1)</f>
        <v xml:space="preserve"> Bacilli</v>
      </c>
      <c r="M223" t="str">
        <f ca="1">VLOOKUP(B223,Лист2!B:O,9,1)</f>
        <v xml:space="preserve"> Bacillales</v>
      </c>
      <c r="N223" t="str">
        <f ca="1">VLOOKUP(B223,Лист2!B:O,10,1)</f>
        <v xml:space="preserve"> Bacillaceae</v>
      </c>
      <c r="O223" t="str">
        <f ca="1">VLOOKUP(B223,Лист2!B:O,11,1)</f>
        <v xml:space="preserve"> Bacillus</v>
      </c>
      <c r="P223" t="str">
        <f ca="1">VLOOKUP(B223,Лист2!B:O,12,1)</f>
        <v>Bacillus cereus group.</v>
      </c>
      <c r="Q223">
        <f ca="1">VLOOKUP(B223,Лист2!B:O,13,1)</f>
        <v>0</v>
      </c>
      <c r="R223">
        <f ca="1">VLOOKUP(B223,Лист2!B:O,14,1)</f>
        <v>0</v>
      </c>
    </row>
    <row r="224" spans="1:18">
      <c r="A224" t="s">
        <v>834</v>
      </c>
      <c r="B224" t="s">
        <v>835</v>
      </c>
      <c r="C224">
        <v>355</v>
      </c>
      <c r="D224" t="s">
        <v>600</v>
      </c>
      <c r="E224">
        <v>215</v>
      </c>
      <c r="F224">
        <v>295</v>
      </c>
      <c r="G224">
        <v>4990</v>
      </c>
      <c r="H224" t="s">
        <v>601</v>
      </c>
      <c r="I224">
        <f t="shared" si="3"/>
        <v>81</v>
      </c>
      <c r="J224" t="str">
        <f ca="1">VLOOKUP(B224,Лист2!B:O,6,1)</f>
        <v>Bacteria</v>
      </c>
      <c r="K224" t="str">
        <f ca="1">VLOOKUP(B224,Лист2!B:O,7,1)</f>
        <v xml:space="preserve"> Firmicutes</v>
      </c>
      <c r="L224" t="str">
        <f ca="1">VLOOKUP(B224,Лист2!B:O,8,1)</f>
        <v xml:space="preserve"> Bacilli</v>
      </c>
      <c r="M224" t="str">
        <f ca="1">VLOOKUP(B224,Лист2!B:O,9,1)</f>
        <v xml:space="preserve"> Bacillales</v>
      </c>
      <c r="N224" t="str">
        <f ca="1">VLOOKUP(B224,Лист2!B:O,10,1)</f>
        <v xml:space="preserve"> Bacillaceae</v>
      </c>
      <c r="O224" t="str">
        <f ca="1">VLOOKUP(B224,Лист2!B:O,11,1)</f>
        <v xml:space="preserve"> Bacillus</v>
      </c>
      <c r="P224" t="str">
        <f ca="1">VLOOKUP(B224,Лист2!B:O,12,1)</f>
        <v>Bacillus cereus group.</v>
      </c>
      <c r="Q224">
        <f ca="1">VLOOKUP(B224,Лист2!B:O,13,1)</f>
        <v>0</v>
      </c>
      <c r="R224">
        <f ca="1">VLOOKUP(B224,Лист2!B:O,14,1)</f>
        <v>0</v>
      </c>
    </row>
    <row r="225" spans="1:18">
      <c r="A225" t="s">
        <v>836</v>
      </c>
      <c r="B225" t="s">
        <v>837</v>
      </c>
      <c r="C225">
        <v>349</v>
      </c>
      <c r="D225" t="s">
        <v>598</v>
      </c>
      <c r="E225">
        <v>4</v>
      </c>
      <c r="F225">
        <v>76</v>
      </c>
      <c r="G225">
        <v>6019</v>
      </c>
      <c r="H225" t="s">
        <v>599</v>
      </c>
      <c r="I225">
        <f t="shared" si="3"/>
        <v>73</v>
      </c>
      <c r="J225" t="str">
        <f ca="1">VLOOKUP(B225,Лист2!B:O,6,1)</f>
        <v>Bacteria</v>
      </c>
      <c r="K225" t="str">
        <f ca="1">VLOOKUP(B225,Лист2!B:O,7,1)</f>
        <v xml:space="preserve"> Firmicutes</v>
      </c>
      <c r="L225" t="str">
        <f ca="1">VLOOKUP(B225,Лист2!B:O,8,1)</f>
        <v xml:space="preserve"> Bacilli</v>
      </c>
      <c r="M225" t="str">
        <f ca="1">VLOOKUP(B225,Лист2!B:O,9,1)</f>
        <v xml:space="preserve"> Bacillales</v>
      </c>
      <c r="N225" t="str">
        <f ca="1">VLOOKUP(B225,Лист2!B:O,10,1)</f>
        <v xml:space="preserve"> Bacillaceae</v>
      </c>
      <c r="O225" t="str">
        <f ca="1">VLOOKUP(B225,Лист2!B:O,11,1)</f>
        <v xml:space="preserve"> Bacillus</v>
      </c>
      <c r="P225" t="str">
        <f ca="1">VLOOKUP(B225,Лист2!B:O,12,1)</f>
        <v>Bacillus cereus group.</v>
      </c>
      <c r="Q225">
        <f ca="1">VLOOKUP(B225,Лист2!B:O,13,1)</f>
        <v>0</v>
      </c>
      <c r="R225">
        <f ca="1">VLOOKUP(B225,Лист2!B:O,14,1)</f>
        <v>0</v>
      </c>
    </row>
    <row r="226" spans="1:18">
      <c r="A226" t="s">
        <v>836</v>
      </c>
      <c r="B226" t="s">
        <v>837</v>
      </c>
      <c r="C226">
        <v>349</v>
      </c>
      <c r="D226" t="s">
        <v>594</v>
      </c>
      <c r="E226">
        <v>112</v>
      </c>
      <c r="F226">
        <v>271</v>
      </c>
      <c r="G226">
        <v>431</v>
      </c>
      <c r="H226" t="s">
        <v>595</v>
      </c>
      <c r="I226">
        <f t="shared" si="3"/>
        <v>160</v>
      </c>
      <c r="J226" t="str">
        <f ca="1">VLOOKUP(B226,Лист2!B:O,6,1)</f>
        <v>Bacteria</v>
      </c>
      <c r="K226" t="str">
        <f ca="1">VLOOKUP(B226,Лист2!B:O,7,1)</f>
        <v xml:space="preserve"> Firmicutes</v>
      </c>
      <c r="L226" t="str">
        <f ca="1">VLOOKUP(B226,Лист2!B:O,8,1)</f>
        <v xml:space="preserve"> Bacilli</v>
      </c>
      <c r="M226" t="str">
        <f ca="1">VLOOKUP(B226,Лист2!B:O,9,1)</f>
        <v xml:space="preserve"> Bacillales</v>
      </c>
      <c r="N226" t="str">
        <f ca="1">VLOOKUP(B226,Лист2!B:O,10,1)</f>
        <v xml:space="preserve"> Bacillaceae</v>
      </c>
      <c r="O226" t="str">
        <f ca="1">VLOOKUP(B226,Лист2!B:O,11,1)</f>
        <v xml:space="preserve"> Bacillus</v>
      </c>
      <c r="P226" t="str">
        <f ca="1">VLOOKUP(B226,Лист2!B:O,12,1)</f>
        <v>Bacillus cereus group.</v>
      </c>
      <c r="Q226">
        <f ca="1">VLOOKUP(B226,Лист2!B:O,13,1)</f>
        <v>0</v>
      </c>
      <c r="R226">
        <f ca="1">VLOOKUP(B226,Лист2!B:O,14,1)</f>
        <v>0</v>
      </c>
    </row>
    <row r="227" spans="1:18">
      <c r="A227" t="s">
        <v>836</v>
      </c>
      <c r="B227" t="s">
        <v>837</v>
      </c>
      <c r="C227">
        <v>349</v>
      </c>
      <c r="D227" t="s">
        <v>600</v>
      </c>
      <c r="E227">
        <v>218</v>
      </c>
      <c r="F227">
        <v>297</v>
      </c>
      <c r="G227">
        <v>4990</v>
      </c>
      <c r="H227" t="s">
        <v>601</v>
      </c>
      <c r="I227">
        <f t="shared" si="3"/>
        <v>80</v>
      </c>
      <c r="J227" t="str">
        <f ca="1">VLOOKUP(B227,Лист2!B:O,6,1)</f>
        <v>Bacteria</v>
      </c>
      <c r="K227" t="str">
        <f ca="1">VLOOKUP(B227,Лист2!B:O,7,1)</f>
        <v xml:space="preserve"> Firmicutes</v>
      </c>
      <c r="L227" t="str">
        <f ca="1">VLOOKUP(B227,Лист2!B:O,8,1)</f>
        <v xml:space="preserve"> Bacilli</v>
      </c>
      <c r="M227" t="str">
        <f ca="1">VLOOKUP(B227,Лист2!B:O,9,1)</f>
        <v xml:space="preserve"> Bacillales</v>
      </c>
      <c r="N227" t="str">
        <f ca="1">VLOOKUP(B227,Лист2!B:O,10,1)</f>
        <v xml:space="preserve"> Bacillaceae</v>
      </c>
      <c r="O227" t="str">
        <f ca="1">VLOOKUP(B227,Лист2!B:O,11,1)</f>
        <v xml:space="preserve"> Bacillus</v>
      </c>
      <c r="P227" t="str">
        <f ca="1">VLOOKUP(B227,Лист2!B:O,12,1)</f>
        <v>Bacillus cereus group.</v>
      </c>
      <c r="Q227">
        <f ca="1">VLOOKUP(B227,Лист2!B:O,13,1)</f>
        <v>0</v>
      </c>
      <c r="R227">
        <f ca="1">VLOOKUP(B227,Лист2!B:O,14,1)</f>
        <v>0</v>
      </c>
    </row>
    <row r="228" spans="1:18">
      <c r="A228" t="s">
        <v>838</v>
      </c>
      <c r="B228" t="s">
        <v>839</v>
      </c>
      <c r="C228">
        <v>355</v>
      </c>
      <c r="D228" t="s">
        <v>598</v>
      </c>
      <c r="E228">
        <v>4</v>
      </c>
      <c r="F228">
        <v>71</v>
      </c>
      <c r="G228">
        <v>6019</v>
      </c>
      <c r="H228" t="s">
        <v>599</v>
      </c>
      <c r="I228">
        <f t="shared" si="3"/>
        <v>68</v>
      </c>
      <c r="J228" t="str">
        <f ca="1">VLOOKUP(B228,Лист2!B:O,6,1)</f>
        <v>Bacteria</v>
      </c>
      <c r="K228" t="str">
        <f ca="1">VLOOKUP(B228,Лист2!B:O,7,1)</f>
        <v xml:space="preserve"> Firmicutes</v>
      </c>
      <c r="L228" t="str">
        <f ca="1">VLOOKUP(B228,Лист2!B:O,8,1)</f>
        <v xml:space="preserve"> Bacilli</v>
      </c>
      <c r="M228" t="str">
        <f ca="1">VLOOKUP(B228,Лист2!B:O,9,1)</f>
        <v xml:space="preserve"> Bacillales</v>
      </c>
      <c r="N228" t="str">
        <f ca="1">VLOOKUP(B228,Лист2!B:O,10,1)</f>
        <v xml:space="preserve"> Bacillaceae</v>
      </c>
      <c r="O228" t="str">
        <f ca="1">VLOOKUP(B228,Лист2!B:O,11,1)</f>
        <v xml:space="preserve"> Bacillus</v>
      </c>
      <c r="P228" t="str">
        <f ca="1">VLOOKUP(B228,Лист2!B:O,12,1)</f>
        <v>Bacillus cereus group.</v>
      </c>
      <c r="Q228">
        <f ca="1">VLOOKUP(B228,Лист2!B:O,13,1)</f>
        <v>0</v>
      </c>
      <c r="R228">
        <f ca="1">VLOOKUP(B228,Лист2!B:O,14,1)</f>
        <v>0</v>
      </c>
    </row>
    <row r="229" spans="1:18">
      <c r="A229" t="s">
        <v>838</v>
      </c>
      <c r="B229" t="s">
        <v>839</v>
      </c>
      <c r="C229">
        <v>355</v>
      </c>
      <c r="D229" t="s">
        <v>594</v>
      </c>
      <c r="E229">
        <v>109</v>
      </c>
      <c r="F229">
        <v>247</v>
      </c>
      <c r="G229">
        <v>431</v>
      </c>
      <c r="H229" t="s">
        <v>595</v>
      </c>
      <c r="I229">
        <f t="shared" si="3"/>
        <v>139</v>
      </c>
      <c r="J229" t="str">
        <f ca="1">VLOOKUP(B229,Лист2!B:O,6,1)</f>
        <v>Bacteria</v>
      </c>
      <c r="K229" t="str">
        <f ca="1">VLOOKUP(B229,Лист2!B:O,7,1)</f>
        <v xml:space="preserve"> Firmicutes</v>
      </c>
      <c r="L229" t="str">
        <f ca="1">VLOOKUP(B229,Лист2!B:O,8,1)</f>
        <v xml:space="preserve"> Bacilli</v>
      </c>
      <c r="M229" t="str">
        <f ca="1">VLOOKUP(B229,Лист2!B:O,9,1)</f>
        <v xml:space="preserve"> Bacillales</v>
      </c>
      <c r="N229" t="str">
        <f ca="1">VLOOKUP(B229,Лист2!B:O,10,1)</f>
        <v xml:space="preserve"> Bacillaceae</v>
      </c>
      <c r="O229" t="str">
        <f ca="1">VLOOKUP(B229,Лист2!B:O,11,1)</f>
        <v xml:space="preserve"> Bacillus</v>
      </c>
      <c r="P229" t="str">
        <f ca="1">VLOOKUP(B229,Лист2!B:O,12,1)</f>
        <v>Bacillus cereus group.</v>
      </c>
      <c r="Q229">
        <f ca="1">VLOOKUP(B229,Лист2!B:O,13,1)</f>
        <v>0</v>
      </c>
      <c r="R229">
        <f ca="1">VLOOKUP(B229,Лист2!B:O,14,1)</f>
        <v>0</v>
      </c>
    </row>
    <row r="230" spans="1:18">
      <c r="A230" t="s">
        <v>838</v>
      </c>
      <c r="B230" t="s">
        <v>839</v>
      </c>
      <c r="C230">
        <v>355</v>
      </c>
      <c r="D230" t="s">
        <v>600</v>
      </c>
      <c r="E230">
        <v>215</v>
      </c>
      <c r="F230">
        <v>295</v>
      </c>
      <c r="G230">
        <v>4990</v>
      </c>
      <c r="H230" t="s">
        <v>601</v>
      </c>
      <c r="I230">
        <f t="shared" si="3"/>
        <v>81</v>
      </c>
      <c r="J230" t="str">
        <f ca="1">VLOOKUP(B230,Лист2!B:O,6,1)</f>
        <v>Bacteria</v>
      </c>
      <c r="K230" t="str">
        <f ca="1">VLOOKUP(B230,Лист2!B:O,7,1)</f>
        <v xml:space="preserve"> Firmicutes</v>
      </c>
      <c r="L230" t="str">
        <f ca="1">VLOOKUP(B230,Лист2!B:O,8,1)</f>
        <v xml:space="preserve"> Bacilli</v>
      </c>
      <c r="M230" t="str">
        <f ca="1">VLOOKUP(B230,Лист2!B:O,9,1)</f>
        <v xml:space="preserve"> Bacillales</v>
      </c>
      <c r="N230" t="str">
        <f ca="1">VLOOKUP(B230,Лист2!B:O,10,1)</f>
        <v xml:space="preserve"> Bacillaceae</v>
      </c>
      <c r="O230" t="str">
        <f ca="1">VLOOKUP(B230,Лист2!B:O,11,1)</f>
        <v xml:space="preserve"> Bacillus</v>
      </c>
      <c r="P230" t="str">
        <f ca="1">VLOOKUP(B230,Лист2!B:O,12,1)</f>
        <v>Bacillus cereus group.</v>
      </c>
      <c r="Q230">
        <f ca="1">VLOOKUP(B230,Лист2!B:O,13,1)</f>
        <v>0</v>
      </c>
      <c r="R230">
        <f ca="1">VLOOKUP(B230,Лист2!B:O,14,1)</f>
        <v>0</v>
      </c>
    </row>
    <row r="231" spans="1:18">
      <c r="A231" t="s">
        <v>840</v>
      </c>
      <c r="B231" t="s">
        <v>841</v>
      </c>
      <c r="C231">
        <v>355</v>
      </c>
      <c r="D231" t="s">
        <v>598</v>
      </c>
      <c r="E231">
        <v>4</v>
      </c>
      <c r="F231">
        <v>74</v>
      </c>
      <c r="G231">
        <v>6019</v>
      </c>
      <c r="H231" t="s">
        <v>599</v>
      </c>
      <c r="I231">
        <f t="shared" si="3"/>
        <v>71</v>
      </c>
      <c r="J231" t="str">
        <f ca="1">VLOOKUP(B231,Лист2!B:O,6,1)</f>
        <v>Bacteria</v>
      </c>
      <c r="K231" t="str">
        <f ca="1">VLOOKUP(B231,Лист2!B:O,7,1)</f>
        <v xml:space="preserve"> Firmicutes</v>
      </c>
      <c r="L231" t="str">
        <f ca="1">VLOOKUP(B231,Лист2!B:O,8,1)</f>
        <v xml:space="preserve"> Bacilli</v>
      </c>
      <c r="M231" t="str">
        <f ca="1">VLOOKUP(B231,Лист2!B:O,9,1)</f>
        <v xml:space="preserve"> Bacillales</v>
      </c>
      <c r="N231" t="str">
        <f ca="1">VLOOKUP(B231,Лист2!B:O,10,1)</f>
        <v xml:space="preserve"> Bacillaceae</v>
      </c>
      <c r="O231" t="str">
        <f ca="1">VLOOKUP(B231,Лист2!B:O,11,1)</f>
        <v xml:space="preserve"> Bacillus</v>
      </c>
      <c r="P231" t="str">
        <f ca="1">VLOOKUP(B231,Лист2!B:O,12,1)</f>
        <v>Bacillus cereus group.</v>
      </c>
      <c r="Q231">
        <f ca="1">VLOOKUP(B231,Лист2!B:O,13,1)</f>
        <v>0</v>
      </c>
      <c r="R231">
        <f ca="1">VLOOKUP(B231,Лист2!B:O,14,1)</f>
        <v>0</v>
      </c>
    </row>
    <row r="232" spans="1:18">
      <c r="A232" t="s">
        <v>840</v>
      </c>
      <c r="B232" t="s">
        <v>841</v>
      </c>
      <c r="C232">
        <v>355</v>
      </c>
      <c r="D232" t="s">
        <v>594</v>
      </c>
      <c r="E232">
        <v>109</v>
      </c>
      <c r="F232">
        <v>247</v>
      </c>
      <c r="G232">
        <v>431</v>
      </c>
      <c r="H232" t="s">
        <v>595</v>
      </c>
      <c r="I232">
        <f t="shared" si="3"/>
        <v>139</v>
      </c>
      <c r="J232" t="str">
        <f ca="1">VLOOKUP(B232,Лист2!B:O,6,1)</f>
        <v>Bacteria</v>
      </c>
      <c r="K232" t="str">
        <f ca="1">VLOOKUP(B232,Лист2!B:O,7,1)</f>
        <v xml:space="preserve"> Firmicutes</v>
      </c>
      <c r="L232" t="str">
        <f ca="1">VLOOKUP(B232,Лист2!B:O,8,1)</f>
        <v xml:space="preserve"> Bacilli</v>
      </c>
      <c r="M232" t="str">
        <f ca="1">VLOOKUP(B232,Лист2!B:O,9,1)</f>
        <v xml:space="preserve"> Bacillales</v>
      </c>
      <c r="N232" t="str">
        <f ca="1">VLOOKUP(B232,Лист2!B:O,10,1)</f>
        <v xml:space="preserve"> Bacillaceae</v>
      </c>
      <c r="O232" t="str">
        <f ca="1">VLOOKUP(B232,Лист2!B:O,11,1)</f>
        <v xml:space="preserve"> Bacillus</v>
      </c>
      <c r="P232" t="str">
        <f ca="1">VLOOKUP(B232,Лист2!B:O,12,1)</f>
        <v>Bacillus cereus group.</v>
      </c>
      <c r="Q232">
        <f ca="1">VLOOKUP(B232,Лист2!B:O,13,1)</f>
        <v>0</v>
      </c>
      <c r="R232">
        <f ca="1">VLOOKUP(B232,Лист2!B:O,14,1)</f>
        <v>0</v>
      </c>
    </row>
    <row r="233" spans="1:18">
      <c r="A233" t="s">
        <v>840</v>
      </c>
      <c r="B233" t="s">
        <v>841</v>
      </c>
      <c r="C233">
        <v>355</v>
      </c>
      <c r="D233" t="s">
        <v>600</v>
      </c>
      <c r="E233">
        <v>215</v>
      </c>
      <c r="F233">
        <v>295</v>
      </c>
      <c r="G233">
        <v>4990</v>
      </c>
      <c r="H233" t="s">
        <v>601</v>
      </c>
      <c r="I233">
        <f t="shared" si="3"/>
        <v>81</v>
      </c>
      <c r="J233" t="str">
        <f ca="1">VLOOKUP(B233,Лист2!B:O,6,1)</f>
        <v>Bacteria</v>
      </c>
      <c r="K233" t="str">
        <f ca="1">VLOOKUP(B233,Лист2!B:O,7,1)</f>
        <v xml:space="preserve"> Firmicutes</v>
      </c>
      <c r="L233" t="str">
        <f ca="1">VLOOKUP(B233,Лист2!B:O,8,1)</f>
        <v xml:space="preserve"> Bacilli</v>
      </c>
      <c r="M233" t="str">
        <f ca="1">VLOOKUP(B233,Лист2!B:O,9,1)</f>
        <v xml:space="preserve"> Bacillales</v>
      </c>
      <c r="N233" t="str">
        <f ca="1">VLOOKUP(B233,Лист2!B:O,10,1)</f>
        <v xml:space="preserve"> Bacillaceae</v>
      </c>
      <c r="O233" t="str">
        <f ca="1">VLOOKUP(B233,Лист2!B:O,11,1)</f>
        <v xml:space="preserve"> Bacillus</v>
      </c>
      <c r="P233" t="str">
        <f ca="1">VLOOKUP(B233,Лист2!B:O,12,1)</f>
        <v>Bacillus cereus group.</v>
      </c>
      <c r="Q233">
        <f ca="1">VLOOKUP(B233,Лист2!B:O,13,1)</f>
        <v>0</v>
      </c>
      <c r="R233">
        <f ca="1">VLOOKUP(B233,Лист2!B:O,14,1)</f>
        <v>0</v>
      </c>
    </row>
    <row r="234" spans="1:18">
      <c r="A234" t="s">
        <v>842</v>
      </c>
      <c r="B234" t="s">
        <v>843</v>
      </c>
      <c r="C234">
        <v>349</v>
      </c>
      <c r="D234" t="s">
        <v>598</v>
      </c>
      <c r="E234">
        <v>4</v>
      </c>
      <c r="F234">
        <v>74</v>
      </c>
      <c r="G234">
        <v>6019</v>
      </c>
      <c r="H234" t="s">
        <v>599</v>
      </c>
      <c r="I234">
        <f t="shared" si="3"/>
        <v>71</v>
      </c>
      <c r="J234" t="str">
        <f ca="1">VLOOKUP(B234,Лист2!B:O,6,1)</f>
        <v>Bacteria</v>
      </c>
      <c r="K234" t="str">
        <f ca="1">VLOOKUP(B234,Лист2!B:O,7,1)</f>
        <v xml:space="preserve"> Firmicutes</v>
      </c>
      <c r="L234" t="str">
        <f ca="1">VLOOKUP(B234,Лист2!B:O,8,1)</f>
        <v xml:space="preserve"> Bacilli</v>
      </c>
      <c r="M234" t="str">
        <f ca="1">VLOOKUP(B234,Лист2!B:O,9,1)</f>
        <v xml:space="preserve"> Bacillales</v>
      </c>
      <c r="N234" t="str">
        <f ca="1">VLOOKUP(B234,Лист2!B:O,10,1)</f>
        <v xml:space="preserve"> Bacillaceae</v>
      </c>
      <c r="O234" t="str">
        <f ca="1">VLOOKUP(B234,Лист2!B:O,11,1)</f>
        <v xml:space="preserve"> Bacillus</v>
      </c>
      <c r="P234" t="str">
        <f ca="1">VLOOKUP(B234,Лист2!B:O,12,1)</f>
        <v>Bacillus cereus group.</v>
      </c>
      <c r="Q234">
        <f ca="1">VLOOKUP(B234,Лист2!B:O,13,1)</f>
        <v>0</v>
      </c>
      <c r="R234">
        <f ca="1">VLOOKUP(B234,Лист2!B:O,14,1)</f>
        <v>0</v>
      </c>
    </row>
    <row r="235" spans="1:18">
      <c r="A235" t="s">
        <v>842</v>
      </c>
      <c r="B235" t="s">
        <v>843</v>
      </c>
      <c r="C235">
        <v>349</v>
      </c>
      <c r="D235" t="s">
        <v>594</v>
      </c>
      <c r="E235">
        <v>112</v>
      </c>
      <c r="F235">
        <v>273</v>
      </c>
      <c r="G235">
        <v>431</v>
      </c>
      <c r="H235" t="s">
        <v>595</v>
      </c>
      <c r="I235">
        <f t="shared" si="3"/>
        <v>162</v>
      </c>
      <c r="J235" t="str">
        <f ca="1">VLOOKUP(B235,Лист2!B:O,6,1)</f>
        <v>Bacteria</v>
      </c>
      <c r="K235" t="str">
        <f ca="1">VLOOKUP(B235,Лист2!B:O,7,1)</f>
        <v xml:space="preserve"> Firmicutes</v>
      </c>
      <c r="L235" t="str">
        <f ca="1">VLOOKUP(B235,Лист2!B:O,8,1)</f>
        <v xml:space="preserve"> Bacilli</v>
      </c>
      <c r="M235" t="str">
        <f ca="1">VLOOKUP(B235,Лист2!B:O,9,1)</f>
        <v xml:space="preserve"> Bacillales</v>
      </c>
      <c r="N235" t="str">
        <f ca="1">VLOOKUP(B235,Лист2!B:O,10,1)</f>
        <v xml:space="preserve"> Bacillaceae</v>
      </c>
      <c r="O235" t="str">
        <f ca="1">VLOOKUP(B235,Лист2!B:O,11,1)</f>
        <v xml:space="preserve"> Bacillus</v>
      </c>
      <c r="P235" t="str">
        <f ca="1">VLOOKUP(B235,Лист2!B:O,12,1)</f>
        <v>Bacillus cereus group.</v>
      </c>
      <c r="Q235">
        <f ca="1">VLOOKUP(B235,Лист2!B:O,13,1)</f>
        <v>0</v>
      </c>
      <c r="R235">
        <f ca="1">VLOOKUP(B235,Лист2!B:O,14,1)</f>
        <v>0</v>
      </c>
    </row>
    <row r="236" spans="1:18">
      <c r="A236" t="s">
        <v>842</v>
      </c>
      <c r="B236" t="s">
        <v>843</v>
      </c>
      <c r="C236">
        <v>349</v>
      </c>
      <c r="D236" t="s">
        <v>600</v>
      </c>
      <c r="E236">
        <v>218</v>
      </c>
      <c r="F236">
        <v>297</v>
      </c>
      <c r="G236">
        <v>4990</v>
      </c>
      <c r="H236" t="s">
        <v>601</v>
      </c>
      <c r="I236">
        <f t="shared" si="3"/>
        <v>80</v>
      </c>
      <c r="J236" t="str">
        <f ca="1">VLOOKUP(B236,Лист2!B:O,6,1)</f>
        <v>Bacteria</v>
      </c>
      <c r="K236" t="str">
        <f ca="1">VLOOKUP(B236,Лист2!B:O,7,1)</f>
        <v xml:space="preserve"> Firmicutes</v>
      </c>
      <c r="L236" t="str">
        <f ca="1">VLOOKUP(B236,Лист2!B:O,8,1)</f>
        <v xml:space="preserve"> Bacilli</v>
      </c>
      <c r="M236" t="str">
        <f ca="1">VLOOKUP(B236,Лист2!B:O,9,1)</f>
        <v xml:space="preserve"> Bacillales</v>
      </c>
      <c r="N236" t="str">
        <f ca="1">VLOOKUP(B236,Лист2!B:O,10,1)</f>
        <v xml:space="preserve"> Bacillaceae</v>
      </c>
      <c r="O236" t="str">
        <f ca="1">VLOOKUP(B236,Лист2!B:O,11,1)</f>
        <v xml:space="preserve"> Bacillus</v>
      </c>
      <c r="P236" t="str">
        <f ca="1">VLOOKUP(B236,Лист2!B:O,12,1)</f>
        <v>Bacillus cereus group.</v>
      </c>
      <c r="Q236">
        <f ca="1">VLOOKUP(B236,Лист2!B:O,13,1)</f>
        <v>0</v>
      </c>
      <c r="R236">
        <f ca="1">VLOOKUP(B236,Лист2!B:O,14,1)</f>
        <v>0</v>
      </c>
    </row>
    <row r="237" spans="1:18">
      <c r="A237" t="s">
        <v>844</v>
      </c>
      <c r="B237" t="s">
        <v>845</v>
      </c>
      <c r="C237">
        <v>355</v>
      </c>
      <c r="D237" t="s">
        <v>598</v>
      </c>
      <c r="E237">
        <v>4</v>
      </c>
      <c r="F237">
        <v>71</v>
      </c>
      <c r="G237">
        <v>6019</v>
      </c>
      <c r="H237" t="s">
        <v>599</v>
      </c>
      <c r="I237">
        <f t="shared" si="3"/>
        <v>68</v>
      </c>
      <c r="J237" t="str">
        <f ca="1">VLOOKUP(B237,Лист2!B:O,6,1)</f>
        <v>Bacteria</v>
      </c>
      <c r="K237" t="str">
        <f ca="1">VLOOKUP(B237,Лист2!B:O,7,1)</f>
        <v xml:space="preserve"> Firmicutes</v>
      </c>
      <c r="L237" t="str">
        <f ca="1">VLOOKUP(B237,Лист2!B:O,8,1)</f>
        <v xml:space="preserve"> Bacilli</v>
      </c>
      <c r="M237" t="str">
        <f ca="1">VLOOKUP(B237,Лист2!B:O,9,1)</f>
        <v xml:space="preserve"> Bacillales</v>
      </c>
      <c r="N237" t="str">
        <f ca="1">VLOOKUP(B237,Лист2!B:O,10,1)</f>
        <v xml:space="preserve"> Bacillaceae</v>
      </c>
      <c r="O237" t="str">
        <f ca="1">VLOOKUP(B237,Лист2!B:O,11,1)</f>
        <v xml:space="preserve"> Bacillus</v>
      </c>
      <c r="P237" t="str">
        <f ca="1">VLOOKUP(B237,Лист2!B:O,12,1)</f>
        <v>Bacillus cereus group.</v>
      </c>
      <c r="Q237">
        <f ca="1">VLOOKUP(B237,Лист2!B:O,13,1)</f>
        <v>0</v>
      </c>
      <c r="R237">
        <f ca="1">VLOOKUP(B237,Лист2!B:O,14,1)</f>
        <v>0</v>
      </c>
    </row>
    <row r="238" spans="1:18">
      <c r="A238" t="s">
        <v>844</v>
      </c>
      <c r="B238" t="s">
        <v>845</v>
      </c>
      <c r="C238">
        <v>355</v>
      </c>
      <c r="D238" t="s">
        <v>594</v>
      </c>
      <c r="E238">
        <v>109</v>
      </c>
      <c r="F238">
        <v>247</v>
      </c>
      <c r="G238">
        <v>431</v>
      </c>
      <c r="H238" t="s">
        <v>595</v>
      </c>
      <c r="I238">
        <f t="shared" si="3"/>
        <v>139</v>
      </c>
      <c r="J238" t="str">
        <f ca="1">VLOOKUP(B238,Лист2!B:O,6,1)</f>
        <v>Bacteria</v>
      </c>
      <c r="K238" t="str">
        <f ca="1">VLOOKUP(B238,Лист2!B:O,7,1)</f>
        <v xml:space="preserve"> Firmicutes</v>
      </c>
      <c r="L238" t="str">
        <f ca="1">VLOOKUP(B238,Лист2!B:O,8,1)</f>
        <v xml:space="preserve"> Bacilli</v>
      </c>
      <c r="M238" t="str">
        <f ca="1">VLOOKUP(B238,Лист2!B:O,9,1)</f>
        <v xml:space="preserve"> Bacillales</v>
      </c>
      <c r="N238" t="str">
        <f ca="1">VLOOKUP(B238,Лист2!B:O,10,1)</f>
        <v xml:space="preserve"> Bacillaceae</v>
      </c>
      <c r="O238" t="str">
        <f ca="1">VLOOKUP(B238,Лист2!B:O,11,1)</f>
        <v xml:space="preserve"> Bacillus</v>
      </c>
      <c r="P238" t="str">
        <f ca="1">VLOOKUP(B238,Лист2!B:O,12,1)</f>
        <v>Bacillus cereus group.</v>
      </c>
      <c r="Q238">
        <f ca="1">VLOOKUP(B238,Лист2!B:O,13,1)</f>
        <v>0</v>
      </c>
      <c r="R238">
        <f ca="1">VLOOKUP(B238,Лист2!B:O,14,1)</f>
        <v>0</v>
      </c>
    </row>
    <row r="239" spans="1:18">
      <c r="A239" t="s">
        <v>844</v>
      </c>
      <c r="B239" t="s">
        <v>845</v>
      </c>
      <c r="C239">
        <v>355</v>
      </c>
      <c r="D239" t="s">
        <v>600</v>
      </c>
      <c r="E239">
        <v>215</v>
      </c>
      <c r="F239">
        <v>295</v>
      </c>
      <c r="G239">
        <v>4990</v>
      </c>
      <c r="H239" t="s">
        <v>601</v>
      </c>
      <c r="I239">
        <f t="shared" si="3"/>
        <v>81</v>
      </c>
      <c r="J239" t="str">
        <f ca="1">VLOOKUP(B239,Лист2!B:O,6,1)</f>
        <v>Bacteria</v>
      </c>
      <c r="K239" t="str">
        <f ca="1">VLOOKUP(B239,Лист2!B:O,7,1)</f>
        <v xml:space="preserve"> Firmicutes</v>
      </c>
      <c r="L239" t="str">
        <f ca="1">VLOOKUP(B239,Лист2!B:O,8,1)</f>
        <v xml:space="preserve"> Bacilli</v>
      </c>
      <c r="M239" t="str">
        <f ca="1">VLOOKUP(B239,Лист2!B:O,9,1)</f>
        <v xml:space="preserve"> Bacillales</v>
      </c>
      <c r="N239" t="str">
        <f ca="1">VLOOKUP(B239,Лист2!B:O,10,1)</f>
        <v xml:space="preserve"> Bacillaceae</v>
      </c>
      <c r="O239" t="str">
        <f ca="1">VLOOKUP(B239,Лист2!B:O,11,1)</f>
        <v xml:space="preserve"> Bacillus</v>
      </c>
      <c r="P239" t="str">
        <f ca="1">VLOOKUP(B239,Лист2!B:O,12,1)</f>
        <v>Bacillus cereus group.</v>
      </c>
      <c r="Q239">
        <f ca="1">VLOOKUP(B239,Лист2!B:O,13,1)</f>
        <v>0</v>
      </c>
      <c r="R239">
        <f ca="1">VLOOKUP(B239,Лист2!B:O,14,1)</f>
        <v>0</v>
      </c>
    </row>
    <row r="240" spans="1:18">
      <c r="A240" t="s">
        <v>846</v>
      </c>
      <c r="B240" t="s">
        <v>847</v>
      </c>
      <c r="C240">
        <v>349</v>
      </c>
      <c r="D240" t="s">
        <v>598</v>
      </c>
      <c r="E240">
        <v>4</v>
      </c>
      <c r="F240">
        <v>76</v>
      </c>
      <c r="G240">
        <v>6019</v>
      </c>
      <c r="H240" t="s">
        <v>599</v>
      </c>
      <c r="I240">
        <f t="shared" si="3"/>
        <v>73</v>
      </c>
      <c r="J240" t="str">
        <f ca="1">VLOOKUP(B240,Лист2!B:O,6,1)</f>
        <v>Bacteria</v>
      </c>
      <c r="K240" t="str">
        <f ca="1">VLOOKUP(B240,Лист2!B:O,7,1)</f>
        <v xml:space="preserve"> Firmicutes</v>
      </c>
      <c r="L240" t="str">
        <f ca="1">VLOOKUP(B240,Лист2!B:O,8,1)</f>
        <v xml:space="preserve"> Bacilli</v>
      </c>
      <c r="M240" t="str">
        <f ca="1">VLOOKUP(B240,Лист2!B:O,9,1)</f>
        <v xml:space="preserve"> Bacillales</v>
      </c>
      <c r="N240" t="str">
        <f ca="1">VLOOKUP(B240,Лист2!B:O,10,1)</f>
        <v xml:space="preserve"> Bacillaceae</v>
      </c>
      <c r="O240" t="str">
        <f ca="1">VLOOKUP(B240,Лист2!B:O,11,1)</f>
        <v xml:space="preserve"> Bacillus</v>
      </c>
      <c r="P240" t="str">
        <f ca="1">VLOOKUP(B240,Лист2!B:O,12,1)</f>
        <v>Bacillus cereus group.</v>
      </c>
      <c r="Q240">
        <f ca="1">VLOOKUP(B240,Лист2!B:O,13,1)</f>
        <v>0</v>
      </c>
      <c r="R240">
        <f ca="1">VLOOKUP(B240,Лист2!B:O,14,1)</f>
        <v>0</v>
      </c>
    </row>
    <row r="241" spans="1:18">
      <c r="A241" t="s">
        <v>846</v>
      </c>
      <c r="B241" t="s">
        <v>847</v>
      </c>
      <c r="C241">
        <v>349</v>
      </c>
      <c r="D241" t="s">
        <v>594</v>
      </c>
      <c r="E241">
        <v>112</v>
      </c>
      <c r="F241">
        <v>273</v>
      </c>
      <c r="G241">
        <v>431</v>
      </c>
      <c r="H241" t="s">
        <v>595</v>
      </c>
      <c r="I241">
        <f t="shared" si="3"/>
        <v>162</v>
      </c>
      <c r="J241" t="str">
        <f ca="1">VLOOKUP(B241,Лист2!B:O,6,1)</f>
        <v>Bacteria</v>
      </c>
      <c r="K241" t="str">
        <f ca="1">VLOOKUP(B241,Лист2!B:O,7,1)</f>
        <v xml:space="preserve"> Firmicutes</v>
      </c>
      <c r="L241" t="str">
        <f ca="1">VLOOKUP(B241,Лист2!B:O,8,1)</f>
        <v xml:space="preserve"> Bacilli</v>
      </c>
      <c r="M241" t="str">
        <f ca="1">VLOOKUP(B241,Лист2!B:O,9,1)</f>
        <v xml:space="preserve"> Bacillales</v>
      </c>
      <c r="N241" t="str">
        <f ca="1">VLOOKUP(B241,Лист2!B:O,10,1)</f>
        <v xml:space="preserve"> Bacillaceae</v>
      </c>
      <c r="O241" t="str">
        <f ca="1">VLOOKUP(B241,Лист2!B:O,11,1)</f>
        <v xml:space="preserve"> Bacillus</v>
      </c>
      <c r="P241" t="str">
        <f ca="1">VLOOKUP(B241,Лист2!B:O,12,1)</f>
        <v>Bacillus cereus group.</v>
      </c>
      <c r="Q241">
        <f ca="1">VLOOKUP(B241,Лист2!B:O,13,1)</f>
        <v>0</v>
      </c>
      <c r="R241">
        <f ca="1">VLOOKUP(B241,Лист2!B:O,14,1)</f>
        <v>0</v>
      </c>
    </row>
    <row r="242" spans="1:18">
      <c r="A242" t="s">
        <v>846</v>
      </c>
      <c r="B242" t="s">
        <v>847</v>
      </c>
      <c r="C242">
        <v>349</v>
      </c>
      <c r="D242" t="s">
        <v>600</v>
      </c>
      <c r="E242">
        <v>218</v>
      </c>
      <c r="F242">
        <v>297</v>
      </c>
      <c r="G242">
        <v>4990</v>
      </c>
      <c r="H242" t="s">
        <v>601</v>
      </c>
      <c r="I242">
        <f t="shared" si="3"/>
        <v>80</v>
      </c>
      <c r="J242" t="str">
        <f ca="1">VLOOKUP(B242,Лист2!B:O,6,1)</f>
        <v>Bacteria</v>
      </c>
      <c r="K242" t="str">
        <f ca="1">VLOOKUP(B242,Лист2!B:O,7,1)</f>
        <v xml:space="preserve"> Firmicutes</v>
      </c>
      <c r="L242" t="str">
        <f ca="1">VLOOKUP(B242,Лист2!B:O,8,1)</f>
        <v xml:space="preserve"> Bacilli</v>
      </c>
      <c r="M242" t="str">
        <f ca="1">VLOOKUP(B242,Лист2!B:O,9,1)</f>
        <v xml:space="preserve"> Bacillales</v>
      </c>
      <c r="N242" t="str">
        <f ca="1">VLOOKUP(B242,Лист2!B:O,10,1)</f>
        <v xml:space="preserve"> Bacillaceae</v>
      </c>
      <c r="O242" t="str">
        <f ca="1">VLOOKUP(B242,Лист2!B:O,11,1)</f>
        <v xml:space="preserve"> Bacillus</v>
      </c>
      <c r="P242" t="str">
        <f ca="1">VLOOKUP(B242,Лист2!B:O,12,1)</f>
        <v>Bacillus cereus group.</v>
      </c>
      <c r="Q242">
        <f ca="1">VLOOKUP(B242,Лист2!B:O,13,1)</f>
        <v>0</v>
      </c>
      <c r="R242">
        <f ca="1">VLOOKUP(B242,Лист2!B:O,14,1)</f>
        <v>0</v>
      </c>
    </row>
    <row r="243" spans="1:18">
      <c r="A243" t="s">
        <v>848</v>
      </c>
      <c r="B243" t="s">
        <v>849</v>
      </c>
      <c r="C243">
        <v>355</v>
      </c>
      <c r="D243" t="s">
        <v>598</v>
      </c>
      <c r="E243">
        <v>4</v>
      </c>
      <c r="F243">
        <v>71</v>
      </c>
      <c r="G243">
        <v>6019</v>
      </c>
      <c r="H243" t="s">
        <v>599</v>
      </c>
      <c r="I243">
        <f t="shared" si="3"/>
        <v>68</v>
      </c>
      <c r="J243" t="str">
        <f ca="1">VLOOKUP(B243,Лист2!B:O,6,1)</f>
        <v>Bacteria</v>
      </c>
      <c r="K243" t="str">
        <f ca="1">VLOOKUP(B243,Лист2!B:O,7,1)</f>
        <v xml:space="preserve"> Firmicutes</v>
      </c>
      <c r="L243" t="str">
        <f ca="1">VLOOKUP(B243,Лист2!B:O,8,1)</f>
        <v xml:space="preserve"> Bacilli</v>
      </c>
      <c r="M243" t="str">
        <f ca="1">VLOOKUP(B243,Лист2!B:O,9,1)</f>
        <v xml:space="preserve"> Bacillales</v>
      </c>
      <c r="N243" t="str">
        <f ca="1">VLOOKUP(B243,Лист2!B:O,10,1)</f>
        <v xml:space="preserve"> Bacillaceae</v>
      </c>
      <c r="O243" t="str">
        <f ca="1">VLOOKUP(B243,Лист2!B:O,11,1)</f>
        <v xml:space="preserve"> Bacillus</v>
      </c>
      <c r="P243" t="str">
        <f ca="1">VLOOKUP(B243,Лист2!B:O,12,1)</f>
        <v>Bacillus cereus group.</v>
      </c>
      <c r="Q243">
        <f ca="1">VLOOKUP(B243,Лист2!B:O,13,1)</f>
        <v>0</v>
      </c>
      <c r="R243">
        <f ca="1">VLOOKUP(B243,Лист2!B:O,14,1)</f>
        <v>0</v>
      </c>
    </row>
    <row r="244" spans="1:18">
      <c r="A244" t="s">
        <v>848</v>
      </c>
      <c r="B244" t="s">
        <v>849</v>
      </c>
      <c r="C244">
        <v>355</v>
      </c>
      <c r="D244" t="s">
        <v>594</v>
      </c>
      <c r="E244">
        <v>109</v>
      </c>
      <c r="F244">
        <v>247</v>
      </c>
      <c r="G244">
        <v>431</v>
      </c>
      <c r="H244" t="s">
        <v>595</v>
      </c>
      <c r="I244">
        <f t="shared" si="3"/>
        <v>139</v>
      </c>
      <c r="J244" t="str">
        <f ca="1">VLOOKUP(B244,Лист2!B:O,6,1)</f>
        <v>Bacteria</v>
      </c>
      <c r="K244" t="str">
        <f ca="1">VLOOKUP(B244,Лист2!B:O,7,1)</f>
        <v xml:space="preserve"> Firmicutes</v>
      </c>
      <c r="L244" t="str">
        <f ca="1">VLOOKUP(B244,Лист2!B:O,8,1)</f>
        <v xml:space="preserve"> Bacilli</v>
      </c>
      <c r="M244" t="str">
        <f ca="1">VLOOKUP(B244,Лист2!B:O,9,1)</f>
        <v xml:space="preserve"> Bacillales</v>
      </c>
      <c r="N244" t="str">
        <f ca="1">VLOOKUP(B244,Лист2!B:O,10,1)</f>
        <v xml:space="preserve"> Bacillaceae</v>
      </c>
      <c r="O244" t="str">
        <f ca="1">VLOOKUP(B244,Лист2!B:O,11,1)</f>
        <v xml:space="preserve"> Bacillus</v>
      </c>
      <c r="P244" t="str">
        <f ca="1">VLOOKUP(B244,Лист2!B:O,12,1)</f>
        <v>Bacillus cereus group.</v>
      </c>
      <c r="Q244">
        <f ca="1">VLOOKUP(B244,Лист2!B:O,13,1)</f>
        <v>0</v>
      </c>
      <c r="R244">
        <f ca="1">VLOOKUP(B244,Лист2!B:O,14,1)</f>
        <v>0</v>
      </c>
    </row>
    <row r="245" spans="1:18">
      <c r="A245" t="s">
        <v>848</v>
      </c>
      <c r="B245" t="s">
        <v>849</v>
      </c>
      <c r="C245">
        <v>355</v>
      </c>
      <c r="D245" t="s">
        <v>600</v>
      </c>
      <c r="E245">
        <v>215</v>
      </c>
      <c r="F245">
        <v>295</v>
      </c>
      <c r="G245">
        <v>4990</v>
      </c>
      <c r="H245" t="s">
        <v>601</v>
      </c>
      <c r="I245">
        <f t="shared" si="3"/>
        <v>81</v>
      </c>
      <c r="J245" t="str">
        <f ca="1">VLOOKUP(B245,Лист2!B:O,6,1)</f>
        <v>Bacteria</v>
      </c>
      <c r="K245" t="str">
        <f ca="1">VLOOKUP(B245,Лист2!B:O,7,1)</f>
        <v xml:space="preserve"> Firmicutes</v>
      </c>
      <c r="L245" t="str">
        <f ca="1">VLOOKUP(B245,Лист2!B:O,8,1)</f>
        <v xml:space="preserve"> Bacilli</v>
      </c>
      <c r="M245" t="str">
        <f ca="1">VLOOKUP(B245,Лист2!B:O,9,1)</f>
        <v xml:space="preserve"> Bacillales</v>
      </c>
      <c r="N245" t="str">
        <f ca="1">VLOOKUP(B245,Лист2!B:O,10,1)</f>
        <v xml:space="preserve"> Bacillaceae</v>
      </c>
      <c r="O245" t="str">
        <f ca="1">VLOOKUP(B245,Лист2!B:O,11,1)</f>
        <v xml:space="preserve"> Bacillus</v>
      </c>
      <c r="P245" t="str">
        <f ca="1">VLOOKUP(B245,Лист2!B:O,12,1)</f>
        <v>Bacillus cereus group.</v>
      </c>
      <c r="Q245">
        <f ca="1">VLOOKUP(B245,Лист2!B:O,13,1)</f>
        <v>0</v>
      </c>
      <c r="R245">
        <f ca="1">VLOOKUP(B245,Лист2!B:O,14,1)</f>
        <v>0</v>
      </c>
    </row>
    <row r="246" spans="1:18">
      <c r="A246" t="s">
        <v>850</v>
      </c>
      <c r="B246" t="s">
        <v>851</v>
      </c>
      <c r="C246">
        <v>355</v>
      </c>
      <c r="D246" t="s">
        <v>598</v>
      </c>
      <c r="E246">
        <v>4</v>
      </c>
      <c r="F246">
        <v>72</v>
      </c>
      <c r="G246">
        <v>6019</v>
      </c>
      <c r="H246" t="s">
        <v>599</v>
      </c>
      <c r="I246">
        <f t="shared" si="3"/>
        <v>69</v>
      </c>
      <c r="J246" t="str">
        <f ca="1">VLOOKUP(B246,Лист2!B:O,6,1)</f>
        <v>Bacteria</v>
      </c>
      <c r="K246" t="str">
        <f ca="1">VLOOKUP(B246,Лист2!B:O,7,1)</f>
        <v xml:space="preserve"> Firmicutes</v>
      </c>
      <c r="L246" t="str">
        <f ca="1">VLOOKUP(B246,Лист2!B:O,8,1)</f>
        <v xml:space="preserve"> Bacilli</v>
      </c>
      <c r="M246" t="str">
        <f ca="1">VLOOKUP(B246,Лист2!B:O,9,1)</f>
        <v xml:space="preserve"> Bacillales</v>
      </c>
      <c r="N246" t="str">
        <f ca="1">VLOOKUP(B246,Лист2!B:O,10,1)</f>
        <v xml:space="preserve"> Bacillaceae</v>
      </c>
      <c r="O246" t="str">
        <f ca="1">VLOOKUP(B246,Лист2!B:O,11,1)</f>
        <v xml:space="preserve"> Bacillus</v>
      </c>
      <c r="P246" t="str">
        <f ca="1">VLOOKUP(B246,Лист2!B:O,12,1)</f>
        <v>Bacillus cereus group.</v>
      </c>
      <c r="Q246">
        <f ca="1">VLOOKUP(B246,Лист2!B:O,13,1)</f>
        <v>0</v>
      </c>
      <c r="R246">
        <f ca="1">VLOOKUP(B246,Лист2!B:O,14,1)</f>
        <v>0</v>
      </c>
    </row>
    <row r="247" spans="1:18">
      <c r="A247" t="s">
        <v>850</v>
      </c>
      <c r="B247" t="s">
        <v>851</v>
      </c>
      <c r="C247">
        <v>355</v>
      </c>
      <c r="D247" t="s">
        <v>594</v>
      </c>
      <c r="E247">
        <v>109</v>
      </c>
      <c r="F247">
        <v>246</v>
      </c>
      <c r="G247">
        <v>431</v>
      </c>
      <c r="H247" t="s">
        <v>595</v>
      </c>
      <c r="I247">
        <f t="shared" si="3"/>
        <v>138</v>
      </c>
      <c r="J247" t="str">
        <f ca="1">VLOOKUP(B247,Лист2!B:O,6,1)</f>
        <v>Bacteria</v>
      </c>
      <c r="K247" t="str">
        <f ca="1">VLOOKUP(B247,Лист2!B:O,7,1)</f>
        <v xml:space="preserve"> Firmicutes</v>
      </c>
      <c r="L247" t="str">
        <f ca="1">VLOOKUP(B247,Лист2!B:O,8,1)</f>
        <v xml:space="preserve"> Bacilli</v>
      </c>
      <c r="M247" t="str">
        <f ca="1">VLOOKUP(B247,Лист2!B:O,9,1)</f>
        <v xml:space="preserve"> Bacillales</v>
      </c>
      <c r="N247" t="str">
        <f ca="1">VLOOKUP(B247,Лист2!B:O,10,1)</f>
        <v xml:space="preserve"> Bacillaceae</v>
      </c>
      <c r="O247" t="str">
        <f ca="1">VLOOKUP(B247,Лист2!B:O,11,1)</f>
        <v xml:space="preserve"> Bacillus</v>
      </c>
      <c r="P247" t="str">
        <f ca="1">VLOOKUP(B247,Лист2!B:O,12,1)</f>
        <v>Bacillus cereus group.</v>
      </c>
      <c r="Q247">
        <f ca="1">VLOOKUP(B247,Лист2!B:O,13,1)</f>
        <v>0</v>
      </c>
      <c r="R247">
        <f ca="1">VLOOKUP(B247,Лист2!B:O,14,1)</f>
        <v>0</v>
      </c>
    </row>
    <row r="248" spans="1:18">
      <c r="A248" t="s">
        <v>850</v>
      </c>
      <c r="B248" t="s">
        <v>851</v>
      </c>
      <c r="C248">
        <v>355</v>
      </c>
      <c r="D248" t="s">
        <v>600</v>
      </c>
      <c r="E248">
        <v>215</v>
      </c>
      <c r="F248">
        <v>295</v>
      </c>
      <c r="G248">
        <v>4990</v>
      </c>
      <c r="H248" t="s">
        <v>601</v>
      </c>
      <c r="I248">
        <f t="shared" si="3"/>
        <v>81</v>
      </c>
      <c r="J248" t="str">
        <f ca="1">VLOOKUP(B248,Лист2!B:O,6,1)</f>
        <v>Bacteria</v>
      </c>
      <c r="K248" t="str">
        <f ca="1">VLOOKUP(B248,Лист2!B:O,7,1)</f>
        <v xml:space="preserve"> Firmicutes</v>
      </c>
      <c r="L248" t="str">
        <f ca="1">VLOOKUP(B248,Лист2!B:O,8,1)</f>
        <v xml:space="preserve"> Bacilli</v>
      </c>
      <c r="M248" t="str">
        <f ca="1">VLOOKUP(B248,Лист2!B:O,9,1)</f>
        <v xml:space="preserve"> Bacillales</v>
      </c>
      <c r="N248" t="str">
        <f ca="1">VLOOKUP(B248,Лист2!B:O,10,1)</f>
        <v xml:space="preserve"> Bacillaceae</v>
      </c>
      <c r="O248" t="str">
        <f ca="1">VLOOKUP(B248,Лист2!B:O,11,1)</f>
        <v xml:space="preserve"> Bacillus</v>
      </c>
      <c r="P248" t="str">
        <f ca="1">VLOOKUP(B248,Лист2!B:O,12,1)</f>
        <v>Bacillus cereus group.</v>
      </c>
      <c r="Q248">
        <f ca="1">VLOOKUP(B248,Лист2!B:O,13,1)</f>
        <v>0</v>
      </c>
      <c r="R248">
        <f ca="1">VLOOKUP(B248,Лист2!B:O,14,1)</f>
        <v>0</v>
      </c>
    </row>
    <row r="249" spans="1:18">
      <c r="A249" t="s">
        <v>852</v>
      </c>
      <c r="B249" t="s">
        <v>853</v>
      </c>
      <c r="C249">
        <v>355</v>
      </c>
      <c r="D249" t="s">
        <v>598</v>
      </c>
      <c r="E249">
        <v>4</v>
      </c>
      <c r="F249">
        <v>71</v>
      </c>
      <c r="G249">
        <v>6019</v>
      </c>
      <c r="H249" t="s">
        <v>599</v>
      </c>
      <c r="I249">
        <f t="shared" si="3"/>
        <v>68</v>
      </c>
      <c r="J249" t="str">
        <f ca="1">VLOOKUP(B249,Лист2!B:O,6,1)</f>
        <v>Bacteria</v>
      </c>
      <c r="K249" t="str">
        <f ca="1">VLOOKUP(B249,Лист2!B:O,7,1)</f>
        <v xml:space="preserve"> Firmicutes</v>
      </c>
      <c r="L249" t="str">
        <f ca="1">VLOOKUP(B249,Лист2!B:O,8,1)</f>
        <v xml:space="preserve"> Bacilli</v>
      </c>
      <c r="M249" t="str">
        <f ca="1">VLOOKUP(B249,Лист2!B:O,9,1)</f>
        <v xml:space="preserve"> Bacillales</v>
      </c>
      <c r="N249" t="str">
        <f ca="1">VLOOKUP(B249,Лист2!B:O,10,1)</f>
        <v xml:space="preserve"> Bacillaceae</v>
      </c>
      <c r="O249" t="str">
        <f ca="1">VLOOKUP(B249,Лист2!B:O,11,1)</f>
        <v xml:space="preserve"> Bacillus</v>
      </c>
      <c r="P249" t="str">
        <f ca="1">VLOOKUP(B249,Лист2!B:O,12,1)</f>
        <v>Bacillus cereus group.</v>
      </c>
      <c r="Q249">
        <f ca="1">VLOOKUP(B249,Лист2!B:O,13,1)</f>
        <v>0</v>
      </c>
      <c r="R249">
        <f ca="1">VLOOKUP(B249,Лист2!B:O,14,1)</f>
        <v>0</v>
      </c>
    </row>
    <row r="250" spans="1:18">
      <c r="A250" t="s">
        <v>852</v>
      </c>
      <c r="B250" t="s">
        <v>853</v>
      </c>
      <c r="C250">
        <v>355</v>
      </c>
      <c r="D250" t="s">
        <v>594</v>
      </c>
      <c r="E250">
        <v>109</v>
      </c>
      <c r="F250">
        <v>247</v>
      </c>
      <c r="G250">
        <v>431</v>
      </c>
      <c r="H250" t="s">
        <v>595</v>
      </c>
      <c r="I250">
        <f t="shared" si="3"/>
        <v>139</v>
      </c>
      <c r="J250" t="str">
        <f ca="1">VLOOKUP(B250,Лист2!B:O,6,1)</f>
        <v>Bacteria</v>
      </c>
      <c r="K250" t="str">
        <f ca="1">VLOOKUP(B250,Лист2!B:O,7,1)</f>
        <v xml:space="preserve"> Firmicutes</v>
      </c>
      <c r="L250" t="str">
        <f ca="1">VLOOKUP(B250,Лист2!B:O,8,1)</f>
        <v xml:space="preserve"> Bacilli</v>
      </c>
      <c r="M250" t="str">
        <f ca="1">VLOOKUP(B250,Лист2!B:O,9,1)</f>
        <v xml:space="preserve"> Bacillales</v>
      </c>
      <c r="N250" t="str">
        <f ca="1">VLOOKUP(B250,Лист2!B:O,10,1)</f>
        <v xml:space="preserve"> Bacillaceae</v>
      </c>
      <c r="O250" t="str">
        <f ca="1">VLOOKUP(B250,Лист2!B:O,11,1)</f>
        <v xml:space="preserve"> Bacillus</v>
      </c>
      <c r="P250" t="str">
        <f ca="1">VLOOKUP(B250,Лист2!B:O,12,1)</f>
        <v>Bacillus cereus group.</v>
      </c>
      <c r="Q250">
        <f ca="1">VLOOKUP(B250,Лист2!B:O,13,1)</f>
        <v>0</v>
      </c>
      <c r="R250">
        <f ca="1">VLOOKUP(B250,Лист2!B:O,14,1)</f>
        <v>0</v>
      </c>
    </row>
    <row r="251" spans="1:18">
      <c r="A251" t="s">
        <v>852</v>
      </c>
      <c r="B251" t="s">
        <v>853</v>
      </c>
      <c r="C251">
        <v>355</v>
      </c>
      <c r="D251" t="s">
        <v>600</v>
      </c>
      <c r="E251">
        <v>215</v>
      </c>
      <c r="F251">
        <v>295</v>
      </c>
      <c r="G251">
        <v>4990</v>
      </c>
      <c r="H251" t="s">
        <v>601</v>
      </c>
      <c r="I251">
        <f t="shared" si="3"/>
        <v>81</v>
      </c>
      <c r="J251" t="str">
        <f ca="1">VLOOKUP(B251,Лист2!B:O,6,1)</f>
        <v>Bacteria</v>
      </c>
      <c r="K251" t="str">
        <f ca="1">VLOOKUP(B251,Лист2!B:O,7,1)</f>
        <v xml:space="preserve"> Firmicutes</v>
      </c>
      <c r="L251" t="str">
        <f ca="1">VLOOKUP(B251,Лист2!B:O,8,1)</f>
        <v xml:space="preserve"> Bacilli</v>
      </c>
      <c r="M251" t="str">
        <f ca="1">VLOOKUP(B251,Лист2!B:O,9,1)</f>
        <v xml:space="preserve"> Bacillales</v>
      </c>
      <c r="N251" t="str">
        <f ca="1">VLOOKUP(B251,Лист2!B:O,10,1)</f>
        <v xml:space="preserve"> Bacillaceae</v>
      </c>
      <c r="O251" t="str">
        <f ca="1">VLOOKUP(B251,Лист2!B:O,11,1)</f>
        <v xml:space="preserve"> Bacillus</v>
      </c>
      <c r="P251" t="str">
        <f ca="1">VLOOKUP(B251,Лист2!B:O,12,1)</f>
        <v>Bacillus cereus group.</v>
      </c>
      <c r="Q251">
        <f ca="1">VLOOKUP(B251,Лист2!B:O,13,1)</f>
        <v>0</v>
      </c>
      <c r="R251">
        <f ca="1">VLOOKUP(B251,Лист2!B:O,14,1)</f>
        <v>0</v>
      </c>
    </row>
    <row r="252" spans="1:18">
      <c r="A252" t="s">
        <v>854</v>
      </c>
      <c r="B252" t="s">
        <v>855</v>
      </c>
      <c r="C252">
        <v>356</v>
      </c>
      <c r="D252" t="s">
        <v>598</v>
      </c>
      <c r="E252">
        <v>10</v>
      </c>
      <c r="F252">
        <v>82</v>
      </c>
      <c r="G252">
        <v>6019</v>
      </c>
      <c r="H252" t="s">
        <v>599</v>
      </c>
      <c r="I252">
        <f t="shared" si="3"/>
        <v>73</v>
      </c>
      <c r="J252" t="str">
        <f ca="1">VLOOKUP(B252,Лист2!B:O,6,1)</f>
        <v>Bacteria</v>
      </c>
      <c r="K252" t="str">
        <f ca="1">VLOOKUP(B252,Лист2!B:O,7,1)</f>
        <v xml:space="preserve"> Firmicutes</v>
      </c>
      <c r="L252" t="str">
        <f ca="1">VLOOKUP(B252,Лист2!B:O,8,1)</f>
        <v xml:space="preserve"> Bacilli</v>
      </c>
      <c r="M252" t="str">
        <f ca="1">VLOOKUP(B252,Лист2!B:O,9,1)</f>
        <v xml:space="preserve"> Bacillales</v>
      </c>
      <c r="N252" t="str">
        <f ca="1">VLOOKUP(B252,Лист2!B:O,10,1)</f>
        <v xml:space="preserve"> Bacillaceae</v>
      </c>
      <c r="O252" t="str">
        <f ca="1">VLOOKUP(B252,Лист2!B:O,11,1)</f>
        <v xml:space="preserve"> Bacillus</v>
      </c>
      <c r="P252" t="str">
        <f ca="1">VLOOKUP(B252,Лист2!B:O,12,1)</f>
        <v>Bacillus cereus group.</v>
      </c>
      <c r="Q252">
        <f ca="1">VLOOKUP(B252,Лист2!B:O,13,1)</f>
        <v>0</v>
      </c>
      <c r="R252">
        <f ca="1">VLOOKUP(B252,Лист2!B:O,14,1)</f>
        <v>0</v>
      </c>
    </row>
    <row r="253" spans="1:18">
      <c r="A253" t="s">
        <v>854</v>
      </c>
      <c r="B253" t="s">
        <v>855</v>
      </c>
      <c r="C253">
        <v>356</v>
      </c>
      <c r="D253" t="s">
        <v>594</v>
      </c>
      <c r="E253">
        <v>118</v>
      </c>
      <c r="F253">
        <v>265</v>
      </c>
      <c r="G253">
        <v>431</v>
      </c>
      <c r="H253" t="s">
        <v>595</v>
      </c>
      <c r="I253">
        <f t="shared" si="3"/>
        <v>148</v>
      </c>
      <c r="J253" t="str">
        <f ca="1">VLOOKUP(B253,Лист2!B:O,6,1)</f>
        <v>Bacteria</v>
      </c>
      <c r="K253" t="str">
        <f ca="1">VLOOKUP(B253,Лист2!B:O,7,1)</f>
        <v xml:space="preserve"> Firmicutes</v>
      </c>
      <c r="L253" t="str">
        <f ca="1">VLOOKUP(B253,Лист2!B:O,8,1)</f>
        <v xml:space="preserve"> Bacilli</v>
      </c>
      <c r="M253" t="str">
        <f ca="1">VLOOKUP(B253,Лист2!B:O,9,1)</f>
        <v xml:space="preserve"> Bacillales</v>
      </c>
      <c r="N253" t="str">
        <f ca="1">VLOOKUP(B253,Лист2!B:O,10,1)</f>
        <v xml:space="preserve"> Bacillaceae</v>
      </c>
      <c r="O253" t="str">
        <f ca="1">VLOOKUP(B253,Лист2!B:O,11,1)</f>
        <v xml:space="preserve"> Bacillus</v>
      </c>
      <c r="P253" t="str">
        <f ca="1">VLOOKUP(B253,Лист2!B:O,12,1)</f>
        <v>Bacillus cereus group.</v>
      </c>
      <c r="Q253">
        <f ca="1">VLOOKUP(B253,Лист2!B:O,13,1)</f>
        <v>0</v>
      </c>
      <c r="R253">
        <f ca="1">VLOOKUP(B253,Лист2!B:O,14,1)</f>
        <v>0</v>
      </c>
    </row>
    <row r="254" spans="1:18">
      <c r="A254" t="s">
        <v>854</v>
      </c>
      <c r="B254" t="s">
        <v>855</v>
      </c>
      <c r="C254">
        <v>356</v>
      </c>
      <c r="D254" t="s">
        <v>600</v>
      </c>
      <c r="E254">
        <v>224</v>
      </c>
      <c r="F254">
        <v>303</v>
      </c>
      <c r="G254">
        <v>4990</v>
      </c>
      <c r="H254" t="s">
        <v>601</v>
      </c>
      <c r="I254">
        <f t="shared" si="3"/>
        <v>80</v>
      </c>
      <c r="J254" t="str">
        <f ca="1">VLOOKUP(B254,Лист2!B:O,6,1)</f>
        <v>Bacteria</v>
      </c>
      <c r="K254" t="str">
        <f ca="1">VLOOKUP(B254,Лист2!B:O,7,1)</f>
        <v xml:space="preserve"> Firmicutes</v>
      </c>
      <c r="L254" t="str">
        <f ca="1">VLOOKUP(B254,Лист2!B:O,8,1)</f>
        <v xml:space="preserve"> Bacilli</v>
      </c>
      <c r="M254" t="str">
        <f ca="1">VLOOKUP(B254,Лист2!B:O,9,1)</f>
        <v xml:space="preserve"> Bacillales</v>
      </c>
      <c r="N254" t="str">
        <f ca="1">VLOOKUP(B254,Лист2!B:O,10,1)</f>
        <v xml:space="preserve"> Bacillaceae</v>
      </c>
      <c r="O254" t="str">
        <f ca="1">VLOOKUP(B254,Лист2!B:O,11,1)</f>
        <v xml:space="preserve"> Bacillus</v>
      </c>
      <c r="P254" t="str">
        <f ca="1">VLOOKUP(B254,Лист2!B:O,12,1)</f>
        <v>Bacillus cereus group.</v>
      </c>
      <c r="Q254">
        <f ca="1">VLOOKUP(B254,Лист2!B:O,13,1)</f>
        <v>0</v>
      </c>
      <c r="R254">
        <f ca="1">VLOOKUP(B254,Лист2!B:O,14,1)</f>
        <v>0</v>
      </c>
    </row>
    <row r="255" spans="1:18">
      <c r="A255" t="s">
        <v>856</v>
      </c>
      <c r="B255" t="s">
        <v>857</v>
      </c>
      <c r="C255">
        <v>356</v>
      </c>
      <c r="D255" t="s">
        <v>598</v>
      </c>
      <c r="E255">
        <v>10</v>
      </c>
      <c r="F255">
        <v>82</v>
      </c>
      <c r="G255">
        <v>6019</v>
      </c>
      <c r="H255" t="s">
        <v>599</v>
      </c>
      <c r="I255">
        <f t="shared" si="3"/>
        <v>73</v>
      </c>
      <c r="J255" t="str">
        <f ca="1">VLOOKUP(B255,Лист2!B:O,6,1)</f>
        <v>Bacteria</v>
      </c>
      <c r="K255" t="str">
        <f ca="1">VLOOKUP(B255,Лист2!B:O,7,1)</f>
        <v xml:space="preserve"> Firmicutes</v>
      </c>
      <c r="L255" t="str">
        <f ca="1">VLOOKUP(B255,Лист2!B:O,8,1)</f>
        <v xml:space="preserve"> Bacilli</v>
      </c>
      <c r="M255" t="str">
        <f ca="1">VLOOKUP(B255,Лист2!B:O,9,1)</f>
        <v xml:space="preserve"> Bacillales</v>
      </c>
      <c r="N255" t="str">
        <f ca="1">VLOOKUP(B255,Лист2!B:O,10,1)</f>
        <v xml:space="preserve"> Bacillaceae</v>
      </c>
      <c r="O255" t="str">
        <f ca="1">VLOOKUP(B255,Лист2!B:O,11,1)</f>
        <v xml:space="preserve"> Bacillus</v>
      </c>
      <c r="P255" t="str">
        <f ca="1">VLOOKUP(B255,Лист2!B:O,12,1)</f>
        <v>Bacillus cereus group.</v>
      </c>
      <c r="Q255">
        <f ca="1">VLOOKUP(B255,Лист2!B:O,13,1)</f>
        <v>0</v>
      </c>
      <c r="R255">
        <f ca="1">VLOOKUP(B255,Лист2!B:O,14,1)</f>
        <v>0</v>
      </c>
    </row>
    <row r="256" spans="1:18">
      <c r="A256" t="s">
        <v>856</v>
      </c>
      <c r="B256" t="s">
        <v>857</v>
      </c>
      <c r="C256">
        <v>356</v>
      </c>
      <c r="D256" t="s">
        <v>594</v>
      </c>
      <c r="E256">
        <v>118</v>
      </c>
      <c r="F256">
        <v>265</v>
      </c>
      <c r="G256">
        <v>431</v>
      </c>
      <c r="H256" t="s">
        <v>595</v>
      </c>
      <c r="I256">
        <f t="shared" si="3"/>
        <v>148</v>
      </c>
      <c r="J256" t="str">
        <f ca="1">VLOOKUP(B256,Лист2!B:O,6,1)</f>
        <v>Bacteria</v>
      </c>
      <c r="K256" t="str">
        <f ca="1">VLOOKUP(B256,Лист2!B:O,7,1)</f>
        <v xml:space="preserve"> Firmicutes</v>
      </c>
      <c r="L256" t="str">
        <f ca="1">VLOOKUP(B256,Лист2!B:O,8,1)</f>
        <v xml:space="preserve"> Bacilli</v>
      </c>
      <c r="M256" t="str">
        <f ca="1">VLOOKUP(B256,Лист2!B:O,9,1)</f>
        <v xml:space="preserve"> Bacillales</v>
      </c>
      <c r="N256" t="str">
        <f ca="1">VLOOKUP(B256,Лист2!B:O,10,1)</f>
        <v xml:space="preserve"> Bacillaceae</v>
      </c>
      <c r="O256" t="str">
        <f ca="1">VLOOKUP(B256,Лист2!B:O,11,1)</f>
        <v xml:space="preserve"> Bacillus</v>
      </c>
      <c r="P256" t="str">
        <f ca="1">VLOOKUP(B256,Лист2!B:O,12,1)</f>
        <v>Bacillus cereus group.</v>
      </c>
      <c r="Q256">
        <f ca="1">VLOOKUP(B256,Лист2!B:O,13,1)</f>
        <v>0</v>
      </c>
      <c r="R256">
        <f ca="1">VLOOKUP(B256,Лист2!B:O,14,1)</f>
        <v>0</v>
      </c>
    </row>
    <row r="257" spans="1:18">
      <c r="A257" t="s">
        <v>856</v>
      </c>
      <c r="B257" t="s">
        <v>857</v>
      </c>
      <c r="C257">
        <v>356</v>
      </c>
      <c r="D257" t="s">
        <v>600</v>
      </c>
      <c r="E257">
        <v>224</v>
      </c>
      <c r="F257">
        <v>303</v>
      </c>
      <c r="G257">
        <v>4990</v>
      </c>
      <c r="H257" t="s">
        <v>601</v>
      </c>
      <c r="I257">
        <f t="shared" si="3"/>
        <v>80</v>
      </c>
      <c r="J257" t="str">
        <f ca="1">VLOOKUP(B257,Лист2!B:O,6,1)</f>
        <v>Bacteria</v>
      </c>
      <c r="K257" t="str">
        <f ca="1">VLOOKUP(B257,Лист2!B:O,7,1)</f>
        <v xml:space="preserve"> Firmicutes</v>
      </c>
      <c r="L257" t="str">
        <f ca="1">VLOOKUP(B257,Лист2!B:O,8,1)</f>
        <v xml:space="preserve"> Bacilli</v>
      </c>
      <c r="M257" t="str">
        <f ca="1">VLOOKUP(B257,Лист2!B:O,9,1)</f>
        <v xml:space="preserve"> Bacillales</v>
      </c>
      <c r="N257" t="str">
        <f ca="1">VLOOKUP(B257,Лист2!B:O,10,1)</f>
        <v xml:space="preserve"> Bacillaceae</v>
      </c>
      <c r="O257" t="str">
        <f ca="1">VLOOKUP(B257,Лист2!B:O,11,1)</f>
        <v xml:space="preserve"> Bacillus</v>
      </c>
      <c r="P257" t="str">
        <f ca="1">VLOOKUP(B257,Лист2!B:O,12,1)</f>
        <v>Bacillus cereus group.</v>
      </c>
      <c r="Q257">
        <f ca="1">VLOOKUP(B257,Лист2!B:O,13,1)</f>
        <v>0</v>
      </c>
      <c r="R257">
        <f ca="1">VLOOKUP(B257,Лист2!B:O,14,1)</f>
        <v>0</v>
      </c>
    </row>
    <row r="258" spans="1:18">
      <c r="A258" t="s">
        <v>858</v>
      </c>
      <c r="B258" t="s">
        <v>859</v>
      </c>
      <c r="C258">
        <v>355</v>
      </c>
      <c r="D258" t="s">
        <v>598</v>
      </c>
      <c r="E258">
        <v>4</v>
      </c>
      <c r="F258">
        <v>72</v>
      </c>
      <c r="G258">
        <v>6019</v>
      </c>
      <c r="H258" t="s">
        <v>599</v>
      </c>
      <c r="I258">
        <f t="shared" si="3"/>
        <v>69</v>
      </c>
      <c r="J258" t="str">
        <f ca="1">VLOOKUP(B258,Лист2!B:O,6,1)</f>
        <v>Bacteria</v>
      </c>
      <c r="K258" t="str">
        <f ca="1">VLOOKUP(B258,Лист2!B:O,7,1)</f>
        <v xml:space="preserve"> Firmicutes</v>
      </c>
      <c r="L258" t="str">
        <f ca="1">VLOOKUP(B258,Лист2!B:O,8,1)</f>
        <v xml:space="preserve"> Bacilli</v>
      </c>
      <c r="M258" t="str">
        <f ca="1">VLOOKUP(B258,Лист2!B:O,9,1)</f>
        <v xml:space="preserve"> Bacillales</v>
      </c>
      <c r="N258" t="str">
        <f ca="1">VLOOKUP(B258,Лист2!B:O,10,1)</f>
        <v xml:space="preserve"> Bacillaceae</v>
      </c>
      <c r="O258" t="str">
        <f ca="1">VLOOKUP(B258,Лист2!B:O,11,1)</f>
        <v xml:space="preserve"> Bacillus</v>
      </c>
      <c r="P258" t="str">
        <f ca="1">VLOOKUP(B258,Лист2!B:O,12,1)</f>
        <v>Bacillus cereus group.</v>
      </c>
      <c r="Q258">
        <f ca="1">VLOOKUP(B258,Лист2!B:O,13,1)</f>
        <v>0</v>
      </c>
      <c r="R258">
        <f ca="1">VLOOKUP(B258,Лист2!B:O,14,1)</f>
        <v>0</v>
      </c>
    </row>
    <row r="259" spans="1:18">
      <c r="A259" t="s">
        <v>858</v>
      </c>
      <c r="B259" t="s">
        <v>859</v>
      </c>
      <c r="C259">
        <v>355</v>
      </c>
      <c r="D259" t="s">
        <v>594</v>
      </c>
      <c r="E259">
        <v>109</v>
      </c>
      <c r="F259">
        <v>246</v>
      </c>
      <c r="G259">
        <v>431</v>
      </c>
      <c r="H259" t="s">
        <v>595</v>
      </c>
      <c r="I259">
        <f t="shared" ref="I259:I322" si="4">F259-E259+1</f>
        <v>138</v>
      </c>
      <c r="J259" t="str">
        <f ca="1">VLOOKUP(B259,Лист2!B:O,6,1)</f>
        <v>Bacteria</v>
      </c>
      <c r="K259" t="str">
        <f ca="1">VLOOKUP(B259,Лист2!B:O,7,1)</f>
        <v xml:space="preserve"> Firmicutes</v>
      </c>
      <c r="L259" t="str">
        <f ca="1">VLOOKUP(B259,Лист2!B:O,8,1)</f>
        <v xml:space="preserve"> Bacilli</v>
      </c>
      <c r="M259" t="str">
        <f ca="1">VLOOKUP(B259,Лист2!B:O,9,1)</f>
        <v xml:space="preserve"> Bacillales</v>
      </c>
      <c r="N259" t="str">
        <f ca="1">VLOOKUP(B259,Лист2!B:O,10,1)</f>
        <v xml:space="preserve"> Bacillaceae</v>
      </c>
      <c r="O259" t="str">
        <f ca="1">VLOOKUP(B259,Лист2!B:O,11,1)</f>
        <v xml:space="preserve"> Bacillus</v>
      </c>
      <c r="P259" t="str">
        <f ca="1">VLOOKUP(B259,Лист2!B:O,12,1)</f>
        <v>Bacillus cereus group.</v>
      </c>
      <c r="Q259">
        <f ca="1">VLOOKUP(B259,Лист2!B:O,13,1)</f>
        <v>0</v>
      </c>
      <c r="R259">
        <f ca="1">VLOOKUP(B259,Лист2!B:O,14,1)</f>
        <v>0</v>
      </c>
    </row>
    <row r="260" spans="1:18">
      <c r="A260" t="s">
        <v>858</v>
      </c>
      <c r="B260" t="s">
        <v>859</v>
      </c>
      <c r="C260">
        <v>355</v>
      </c>
      <c r="D260" t="s">
        <v>600</v>
      </c>
      <c r="E260">
        <v>215</v>
      </c>
      <c r="F260">
        <v>295</v>
      </c>
      <c r="G260">
        <v>4990</v>
      </c>
      <c r="H260" t="s">
        <v>601</v>
      </c>
      <c r="I260">
        <f t="shared" si="4"/>
        <v>81</v>
      </c>
      <c r="J260" t="str">
        <f ca="1">VLOOKUP(B260,Лист2!B:O,6,1)</f>
        <v>Bacteria</v>
      </c>
      <c r="K260" t="str">
        <f ca="1">VLOOKUP(B260,Лист2!B:O,7,1)</f>
        <v xml:space="preserve"> Firmicutes</v>
      </c>
      <c r="L260" t="str">
        <f ca="1">VLOOKUP(B260,Лист2!B:O,8,1)</f>
        <v xml:space="preserve"> Bacilli</v>
      </c>
      <c r="M260" t="str">
        <f ca="1">VLOOKUP(B260,Лист2!B:O,9,1)</f>
        <v xml:space="preserve"> Bacillales</v>
      </c>
      <c r="N260" t="str">
        <f ca="1">VLOOKUP(B260,Лист2!B:O,10,1)</f>
        <v xml:space="preserve"> Bacillaceae</v>
      </c>
      <c r="O260" t="str">
        <f ca="1">VLOOKUP(B260,Лист2!B:O,11,1)</f>
        <v xml:space="preserve"> Bacillus</v>
      </c>
      <c r="P260" t="str">
        <f ca="1">VLOOKUP(B260,Лист2!B:O,12,1)</f>
        <v>Bacillus cereus group.</v>
      </c>
      <c r="Q260">
        <f ca="1">VLOOKUP(B260,Лист2!B:O,13,1)</f>
        <v>0</v>
      </c>
      <c r="R260">
        <f ca="1">VLOOKUP(B260,Лист2!B:O,14,1)</f>
        <v>0</v>
      </c>
    </row>
    <row r="261" spans="1:18">
      <c r="A261" t="s">
        <v>860</v>
      </c>
      <c r="B261" t="s">
        <v>861</v>
      </c>
      <c r="C261">
        <v>367</v>
      </c>
      <c r="D261" t="s">
        <v>598</v>
      </c>
      <c r="E261">
        <v>16</v>
      </c>
      <c r="F261">
        <v>85</v>
      </c>
      <c r="G261">
        <v>6019</v>
      </c>
      <c r="H261" t="s">
        <v>599</v>
      </c>
      <c r="I261">
        <f t="shared" si="4"/>
        <v>70</v>
      </c>
      <c r="J261" t="str">
        <f ca="1">VLOOKUP(B261,Лист2!B:O,6,1)</f>
        <v>Bacteria</v>
      </c>
      <c r="K261" t="str">
        <f ca="1">VLOOKUP(B261,Лист2!B:O,7,1)</f>
        <v xml:space="preserve"> Firmicutes</v>
      </c>
      <c r="L261" t="str">
        <f ca="1">VLOOKUP(B261,Лист2!B:O,8,1)</f>
        <v xml:space="preserve"> Bacilli</v>
      </c>
      <c r="M261" t="str">
        <f ca="1">VLOOKUP(B261,Лист2!B:O,9,1)</f>
        <v xml:space="preserve"> Bacillales</v>
      </c>
      <c r="N261" t="str">
        <f ca="1">VLOOKUP(B261,Лист2!B:O,10,1)</f>
        <v xml:space="preserve"> Bacillaceae</v>
      </c>
      <c r="O261" t="str">
        <f ca="1">VLOOKUP(B261,Лист2!B:O,11,1)</f>
        <v xml:space="preserve"> Bacillus</v>
      </c>
      <c r="P261" t="str">
        <f ca="1">VLOOKUP(B261,Лист2!B:O,12,1)</f>
        <v>Bacillus cereus group.</v>
      </c>
      <c r="Q261">
        <f ca="1">VLOOKUP(B261,Лист2!B:O,13,1)</f>
        <v>0</v>
      </c>
      <c r="R261">
        <f ca="1">VLOOKUP(B261,Лист2!B:O,14,1)</f>
        <v>0</v>
      </c>
    </row>
    <row r="262" spans="1:18">
      <c r="A262" t="s">
        <v>860</v>
      </c>
      <c r="B262" t="s">
        <v>861</v>
      </c>
      <c r="C262">
        <v>367</v>
      </c>
      <c r="D262" t="s">
        <v>594</v>
      </c>
      <c r="E262">
        <v>121</v>
      </c>
      <c r="F262">
        <v>259</v>
      </c>
      <c r="G262">
        <v>431</v>
      </c>
      <c r="H262" t="s">
        <v>595</v>
      </c>
      <c r="I262">
        <f t="shared" si="4"/>
        <v>139</v>
      </c>
      <c r="J262" t="str">
        <f ca="1">VLOOKUP(B262,Лист2!B:O,6,1)</f>
        <v>Bacteria</v>
      </c>
      <c r="K262" t="str">
        <f ca="1">VLOOKUP(B262,Лист2!B:O,7,1)</f>
        <v xml:space="preserve"> Firmicutes</v>
      </c>
      <c r="L262" t="str">
        <f ca="1">VLOOKUP(B262,Лист2!B:O,8,1)</f>
        <v xml:space="preserve"> Bacilli</v>
      </c>
      <c r="M262" t="str">
        <f ca="1">VLOOKUP(B262,Лист2!B:O,9,1)</f>
        <v xml:space="preserve"> Bacillales</v>
      </c>
      <c r="N262" t="str">
        <f ca="1">VLOOKUP(B262,Лист2!B:O,10,1)</f>
        <v xml:space="preserve"> Bacillaceae</v>
      </c>
      <c r="O262" t="str">
        <f ca="1">VLOOKUP(B262,Лист2!B:O,11,1)</f>
        <v xml:space="preserve"> Bacillus</v>
      </c>
      <c r="P262" t="str">
        <f ca="1">VLOOKUP(B262,Лист2!B:O,12,1)</f>
        <v>Bacillus cereus group.</v>
      </c>
      <c r="Q262">
        <f ca="1">VLOOKUP(B262,Лист2!B:O,13,1)</f>
        <v>0</v>
      </c>
      <c r="R262">
        <f ca="1">VLOOKUP(B262,Лист2!B:O,14,1)</f>
        <v>0</v>
      </c>
    </row>
    <row r="263" spans="1:18">
      <c r="A263" t="s">
        <v>860</v>
      </c>
      <c r="B263" t="s">
        <v>861</v>
      </c>
      <c r="C263">
        <v>367</v>
      </c>
      <c r="D263" t="s">
        <v>600</v>
      </c>
      <c r="E263">
        <v>227</v>
      </c>
      <c r="F263">
        <v>307</v>
      </c>
      <c r="G263">
        <v>4990</v>
      </c>
      <c r="H263" t="s">
        <v>601</v>
      </c>
      <c r="I263">
        <f t="shared" si="4"/>
        <v>81</v>
      </c>
      <c r="J263" t="str">
        <f ca="1">VLOOKUP(B263,Лист2!B:O,6,1)</f>
        <v>Bacteria</v>
      </c>
      <c r="K263" t="str">
        <f ca="1">VLOOKUP(B263,Лист2!B:O,7,1)</f>
        <v xml:space="preserve"> Firmicutes</v>
      </c>
      <c r="L263" t="str">
        <f ca="1">VLOOKUP(B263,Лист2!B:O,8,1)</f>
        <v xml:space="preserve"> Bacilli</v>
      </c>
      <c r="M263" t="str">
        <f ca="1">VLOOKUP(B263,Лист2!B:O,9,1)</f>
        <v xml:space="preserve"> Bacillales</v>
      </c>
      <c r="N263" t="str">
        <f ca="1">VLOOKUP(B263,Лист2!B:O,10,1)</f>
        <v xml:space="preserve"> Bacillaceae</v>
      </c>
      <c r="O263" t="str">
        <f ca="1">VLOOKUP(B263,Лист2!B:O,11,1)</f>
        <v xml:space="preserve"> Bacillus</v>
      </c>
      <c r="P263" t="str">
        <f ca="1">VLOOKUP(B263,Лист2!B:O,12,1)</f>
        <v>Bacillus cereus group.</v>
      </c>
      <c r="Q263">
        <f ca="1">VLOOKUP(B263,Лист2!B:O,13,1)</f>
        <v>0</v>
      </c>
      <c r="R263">
        <f ca="1">VLOOKUP(B263,Лист2!B:O,14,1)</f>
        <v>0</v>
      </c>
    </row>
    <row r="264" spans="1:18">
      <c r="A264" t="s">
        <v>862</v>
      </c>
      <c r="B264" t="s">
        <v>863</v>
      </c>
      <c r="C264">
        <v>361</v>
      </c>
      <c r="D264" t="s">
        <v>598</v>
      </c>
      <c r="E264">
        <v>4</v>
      </c>
      <c r="F264">
        <v>74</v>
      </c>
      <c r="G264">
        <v>6019</v>
      </c>
      <c r="H264" t="s">
        <v>599</v>
      </c>
      <c r="I264">
        <f t="shared" si="4"/>
        <v>71</v>
      </c>
      <c r="J264" t="str">
        <f ca="1">VLOOKUP(B264,Лист2!B:O,6,1)</f>
        <v>Bacteria</v>
      </c>
      <c r="K264" t="str">
        <f ca="1">VLOOKUP(B264,Лист2!B:O,7,1)</f>
        <v xml:space="preserve"> Firmicutes</v>
      </c>
      <c r="L264" t="str">
        <f ca="1">VLOOKUP(B264,Лист2!B:O,8,1)</f>
        <v xml:space="preserve"> Bacilli</v>
      </c>
      <c r="M264" t="str">
        <f ca="1">VLOOKUP(B264,Лист2!B:O,9,1)</f>
        <v xml:space="preserve"> Bacillales</v>
      </c>
      <c r="N264" t="str">
        <f ca="1">VLOOKUP(B264,Лист2!B:O,10,1)</f>
        <v xml:space="preserve"> Bacillaceae</v>
      </c>
      <c r="O264" t="str">
        <f ca="1">VLOOKUP(B264,Лист2!B:O,11,1)</f>
        <v xml:space="preserve"> Bacillus</v>
      </c>
      <c r="P264" t="str">
        <f ca="1">VLOOKUP(B264,Лист2!B:O,12,1)</f>
        <v>Bacillus cereus group.</v>
      </c>
      <c r="Q264">
        <f ca="1">VLOOKUP(B264,Лист2!B:O,13,1)</f>
        <v>0</v>
      </c>
      <c r="R264">
        <f ca="1">VLOOKUP(B264,Лист2!B:O,14,1)</f>
        <v>0</v>
      </c>
    </row>
    <row r="265" spans="1:18">
      <c r="A265" t="s">
        <v>862</v>
      </c>
      <c r="B265" t="s">
        <v>863</v>
      </c>
      <c r="C265">
        <v>361</v>
      </c>
      <c r="D265" t="s">
        <v>594</v>
      </c>
      <c r="E265">
        <v>112</v>
      </c>
      <c r="F265">
        <v>260</v>
      </c>
      <c r="G265">
        <v>431</v>
      </c>
      <c r="H265" t="s">
        <v>595</v>
      </c>
      <c r="I265">
        <f t="shared" si="4"/>
        <v>149</v>
      </c>
      <c r="J265" t="str">
        <f ca="1">VLOOKUP(B265,Лист2!B:O,6,1)</f>
        <v>Bacteria</v>
      </c>
      <c r="K265" t="str">
        <f ca="1">VLOOKUP(B265,Лист2!B:O,7,1)</f>
        <v xml:space="preserve"> Firmicutes</v>
      </c>
      <c r="L265" t="str">
        <f ca="1">VLOOKUP(B265,Лист2!B:O,8,1)</f>
        <v xml:space="preserve"> Bacilli</v>
      </c>
      <c r="M265" t="str">
        <f ca="1">VLOOKUP(B265,Лист2!B:O,9,1)</f>
        <v xml:space="preserve"> Bacillales</v>
      </c>
      <c r="N265" t="str">
        <f ca="1">VLOOKUP(B265,Лист2!B:O,10,1)</f>
        <v xml:space="preserve"> Bacillaceae</v>
      </c>
      <c r="O265" t="str">
        <f ca="1">VLOOKUP(B265,Лист2!B:O,11,1)</f>
        <v xml:space="preserve"> Bacillus</v>
      </c>
      <c r="P265" t="str">
        <f ca="1">VLOOKUP(B265,Лист2!B:O,12,1)</f>
        <v>Bacillus cereus group.</v>
      </c>
      <c r="Q265">
        <f ca="1">VLOOKUP(B265,Лист2!B:O,13,1)</f>
        <v>0</v>
      </c>
      <c r="R265">
        <f ca="1">VLOOKUP(B265,Лист2!B:O,14,1)</f>
        <v>0</v>
      </c>
    </row>
    <row r="266" spans="1:18">
      <c r="A266" t="s">
        <v>862</v>
      </c>
      <c r="B266" t="s">
        <v>863</v>
      </c>
      <c r="C266">
        <v>361</v>
      </c>
      <c r="D266" t="s">
        <v>600</v>
      </c>
      <c r="E266">
        <v>218</v>
      </c>
      <c r="F266">
        <v>297</v>
      </c>
      <c r="G266">
        <v>4990</v>
      </c>
      <c r="H266" t="s">
        <v>601</v>
      </c>
      <c r="I266">
        <f t="shared" si="4"/>
        <v>80</v>
      </c>
      <c r="J266" t="str">
        <f ca="1">VLOOKUP(B266,Лист2!B:O,6,1)</f>
        <v>Bacteria</v>
      </c>
      <c r="K266" t="str">
        <f ca="1">VLOOKUP(B266,Лист2!B:O,7,1)</f>
        <v xml:space="preserve"> Firmicutes</v>
      </c>
      <c r="L266" t="str">
        <f ca="1">VLOOKUP(B266,Лист2!B:O,8,1)</f>
        <v xml:space="preserve"> Bacilli</v>
      </c>
      <c r="M266" t="str">
        <f ca="1">VLOOKUP(B266,Лист2!B:O,9,1)</f>
        <v xml:space="preserve"> Bacillales</v>
      </c>
      <c r="N266" t="str">
        <f ca="1">VLOOKUP(B266,Лист2!B:O,10,1)</f>
        <v xml:space="preserve"> Bacillaceae</v>
      </c>
      <c r="O266" t="str">
        <f ca="1">VLOOKUP(B266,Лист2!B:O,11,1)</f>
        <v xml:space="preserve"> Bacillus</v>
      </c>
      <c r="P266" t="str">
        <f ca="1">VLOOKUP(B266,Лист2!B:O,12,1)</f>
        <v>Bacillus cereus group.</v>
      </c>
      <c r="Q266">
        <f ca="1">VLOOKUP(B266,Лист2!B:O,13,1)</f>
        <v>0</v>
      </c>
      <c r="R266">
        <f ca="1">VLOOKUP(B266,Лист2!B:O,14,1)</f>
        <v>0</v>
      </c>
    </row>
    <row r="267" spans="1:18">
      <c r="A267" t="s">
        <v>864</v>
      </c>
      <c r="B267" t="s">
        <v>865</v>
      </c>
      <c r="C267">
        <v>367</v>
      </c>
      <c r="D267" t="s">
        <v>598</v>
      </c>
      <c r="E267">
        <v>16</v>
      </c>
      <c r="F267">
        <v>85</v>
      </c>
      <c r="G267">
        <v>6019</v>
      </c>
      <c r="H267" t="s">
        <v>599</v>
      </c>
      <c r="I267">
        <f t="shared" si="4"/>
        <v>70</v>
      </c>
      <c r="J267" t="str">
        <f ca="1">VLOOKUP(B267,Лист2!B:O,6,1)</f>
        <v>Bacteria</v>
      </c>
      <c r="K267" t="str">
        <f ca="1">VLOOKUP(B267,Лист2!B:O,7,1)</f>
        <v xml:space="preserve"> Firmicutes</v>
      </c>
      <c r="L267" t="str">
        <f ca="1">VLOOKUP(B267,Лист2!B:O,8,1)</f>
        <v xml:space="preserve"> Bacilli</v>
      </c>
      <c r="M267" t="str">
        <f ca="1">VLOOKUP(B267,Лист2!B:O,9,1)</f>
        <v xml:space="preserve"> Bacillales</v>
      </c>
      <c r="N267" t="str">
        <f ca="1">VLOOKUP(B267,Лист2!B:O,10,1)</f>
        <v xml:space="preserve"> Bacillaceae</v>
      </c>
      <c r="O267" t="str">
        <f ca="1">VLOOKUP(B267,Лист2!B:O,11,1)</f>
        <v xml:space="preserve"> Bacillus</v>
      </c>
      <c r="P267" t="str">
        <f ca="1">VLOOKUP(B267,Лист2!B:O,12,1)</f>
        <v>Bacillus cereus group.</v>
      </c>
      <c r="Q267">
        <f ca="1">VLOOKUP(B267,Лист2!B:O,13,1)</f>
        <v>0</v>
      </c>
      <c r="R267">
        <f ca="1">VLOOKUP(B267,Лист2!B:O,14,1)</f>
        <v>0</v>
      </c>
    </row>
    <row r="268" spans="1:18">
      <c r="A268" t="s">
        <v>864</v>
      </c>
      <c r="B268" t="s">
        <v>865</v>
      </c>
      <c r="C268">
        <v>367</v>
      </c>
      <c r="D268" t="s">
        <v>594</v>
      </c>
      <c r="E268">
        <v>121</v>
      </c>
      <c r="F268">
        <v>259</v>
      </c>
      <c r="G268">
        <v>431</v>
      </c>
      <c r="H268" t="s">
        <v>595</v>
      </c>
      <c r="I268">
        <f t="shared" si="4"/>
        <v>139</v>
      </c>
      <c r="J268" t="str">
        <f ca="1">VLOOKUP(B268,Лист2!B:O,6,1)</f>
        <v>Bacteria</v>
      </c>
      <c r="K268" t="str">
        <f ca="1">VLOOKUP(B268,Лист2!B:O,7,1)</f>
        <v xml:space="preserve"> Firmicutes</v>
      </c>
      <c r="L268" t="str">
        <f ca="1">VLOOKUP(B268,Лист2!B:O,8,1)</f>
        <v xml:space="preserve"> Bacilli</v>
      </c>
      <c r="M268" t="str">
        <f ca="1">VLOOKUP(B268,Лист2!B:O,9,1)</f>
        <v xml:space="preserve"> Bacillales</v>
      </c>
      <c r="N268" t="str">
        <f ca="1">VLOOKUP(B268,Лист2!B:O,10,1)</f>
        <v xml:space="preserve"> Bacillaceae</v>
      </c>
      <c r="O268" t="str">
        <f ca="1">VLOOKUP(B268,Лист2!B:O,11,1)</f>
        <v xml:space="preserve"> Bacillus</v>
      </c>
      <c r="P268" t="str">
        <f ca="1">VLOOKUP(B268,Лист2!B:O,12,1)</f>
        <v>Bacillus cereus group.</v>
      </c>
      <c r="Q268">
        <f ca="1">VLOOKUP(B268,Лист2!B:O,13,1)</f>
        <v>0</v>
      </c>
      <c r="R268">
        <f ca="1">VLOOKUP(B268,Лист2!B:O,14,1)</f>
        <v>0</v>
      </c>
    </row>
    <row r="269" spans="1:18">
      <c r="A269" t="s">
        <v>864</v>
      </c>
      <c r="B269" t="s">
        <v>865</v>
      </c>
      <c r="C269">
        <v>367</v>
      </c>
      <c r="D269" t="s">
        <v>600</v>
      </c>
      <c r="E269">
        <v>227</v>
      </c>
      <c r="F269">
        <v>307</v>
      </c>
      <c r="G269">
        <v>4990</v>
      </c>
      <c r="H269" t="s">
        <v>601</v>
      </c>
      <c r="I269">
        <f t="shared" si="4"/>
        <v>81</v>
      </c>
      <c r="J269" t="str">
        <f ca="1">VLOOKUP(B269,Лист2!B:O,6,1)</f>
        <v>Bacteria</v>
      </c>
      <c r="K269" t="str">
        <f ca="1">VLOOKUP(B269,Лист2!B:O,7,1)</f>
        <v xml:space="preserve"> Firmicutes</v>
      </c>
      <c r="L269" t="str">
        <f ca="1">VLOOKUP(B269,Лист2!B:O,8,1)</f>
        <v xml:space="preserve"> Bacilli</v>
      </c>
      <c r="M269" t="str">
        <f ca="1">VLOOKUP(B269,Лист2!B:O,9,1)</f>
        <v xml:space="preserve"> Bacillales</v>
      </c>
      <c r="N269" t="str">
        <f ca="1">VLOOKUP(B269,Лист2!B:O,10,1)</f>
        <v xml:space="preserve"> Bacillaceae</v>
      </c>
      <c r="O269" t="str">
        <f ca="1">VLOOKUP(B269,Лист2!B:O,11,1)</f>
        <v xml:space="preserve"> Bacillus</v>
      </c>
      <c r="P269" t="str">
        <f ca="1">VLOOKUP(B269,Лист2!B:O,12,1)</f>
        <v>Bacillus cereus group.</v>
      </c>
      <c r="Q269">
        <f ca="1">VLOOKUP(B269,Лист2!B:O,13,1)</f>
        <v>0</v>
      </c>
      <c r="R269">
        <f ca="1">VLOOKUP(B269,Лист2!B:O,14,1)</f>
        <v>0</v>
      </c>
    </row>
    <row r="270" spans="1:18">
      <c r="A270" t="s">
        <v>866</v>
      </c>
      <c r="B270" t="s">
        <v>867</v>
      </c>
      <c r="C270">
        <v>361</v>
      </c>
      <c r="D270" t="s">
        <v>598</v>
      </c>
      <c r="E270">
        <v>4</v>
      </c>
      <c r="F270">
        <v>74</v>
      </c>
      <c r="G270">
        <v>6019</v>
      </c>
      <c r="H270" t="s">
        <v>599</v>
      </c>
      <c r="I270">
        <f t="shared" si="4"/>
        <v>71</v>
      </c>
      <c r="J270" t="str">
        <f ca="1">VLOOKUP(B270,Лист2!B:O,6,1)</f>
        <v>Bacteria</v>
      </c>
      <c r="K270" t="str">
        <f ca="1">VLOOKUP(B270,Лист2!B:O,7,1)</f>
        <v xml:space="preserve"> Firmicutes</v>
      </c>
      <c r="L270" t="str">
        <f ca="1">VLOOKUP(B270,Лист2!B:O,8,1)</f>
        <v xml:space="preserve"> Bacilli</v>
      </c>
      <c r="M270" t="str">
        <f ca="1">VLOOKUP(B270,Лист2!B:O,9,1)</f>
        <v xml:space="preserve"> Bacillales</v>
      </c>
      <c r="N270" t="str">
        <f ca="1">VLOOKUP(B270,Лист2!B:O,10,1)</f>
        <v xml:space="preserve"> Bacillaceae</v>
      </c>
      <c r="O270" t="str">
        <f ca="1">VLOOKUP(B270,Лист2!B:O,11,1)</f>
        <v xml:space="preserve"> Bacillus</v>
      </c>
      <c r="P270" t="str">
        <f ca="1">VLOOKUP(B270,Лист2!B:O,12,1)</f>
        <v>Bacillus cereus group.</v>
      </c>
      <c r="Q270">
        <f ca="1">VLOOKUP(B270,Лист2!B:O,13,1)</f>
        <v>0</v>
      </c>
      <c r="R270">
        <f ca="1">VLOOKUP(B270,Лист2!B:O,14,1)</f>
        <v>0</v>
      </c>
    </row>
    <row r="271" spans="1:18">
      <c r="A271" t="s">
        <v>866</v>
      </c>
      <c r="B271" t="s">
        <v>867</v>
      </c>
      <c r="C271">
        <v>361</v>
      </c>
      <c r="D271" t="s">
        <v>594</v>
      </c>
      <c r="E271">
        <v>112</v>
      </c>
      <c r="F271">
        <v>260</v>
      </c>
      <c r="G271">
        <v>431</v>
      </c>
      <c r="H271" t="s">
        <v>595</v>
      </c>
      <c r="I271">
        <f t="shared" si="4"/>
        <v>149</v>
      </c>
      <c r="J271" t="str">
        <f ca="1">VLOOKUP(B271,Лист2!B:O,6,1)</f>
        <v>Bacteria</v>
      </c>
      <c r="K271" t="str">
        <f ca="1">VLOOKUP(B271,Лист2!B:O,7,1)</f>
        <v xml:space="preserve"> Firmicutes</v>
      </c>
      <c r="L271" t="str">
        <f ca="1">VLOOKUP(B271,Лист2!B:O,8,1)</f>
        <v xml:space="preserve"> Bacilli</v>
      </c>
      <c r="M271" t="str">
        <f ca="1">VLOOKUP(B271,Лист2!B:O,9,1)</f>
        <v xml:space="preserve"> Bacillales</v>
      </c>
      <c r="N271" t="str">
        <f ca="1">VLOOKUP(B271,Лист2!B:O,10,1)</f>
        <v xml:space="preserve"> Bacillaceae</v>
      </c>
      <c r="O271" t="str">
        <f ca="1">VLOOKUP(B271,Лист2!B:O,11,1)</f>
        <v xml:space="preserve"> Bacillus</v>
      </c>
      <c r="P271" t="str">
        <f ca="1">VLOOKUP(B271,Лист2!B:O,12,1)</f>
        <v>Bacillus cereus group.</v>
      </c>
      <c r="Q271">
        <f ca="1">VLOOKUP(B271,Лист2!B:O,13,1)</f>
        <v>0</v>
      </c>
      <c r="R271">
        <f ca="1">VLOOKUP(B271,Лист2!B:O,14,1)</f>
        <v>0</v>
      </c>
    </row>
    <row r="272" spans="1:18">
      <c r="A272" t="s">
        <v>866</v>
      </c>
      <c r="B272" t="s">
        <v>867</v>
      </c>
      <c r="C272">
        <v>361</v>
      </c>
      <c r="D272" t="s">
        <v>600</v>
      </c>
      <c r="E272">
        <v>218</v>
      </c>
      <c r="F272">
        <v>297</v>
      </c>
      <c r="G272">
        <v>4990</v>
      </c>
      <c r="H272" t="s">
        <v>601</v>
      </c>
      <c r="I272">
        <f t="shared" si="4"/>
        <v>80</v>
      </c>
      <c r="J272" t="str">
        <f ca="1">VLOOKUP(B272,Лист2!B:O,6,1)</f>
        <v>Bacteria</v>
      </c>
      <c r="K272" t="str">
        <f ca="1">VLOOKUP(B272,Лист2!B:O,7,1)</f>
        <v xml:space="preserve"> Firmicutes</v>
      </c>
      <c r="L272" t="str">
        <f ca="1">VLOOKUP(B272,Лист2!B:O,8,1)</f>
        <v xml:space="preserve"> Bacilli</v>
      </c>
      <c r="M272" t="str">
        <f ca="1">VLOOKUP(B272,Лист2!B:O,9,1)</f>
        <v xml:space="preserve"> Bacillales</v>
      </c>
      <c r="N272" t="str">
        <f ca="1">VLOOKUP(B272,Лист2!B:O,10,1)</f>
        <v xml:space="preserve"> Bacillaceae</v>
      </c>
      <c r="O272" t="str">
        <f ca="1">VLOOKUP(B272,Лист2!B:O,11,1)</f>
        <v xml:space="preserve"> Bacillus</v>
      </c>
      <c r="P272" t="str">
        <f ca="1">VLOOKUP(B272,Лист2!B:O,12,1)</f>
        <v>Bacillus cereus group.</v>
      </c>
      <c r="Q272">
        <f ca="1">VLOOKUP(B272,Лист2!B:O,13,1)</f>
        <v>0</v>
      </c>
      <c r="R272">
        <f ca="1">VLOOKUP(B272,Лист2!B:O,14,1)</f>
        <v>0</v>
      </c>
    </row>
    <row r="273" spans="1:18">
      <c r="A273" t="s">
        <v>868</v>
      </c>
      <c r="B273" t="s">
        <v>869</v>
      </c>
      <c r="C273">
        <v>367</v>
      </c>
      <c r="D273" t="s">
        <v>598</v>
      </c>
      <c r="E273">
        <v>16</v>
      </c>
      <c r="F273">
        <v>85</v>
      </c>
      <c r="G273">
        <v>6019</v>
      </c>
      <c r="H273" t="s">
        <v>599</v>
      </c>
      <c r="I273">
        <f t="shared" si="4"/>
        <v>70</v>
      </c>
      <c r="J273" t="str">
        <f ca="1">VLOOKUP(B273,Лист2!B:O,6,1)</f>
        <v>Bacteria</v>
      </c>
      <c r="K273" t="str">
        <f ca="1">VLOOKUP(B273,Лист2!B:O,7,1)</f>
        <v xml:space="preserve"> Firmicutes</v>
      </c>
      <c r="L273" t="str">
        <f ca="1">VLOOKUP(B273,Лист2!B:O,8,1)</f>
        <v xml:space="preserve"> Bacilli</v>
      </c>
      <c r="M273" t="str">
        <f ca="1">VLOOKUP(B273,Лист2!B:O,9,1)</f>
        <v xml:space="preserve"> Bacillales</v>
      </c>
      <c r="N273" t="str">
        <f ca="1">VLOOKUP(B273,Лист2!B:O,10,1)</f>
        <v xml:space="preserve"> Bacillaceae</v>
      </c>
      <c r="O273" t="str">
        <f ca="1">VLOOKUP(B273,Лист2!B:O,11,1)</f>
        <v xml:space="preserve"> Bacillus.</v>
      </c>
      <c r="P273">
        <f ca="1">VLOOKUP(B273,Лист2!B:O,12,1)</f>
        <v>0</v>
      </c>
      <c r="Q273">
        <f ca="1">VLOOKUP(B273,Лист2!B:O,13,1)</f>
        <v>0</v>
      </c>
      <c r="R273">
        <f ca="1">VLOOKUP(B273,Лист2!B:O,14,1)</f>
        <v>0</v>
      </c>
    </row>
    <row r="274" spans="1:18">
      <c r="A274" t="s">
        <v>868</v>
      </c>
      <c r="B274" t="s">
        <v>869</v>
      </c>
      <c r="C274">
        <v>367</v>
      </c>
      <c r="D274" t="s">
        <v>594</v>
      </c>
      <c r="E274">
        <v>121</v>
      </c>
      <c r="F274">
        <v>259</v>
      </c>
      <c r="G274">
        <v>431</v>
      </c>
      <c r="H274" t="s">
        <v>595</v>
      </c>
      <c r="I274">
        <f t="shared" si="4"/>
        <v>139</v>
      </c>
      <c r="J274" t="str">
        <f ca="1">VLOOKUP(B274,Лист2!B:O,6,1)</f>
        <v>Bacteria</v>
      </c>
      <c r="K274" t="str">
        <f ca="1">VLOOKUP(B274,Лист2!B:O,7,1)</f>
        <v xml:space="preserve"> Firmicutes</v>
      </c>
      <c r="L274" t="str">
        <f ca="1">VLOOKUP(B274,Лист2!B:O,8,1)</f>
        <v xml:space="preserve"> Bacilli</v>
      </c>
      <c r="M274" t="str">
        <f ca="1">VLOOKUP(B274,Лист2!B:O,9,1)</f>
        <v xml:space="preserve"> Bacillales</v>
      </c>
      <c r="N274" t="str">
        <f ca="1">VLOOKUP(B274,Лист2!B:O,10,1)</f>
        <v xml:space="preserve"> Bacillaceae</v>
      </c>
      <c r="O274" t="str">
        <f ca="1">VLOOKUP(B274,Лист2!B:O,11,1)</f>
        <v xml:space="preserve"> Bacillus.</v>
      </c>
      <c r="P274">
        <f ca="1">VLOOKUP(B274,Лист2!B:O,12,1)</f>
        <v>0</v>
      </c>
      <c r="Q274">
        <f ca="1">VLOOKUP(B274,Лист2!B:O,13,1)</f>
        <v>0</v>
      </c>
      <c r="R274">
        <f ca="1">VLOOKUP(B274,Лист2!B:O,14,1)</f>
        <v>0</v>
      </c>
    </row>
    <row r="275" spans="1:18">
      <c r="A275" t="s">
        <v>868</v>
      </c>
      <c r="B275" t="s">
        <v>869</v>
      </c>
      <c r="C275">
        <v>367</v>
      </c>
      <c r="D275" t="s">
        <v>600</v>
      </c>
      <c r="E275">
        <v>227</v>
      </c>
      <c r="F275">
        <v>307</v>
      </c>
      <c r="G275">
        <v>4990</v>
      </c>
      <c r="H275" t="s">
        <v>601</v>
      </c>
      <c r="I275">
        <f t="shared" si="4"/>
        <v>81</v>
      </c>
      <c r="J275" t="str">
        <f ca="1">VLOOKUP(B275,Лист2!B:O,6,1)</f>
        <v>Bacteria</v>
      </c>
      <c r="K275" t="str">
        <f ca="1">VLOOKUP(B275,Лист2!B:O,7,1)</f>
        <v xml:space="preserve"> Firmicutes</v>
      </c>
      <c r="L275" t="str">
        <f ca="1">VLOOKUP(B275,Лист2!B:O,8,1)</f>
        <v xml:space="preserve"> Bacilli</v>
      </c>
      <c r="M275" t="str">
        <f ca="1">VLOOKUP(B275,Лист2!B:O,9,1)</f>
        <v xml:space="preserve"> Bacillales</v>
      </c>
      <c r="N275" t="str">
        <f ca="1">VLOOKUP(B275,Лист2!B:O,10,1)</f>
        <v xml:space="preserve"> Bacillaceae</v>
      </c>
      <c r="O275" t="str">
        <f ca="1">VLOOKUP(B275,Лист2!B:O,11,1)</f>
        <v xml:space="preserve"> Bacillus.</v>
      </c>
      <c r="P275">
        <f ca="1">VLOOKUP(B275,Лист2!B:O,12,1)</f>
        <v>0</v>
      </c>
      <c r="Q275">
        <f ca="1">VLOOKUP(B275,Лист2!B:O,13,1)</f>
        <v>0</v>
      </c>
      <c r="R275">
        <f ca="1">VLOOKUP(B275,Лист2!B:O,14,1)</f>
        <v>0</v>
      </c>
    </row>
    <row r="276" spans="1:18">
      <c r="A276" t="s">
        <v>870</v>
      </c>
      <c r="B276" t="s">
        <v>871</v>
      </c>
      <c r="C276">
        <v>361</v>
      </c>
      <c r="D276" t="s">
        <v>598</v>
      </c>
      <c r="E276">
        <v>4</v>
      </c>
      <c r="F276">
        <v>74</v>
      </c>
      <c r="G276">
        <v>6019</v>
      </c>
      <c r="H276" t="s">
        <v>599</v>
      </c>
      <c r="I276">
        <f t="shared" si="4"/>
        <v>71</v>
      </c>
      <c r="J276" t="str">
        <f ca="1">VLOOKUP(B276,Лист2!B:O,6,1)</f>
        <v>Bacteria</v>
      </c>
      <c r="K276" t="str">
        <f ca="1">VLOOKUP(B276,Лист2!B:O,7,1)</f>
        <v xml:space="preserve"> Firmicutes</v>
      </c>
      <c r="L276" t="str">
        <f ca="1">VLOOKUP(B276,Лист2!B:O,8,1)</f>
        <v xml:space="preserve"> Bacilli</v>
      </c>
      <c r="M276" t="str">
        <f ca="1">VLOOKUP(B276,Лист2!B:O,9,1)</f>
        <v xml:space="preserve"> Bacillales</v>
      </c>
      <c r="N276" t="str">
        <f ca="1">VLOOKUP(B276,Лист2!B:O,10,1)</f>
        <v xml:space="preserve"> Bacillaceae</v>
      </c>
      <c r="O276" t="str">
        <f ca="1">VLOOKUP(B276,Лист2!B:O,11,1)</f>
        <v xml:space="preserve"> Bacillus.</v>
      </c>
      <c r="P276">
        <f ca="1">VLOOKUP(B276,Лист2!B:O,12,1)</f>
        <v>0</v>
      </c>
      <c r="Q276">
        <f ca="1">VLOOKUP(B276,Лист2!B:O,13,1)</f>
        <v>0</v>
      </c>
      <c r="R276">
        <f ca="1">VLOOKUP(B276,Лист2!B:O,14,1)</f>
        <v>0</v>
      </c>
    </row>
    <row r="277" spans="1:18">
      <c r="A277" t="s">
        <v>870</v>
      </c>
      <c r="B277" t="s">
        <v>871</v>
      </c>
      <c r="C277">
        <v>361</v>
      </c>
      <c r="D277" t="s">
        <v>594</v>
      </c>
      <c r="E277">
        <v>112</v>
      </c>
      <c r="F277">
        <v>260</v>
      </c>
      <c r="G277">
        <v>431</v>
      </c>
      <c r="H277" t="s">
        <v>595</v>
      </c>
      <c r="I277">
        <f t="shared" si="4"/>
        <v>149</v>
      </c>
      <c r="J277" t="str">
        <f ca="1">VLOOKUP(B277,Лист2!B:O,6,1)</f>
        <v>Bacteria</v>
      </c>
      <c r="K277" t="str">
        <f ca="1">VLOOKUP(B277,Лист2!B:O,7,1)</f>
        <v xml:space="preserve"> Firmicutes</v>
      </c>
      <c r="L277" t="str">
        <f ca="1">VLOOKUP(B277,Лист2!B:O,8,1)</f>
        <v xml:space="preserve"> Bacilli</v>
      </c>
      <c r="M277" t="str">
        <f ca="1">VLOOKUP(B277,Лист2!B:O,9,1)</f>
        <v xml:space="preserve"> Bacillales</v>
      </c>
      <c r="N277" t="str">
        <f ca="1">VLOOKUP(B277,Лист2!B:O,10,1)</f>
        <v xml:space="preserve"> Bacillaceae</v>
      </c>
      <c r="O277" t="str">
        <f ca="1">VLOOKUP(B277,Лист2!B:O,11,1)</f>
        <v xml:space="preserve"> Bacillus.</v>
      </c>
      <c r="P277">
        <f ca="1">VLOOKUP(B277,Лист2!B:O,12,1)</f>
        <v>0</v>
      </c>
      <c r="Q277">
        <f ca="1">VLOOKUP(B277,Лист2!B:O,13,1)</f>
        <v>0</v>
      </c>
      <c r="R277">
        <f ca="1">VLOOKUP(B277,Лист2!B:O,14,1)</f>
        <v>0</v>
      </c>
    </row>
    <row r="278" spans="1:18">
      <c r="A278" t="s">
        <v>870</v>
      </c>
      <c r="B278" t="s">
        <v>871</v>
      </c>
      <c r="C278">
        <v>361</v>
      </c>
      <c r="D278" t="s">
        <v>600</v>
      </c>
      <c r="E278">
        <v>218</v>
      </c>
      <c r="F278">
        <v>297</v>
      </c>
      <c r="G278">
        <v>4990</v>
      </c>
      <c r="H278" t="s">
        <v>601</v>
      </c>
      <c r="I278">
        <f t="shared" si="4"/>
        <v>80</v>
      </c>
      <c r="J278" t="str">
        <f ca="1">VLOOKUP(B278,Лист2!B:O,6,1)</f>
        <v>Bacteria</v>
      </c>
      <c r="K278" t="str">
        <f ca="1">VLOOKUP(B278,Лист2!B:O,7,1)</f>
        <v xml:space="preserve"> Firmicutes</v>
      </c>
      <c r="L278" t="str">
        <f ca="1">VLOOKUP(B278,Лист2!B:O,8,1)</f>
        <v xml:space="preserve"> Bacilli</v>
      </c>
      <c r="M278" t="str">
        <f ca="1">VLOOKUP(B278,Лист2!B:O,9,1)</f>
        <v xml:space="preserve"> Bacillales</v>
      </c>
      <c r="N278" t="str">
        <f ca="1">VLOOKUP(B278,Лист2!B:O,10,1)</f>
        <v xml:space="preserve"> Bacillaceae</v>
      </c>
      <c r="O278" t="str">
        <f ca="1">VLOOKUP(B278,Лист2!B:O,11,1)</f>
        <v xml:space="preserve"> Bacillus.</v>
      </c>
      <c r="P278">
        <f ca="1">VLOOKUP(B278,Лист2!B:O,12,1)</f>
        <v>0</v>
      </c>
      <c r="Q278">
        <f ca="1">VLOOKUP(B278,Лист2!B:O,13,1)</f>
        <v>0</v>
      </c>
      <c r="R278">
        <f ca="1">VLOOKUP(B278,Лист2!B:O,14,1)</f>
        <v>0</v>
      </c>
    </row>
    <row r="279" spans="1:18">
      <c r="A279" t="s">
        <v>872</v>
      </c>
      <c r="B279" t="s">
        <v>873</v>
      </c>
      <c r="C279">
        <v>366</v>
      </c>
      <c r="D279" t="s">
        <v>598</v>
      </c>
      <c r="E279">
        <v>15</v>
      </c>
      <c r="F279">
        <v>82</v>
      </c>
      <c r="G279">
        <v>6019</v>
      </c>
      <c r="H279" t="s">
        <v>599</v>
      </c>
      <c r="I279">
        <f t="shared" si="4"/>
        <v>68</v>
      </c>
      <c r="J279" t="str">
        <f ca="1">VLOOKUP(B279,Лист2!B:O,6,1)</f>
        <v>Bacteria</v>
      </c>
      <c r="K279" t="str">
        <f ca="1">VLOOKUP(B279,Лист2!B:O,7,1)</f>
        <v xml:space="preserve"> Firmicutes</v>
      </c>
      <c r="L279" t="str">
        <f ca="1">VLOOKUP(B279,Лист2!B:O,8,1)</f>
        <v xml:space="preserve"> Bacilli</v>
      </c>
      <c r="M279" t="str">
        <f ca="1">VLOOKUP(B279,Лист2!B:O,9,1)</f>
        <v xml:space="preserve"> Bacillales</v>
      </c>
      <c r="N279" t="str">
        <f ca="1">VLOOKUP(B279,Лист2!B:O,10,1)</f>
        <v xml:space="preserve"> Bacillaceae</v>
      </c>
      <c r="O279" t="str">
        <f ca="1">VLOOKUP(B279,Лист2!B:O,11,1)</f>
        <v xml:space="preserve"> Bacillus</v>
      </c>
      <c r="P279" t="str">
        <f ca="1">VLOOKUP(B279,Лист2!B:O,12,1)</f>
        <v>Bacillus cereus group.</v>
      </c>
      <c r="Q279">
        <f ca="1">VLOOKUP(B279,Лист2!B:O,13,1)</f>
        <v>0</v>
      </c>
      <c r="R279">
        <f ca="1">VLOOKUP(B279,Лист2!B:O,14,1)</f>
        <v>0</v>
      </c>
    </row>
    <row r="280" spans="1:18">
      <c r="A280" t="s">
        <v>872</v>
      </c>
      <c r="B280" t="s">
        <v>873</v>
      </c>
      <c r="C280">
        <v>366</v>
      </c>
      <c r="D280" t="s">
        <v>594</v>
      </c>
      <c r="E280">
        <v>120</v>
      </c>
      <c r="F280">
        <v>257</v>
      </c>
      <c r="G280">
        <v>431</v>
      </c>
      <c r="H280" t="s">
        <v>595</v>
      </c>
      <c r="I280">
        <f t="shared" si="4"/>
        <v>138</v>
      </c>
      <c r="J280" t="str">
        <f ca="1">VLOOKUP(B280,Лист2!B:O,6,1)</f>
        <v>Bacteria</v>
      </c>
      <c r="K280" t="str">
        <f ca="1">VLOOKUP(B280,Лист2!B:O,7,1)</f>
        <v xml:space="preserve"> Firmicutes</v>
      </c>
      <c r="L280" t="str">
        <f ca="1">VLOOKUP(B280,Лист2!B:O,8,1)</f>
        <v xml:space="preserve"> Bacilli</v>
      </c>
      <c r="M280" t="str">
        <f ca="1">VLOOKUP(B280,Лист2!B:O,9,1)</f>
        <v xml:space="preserve"> Bacillales</v>
      </c>
      <c r="N280" t="str">
        <f ca="1">VLOOKUP(B280,Лист2!B:O,10,1)</f>
        <v xml:space="preserve"> Bacillaceae</v>
      </c>
      <c r="O280" t="str">
        <f ca="1">VLOOKUP(B280,Лист2!B:O,11,1)</f>
        <v xml:space="preserve"> Bacillus</v>
      </c>
      <c r="P280" t="str">
        <f ca="1">VLOOKUP(B280,Лист2!B:O,12,1)</f>
        <v>Bacillus cereus group.</v>
      </c>
      <c r="Q280">
        <f ca="1">VLOOKUP(B280,Лист2!B:O,13,1)</f>
        <v>0</v>
      </c>
      <c r="R280">
        <f ca="1">VLOOKUP(B280,Лист2!B:O,14,1)</f>
        <v>0</v>
      </c>
    </row>
    <row r="281" spans="1:18">
      <c r="A281" t="s">
        <v>872</v>
      </c>
      <c r="B281" t="s">
        <v>873</v>
      </c>
      <c r="C281">
        <v>366</v>
      </c>
      <c r="D281" t="s">
        <v>600</v>
      </c>
      <c r="E281">
        <v>226</v>
      </c>
      <c r="F281">
        <v>306</v>
      </c>
      <c r="G281">
        <v>4990</v>
      </c>
      <c r="H281" t="s">
        <v>601</v>
      </c>
      <c r="I281">
        <f t="shared" si="4"/>
        <v>81</v>
      </c>
      <c r="J281" t="str">
        <f ca="1">VLOOKUP(B281,Лист2!B:O,6,1)</f>
        <v>Bacteria</v>
      </c>
      <c r="K281" t="str">
        <f ca="1">VLOOKUP(B281,Лист2!B:O,7,1)</f>
        <v xml:space="preserve"> Firmicutes</v>
      </c>
      <c r="L281" t="str">
        <f ca="1">VLOOKUP(B281,Лист2!B:O,8,1)</f>
        <v xml:space="preserve"> Bacilli</v>
      </c>
      <c r="M281" t="str">
        <f ca="1">VLOOKUP(B281,Лист2!B:O,9,1)</f>
        <v xml:space="preserve"> Bacillales</v>
      </c>
      <c r="N281" t="str">
        <f ca="1">VLOOKUP(B281,Лист2!B:O,10,1)</f>
        <v xml:space="preserve"> Bacillaceae</v>
      </c>
      <c r="O281" t="str">
        <f ca="1">VLOOKUP(B281,Лист2!B:O,11,1)</f>
        <v xml:space="preserve"> Bacillus</v>
      </c>
      <c r="P281" t="str">
        <f ca="1">VLOOKUP(B281,Лист2!B:O,12,1)</f>
        <v>Bacillus cereus group.</v>
      </c>
      <c r="Q281">
        <f ca="1">VLOOKUP(B281,Лист2!B:O,13,1)</f>
        <v>0</v>
      </c>
      <c r="R281">
        <f ca="1">VLOOKUP(B281,Лист2!B:O,14,1)</f>
        <v>0</v>
      </c>
    </row>
    <row r="282" spans="1:18">
      <c r="A282" t="s">
        <v>874</v>
      </c>
      <c r="B282" t="s">
        <v>875</v>
      </c>
      <c r="C282">
        <v>372</v>
      </c>
      <c r="D282" t="s">
        <v>598</v>
      </c>
      <c r="E282">
        <v>21</v>
      </c>
      <c r="F282">
        <v>88</v>
      </c>
      <c r="G282">
        <v>6019</v>
      </c>
      <c r="H282" t="s">
        <v>599</v>
      </c>
      <c r="I282">
        <f t="shared" si="4"/>
        <v>68</v>
      </c>
      <c r="J282" t="str">
        <f ca="1">VLOOKUP(B282,Лист2!B:O,6,1)</f>
        <v>Bacteria</v>
      </c>
      <c r="K282" t="str">
        <f ca="1">VLOOKUP(B282,Лист2!B:O,7,1)</f>
        <v xml:space="preserve"> Firmicutes</v>
      </c>
      <c r="L282" t="str">
        <f ca="1">VLOOKUP(B282,Лист2!B:O,8,1)</f>
        <v xml:space="preserve"> Bacilli</v>
      </c>
      <c r="M282" t="str">
        <f ca="1">VLOOKUP(B282,Лист2!B:O,9,1)</f>
        <v xml:space="preserve"> Bacillales</v>
      </c>
      <c r="N282" t="str">
        <f ca="1">VLOOKUP(B282,Лист2!B:O,10,1)</f>
        <v xml:space="preserve"> Bacillaceae</v>
      </c>
      <c r="O282" t="str">
        <f ca="1">VLOOKUP(B282,Лист2!B:O,11,1)</f>
        <v xml:space="preserve"> Bacillus</v>
      </c>
      <c r="P282" t="str">
        <f ca="1">VLOOKUP(B282,Лист2!B:O,12,1)</f>
        <v>Bacillus cereus group.</v>
      </c>
      <c r="Q282">
        <f ca="1">VLOOKUP(B282,Лист2!B:O,13,1)</f>
        <v>0</v>
      </c>
      <c r="R282">
        <f ca="1">VLOOKUP(B282,Лист2!B:O,14,1)</f>
        <v>0</v>
      </c>
    </row>
    <row r="283" spans="1:18">
      <c r="A283" t="s">
        <v>874</v>
      </c>
      <c r="B283" t="s">
        <v>875</v>
      </c>
      <c r="C283">
        <v>372</v>
      </c>
      <c r="D283" t="s">
        <v>594</v>
      </c>
      <c r="E283">
        <v>126</v>
      </c>
      <c r="F283">
        <v>264</v>
      </c>
      <c r="G283">
        <v>431</v>
      </c>
      <c r="H283" t="s">
        <v>595</v>
      </c>
      <c r="I283">
        <f t="shared" si="4"/>
        <v>139</v>
      </c>
      <c r="J283" t="str">
        <f ca="1">VLOOKUP(B283,Лист2!B:O,6,1)</f>
        <v>Bacteria</v>
      </c>
      <c r="K283" t="str">
        <f ca="1">VLOOKUP(B283,Лист2!B:O,7,1)</f>
        <v xml:space="preserve"> Firmicutes</v>
      </c>
      <c r="L283" t="str">
        <f ca="1">VLOOKUP(B283,Лист2!B:O,8,1)</f>
        <v xml:space="preserve"> Bacilli</v>
      </c>
      <c r="M283" t="str">
        <f ca="1">VLOOKUP(B283,Лист2!B:O,9,1)</f>
        <v xml:space="preserve"> Bacillales</v>
      </c>
      <c r="N283" t="str">
        <f ca="1">VLOOKUP(B283,Лист2!B:O,10,1)</f>
        <v xml:space="preserve"> Bacillaceae</v>
      </c>
      <c r="O283" t="str">
        <f ca="1">VLOOKUP(B283,Лист2!B:O,11,1)</f>
        <v xml:space="preserve"> Bacillus</v>
      </c>
      <c r="P283" t="str">
        <f ca="1">VLOOKUP(B283,Лист2!B:O,12,1)</f>
        <v>Bacillus cereus group.</v>
      </c>
      <c r="Q283">
        <f ca="1">VLOOKUP(B283,Лист2!B:O,13,1)</f>
        <v>0</v>
      </c>
      <c r="R283">
        <f ca="1">VLOOKUP(B283,Лист2!B:O,14,1)</f>
        <v>0</v>
      </c>
    </row>
    <row r="284" spans="1:18">
      <c r="A284" t="s">
        <v>874</v>
      </c>
      <c r="B284" t="s">
        <v>875</v>
      </c>
      <c r="C284">
        <v>372</v>
      </c>
      <c r="D284" t="s">
        <v>600</v>
      </c>
      <c r="E284">
        <v>232</v>
      </c>
      <c r="F284">
        <v>312</v>
      </c>
      <c r="G284">
        <v>4990</v>
      </c>
      <c r="H284" t="s">
        <v>601</v>
      </c>
      <c r="I284">
        <f t="shared" si="4"/>
        <v>81</v>
      </c>
      <c r="J284" t="str">
        <f ca="1">VLOOKUP(B284,Лист2!B:O,6,1)</f>
        <v>Bacteria</v>
      </c>
      <c r="K284" t="str">
        <f ca="1">VLOOKUP(B284,Лист2!B:O,7,1)</f>
        <v xml:space="preserve"> Firmicutes</v>
      </c>
      <c r="L284" t="str">
        <f ca="1">VLOOKUP(B284,Лист2!B:O,8,1)</f>
        <v xml:space="preserve"> Bacilli</v>
      </c>
      <c r="M284" t="str">
        <f ca="1">VLOOKUP(B284,Лист2!B:O,9,1)</f>
        <v xml:space="preserve"> Bacillales</v>
      </c>
      <c r="N284" t="str">
        <f ca="1">VLOOKUP(B284,Лист2!B:O,10,1)</f>
        <v xml:space="preserve"> Bacillaceae</v>
      </c>
      <c r="O284" t="str">
        <f ca="1">VLOOKUP(B284,Лист2!B:O,11,1)</f>
        <v xml:space="preserve"> Bacillus</v>
      </c>
      <c r="P284" t="str">
        <f ca="1">VLOOKUP(B284,Лист2!B:O,12,1)</f>
        <v>Bacillus cereus group.</v>
      </c>
      <c r="Q284">
        <f ca="1">VLOOKUP(B284,Лист2!B:O,13,1)</f>
        <v>0</v>
      </c>
      <c r="R284">
        <f ca="1">VLOOKUP(B284,Лист2!B:O,14,1)</f>
        <v>0</v>
      </c>
    </row>
    <row r="285" spans="1:18">
      <c r="A285" t="s">
        <v>876</v>
      </c>
      <c r="B285" t="s">
        <v>877</v>
      </c>
      <c r="C285">
        <v>354</v>
      </c>
      <c r="D285" t="s">
        <v>598</v>
      </c>
      <c r="E285">
        <v>4</v>
      </c>
      <c r="F285">
        <v>71</v>
      </c>
      <c r="G285">
        <v>6019</v>
      </c>
      <c r="H285" t="s">
        <v>599</v>
      </c>
      <c r="I285">
        <f t="shared" si="4"/>
        <v>68</v>
      </c>
      <c r="J285" t="str">
        <f ca="1">VLOOKUP(B285,Лист2!B:O,6,1)</f>
        <v>Bacteria</v>
      </c>
      <c r="K285" t="str">
        <f ca="1">VLOOKUP(B285,Лист2!B:O,7,1)</f>
        <v xml:space="preserve"> Firmicutes</v>
      </c>
      <c r="L285" t="str">
        <f ca="1">VLOOKUP(B285,Лист2!B:O,8,1)</f>
        <v xml:space="preserve"> Bacilli</v>
      </c>
      <c r="M285" t="str">
        <f ca="1">VLOOKUP(B285,Лист2!B:O,9,1)</f>
        <v xml:space="preserve"> Bacillales</v>
      </c>
      <c r="N285" t="str">
        <f ca="1">VLOOKUP(B285,Лист2!B:O,10,1)</f>
        <v xml:space="preserve"> Bacillaceae</v>
      </c>
      <c r="O285" t="str">
        <f ca="1">VLOOKUP(B285,Лист2!B:O,11,1)</f>
        <v xml:space="preserve"> Bacillus</v>
      </c>
      <c r="P285" t="str">
        <f ca="1">VLOOKUP(B285,Лист2!B:O,12,1)</f>
        <v>Bacillus cereus group.</v>
      </c>
      <c r="Q285">
        <f ca="1">VLOOKUP(B285,Лист2!B:O,13,1)</f>
        <v>0</v>
      </c>
      <c r="R285">
        <f ca="1">VLOOKUP(B285,Лист2!B:O,14,1)</f>
        <v>0</v>
      </c>
    </row>
    <row r="286" spans="1:18">
      <c r="A286" t="s">
        <v>876</v>
      </c>
      <c r="B286" t="s">
        <v>877</v>
      </c>
      <c r="C286">
        <v>354</v>
      </c>
      <c r="D286" t="s">
        <v>594</v>
      </c>
      <c r="E286">
        <v>108</v>
      </c>
      <c r="F286">
        <v>246</v>
      </c>
      <c r="G286">
        <v>431</v>
      </c>
      <c r="H286" t="s">
        <v>595</v>
      </c>
      <c r="I286">
        <f t="shared" si="4"/>
        <v>139</v>
      </c>
      <c r="J286" t="str">
        <f ca="1">VLOOKUP(B286,Лист2!B:O,6,1)</f>
        <v>Bacteria</v>
      </c>
      <c r="K286" t="str">
        <f ca="1">VLOOKUP(B286,Лист2!B:O,7,1)</f>
        <v xml:space="preserve"> Firmicutes</v>
      </c>
      <c r="L286" t="str">
        <f ca="1">VLOOKUP(B286,Лист2!B:O,8,1)</f>
        <v xml:space="preserve"> Bacilli</v>
      </c>
      <c r="M286" t="str">
        <f ca="1">VLOOKUP(B286,Лист2!B:O,9,1)</f>
        <v xml:space="preserve"> Bacillales</v>
      </c>
      <c r="N286" t="str">
        <f ca="1">VLOOKUP(B286,Лист2!B:O,10,1)</f>
        <v xml:space="preserve"> Bacillaceae</v>
      </c>
      <c r="O286" t="str">
        <f ca="1">VLOOKUP(B286,Лист2!B:O,11,1)</f>
        <v xml:space="preserve"> Bacillus</v>
      </c>
      <c r="P286" t="str">
        <f ca="1">VLOOKUP(B286,Лист2!B:O,12,1)</f>
        <v>Bacillus cereus group.</v>
      </c>
      <c r="Q286">
        <f ca="1">VLOOKUP(B286,Лист2!B:O,13,1)</f>
        <v>0</v>
      </c>
      <c r="R286">
        <f ca="1">VLOOKUP(B286,Лист2!B:O,14,1)</f>
        <v>0</v>
      </c>
    </row>
    <row r="287" spans="1:18">
      <c r="A287" t="s">
        <v>876</v>
      </c>
      <c r="B287" t="s">
        <v>877</v>
      </c>
      <c r="C287">
        <v>354</v>
      </c>
      <c r="D287" t="s">
        <v>600</v>
      </c>
      <c r="E287">
        <v>214</v>
      </c>
      <c r="F287">
        <v>294</v>
      </c>
      <c r="G287">
        <v>4990</v>
      </c>
      <c r="H287" t="s">
        <v>601</v>
      </c>
      <c r="I287">
        <f t="shared" si="4"/>
        <v>81</v>
      </c>
      <c r="J287" t="str">
        <f ca="1">VLOOKUP(B287,Лист2!B:O,6,1)</f>
        <v>Bacteria</v>
      </c>
      <c r="K287" t="str">
        <f ca="1">VLOOKUP(B287,Лист2!B:O,7,1)</f>
        <v xml:space="preserve"> Firmicutes</v>
      </c>
      <c r="L287" t="str">
        <f ca="1">VLOOKUP(B287,Лист2!B:O,8,1)</f>
        <v xml:space="preserve"> Bacilli</v>
      </c>
      <c r="M287" t="str">
        <f ca="1">VLOOKUP(B287,Лист2!B:O,9,1)</f>
        <v xml:space="preserve"> Bacillales</v>
      </c>
      <c r="N287" t="str">
        <f ca="1">VLOOKUP(B287,Лист2!B:O,10,1)</f>
        <v xml:space="preserve"> Bacillaceae</v>
      </c>
      <c r="O287" t="str">
        <f ca="1">VLOOKUP(B287,Лист2!B:O,11,1)</f>
        <v xml:space="preserve"> Bacillus</v>
      </c>
      <c r="P287" t="str">
        <f ca="1">VLOOKUP(B287,Лист2!B:O,12,1)</f>
        <v>Bacillus cereus group.</v>
      </c>
      <c r="Q287">
        <f ca="1">VLOOKUP(B287,Лист2!B:O,13,1)</f>
        <v>0</v>
      </c>
      <c r="R287">
        <f ca="1">VLOOKUP(B287,Лист2!B:O,14,1)</f>
        <v>0</v>
      </c>
    </row>
    <row r="288" spans="1:18">
      <c r="A288" t="s">
        <v>878</v>
      </c>
      <c r="B288" t="s">
        <v>879</v>
      </c>
      <c r="C288">
        <v>342</v>
      </c>
      <c r="D288" t="s">
        <v>598</v>
      </c>
      <c r="E288">
        <v>1</v>
      </c>
      <c r="F288">
        <v>69</v>
      </c>
      <c r="G288">
        <v>6019</v>
      </c>
      <c r="H288" t="s">
        <v>599</v>
      </c>
      <c r="I288">
        <f t="shared" si="4"/>
        <v>69</v>
      </c>
      <c r="J288" t="str">
        <f ca="1">VLOOKUP(B288,Лист2!B:O,6,1)</f>
        <v>Bacteria</v>
      </c>
      <c r="K288" t="str">
        <f ca="1">VLOOKUP(B288,Лист2!B:O,7,1)</f>
        <v xml:space="preserve"> Firmicutes</v>
      </c>
      <c r="L288" t="str">
        <f ca="1">VLOOKUP(B288,Лист2!B:O,8,1)</f>
        <v xml:space="preserve"> Bacilli</v>
      </c>
      <c r="M288" t="str">
        <f ca="1">VLOOKUP(B288,Лист2!B:O,9,1)</f>
        <v xml:space="preserve"> Bacillales</v>
      </c>
      <c r="N288" t="str">
        <f ca="1">VLOOKUP(B288,Лист2!B:O,10,1)</f>
        <v xml:space="preserve"> Bacillaceae</v>
      </c>
      <c r="O288" t="str">
        <f ca="1">VLOOKUP(B288,Лист2!B:O,11,1)</f>
        <v xml:space="preserve"> Bacillus</v>
      </c>
      <c r="P288" t="str">
        <f ca="1">VLOOKUP(B288,Лист2!B:O,12,1)</f>
        <v>Bacillus cereus group.</v>
      </c>
      <c r="Q288">
        <f ca="1">VLOOKUP(B288,Лист2!B:O,13,1)</f>
        <v>0</v>
      </c>
      <c r="R288">
        <f ca="1">VLOOKUP(B288,Лист2!B:O,14,1)</f>
        <v>0</v>
      </c>
    </row>
    <row r="289" spans="1:18">
      <c r="A289" t="s">
        <v>878</v>
      </c>
      <c r="B289" t="s">
        <v>879</v>
      </c>
      <c r="C289">
        <v>342</v>
      </c>
      <c r="D289" t="s">
        <v>594</v>
      </c>
      <c r="E289">
        <v>105</v>
      </c>
      <c r="F289">
        <v>264</v>
      </c>
      <c r="G289">
        <v>431</v>
      </c>
      <c r="H289" t="s">
        <v>595</v>
      </c>
      <c r="I289">
        <f t="shared" si="4"/>
        <v>160</v>
      </c>
      <c r="J289" t="str">
        <f ca="1">VLOOKUP(B289,Лист2!B:O,6,1)</f>
        <v>Bacteria</v>
      </c>
      <c r="K289" t="str">
        <f ca="1">VLOOKUP(B289,Лист2!B:O,7,1)</f>
        <v xml:space="preserve"> Firmicutes</v>
      </c>
      <c r="L289" t="str">
        <f ca="1">VLOOKUP(B289,Лист2!B:O,8,1)</f>
        <v xml:space="preserve"> Bacilli</v>
      </c>
      <c r="M289" t="str">
        <f ca="1">VLOOKUP(B289,Лист2!B:O,9,1)</f>
        <v xml:space="preserve"> Bacillales</v>
      </c>
      <c r="N289" t="str">
        <f ca="1">VLOOKUP(B289,Лист2!B:O,10,1)</f>
        <v xml:space="preserve"> Bacillaceae</v>
      </c>
      <c r="O289" t="str">
        <f ca="1">VLOOKUP(B289,Лист2!B:O,11,1)</f>
        <v xml:space="preserve"> Bacillus</v>
      </c>
      <c r="P289" t="str">
        <f ca="1">VLOOKUP(B289,Лист2!B:O,12,1)</f>
        <v>Bacillus cereus group.</v>
      </c>
      <c r="Q289">
        <f ca="1">VLOOKUP(B289,Лист2!B:O,13,1)</f>
        <v>0</v>
      </c>
      <c r="R289">
        <f ca="1">VLOOKUP(B289,Лист2!B:O,14,1)</f>
        <v>0</v>
      </c>
    </row>
    <row r="290" spans="1:18">
      <c r="A290" t="s">
        <v>878</v>
      </c>
      <c r="B290" t="s">
        <v>879</v>
      </c>
      <c r="C290">
        <v>342</v>
      </c>
      <c r="D290" t="s">
        <v>600</v>
      </c>
      <c r="E290">
        <v>211</v>
      </c>
      <c r="F290">
        <v>290</v>
      </c>
      <c r="G290">
        <v>4990</v>
      </c>
      <c r="H290" t="s">
        <v>601</v>
      </c>
      <c r="I290">
        <f t="shared" si="4"/>
        <v>80</v>
      </c>
      <c r="J290" t="str">
        <f ca="1">VLOOKUP(B290,Лист2!B:O,6,1)</f>
        <v>Bacteria</v>
      </c>
      <c r="K290" t="str">
        <f ca="1">VLOOKUP(B290,Лист2!B:O,7,1)</f>
        <v xml:space="preserve"> Firmicutes</v>
      </c>
      <c r="L290" t="str">
        <f ca="1">VLOOKUP(B290,Лист2!B:O,8,1)</f>
        <v xml:space="preserve"> Bacilli</v>
      </c>
      <c r="M290" t="str">
        <f ca="1">VLOOKUP(B290,Лист2!B:O,9,1)</f>
        <v xml:space="preserve"> Bacillales</v>
      </c>
      <c r="N290" t="str">
        <f ca="1">VLOOKUP(B290,Лист2!B:O,10,1)</f>
        <v xml:space="preserve"> Bacillaceae</v>
      </c>
      <c r="O290" t="str">
        <f ca="1">VLOOKUP(B290,Лист2!B:O,11,1)</f>
        <v xml:space="preserve"> Bacillus</v>
      </c>
      <c r="P290" t="str">
        <f ca="1">VLOOKUP(B290,Лист2!B:O,12,1)</f>
        <v>Bacillus cereus group.</v>
      </c>
      <c r="Q290">
        <f ca="1">VLOOKUP(B290,Лист2!B:O,13,1)</f>
        <v>0</v>
      </c>
      <c r="R290">
        <f ca="1">VLOOKUP(B290,Лист2!B:O,14,1)</f>
        <v>0</v>
      </c>
    </row>
    <row r="291" spans="1:18">
      <c r="A291" t="s">
        <v>880</v>
      </c>
      <c r="B291" t="s">
        <v>881</v>
      </c>
      <c r="C291">
        <v>355</v>
      </c>
      <c r="D291" t="s">
        <v>598</v>
      </c>
      <c r="E291">
        <v>4</v>
      </c>
      <c r="F291">
        <v>71</v>
      </c>
      <c r="G291">
        <v>6019</v>
      </c>
      <c r="H291" t="s">
        <v>599</v>
      </c>
      <c r="I291">
        <f t="shared" si="4"/>
        <v>68</v>
      </c>
      <c r="J291" t="str">
        <f ca="1">VLOOKUP(B291,Лист2!B:O,6,1)</f>
        <v>Bacteria</v>
      </c>
      <c r="K291" t="str">
        <f ca="1">VLOOKUP(B291,Лист2!B:O,7,1)</f>
        <v xml:space="preserve"> Firmicutes</v>
      </c>
      <c r="L291" t="str">
        <f ca="1">VLOOKUP(B291,Лист2!B:O,8,1)</f>
        <v xml:space="preserve"> Bacilli</v>
      </c>
      <c r="M291" t="str">
        <f ca="1">VLOOKUP(B291,Лист2!B:O,9,1)</f>
        <v xml:space="preserve"> Bacillales</v>
      </c>
      <c r="N291" t="str">
        <f ca="1">VLOOKUP(B291,Лист2!B:O,10,1)</f>
        <v xml:space="preserve"> Bacillaceae</v>
      </c>
      <c r="O291" t="str">
        <f ca="1">VLOOKUP(B291,Лист2!B:O,11,1)</f>
        <v xml:space="preserve"> Bacillus</v>
      </c>
      <c r="P291" t="str">
        <f ca="1">VLOOKUP(B291,Лист2!B:O,12,1)</f>
        <v>Bacillus cereus group.</v>
      </c>
      <c r="Q291">
        <f ca="1">VLOOKUP(B291,Лист2!B:O,13,1)</f>
        <v>0</v>
      </c>
      <c r="R291">
        <f ca="1">VLOOKUP(B291,Лист2!B:O,14,1)</f>
        <v>0</v>
      </c>
    </row>
    <row r="292" spans="1:18">
      <c r="A292" t="s">
        <v>880</v>
      </c>
      <c r="B292" t="s">
        <v>881</v>
      </c>
      <c r="C292">
        <v>355</v>
      </c>
      <c r="D292" t="s">
        <v>594</v>
      </c>
      <c r="E292">
        <v>109</v>
      </c>
      <c r="F292">
        <v>247</v>
      </c>
      <c r="G292">
        <v>431</v>
      </c>
      <c r="H292" t="s">
        <v>595</v>
      </c>
      <c r="I292">
        <f t="shared" si="4"/>
        <v>139</v>
      </c>
      <c r="J292" t="str">
        <f ca="1">VLOOKUP(B292,Лист2!B:O,6,1)</f>
        <v>Bacteria</v>
      </c>
      <c r="K292" t="str">
        <f ca="1">VLOOKUP(B292,Лист2!B:O,7,1)</f>
        <v xml:space="preserve"> Firmicutes</v>
      </c>
      <c r="L292" t="str">
        <f ca="1">VLOOKUP(B292,Лист2!B:O,8,1)</f>
        <v xml:space="preserve"> Bacilli</v>
      </c>
      <c r="M292" t="str">
        <f ca="1">VLOOKUP(B292,Лист2!B:O,9,1)</f>
        <v xml:space="preserve"> Bacillales</v>
      </c>
      <c r="N292" t="str">
        <f ca="1">VLOOKUP(B292,Лист2!B:O,10,1)</f>
        <v xml:space="preserve"> Bacillaceae</v>
      </c>
      <c r="O292" t="str">
        <f ca="1">VLOOKUP(B292,Лист2!B:O,11,1)</f>
        <v xml:space="preserve"> Bacillus</v>
      </c>
      <c r="P292" t="str">
        <f ca="1">VLOOKUP(B292,Лист2!B:O,12,1)</f>
        <v>Bacillus cereus group.</v>
      </c>
      <c r="Q292">
        <f ca="1">VLOOKUP(B292,Лист2!B:O,13,1)</f>
        <v>0</v>
      </c>
      <c r="R292">
        <f ca="1">VLOOKUP(B292,Лист2!B:O,14,1)</f>
        <v>0</v>
      </c>
    </row>
    <row r="293" spans="1:18">
      <c r="A293" t="s">
        <v>880</v>
      </c>
      <c r="B293" t="s">
        <v>881</v>
      </c>
      <c r="C293">
        <v>355</v>
      </c>
      <c r="D293" t="s">
        <v>600</v>
      </c>
      <c r="E293">
        <v>215</v>
      </c>
      <c r="F293">
        <v>295</v>
      </c>
      <c r="G293">
        <v>4990</v>
      </c>
      <c r="H293" t="s">
        <v>601</v>
      </c>
      <c r="I293">
        <f t="shared" si="4"/>
        <v>81</v>
      </c>
      <c r="J293" t="str">
        <f ca="1">VLOOKUP(B293,Лист2!B:O,6,1)</f>
        <v>Bacteria</v>
      </c>
      <c r="K293" t="str">
        <f ca="1">VLOOKUP(B293,Лист2!B:O,7,1)</f>
        <v xml:space="preserve"> Firmicutes</v>
      </c>
      <c r="L293" t="str">
        <f ca="1">VLOOKUP(B293,Лист2!B:O,8,1)</f>
        <v xml:space="preserve"> Bacilli</v>
      </c>
      <c r="M293" t="str">
        <f ca="1">VLOOKUP(B293,Лист2!B:O,9,1)</f>
        <v xml:space="preserve"> Bacillales</v>
      </c>
      <c r="N293" t="str">
        <f ca="1">VLOOKUP(B293,Лист2!B:O,10,1)</f>
        <v xml:space="preserve"> Bacillaceae</v>
      </c>
      <c r="O293" t="str">
        <f ca="1">VLOOKUP(B293,Лист2!B:O,11,1)</f>
        <v xml:space="preserve"> Bacillus</v>
      </c>
      <c r="P293" t="str">
        <f ca="1">VLOOKUP(B293,Лист2!B:O,12,1)</f>
        <v>Bacillus cereus group.</v>
      </c>
      <c r="Q293">
        <f ca="1">VLOOKUP(B293,Лист2!B:O,13,1)</f>
        <v>0</v>
      </c>
      <c r="R293">
        <f ca="1">VLOOKUP(B293,Лист2!B:O,14,1)</f>
        <v>0</v>
      </c>
    </row>
    <row r="294" spans="1:18">
      <c r="A294" t="s">
        <v>882</v>
      </c>
      <c r="B294" t="s">
        <v>883</v>
      </c>
      <c r="C294">
        <v>349</v>
      </c>
      <c r="D294" t="s">
        <v>598</v>
      </c>
      <c r="E294">
        <v>4</v>
      </c>
      <c r="F294">
        <v>74</v>
      </c>
      <c r="G294">
        <v>6019</v>
      </c>
      <c r="H294" t="s">
        <v>599</v>
      </c>
      <c r="I294">
        <f t="shared" si="4"/>
        <v>71</v>
      </c>
      <c r="J294" t="str">
        <f ca="1">VLOOKUP(B294,Лист2!B:O,6,1)</f>
        <v>Bacteria</v>
      </c>
      <c r="K294" t="str">
        <f ca="1">VLOOKUP(B294,Лист2!B:O,7,1)</f>
        <v xml:space="preserve"> Firmicutes</v>
      </c>
      <c r="L294" t="str">
        <f ca="1">VLOOKUP(B294,Лист2!B:O,8,1)</f>
        <v xml:space="preserve"> Bacilli</v>
      </c>
      <c r="M294" t="str">
        <f ca="1">VLOOKUP(B294,Лист2!B:O,9,1)</f>
        <v xml:space="preserve"> Bacillales</v>
      </c>
      <c r="N294" t="str">
        <f ca="1">VLOOKUP(B294,Лист2!B:O,10,1)</f>
        <v xml:space="preserve"> Bacillaceae</v>
      </c>
      <c r="O294" t="str">
        <f ca="1">VLOOKUP(B294,Лист2!B:O,11,1)</f>
        <v xml:space="preserve"> Bacillus</v>
      </c>
      <c r="P294" t="str">
        <f ca="1">VLOOKUP(B294,Лист2!B:O,12,1)</f>
        <v>Bacillus cereus group.</v>
      </c>
      <c r="Q294">
        <f ca="1">VLOOKUP(B294,Лист2!B:O,13,1)</f>
        <v>0</v>
      </c>
      <c r="R294">
        <f ca="1">VLOOKUP(B294,Лист2!B:O,14,1)</f>
        <v>0</v>
      </c>
    </row>
    <row r="295" spans="1:18">
      <c r="A295" t="s">
        <v>882</v>
      </c>
      <c r="B295" t="s">
        <v>883</v>
      </c>
      <c r="C295">
        <v>349</v>
      </c>
      <c r="D295" t="s">
        <v>594</v>
      </c>
      <c r="E295">
        <v>112</v>
      </c>
      <c r="F295">
        <v>270</v>
      </c>
      <c r="G295">
        <v>431</v>
      </c>
      <c r="H295" t="s">
        <v>595</v>
      </c>
      <c r="I295">
        <f t="shared" si="4"/>
        <v>159</v>
      </c>
      <c r="J295" t="str">
        <f ca="1">VLOOKUP(B295,Лист2!B:O,6,1)</f>
        <v>Bacteria</v>
      </c>
      <c r="K295" t="str">
        <f ca="1">VLOOKUP(B295,Лист2!B:O,7,1)</f>
        <v xml:space="preserve"> Firmicutes</v>
      </c>
      <c r="L295" t="str">
        <f ca="1">VLOOKUP(B295,Лист2!B:O,8,1)</f>
        <v xml:space="preserve"> Bacilli</v>
      </c>
      <c r="M295" t="str">
        <f ca="1">VLOOKUP(B295,Лист2!B:O,9,1)</f>
        <v xml:space="preserve"> Bacillales</v>
      </c>
      <c r="N295" t="str">
        <f ca="1">VLOOKUP(B295,Лист2!B:O,10,1)</f>
        <v xml:space="preserve"> Bacillaceae</v>
      </c>
      <c r="O295" t="str">
        <f ca="1">VLOOKUP(B295,Лист2!B:O,11,1)</f>
        <v xml:space="preserve"> Bacillus</v>
      </c>
      <c r="P295" t="str">
        <f ca="1">VLOOKUP(B295,Лист2!B:O,12,1)</f>
        <v>Bacillus cereus group.</v>
      </c>
      <c r="Q295">
        <f ca="1">VLOOKUP(B295,Лист2!B:O,13,1)</f>
        <v>0</v>
      </c>
      <c r="R295">
        <f ca="1">VLOOKUP(B295,Лист2!B:O,14,1)</f>
        <v>0</v>
      </c>
    </row>
    <row r="296" spans="1:18">
      <c r="A296" t="s">
        <v>882</v>
      </c>
      <c r="B296" t="s">
        <v>883</v>
      </c>
      <c r="C296">
        <v>349</v>
      </c>
      <c r="D296" t="s">
        <v>600</v>
      </c>
      <c r="E296">
        <v>218</v>
      </c>
      <c r="F296">
        <v>297</v>
      </c>
      <c r="G296">
        <v>4990</v>
      </c>
      <c r="H296" t="s">
        <v>601</v>
      </c>
      <c r="I296">
        <f t="shared" si="4"/>
        <v>80</v>
      </c>
      <c r="J296" t="str">
        <f ca="1">VLOOKUP(B296,Лист2!B:O,6,1)</f>
        <v>Bacteria</v>
      </c>
      <c r="K296" t="str">
        <f ca="1">VLOOKUP(B296,Лист2!B:O,7,1)</f>
        <v xml:space="preserve"> Firmicutes</v>
      </c>
      <c r="L296" t="str">
        <f ca="1">VLOOKUP(B296,Лист2!B:O,8,1)</f>
        <v xml:space="preserve"> Bacilli</v>
      </c>
      <c r="M296" t="str">
        <f ca="1">VLOOKUP(B296,Лист2!B:O,9,1)</f>
        <v xml:space="preserve"> Bacillales</v>
      </c>
      <c r="N296" t="str">
        <f ca="1">VLOOKUP(B296,Лист2!B:O,10,1)</f>
        <v xml:space="preserve"> Bacillaceae</v>
      </c>
      <c r="O296" t="str">
        <f ca="1">VLOOKUP(B296,Лист2!B:O,11,1)</f>
        <v xml:space="preserve"> Bacillus</v>
      </c>
      <c r="P296" t="str">
        <f ca="1">VLOOKUP(B296,Лист2!B:O,12,1)</f>
        <v>Bacillus cereus group.</v>
      </c>
      <c r="Q296">
        <f ca="1">VLOOKUP(B296,Лист2!B:O,13,1)</f>
        <v>0</v>
      </c>
      <c r="R296">
        <f ca="1">VLOOKUP(B296,Лист2!B:O,14,1)</f>
        <v>0</v>
      </c>
    </row>
    <row r="297" spans="1:18">
      <c r="A297" t="s">
        <v>884</v>
      </c>
      <c r="B297" t="s">
        <v>885</v>
      </c>
      <c r="C297">
        <v>355</v>
      </c>
      <c r="D297" t="s">
        <v>598</v>
      </c>
      <c r="E297">
        <v>4</v>
      </c>
      <c r="F297">
        <v>71</v>
      </c>
      <c r="G297">
        <v>6019</v>
      </c>
      <c r="H297" t="s">
        <v>599</v>
      </c>
      <c r="I297">
        <f t="shared" si="4"/>
        <v>68</v>
      </c>
      <c r="J297" t="str">
        <f ca="1">VLOOKUP(B297,Лист2!B:O,6,1)</f>
        <v>Bacteria</v>
      </c>
      <c r="K297" t="str">
        <f ca="1">VLOOKUP(B297,Лист2!B:O,7,1)</f>
        <v xml:space="preserve"> Firmicutes</v>
      </c>
      <c r="L297" t="str">
        <f ca="1">VLOOKUP(B297,Лист2!B:O,8,1)</f>
        <v xml:space="preserve"> Bacilli</v>
      </c>
      <c r="M297" t="str">
        <f ca="1">VLOOKUP(B297,Лист2!B:O,9,1)</f>
        <v xml:space="preserve"> Bacillales</v>
      </c>
      <c r="N297" t="str">
        <f ca="1">VLOOKUP(B297,Лист2!B:O,10,1)</f>
        <v xml:space="preserve"> Bacillaceae</v>
      </c>
      <c r="O297" t="str">
        <f ca="1">VLOOKUP(B297,Лист2!B:O,11,1)</f>
        <v xml:space="preserve"> Bacillus</v>
      </c>
      <c r="P297" t="str">
        <f ca="1">VLOOKUP(B297,Лист2!B:O,12,1)</f>
        <v>Bacillus cereus group.</v>
      </c>
      <c r="Q297">
        <f ca="1">VLOOKUP(B297,Лист2!B:O,13,1)</f>
        <v>0</v>
      </c>
      <c r="R297">
        <f ca="1">VLOOKUP(B297,Лист2!B:O,14,1)</f>
        <v>0</v>
      </c>
    </row>
    <row r="298" spans="1:18">
      <c r="A298" t="s">
        <v>884</v>
      </c>
      <c r="B298" t="s">
        <v>885</v>
      </c>
      <c r="C298">
        <v>355</v>
      </c>
      <c r="D298" t="s">
        <v>594</v>
      </c>
      <c r="E298">
        <v>109</v>
      </c>
      <c r="F298">
        <v>247</v>
      </c>
      <c r="G298">
        <v>431</v>
      </c>
      <c r="H298" t="s">
        <v>595</v>
      </c>
      <c r="I298">
        <f t="shared" si="4"/>
        <v>139</v>
      </c>
      <c r="J298" t="str">
        <f ca="1">VLOOKUP(B298,Лист2!B:O,6,1)</f>
        <v>Bacteria</v>
      </c>
      <c r="K298" t="str">
        <f ca="1">VLOOKUP(B298,Лист2!B:O,7,1)</f>
        <v xml:space="preserve"> Firmicutes</v>
      </c>
      <c r="L298" t="str">
        <f ca="1">VLOOKUP(B298,Лист2!B:O,8,1)</f>
        <v xml:space="preserve"> Bacilli</v>
      </c>
      <c r="M298" t="str">
        <f ca="1">VLOOKUP(B298,Лист2!B:O,9,1)</f>
        <v xml:space="preserve"> Bacillales</v>
      </c>
      <c r="N298" t="str">
        <f ca="1">VLOOKUP(B298,Лист2!B:O,10,1)</f>
        <v xml:space="preserve"> Bacillaceae</v>
      </c>
      <c r="O298" t="str">
        <f ca="1">VLOOKUP(B298,Лист2!B:O,11,1)</f>
        <v xml:space="preserve"> Bacillus</v>
      </c>
      <c r="P298" t="str">
        <f ca="1">VLOOKUP(B298,Лист2!B:O,12,1)</f>
        <v>Bacillus cereus group.</v>
      </c>
      <c r="Q298">
        <f ca="1">VLOOKUP(B298,Лист2!B:O,13,1)</f>
        <v>0</v>
      </c>
      <c r="R298">
        <f ca="1">VLOOKUP(B298,Лист2!B:O,14,1)</f>
        <v>0</v>
      </c>
    </row>
    <row r="299" spans="1:18">
      <c r="A299" t="s">
        <v>884</v>
      </c>
      <c r="B299" t="s">
        <v>885</v>
      </c>
      <c r="C299">
        <v>355</v>
      </c>
      <c r="D299" t="s">
        <v>600</v>
      </c>
      <c r="E299">
        <v>215</v>
      </c>
      <c r="F299">
        <v>295</v>
      </c>
      <c r="G299">
        <v>4990</v>
      </c>
      <c r="H299" t="s">
        <v>601</v>
      </c>
      <c r="I299">
        <f t="shared" si="4"/>
        <v>81</v>
      </c>
      <c r="J299" t="str">
        <f ca="1">VLOOKUP(B299,Лист2!B:O,6,1)</f>
        <v>Bacteria</v>
      </c>
      <c r="K299" t="str">
        <f ca="1">VLOOKUP(B299,Лист2!B:O,7,1)</f>
        <v xml:space="preserve"> Firmicutes</v>
      </c>
      <c r="L299" t="str">
        <f ca="1">VLOOKUP(B299,Лист2!B:O,8,1)</f>
        <v xml:space="preserve"> Bacilli</v>
      </c>
      <c r="M299" t="str">
        <f ca="1">VLOOKUP(B299,Лист2!B:O,9,1)</f>
        <v xml:space="preserve"> Bacillales</v>
      </c>
      <c r="N299" t="str">
        <f ca="1">VLOOKUP(B299,Лист2!B:O,10,1)</f>
        <v xml:space="preserve"> Bacillaceae</v>
      </c>
      <c r="O299" t="str">
        <f ca="1">VLOOKUP(B299,Лист2!B:O,11,1)</f>
        <v xml:space="preserve"> Bacillus</v>
      </c>
      <c r="P299" t="str">
        <f ca="1">VLOOKUP(B299,Лист2!B:O,12,1)</f>
        <v>Bacillus cereus group.</v>
      </c>
      <c r="Q299">
        <f ca="1">VLOOKUP(B299,Лист2!B:O,13,1)</f>
        <v>0</v>
      </c>
      <c r="R299">
        <f ca="1">VLOOKUP(B299,Лист2!B:O,14,1)</f>
        <v>0</v>
      </c>
    </row>
    <row r="300" spans="1:18">
      <c r="A300" t="s">
        <v>886</v>
      </c>
      <c r="B300" t="s">
        <v>887</v>
      </c>
      <c r="C300">
        <v>382</v>
      </c>
      <c r="D300" t="s">
        <v>598</v>
      </c>
      <c r="E300">
        <v>10</v>
      </c>
      <c r="F300">
        <v>81</v>
      </c>
      <c r="G300">
        <v>6019</v>
      </c>
      <c r="H300" t="s">
        <v>599</v>
      </c>
      <c r="I300">
        <f t="shared" si="4"/>
        <v>72</v>
      </c>
      <c r="J300" t="str">
        <f ca="1">VLOOKUP(B300,Лист2!B:O,6,1)</f>
        <v>Bacteria</v>
      </c>
      <c r="K300" t="str">
        <f ca="1">VLOOKUP(B300,Лист2!B:O,7,1)</f>
        <v xml:space="preserve"> Actinobacteria</v>
      </c>
      <c r="L300" t="str">
        <f ca="1">VLOOKUP(B300,Лист2!B:O,8,1)</f>
        <v xml:space="preserve"> Actinobacteridae</v>
      </c>
      <c r="M300" t="str">
        <f ca="1">VLOOKUP(B300,Лист2!B:O,9,1)</f>
        <v xml:space="preserve"> Actinomycetales</v>
      </c>
      <c r="N300" t="str">
        <f ca="1">VLOOKUP(B300,Лист2!B:O,10,1)</f>
        <v>Corynebacterineae</v>
      </c>
      <c r="O300" t="str">
        <f ca="1">VLOOKUP(B300,Лист2!B:O,11,1)</f>
        <v xml:space="preserve"> Corynebacteriaceae</v>
      </c>
      <c r="P300" t="str">
        <f ca="1">VLOOKUP(B300,Лист2!B:O,12,1)</f>
        <v xml:space="preserve"> Corynebacterium.</v>
      </c>
      <c r="Q300">
        <f ca="1">VLOOKUP(B300,Лист2!B:O,13,1)</f>
        <v>0</v>
      </c>
      <c r="R300">
        <f ca="1">VLOOKUP(B300,Лист2!B:O,14,1)</f>
        <v>0</v>
      </c>
    </row>
    <row r="301" spans="1:18">
      <c r="A301" t="s">
        <v>886</v>
      </c>
      <c r="B301" t="s">
        <v>887</v>
      </c>
      <c r="C301">
        <v>382</v>
      </c>
      <c r="D301" t="s">
        <v>594</v>
      </c>
      <c r="E301">
        <v>117</v>
      </c>
      <c r="F301">
        <v>256</v>
      </c>
      <c r="G301">
        <v>431</v>
      </c>
      <c r="H301" t="s">
        <v>595</v>
      </c>
      <c r="I301">
        <f t="shared" si="4"/>
        <v>140</v>
      </c>
      <c r="J301" t="str">
        <f ca="1">VLOOKUP(B301,Лист2!B:O,6,1)</f>
        <v>Bacteria</v>
      </c>
      <c r="K301" t="str">
        <f ca="1">VLOOKUP(B301,Лист2!B:O,7,1)</f>
        <v xml:space="preserve"> Actinobacteria</v>
      </c>
      <c r="L301" t="str">
        <f ca="1">VLOOKUP(B301,Лист2!B:O,8,1)</f>
        <v xml:space="preserve"> Actinobacteridae</v>
      </c>
      <c r="M301" t="str">
        <f ca="1">VLOOKUP(B301,Лист2!B:O,9,1)</f>
        <v xml:space="preserve"> Actinomycetales</v>
      </c>
      <c r="N301" t="str">
        <f ca="1">VLOOKUP(B301,Лист2!B:O,10,1)</f>
        <v>Corynebacterineae</v>
      </c>
      <c r="O301" t="str">
        <f ca="1">VLOOKUP(B301,Лист2!B:O,11,1)</f>
        <v xml:space="preserve"> Corynebacteriaceae</v>
      </c>
      <c r="P301" t="str">
        <f ca="1">VLOOKUP(B301,Лист2!B:O,12,1)</f>
        <v xml:space="preserve"> Corynebacterium.</v>
      </c>
      <c r="Q301">
        <f ca="1">VLOOKUP(B301,Лист2!B:O,13,1)</f>
        <v>0</v>
      </c>
      <c r="R301">
        <f ca="1">VLOOKUP(B301,Лист2!B:O,14,1)</f>
        <v>0</v>
      </c>
    </row>
    <row r="302" spans="1:18">
      <c r="A302" t="s">
        <v>886</v>
      </c>
      <c r="B302" t="s">
        <v>887</v>
      </c>
      <c r="C302">
        <v>382</v>
      </c>
      <c r="D302" t="s">
        <v>600</v>
      </c>
      <c r="E302">
        <v>224</v>
      </c>
      <c r="F302">
        <v>303</v>
      </c>
      <c r="G302">
        <v>4990</v>
      </c>
      <c r="H302" t="s">
        <v>601</v>
      </c>
      <c r="I302">
        <f t="shared" si="4"/>
        <v>80</v>
      </c>
      <c r="J302" t="str">
        <f ca="1">VLOOKUP(B302,Лист2!B:O,6,1)</f>
        <v>Bacteria</v>
      </c>
      <c r="K302" t="str">
        <f ca="1">VLOOKUP(B302,Лист2!B:O,7,1)</f>
        <v xml:space="preserve"> Actinobacteria</v>
      </c>
      <c r="L302" t="str">
        <f ca="1">VLOOKUP(B302,Лист2!B:O,8,1)</f>
        <v xml:space="preserve"> Actinobacteridae</v>
      </c>
      <c r="M302" t="str">
        <f ca="1">VLOOKUP(B302,Лист2!B:O,9,1)</f>
        <v xml:space="preserve"> Actinomycetales</v>
      </c>
      <c r="N302" t="str">
        <f ca="1">VLOOKUP(B302,Лист2!B:O,10,1)</f>
        <v>Corynebacterineae</v>
      </c>
      <c r="O302" t="str">
        <f ca="1">VLOOKUP(B302,Лист2!B:O,11,1)</f>
        <v xml:space="preserve"> Corynebacteriaceae</v>
      </c>
      <c r="P302" t="str">
        <f ca="1">VLOOKUP(B302,Лист2!B:O,12,1)</f>
        <v xml:space="preserve"> Corynebacterium.</v>
      </c>
      <c r="Q302">
        <f ca="1">VLOOKUP(B302,Лист2!B:O,13,1)</f>
        <v>0</v>
      </c>
      <c r="R302">
        <f ca="1">VLOOKUP(B302,Лист2!B:O,14,1)</f>
        <v>0</v>
      </c>
    </row>
    <row r="303" spans="1:18">
      <c r="A303" t="s">
        <v>888</v>
      </c>
      <c r="B303" t="s">
        <v>889</v>
      </c>
      <c r="C303">
        <v>266</v>
      </c>
      <c r="D303" t="s">
        <v>594</v>
      </c>
      <c r="E303">
        <v>8</v>
      </c>
      <c r="F303">
        <v>262</v>
      </c>
      <c r="G303">
        <v>431</v>
      </c>
      <c r="H303" t="s">
        <v>595</v>
      </c>
      <c r="I303">
        <f t="shared" si="4"/>
        <v>255</v>
      </c>
      <c r="J303" t="str">
        <f ca="1">VLOOKUP(B303,Лист2!B:O,6,1)</f>
        <v>Bacteria</v>
      </c>
      <c r="K303" t="str">
        <f ca="1">VLOOKUP(B303,Лист2!B:O,7,1)</f>
        <v xml:space="preserve"> Proteobacteria</v>
      </c>
      <c r="L303" t="str">
        <f ca="1">VLOOKUP(B303,Лист2!B:O,8,1)</f>
        <v xml:space="preserve"> Alphaproteobacteria</v>
      </c>
      <c r="M303" t="str">
        <f ca="1">VLOOKUP(B303,Лист2!B:O,9,1)</f>
        <v xml:space="preserve"> Rickettsiales</v>
      </c>
      <c r="N303" t="str">
        <f ca="1">VLOOKUP(B303,Лист2!B:O,10,1)</f>
        <v>Rickettsiaceae</v>
      </c>
      <c r="O303" t="str">
        <f ca="1">VLOOKUP(B303,Лист2!B:O,11,1)</f>
        <v xml:space="preserve"> Rickettsieae</v>
      </c>
      <c r="P303" t="str">
        <f ca="1">VLOOKUP(B303,Лист2!B:O,12,1)</f>
        <v xml:space="preserve"> Rickettsia</v>
      </c>
      <c r="Q303" t="str">
        <f ca="1">VLOOKUP(B303,Лист2!B:O,13,1)</f>
        <v xml:space="preserve"> spotted fever group.</v>
      </c>
      <c r="R303">
        <f ca="1">VLOOKUP(B303,Лист2!B:O,14,1)</f>
        <v>0</v>
      </c>
    </row>
    <row r="304" spans="1:18">
      <c r="A304" t="s">
        <v>890</v>
      </c>
      <c r="B304" t="s">
        <v>891</v>
      </c>
      <c r="C304">
        <v>266</v>
      </c>
      <c r="D304" t="s">
        <v>594</v>
      </c>
      <c r="E304">
        <v>8</v>
      </c>
      <c r="F304">
        <v>262</v>
      </c>
      <c r="G304">
        <v>431</v>
      </c>
      <c r="H304" t="s">
        <v>595</v>
      </c>
      <c r="I304">
        <f t="shared" si="4"/>
        <v>255</v>
      </c>
      <c r="J304" t="str">
        <f ca="1">VLOOKUP(B304,Лист2!B:O,6,1)</f>
        <v>Bacteria</v>
      </c>
      <c r="K304" t="str">
        <f ca="1">VLOOKUP(B304,Лист2!B:O,7,1)</f>
        <v xml:space="preserve"> Proteobacteria</v>
      </c>
      <c r="L304" t="str">
        <f ca="1">VLOOKUP(B304,Лист2!B:O,8,1)</f>
        <v xml:space="preserve"> Alphaproteobacteria</v>
      </c>
      <c r="M304" t="str">
        <f ca="1">VLOOKUP(B304,Лист2!B:O,9,1)</f>
        <v xml:space="preserve"> Rickettsiales</v>
      </c>
      <c r="N304" t="str">
        <f ca="1">VLOOKUP(B304,Лист2!B:O,10,1)</f>
        <v>Rickettsiaceae</v>
      </c>
      <c r="O304" t="str">
        <f ca="1">VLOOKUP(B304,Лист2!B:O,11,1)</f>
        <v xml:space="preserve"> Rickettsieae</v>
      </c>
      <c r="P304" t="str">
        <f ca="1">VLOOKUP(B304,Лист2!B:O,12,1)</f>
        <v xml:space="preserve"> Rickettsia</v>
      </c>
      <c r="Q304" t="str">
        <f ca="1">VLOOKUP(B304,Лист2!B:O,13,1)</f>
        <v xml:space="preserve"> spotted fever group.</v>
      </c>
      <c r="R304">
        <f ca="1">VLOOKUP(B304,Лист2!B:O,14,1)</f>
        <v>0</v>
      </c>
    </row>
    <row r="305" spans="1:18">
      <c r="A305" t="s">
        <v>892</v>
      </c>
      <c r="B305" t="s">
        <v>893</v>
      </c>
      <c r="C305">
        <v>343</v>
      </c>
      <c r="D305" t="s">
        <v>594</v>
      </c>
      <c r="E305">
        <v>100</v>
      </c>
      <c r="F305">
        <v>238</v>
      </c>
      <c r="G305">
        <v>431</v>
      </c>
      <c r="H305" t="s">
        <v>595</v>
      </c>
      <c r="I305">
        <f t="shared" si="4"/>
        <v>139</v>
      </c>
      <c r="J305" t="str">
        <f ca="1">VLOOKUP(B305,Лист2!B:O,6,1)</f>
        <v>Bacteria</v>
      </c>
      <c r="K305" t="str">
        <f ca="1">VLOOKUP(B305,Лист2!B:O,7,1)</f>
        <v xml:space="preserve"> Firmicutes</v>
      </c>
      <c r="L305" t="str">
        <f ca="1">VLOOKUP(B305,Лист2!B:O,8,1)</f>
        <v xml:space="preserve"> Bacilli</v>
      </c>
      <c r="M305" t="str">
        <f ca="1">VLOOKUP(B305,Лист2!B:O,9,1)</f>
        <v xml:space="preserve"> Bacillales</v>
      </c>
      <c r="N305" t="str">
        <f ca="1">VLOOKUP(B305,Лист2!B:O,10,1)</f>
        <v>Bacillales Family XII. Incertae Sedis</v>
      </c>
      <c r="O305" t="str">
        <f ca="1">VLOOKUP(B305,Лист2!B:O,11,1)</f>
        <v xml:space="preserve"> Exiguobacterium.</v>
      </c>
      <c r="P305">
        <f ca="1">VLOOKUP(B305,Лист2!B:O,12,1)</f>
        <v>0</v>
      </c>
      <c r="Q305">
        <f ca="1">VLOOKUP(B305,Лист2!B:O,13,1)</f>
        <v>0</v>
      </c>
      <c r="R305">
        <f ca="1">VLOOKUP(B305,Лист2!B:O,14,1)</f>
        <v>0</v>
      </c>
    </row>
    <row r="306" spans="1:18">
      <c r="A306" t="s">
        <v>892</v>
      </c>
      <c r="B306" t="s">
        <v>893</v>
      </c>
      <c r="C306">
        <v>343</v>
      </c>
      <c r="D306" t="s">
        <v>600</v>
      </c>
      <c r="E306">
        <v>206</v>
      </c>
      <c r="F306">
        <v>286</v>
      </c>
      <c r="G306">
        <v>4990</v>
      </c>
      <c r="H306" t="s">
        <v>601</v>
      </c>
      <c r="I306">
        <f t="shared" si="4"/>
        <v>81</v>
      </c>
      <c r="J306" t="str">
        <f ca="1">VLOOKUP(B306,Лист2!B:O,6,1)</f>
        <v>Bacteria</v>
      </c>
      <c r="K306" t="str">
        <f ca="1">VLOOKUP(B306,Лист2!B:O,7,1)</f>
        <v xml:space="preserve"> Firmicutes</v>
      </c>
      <c r="L306" t="str">
        <f ca="1">VLOOKUP(B306,Лист2!B:O,8,1)</f>
        <v xml:space="preserve"> Bacilli</v>
      </c>
      <c r="M306" t="str">
        <f ca="1">VLOOKUP(B306,Лист2!B:O,9,1)</f>
        <v xml:space="preserve"> Bacillales</v>
      </c>
      <c r="N306" t="str">
        <f ca="1">VLOOKUP(B306,Лист2!B:O,10,1)</f>
        <v>Bacillales Family XII. Incertae Sedis</v>
      </c>
      <c r="O306" t="str">
        <f ca="1">VLOOKUP(B306,Лист2!B:O,11,1)</f>
        <v xml:space="preserve"> Exiguobacterium.</v>
      </c>
      <c r="P306">
        <f ca="1">VLOOKUP(B306,Лист2!B:O,12,1)</f>
        <v>0</v>
      </c>
      <c r="Q306">
        <f ca="1">VLOOKUP(B306,Лист2!B:O,13,1)</f>
        <v>0</v>
      </c>
      <c r="R306">
        <f ca="1">VLOOKUP(B306,Лист2!B:O,14,1)</f>
        <v>0</v>
      </c>
    </row>
    <row r="307" spans="1:18">
      <c r="A307" t="s">
        <v>894</v>
      </c>
      <c r="B307" t="s">
        <v>895</v>
      </c>
      <c r="C307">
        <v>266</v>
      </c>
      <c r="D307" t="s">
        <v>594</v>
      </c>
      <c r="E307">
        <v>8</v>
      </c>
      <c r="F307">
        <v>262</v>
      </c>
      <c r="G307">
        <v>431</v>
      </c>
      <c r="H307" t="s">
        <v>595</v>
      </c>
      <c r="I307">
        <f t="shared" si="4"/>
        <v>255</v>
      </c>
      <c r="J307" t="str">
        <f ca="1">VLOOKUP(B307,Лист2!B:O,6,1)</f>
        <v>Bacteria</v>
      </c>
      <c r="K307" t="str">
        <f ca="1">VLOOKUP(B307,Лист2!B:O,7,1)</f>
        <v xml:space="preserve"> Proteobacteria</v>
      </c>
      <c r="L307" t="str">
        <f ca="1">VLOOKUP(B307,Лист2!B:O,8,1)</f>
        <v xml:space="preserve"> Alphaproteobacteria</v>
      </c>
      <c r="M307" t="str">
        <f ca="1">VLOOKUP(B307,Лист2!B:O,9,1)</f>
        <v xml:space="preserve"> Rickettsiales</v>
      </c>
      <c r="N307" t="str">
        <f ca="1">VLOOKUP(B307,Лист2!B:O,10,1)</f>
        <v>Rickettsiaceae</v>
      </c>
      <c r="O307" t="str">
        <f ca="1">VLOOKUP(B307,Лист2!B:O,11,1)</f>
        <v xml:space="preserve"> Rickettsieae</v>
      </c>
      <c r="P307" t="str">
        <f ca="1">VLOOKUP(B307,Лист2!B:O,12,1)</f>
        <v xml:space="preserve"> Rickettsia</v>
      </c>
      <c r="Q307" t="str">
        <f ca="1">VLOOKUP(B307,Лист2!B:O,13,1)</f>
        <v xml:space="preserve"> spotted fever group.</v>
      </c>
      <c r="R307">
        <f ca="1">VLOOKUP(B307,Лист2!B:O,14,1)</f>
        <v>0</v>
      </c>
    </row>
    <row r="308" spans="1:18">
      <c r="A308" t="s">
        <v>896</v>
      </c>
      <c r="B308" t="s">
        <v>897</v>
      </c>
      <c r="C308">
        <v>338</v>
      </c>
      <c r="D308" t="s">
        <v>598</v>
      </c>
      <c r="E308">
        <v>4</v>
      </c>
      <c r="F308">
        <v>70</v>
      </c>
      <c r="G308">
        <v>6019</v>
      </c>
      <c r="H308" t="s">
        <v>599</v>
      </c>
      <c r="I308">
        <f t="shared" si="4"/>
        <v>67</v>
      </c>
      <c r="J308" t="str">
        <f ca="1">VLOOKUP(B308,Лист2!B:O,6,1)</f>
        <v>Bacteria</v>
      </c>
      <c r="K308" t="str">
        <f ca="1">VLOOKUP(B308,Лист2!B:O,7,1)</f>
        <v xml:space="preserve"> Firmicutes</v>
      </c>
      <c r="L308" t="str">
        <f ca="1">VLOOKUP(B308,Лист2!B:O,8,1)</f>
        <v xml:space="preserve"> Bacilli</v>
      </c>
      <c r="M308" t="str">
        <f ca="1">VLOOKUP(B308,Лист2!B:O,9,1)</f>
        <v xml:space="preserve"> Bacillales</v>
      </c>
      <c r="N308" t="str">
        <f ca="1">VLOOKUP(B308,Лист2!B:O,10,1)</f>
        <v xml:space="preserve"> Bacillaceae</v>
      </c>
      <c r="O308" t="str">
        <f ca="1">VLOOKUP(B308,Лист2!B:O,11,1)</f>
        <v xml:space="preserve"> Geobacillus.</v>
      </c>
      <c r="P308">
        <f ca="1">VLOOKUP(B308,Лист2!B:O,12,1)</f>
        <v>0</v>
      </c>
      <c r="Q308">
        <f ca="1">VLOOKUP(B308,Лист2!B:O,13,1)</f>
        <v>0</v>
      </c>
      <c r="R308">
        <f ca="1">VLOOKUP(B308,Лист2!B:O,14,1)</f>
        <v>0</v>
      </c>
    </row>
    <row r="309" spans="1:18">
      <c r="A309" t="s">
        <v>896</v>
      </c>
      <c r="B309" t="s">
        <v>897</v>
      </c>
      <c r="C309">
        <v>338</v>
      </c>
      <c r="D309" t="s">
        <v>594</v>
      </c>
      <c r="E309">
        <v>97</v>
      </c>
      <c r="F309">
        <v>234</v>
      </c>
      <c r="G309">
        <v>431</v>
      </c>
      <c r="H309" t="s">
        <v>595</v>
      </c>
      <c r="I309">
        <f t="shared" si="4"/>
        <v>138</v>
      </c>
      <c r="J309" t="str">
        <f ca="1">VLOOKUP(B309,Лист2!B:O,6,1)</f>
        <v>Bacteria</v>
      </c>
      <c r="K309" t="str">
        <f ca="1">VLOOKUP(B309,Лист2!B:O,7,1)</f>
        <v xml:space="preserve"> Firmicutes</v>
      </c>
      <c r="L309" t="str">
        <f ca="1">VLOOKUP(B309,Лист2!B:O,8,1)</f>
        <v xml:space="preserve"> Bacilli</v>
      </c>
      <c r="M309" t="str">
        <f ca="1">VLOOKUP(B309,Лист2!B:O,9,1)</f>
        <v xml:space="preserve"> Bacillales</v>
      </c>
      <c r="N309" t="str">
        <f ca="1">VLOOKUP(B309,Лист2!B:O,10,1)</f>
        <v xml:space="preserve"> Bacillaceae</v>
      </c>
      <c r="O309" t="str">
        <f ca="1">VLOOKUP(B309,Лист2!B:O,11,1)</f>
        <v xml:space="preserve"> Geobacillus.</v>
      </c>
      <c r="P309">
        <f ca="1">VLOOKUP(B309,Лист2!B:O,12,1)</f>
        <v>0</v>
      </c>
      <c r="Q309">
        <f ca="1">VLOOKUP(B309,Лист2!B:O,13,1)</f>
        <v>0</v>
      </c>
      <c r="R309">
        <f ca="1">VLOOKUP(B309,Лист2!B:O,14,1)</f>
        <v>0</v>
      </c>
    </row>
    <row r="310" spans="1:18">
      <c r="A310" t="s">
        <v>896</v>
      </c>
      <c r="B310" t="s">
        <v>897</v>
      </c>
      <c r="C310">
        <v>338</v>
      </c>
      <c r="D310" t="s">
        <v>600</v>
      </c>
      <c r="E310">
        <v>203</v>
      </c>
      <c r="F310">
        <v>283</v>
      </c>
      <c r="G310">
        <v>4990</v>
      </c>
      <c r="H310" t="s">
        <v>601</v>
      </c>
      <c r="I310">
        <f t="shared" si="4"/>
        <v>81</v>
      </c>
      <c r="J310" t="str">
        <f ca="1">VLOOKUP(B310,Лист2!B:O,6,1)</f>
        <v>Bacteria</v>
      </c>
      <c r="K310" t="str">
        <f ca="1">VLOOKUP(B310,Лист2!B:O,7,1)</f>
        <v xml:space="preserve"> Firmicutes</v>
      </c>
      <c r="L310" t="str">
        <f ca="1">VLOOKUP(B310,Лист2!B:O,8,1)</f>
        <v xml:space="preserve"> Bacilli</v>
      </c>
      <c r="M310" t="str">
        <f ca="1">VLOOKUP(B310,Лист2!B:O,9,1)</f>
        <v xml:space="preserve"> Bacillales</v>
      </c>
      <c r="N310" t="str">
        <f ca="1">VLOOKUP(B310,Лист2!B:O,10,1)</f>
        <v xml:space="preserve"> Bacillaceae</v>
      </c>
      <c r="O310" t="str">
        <f ca="1">VLOOKUP(B310,Лист2!B:O,11,1)</f>
        <v xml:space="preserve"> Geobacillus.</v>
      </c>
      <c r="P310">
        <f ca="1">VLOOKUP(B310,Лист2!B:O,12,1)</f>
        <v>0</v>
      </c>
      <c r="Q310">
        <f ca="1">VLOOKUP(B310,Лист2!B:O,13,1)</f>
        <v>0</v>
      </c>
      <c r="R310">
        <f ca="1">VLOOKUP(B310,Лист2!B:O,14,1)</f>
        <v>0</v>
      </c>
    </row>
    <row r="311" spans="1:18">
      <c r="A311" t="s">
        <v>898</v>
      </c>
      <c r="B311" t="s">
        <v>899</v>
      </c>
      <c r="C311">
        <v>313</v>
      </c>
      <c r="D311" t="s">
        <v>594</v>
      </c>
      <c r="E311">
        <v>32</v>
      </c>
      <c r="F311">
        <v>189</v>
      </c>
      <c r="G311">
        <v>431</v>
      </c>
      <c r="H311" t="s">
        <v>595</v>
      </c>
      <c r="I311">
        <f t="shared" si="4"/>
        <v>158</v>
      </c>
      <c r="J311" t="str">
        <f ca="1">VLOOKUP(B311,Лист2!B:O,6,1)</f>
        <v>Eukaryota</v>
      </c>
      <c r="K311" t="str">
        <f ca="1">VLOOKUP(B311,Лист2!B:O,7,1)</f>
        <v xml:space="preserve"> Alveolata</v>
      </c>
      <c r="L311" t="str">
        <f ca="1">VLOOKUP(B311,Лист2!B:O,8,1)</f>
        <v xml:space="preserve"> Perkinsea</v>
      </c>
      <c r="M311" t="str">
        <f ca="1">VLOOKUP(B311,Лист2!B:O,9,1)</f>
        <v xml:space="preserve"> Perkinsida</v>
      </c>
      <c r="N311" t="str">
        <f ca="1">VLOOKUP(B311,Лист2!B:O,10,1)</f>
        <v xml:space="preserve"> Perkinsidae</v>
      </c>
      <c r="O311" t="str">
        <f ca="1">VLOOKUP(B311,Лист2!B:O,11,1)</f>
        <v xml:space="preserve"> Perkinsus.</v>
      </c>
      <c r="P311">
        <f ca="1">VLOOKUP(B311,Лист2!B:O,12,1)</f>
        <v>0</v>
      </c>
      <c r="Q311">
        <f ca="1">VLOOKUP(B311,Лист2!B:O,13,1)</f>
        <v>0</v>
      </c>
      <c r="R311">
        <f ca="1">VLOOKUP(B311,Лист2!B:O,14,1)</f>
        <v>0</v>
      </c>
    </row>
    <row r="312" spans="1:18">
      <c r="A312" t="s">
        <v>898</v>
      </c>
      <c r="B312" t="s">
        <v>899</v>
      </c>
      <c r="C312">
        <v>313</v>
      </c>
      <c r="D312" t="s">
        <v>600</v>
      </c>
      <c r="E312">
        <v>148</v>
      </c>
      <c r="F312">
        <v>229</v>
      </c>
      <c r="G312">
        <v>4990</v>
      </c>
      <c r="H312" t="s">
        <v>601</v>
      </c>
      <c r="I312">
        <f t="shared" si="4"/>
        <v>82</v>
      </c>
      <c r="J312" t="str">
        <f ca="1">VLOOKUP(B312,Лист2!B:O,6,1)</f>
        <v>Eukaryota</v>
      </c>
      <c r="K312" t="str">
        <f ca="1">VLOOKUP(B312,Лист2!B:O,7,1)</f>
        <v xml:space="preserve"> Alveolata</v>
      </c>
      <c r="L312" t="str">
        <f ca="1">VLOOKUP(B312,Лист2!B:O,8,1)</f>
        <v xml:space="preserve"> Perkinsea</v>
      </c>
      <c r="M312" t="str">
        <f ca="1">VLOOKUP(B312,Лист2!B:O,9,1)</f>
        <v xml:space="preserve"> Perkinsida</v>
      </c>
      <c r="N312" t="str">
        <f ca="1">VLOOKUP(B312,Лист2!B:O,10,1)</f>
        <v xml:space="preserve"> Perkinsidae</v>
      </c>
      <c r="O312" t="str">
        <f ca="1">VLOOKUP(B312,Лист2!B:O,11,1)</f>
        <v xml:space="preserve"> Perkinsus.</v>
      </c>
      <c r="P312">
        <f ca="1">VLOOKUP(B312,Лист2!B:O,12,1)</f>
        <v>0</v>
      </c>
      <c r="Q312">
        <f ca="1">VLOOKUP(B312,Лист2!B:O,13,1)</f>
        <v>0</v>
      </c>
      <c r="R312">
        <f ca="1">VLOOKUP(B312,Лист2!B:O,14,1)</f>
        <v>0</v>
      </c>
    </row>
    <row r="313" spans="1:18">
      <c r="A313" t="s">
        <v>900</v>
      </c>
      <c r="B313" t="s">
        <v>901</v>
      </c>
      <c r="C313">
        <v>313</v>
      </c>
      <c r="D313" t="s">
        <v>594</v>
      </c>
      <c r="E313">
        <v>32</v>
      </c>
      <c r="F313">
        <v>190</v>
      </c>
      <c r="G313">
        <v>431</v>
      </c>
      <c r="H313" t="s">
        <v>595</v>
      </c>
      <c r="I313">
        <f t="shared" si="4"/>
        <v>159</v>
      </c>
      <c r="J313" t="str">
        <f ca="1">VLOOKUP(B313,Лист2!B:O,6,1)</f>
        <v>Eukaryota</v>
      </c>
      <c r="K313" t="str">
        <f ca="1">VLOOKUP(B313,Лист2!B:O,7,1)</f>
        <v xml:space="preserve"> Alveolata</v>
      </c>
      <c r="L313" t="str">
        <f ca="1">VLOOKUP(B313,Лист2!B:O,8,1)</f>
        <v xml:space="preserve"> Perkinsea</v>
      </c>
      <c r="M313" t="str">
        <f ca="1">VLOOKUP(B313,Лист2!B:O,9,1)</f>
        <v xml:space="preserve"> Perkinsida</v>
      </c>
      <c r="N313" t="str">
        <f ca="1">VLOOKUP(B313,Лист2!B:O,10,1)</f>
        <v xml:space="preserve"> Perkinsidae</v>
      </c>
      <c r="O313" t="str">
        <f ca="1">VLOOKUP(B313,Лист2!B:O,11,1)</f>
        <v xml:space="preserve"> Perkinsus.</v>
      </c>
      <c r="P313">
        <f ca="1">VLOOKUP(B313,Лист2!B:O,12,1)</f>
        <v>0</v>
      </c>
      <c r="Q313">
        <f ca="1">VLOOKUP(B313,Лист2!B:O,13,1)</f>
        <v>0</v>
      </c>
      <c r="R313">
        <f ca="1">VLOOKUP(B313,Лист2!B:O,14,1)</f>
        <v>0</v>
      </c>
    </row>
    <row r="314" spans="1:18">
      <c r="A314" t="s">
        <v>900</v>
      </c>
      <c r="B314" t="s">
        <v>901</v>
      </c>
      <c r="C314">
        <v>313</v>
      </c>
      <c r="D314" t="s">
        <v>600</v>
      </c>
      <c r="E314">
        <v>148</v>
      </c>
      <c r="F314">
        <v>229</v>
      </c>
      <c r="G314">
        <v>4990</v>
      </c>
      <c r="H314" t="s">
        <v>601</v>
      </c>
      <c r="I314">
        <f t="shared" si="4"/>
        <v>82</v>
      </c>
      <c r="J314" t="str">
        <f ca="1">VLOOKUP(B314,Лист2!B:O,6,1)</f>
        <v>Eukaryota</v>
      </c>
      <c r="K314" t="str">
        <f ca="1">VLOOKUP(B314,Лист2!B:O,7,1)</f>
        <v xml:space="preserve"> Alveolata</v>
      </c>
      <c r="L314" t="str">
        <f ca="1">VLOOKUP(B314,Лист2!B:O,8,1)</f>
        <v xml:space="preserve"> Perkinsea</v>
      </c>
      <c r="M314" t="str">
        <f ca="1">VLOOKUP(B314,Лист2!B:O,9,1)</f>
        <v xml:space="preserve"> Perkinsida</v>
      </c>
      <c r="N314" t="str">
        <f ca="1">VLOOKUP(B314,Лист2!B:O,10,1)</f>
        <v xml:space="preserve"> Perkinsidae</v>
      </c>
      <c r="O314" t="str">
        <f ca="1">VLOOKUP(B314,Лист2!B:O,11,1)</f>
        <v xml:space="preserve"> Perkinsus.</v>
      </c>
      <c r="P314">
        <f ca="1">VLOOKUP(B314,Лист2!B:O,12,1)</f>
        <v>0</v>
      </c>
      <c r="Q314">
        <f ca="1">VLOOKUP(B314,Лист2!B:O,13,1)</f>
        <v>0</v>
      </c>
      <c r="R314">
        <f ca="1">VLOOKUP(B314,Лист2!B:O,14,1)</f>
        <v>0</v>
      </c>
    </row>
    <row r="315" spans="1:18">
      <c r="A315" t="s">
        <v>902</v>
      </c>
      <c r="B315" t="s">
        <v>903</v>
      </c>
      <c r="C315">
        <v>354</v>
      </c>
      <c r="D315" t="s">
        <v>594</v>
      </c>
      <c r="E315">
        <v>111</v>
      </c>
      <c r="F315">
        <v>248</v>
      </c>
      <c r="G315">
        <v>431</v>
      </c>
      <c r="H315" t="s">
        <v>595</v>
      </c>
      <c r="I315">
        <f t="shared" si="4"/>
        <v>138</v>
      </c>
      <c r="J315" t="str">
        <f ca="1">VLOOKUP(B315,Лист2!B:O,6,1)</f>
        <v>Bacteria</v>
      </c>
      <c r="K315" t="str">
        <f ca="1">VLOOKUP(B315,Лист2!B:O,7,1)</f>
        <v xml:space="preserve"> Firmicutes</v>
      </c>
      <c r="L315" t="str">
        <f ca="1">VLOOKUP(B315,Лист2!B:O,8,1)</f>
        <v xml:space="preserve"> Bacilli</v>
      </c>
      <c r="M315" t="str">
        <f ca="1">VLOOKUP(B315,Лист2!B:O,9,1)</f>
        <v xml:space="preserve"> Bacillales</v>
      </c>
      <c r="N315" t="str">
        <f ca="1">VLOOKUP(B315,Лист2!B:O,10,1)</f>
        <v xml:space="preserve"> Staphylococcus.</v>
      </c>
      <c r="O315">
        <f ca="1">VLOOKUP(B315,Лист2!B:O,11,1)</f>
        <v>0</v>
      </c>
      <c r="P315">
        <f ca="1">VLOOKUP(B315,Лист2!B:O,12,1)</f>
        <v>0</v>
      </c>
      <c r="Q315">
        <f ca="1">VLOOKUP(B315,Лист2!B:O,13,1)</f>
        <v>0</v>
      </c>
      <c r="R315">
        <f ca="1">VLOOKUP(B315,Лист2!B:O,14,1)</f>
        <v>0</v>
      </c>
    </row>
    <row r="316" spans="1:18">
      <c r="A316" t="s">
        <v>902</v>
      </c>
      <c r="B316" t="s">
        <v>903</v>
      </c>
      <c r="C316">
        <v>354</v>
      </c>
      <c r="D316" t="s">
        <v>600</v>
      </c>
      <c r="E316">
        <v>217</v>
      </c>
      <c r="F316">
        <v>297</v>
      </c>
      <c r="G316">
        <v>4990</v>
      </c>
      <c r="H316" t="s">
        <v>601</v>
      </c>
      <c r="I316">
        <f t="shared" si="4"/>
        <v>81</v>
      </c>
      <c r="J316" t="str">
        <f ca="1">VLOOKUP(B316,Лист2!B:O,6,1)</f>
        <v>Bacteria</v>
      </c>
      <c r="K316" t="str">
        <f ca="1">VLOOKUP(B316,Лист2!B:O,7,1)</f>
        <v xml:space="preserve"> Firmicutes</v>
      </c>
      <c r="L316" t="str">
        <f ca="1">VLOOKUP(B316,Лист2!B:O,8,1)</f>
        <v xml:space="preserve"> Bacilli</v>
      </c>
      <c r="M316" t="str">
        <f ca="1">VLOOKUP(B316,Лист2!B:O,9,1)</f>
        <v xml:space="preserve"> Bacillales</v>
      </c>
      <c r="N316" t="str">
        <f ca="1">VLOOKUP(B316,Лист2!B:O,10,1)</f>
        <v xml:space="preserve"> Staphylococcus.</v>
      </c>
      <c r="O316">
        <f ca="1">VLOOKUP(B316,Лист2!B:O,11,1)</f>
        <v>0</v>
      </c>
      <c r="P316">
        <f ca="1">VLOOKUP(B316,Лист2!B:O,12,1)</f>
        <v>0</v>
      </c>
      <c r="Q316">
        <f ca="1">VLOOKUP(B316,Лист2!B:O,13,1)</f>
        <v>0</v>
      </c>
      <c r="R316">
        <f ca="1">VLOOKUP(B316,Лист2!B:O,14,1)</f>
        <v>0</v>
      </c>
    </row>
    <row r="317" spans="1:18">
      <c r="A317" t="s">
        <v>904</v>
      </c>
      <c r="B317" t="s">
        <v>905</v>
      </c>
      <c r="C317">
        <v>359</v>
      </c>
      <c r="D317" t="s">
        <v>594</v>
      </c>
      <c r="E317">
        <v>97</v>
      </c>
      <c r="F317">
        <v>265</v>
      </c>
      <c r="G317">
        <v>431</v>
      </c>
      <c r="H317" t="s">
        <v>595</v>
      </c>
      <c r="I317">
        <f t="shared" si="4"/>
        <v>169</v>
      </c>
      <c r="J317" t="str">
        <f ca="1">VLOOKUP(B317,Лист2!B:O,6,1)</f>
        <v>Bacteria</v>
      </c>
      <c r="K317" t="str">
        <f ca="1">VLOOKUP(B317,Лист2!B:O,7,1)</f>
        <v xml:space="preserve"> Proteobacteria</v>
      </c>
      <c r="L317" t="str">
        <f ca="1">VLOOKUP(B317,Лист2!B:O,8,1)</f>
        <v xml:space="preserve"> Betaproteobacteria</v>
      </c>
      <c r="M317" t="str">
        <f ca="1">VLOOKUP(B317,Лист2!B:O,9,1)</f>
        <v xml:space="preserve"> Neisseriales</v>
      </c>
      <c r="N317" t="str">
        <f ca="1">VLOOKUP(B317,Лист2!B:O,10,1)</f>
        <v>Neisseriaceae</v>
      </c>
      <c r="O317" t="str">
        <f ca="1">VLOOKUP(B317,Лист2!B:O,11,1)</f>
        <v xml:space="preserve"> Neisseria.</v>
      </c>
      <c r="P317">
        <f ca="1">VLOOKUP(B317,Лист2!B:O,12,1)</f>
        <v>0</v>
      </c>
      <c r="Q317">
        <f ca="1">VLOOKUP(B317,Лист2!B:O,13,1)</f>
        <v>0</v>
      </c>
      <c r="R317">
        <f ca="1">VLOOKUP(B317,Лист2!B:O,14,1)</f>
        <v>0</v>
      </c>
    </row>
    <row r="318" spans="1:18">
      <c r="A318" t="s">
        <v>904</v>
      </c>
      <c r="B318" t="s">
        <v>905</v>
      </c>
      <c r="C318">
        <v>359</v>
      </c>
      <c r="D318" t="s">
        <v>600</v>
      </c>
      <c r="E318">
        <v>205</v>
      </c>
      <c r="F318">
        <v>285</v>
      </c>
      <c r="G318">
        <v>4990</v>
      </c>
      <c r="H318" t="s">
        <v>601</v>
      </c>
      <c r="I318">
        <f t="shared" si="4"/>
        <v>81</v>
      </c>
      <c r="J318" t="str">
        <f ca="1">VLOOKUP(B318,Лист2!B:O,6,1)</f>
        <v>Bacteria</v>
      </c>
      <c r="K318" t="str">
        <f ca="1">VLOOKUP(B318,Лист2!B:O,7,1)</f>
        <v xml:space="preserve"> Proteobacteria</v>
      </c>
      <c r="L318" t="str">
        <f ca="1">VLOOKUP(B318,Лист2!B:O,8,1)</f>
        <v xml:space="preserve"> Betaproteobacteria</v>
      </c>
      <c r="M318" t="str">
        <f ca="1">VLOOKUP(B318,Лист2!B:O,9,1)</f>
        <v xml:space="preserve"> Neisseriales</v>
      </c>
      <c r="N318" t="str">
        <f ca="1">VLOOKUP(B318,Лист2!B:O,10,1)</f>
        <v>Neisseriaceae</v>
      </c>
      <c r="O318" t="str">
        <f ca="1">VLOOKUP(B318,Лист2!B:O,11,1)</f>
        <v xml:space="preserve"> Neisseria.</v>
      </c>
      <c r="P318">
        <f ca="1">VLOOKUP(B318,Лист2!B:O,12,1)</f>
        <v>0</v>
      </c>
      <c r="Q318">
        <f ca="1">VLOOKUP(B318,Лист2!B:O,13,1)</f>
        <v>0</v>
      </c>
      <c r="R318">
        <f ca="1">VLOOKUP(B318,Лист2!B:O,14,1)</f>
        <v>0</v>
      </c>
    </row>
    <row r="319" spans="1:18">
      <c r="A319" t="s">
        <v>906</v>
      </c>
      <c r="B319" t="s">
        <v>907</v>
      </c>
      <c r="C319">
        <v>376</v>
      </c>
      <c r="D319" t="s">
        <v>598</v>
      </c>
      <c r="E319">
        <v>7</v>
      </c>
      <c r="F319">
        <v>78</v>
      </c>
      <c r="G319">
        <v>6019</v>
      </c>
      <c r="H319" t="s">
        <v>599</v>
      </c>
      <c r="I319">
        <f t="shared" si="4"/>
        <v>72</v>
      </c>
      <c r="J319" t="str">
        <f ca="1">VLOOKUP(B319,Лист2!B:O,6,1)</f>
        <v>Bacteria</v>
      </c>
      <c r="K319" t="str">
        <f ca="1">VLOOKUP(B319,Лист2!B:O,7,1)</f>
        <v xml:space="preserve"> Actinobacteria</v>
      </c>
      <c r="L319" t="str">
        <f ca="1">VLOOKUP(B319,Лист2!B:O,8,1)</f>
        <v xml:space="preserve"> Actinobacteridae</v>
      </c>
      <c r="M319" t="str">
        <f ca="1">VLOOKUP(B319,Лист2!B:O,9,1)</f>
        <v xml:space="preserve"> Actinomycetales</v>
      </c>
      <c r="N319" t="str">
        <f ca="1">VLOOKUP(B319,Лист2!B:O,10,1)</f>
        <v>Corynebacterineae</v>
      </c>
      <c r="O319" t="str">
        <f ca="1">VLOOKUP(B319,Лист2!B:O,11,1)</f>
        <v xml:space="preserve"> Corynebacteriaceae</v>
      </c>
      <c r="P319" t="str">
        <f ca="1">VLOOKUP(B319,Лист2!B:O,12,1)</f>
        <v xml:space="preserve"> Corynebacterium.</v>
      </c>
      <c r="Q319">
        <f ca="1">VLOOKUP(B319,Лист2!B:O,13,1)</f>
        <v>0</v>
      </c>
      <c r="R319">
        <f ca="1">VLOOKUP(B319,Лист2!B:O,14,1)</f>
        <v>0</v>
      </c>
    </row>
    <row r="320" spans="1:18">
      <c r="A320" t="s">
        <v>906</v>
      </c>
      <c r="B320" t="s">
        <v>907</v>
      </c>
      <c r="C320">
        <v>376</v>
      </c>
      <c r="D320" t="s">
        <v>594</v>
      </c>
      <c r="E320">
        <v>114</v>
      </c>
      <c r="F320">
        <v>253</v>
      </c>
      <c r="G320">
        <v>431</v>
      </c>
      <c r="H320" t="s">
        <v>595</v>
      </c>
      <c r="I320">
        <f t="shared" si="4"/>
        <v>140</v>
      </c>
      <c r="J320" t="str">
        <f ca="1">VLOOKUP(B320,Лист2!B:O,6,1)</f>
        <v>Bacteria</v>
      </c>
      <c r="K320" t="str">
        <f ca="1">VLOOKUP(B320,Лист2!B:O,7,1)</f>
        <v xml:space="preserve"> Actinobacteria</v>
      </c>
      <c r="L320" t="str">
        <f ca="1">VLOOKUP(B320,Лист2!B:O,8,1)</f>
        <v xml:space="preserve"> Actinobacteridae</v>
      </c>
      <c r="M320" t="str">
        <f ca="1">VLOOKUP(B320,Лист2!B:O,9,1)</f>
        <v xml:space="preserve"> Actinomycetales</v>
      </c>
      <c r="N320" t="str">
        <f ca="1">VLOOKUP(B320,Лист2!B:O,10,1)</f>
        <v>Corynebacterineae</v>
      </c>
      <c r="O320" t="str">
        <f ca="1">VLOOKUP(B320,Лист2!B:O,11,1)</f>
        <v xml:space="preserve"> Corynebacteriaceae</v>
      </c>
      <c r="P320" t="str">
        <f ca="1">VLOOKUP(B320,Лист2!B:O,12,1)</f>
        <v xml:space="preserve"> Corynebacterium.</v>
      </c>
      <c r="Q320">
        <f ca="1">VLOOKUP(B320,Лист2!B:O,13,1)</f>
        <v>0</v>
      </c>
      <c r="R320">
        <f ca="1">VLOOKUP(B320,Лист2!B:O,14,1)</f>
        <v>0</v>
      </c>
    </row>
    <row r="321" spans="1:18">
      <c r="A321" t="s">
        <v>906</v>
      </c>
      <c r="B321" t="s">
        <v>907</v>
      </c>
      <c r="C321">
        <v>376</v>
      </c>
      <c r="D321" t="s">
        <v>600</v>
      </c>
      <c r="E321">
        <v>221</v>
      </c>
      <c r="F321">
        <v>300</v>
      </c>
      <c r="G321">
        <v>4990</v>
      </c>
      <c r="H321" t="s">
        <v>601</v>
      </c>
      <c r="I321">
        <f t="shared" si="4"/>
        <v>80</v>
      </c>
      <c r="J321" t="str">
        <f ca="1">VLOOKUP(B321,Лист2!B:O,6,1)</f>
        <v>Bacteria</v>
      </c>
      <c r="K321" t="str">
        <f ca="1">VLOOKUP(B321,Лист2!B:O,7,1)</f>
        <v xml:space="preserve"> Actinobacteria</v>
      </c>
      <c r="L321" t="str">
        <f ca="1">VLOOKUP(B321,Лист2!B:O,8,1)</f>
        <v xml:space="preserve"> Actinobacteridae</v>
      </c>
      <c r="M321" t="str">
        <f ca="1">VLOOKUP(B321,Лист2!B:O,9,1)</f>
        <v xml:space="preserve"> Actinomycetales</v>
      </c>
      <c r="N321" t="str">
        <f ca="1">VLOOKUP(B321,Лист2!B:O,10,1)</f>
        <v>Corynebacterineae</v>
      </c>
      <c r="O321" t="str">
        <f ca="1">VLOOKUP(B321,Лист2!B:O,11,1)</f>
        <v xml:space="preserve"> Corynebacteriaceae</v>
      </c>
      <c r="P321" t="str">
        <f ca="1">VLOOKUP(B321,Лист2!B:O,12,1)</f>
        <v xml:space="preserve"> Corynebacterium.</v>
      </c>
      <c r="Q321">
        <f ca="1">VLOOKUP(B321,Лист2!B:O,13,1)</f>
        <v>0</v>
      </c>
      <c r="R321">
        <f ca="1">VLOOKUP(B321,Лист2!B:O,14,1)</f>
        <v>0</v>
      </c>
    </row>
    <row r="322" spans="1:18">
      <c r="A322" t="s">
        <v>908</v>
      </c>
      <c r="B322" t="s">
        <v>909</v>
      </c>
      <c r="C322">
        <v>291</v>
      </c>
      <c r="D322" t="s">
        <v>594</v>
      </c>
      <c r="E322">
        <v>21</v>
      </c>
      <c r="F322">
        <v>283</v>
      </c>
      <c r="G322">
        <v>431</v>
      </c>
      <c r="H322" t="s">
        <v>595</v>
      </c>
      <c r="I322">
        <f t="shared" si="4"/>
        <v>263</v>
      </c>
      <c r="J322" t="str">
        <f ca="1">VLOOKUP(B322,Лист2!B:O,6,1)</f>
        <v>Bacteria</v>
      </c>
      <c r="K322" t="str">
        <f ca="1">VLOOKUP(B322,Лист2!B:O,7,1)</f>
        <v xml:space="preserve"> Proteobacteria</v>
      </c>
      <c r="L322" t="str">
        <f ca="1">VLOOKUP(B322,Лист2!B:O,8,1)</f>
        <v xml:space="preserve"> Alphaproteobacteria</v>
      </c>
      <c r="M322" t="str">
        <f ca="1">VLOOKUP(B322,Лист2!B:O,9,1)</f>
        <v xml:space="preserve"> Rhodobacterales</v>
      </c>
      <c r="N322" t="str">
        <f ca="1">VLOOKUP(B322,Лист2!B:O,10,1)</f>
        <v>Hyphomonadaceae</v>
      </c>
      <c r="O322" t="str">
        <f ca="1">VLOOKUP(B322,Лист2!B:O,11,1)</f>
        <v xml:space="preserve"> Hirschia.</v>
      </c>
      <c r="P322">
        <f ca="1">VLOOKUP(B322,Лист2!B:O,12,1)</f>
        <v>0</v>
      </c>
      <c r="Q322">
        <f ca="1">VLOOKUP(B322,Лист2!B:O,13,1)</f>
        <v>0</v>
      </c>
      <c r="R322">
        <f ca="1">VLOOKUP(B322,Лист2!B:O,14,1)</f>
        <v>0</v>
      </c>
    </row>
    <row r="323" spans="1:18">
      <c r="A323" t="s">
        <v>910</v>
      </c>
      <c r="B323" t="s">
        <v>911</v>
      </c>
      <c r="C323">
        <v>223</v>
      </c>
      <c r="D323" t="s">
        <v>594</v>
      </c>
      <c r="E323">
        <v>5</v>
      </c>
      <c r="F323">
        <v>141</v>
      </c>
      <c r="G323">
        <v>431</v>
      </c>
      <c r="H323" t="s">
        <v>595</v>
      </c>
      <c r="I323">
        <f t="shared" ref="I323:I386" si="5">F323-E323+1</f>
        <v>137</v>
      </c>
      <c r="J323" t="str">
        <f ca="1">VLOOKUP(B323,Лист2!B:O,6,1)</f>
        <v>Bacteria</v>
      </c>
      <c r="K323" t="str">
        <f ca="1">VLOOKUP(B323,Лист2!B:O,7,1)</f>
        <v xml:space="preserve"> Proteobacteria</v>
      </c>
      <c r="L323" t="str">
        <f ca="1">VLOOKUP(B323,Лист2!B:O,8,1)</f>
        <v xml:space="preserve"> Gammaproteobacteria</v>
      </c>
      <c r="M323" t="str">
        <f ca="1">VLOOKUP(B323,Лист2!B:O,9,1)</f>
        <v xml:space="preserve"> Enterobacteriales</v>
      </c>
      <c r="N323" t="str">
        <f ca="1">VLOOKUP(B323,Лист2!B:O,10,1)</f>
        <v>Enterobacteriaceae</v>
      </c>
      <c r="O323" t="str">
        <f ca="1">VLOOKUP(B323,Лист2!B:O,11,1)</f>
        <v xml:space="preserve"> Photorhabdus.</v>
      </c>
      <c r="P323">
        <f ca="1">VLOOKUP(B323,Лист2!B:O,12,1)</f>
        <v>0</v>
      </c>
      <c r="Q323">
        <f ca="1">VLOOKUP(B323,Лист2!B:O,13,1)</f>
        <v>0</v>
      </c>
      <c r="R323">
        <f ca="1">VLOOKUP(B323,Лист2!B:O,14,1)</f>
        <v>0</v>
      </c>
    </row>
    <row r="324" spans="1:18">
      <c r="A324" t="s">
        <v>912</v>
      </c>
      <c r="B324" t="s">
        <v>913</v>
      </c>
      <c r="C324">
        <v>269</v>
      </c>
      <c r="D324" t="s">
        <v>594</v>
      </c>
      <c r="E324">
        <v>3</v>
      </c>
      <c r="F324">
        <v>264</v>
      </c>
      <c r="G324">
        <v>431</v>
      </c>
      <c r="H324" t="s">
        <v>595</v>
      </c>
      <c r="I324">
        <f t="shared" si="5"/>
        <v>262</v>
      </c>
      <c r="J324" t="str">
        <f ca="1">VLOOKUP(B324,Лист2!B:O,6,1)</f>
        <v>Bacteria</v>
      </c>
      <c r="K324" t="str">
        <f ca="1">VLOOKUP(B324,Лист2!B:O,7,1)</f>
        <v xml:space="preserve"> Proteobacteria</v>
      </c>
      <c r="L324" t="str">
        <f ca="1">VLOOKUP(B324,Лист2!B:O,8,1)</f>
        <v xml:space="preserve"> Alphaproteobacteria</v>
      </c>
      <c r="M324" t="str">
        <f ca="1">VLOOKUP(B324,Лист2!B:O,9,1)</f>
        <v xml:space="preserve"> Rhodobacterales</v>
      </c>
      <c r="N324" t="str">
        <f ca="1">VLOOKUP(B324,Лист2!B:O,10,1)</f>
        <v>Rhodobacteraceae</v>
      </c>
      <c r="O324" t="str">
        <f ca="1">VLOOKUP(B324,Лист2!B:O,11,1)</f>
        <v xml:space="preserve"> Thalassobium.</v>
      </c>
      <c r="P324">
        <f ca="1">VLOOKUP(B324,Лист2!B:O,12,1)</f>
        <v>0</v>
      </c>
      <c r="Q324">
        <f ca="1">VLOOKUP(B324,Лист2!B:O,13,1)</f>
        <v>0</v>
      </c>
      <c r="R324">
        <f ca="1">VLOOKUP(B324,Лист2!B:O,14,1)</f>
        <v>0</v>
      </c>
    </row>
    <row r="325" spans="1:18">
      <c r="A325" t="s">
        <v>914</v>
      </c>
      <c r="B325" t="s">
        <v>915</v>
      </c>
      <c r="C325">
        <v>370</v>
      </c>
      <c r="D325" t="s">
        <v>598</v>
      </c>
      <c r="E325">
        <v>23</v>
      </c>
      <c r="F325">
        <v>94</v>
      </c>
      <c r="G325">
        <v>6019</v>
      </c>
      <c r="H325" t="s">
        <v>599</v>
      </c>
      <c r="I325">
        <f t="shared" si="5"/>
        <v>72</v>
      </c>
      <c r="J325" t="str">
        <f ca="1">VLOOKUP(B325,Лист2!B:O,6,1)</f>
        <v>Bacteria</v>
      </c>
      <c r="K325" t="str">
        <f ca="1">VLOOKUP(B325,Лист2!B:O,7,1)</f>
        <v xml:space="preserve"> Firmicutes</v>
      </c>
      <c r="L325" t="str">
        <f ca="1">VLOOKUP(B325,Лист2!B:O,8,1)</f>
        <v xml:space="preserve"> Clostridia</v>
      </c>
      <c r="M325" t="str">
        <f ca="1">VLOOKUP(B325,Лист2!B:O,9,1)</f>
        <v xml:space="preserve"> Thermoanaerobacterales</v>
      </c>
      <c r="N325" t="str">
        <f ca="1">VLOOKUP(B325,Лист2!B:O,10,1)</f>
        <v>Thermoanaerobacteraceae</v>
      </c>
      <c r="O325" t="str">
        <f ca="1">VLOOKUP(B325,Лист2!B:O,11,1)</f>
        <v xml:space="preserve"> Thermoanaerobacter.</v>
      </c>
      <c r="P325">
        <f ca="1">VLOOKUP(B325,Лист2!B:O,12,1)</f>
        <v>0</v>
      </c>
      <c r="Q325">
        <f ca="1">VLOOKUP(B325,Лист2!B:O,13,1)</f>
        <v>0</v>
      </c>
      <c r="R325">
        <f ca="1">VLOOKUP(B325,Лист2!B:O,14,1)</f>
        <v>0</v>
      </c>
    </row>
    <row r="326" spans="1:18">
      <c r="A326" t="s">
        <v>914</v>
      </c>
      <c r="B326" t="s">
        <v>915</v>
      </c>
      <c r="C326">
        <v>370</v>
      </c>
      <c r="D326" t="s">
        <v>594</v>
      </c>
      <c r="E326">
        <v>123</v>
      </c>
      <c r="F326">
        <v>264</v>
      </c>
      <c r="G326">
        <v>431</v>
      </c>
      <c r="H326" t="s">
        <v>595</v>
      </c>
      <c r="I326">
        <f t="shared" si="5"/>
        <v>142</v>
      </c>
      <c r="J326" t="str">
        <f ca="1">VLOOKUP(B326,Лист2!B:O,6,1)</f>
        <v>Bacteria</v>
      </c>
      <c r="K326" t="str">
        <f ca="1">VLOOKUP(B326,Лист2!B:O,7,1)</f>
        <v xml:space="preserve"> Firmicutes</v>
      </c>
      <c r="L326" t="str">
        <f ca="1">VLOOKUP(B326,Лист2!B:O,8,1)</f>
        <v xml:space="preserve"> Clostridia</v>
      </c>
      <c r="M326" t="str">
        <f ca="1">VLOOKUP(B326,Лист2!B:O,9,1)</f>
        <v xml:space="preserve"> Thermoanaerobacterales</v>
      </c>
      <c r="N326" t="str">
        <f ca="1">VLOOKUP(B326,Лист2!B:O,10,1)</f>
        <v>Thermoanaerobacteraceae</v>
      </c>
      <c r="O326" t="str">
        <f ca="1">VLOOKUP(B326,Лист2!B:O,11,1)</f>
        <v xml:space="preserve"> Thermoanaerobacter.</v>
      </c>
      <c r="P326">
        <f ca="1">VLOOKUP(B326,Лист2!B:O,12,1)</f>
        <v>0</v>
      </c>
      <c r="Q326">
        <f ca="1">VLOOKUP(B326,Лист2!B:O,13,1)</f>
        <v>0</v>
      </c>
      <c r="R326">
        <f ca="1">VLOOKUP(B326,Лист2!B:O,14,1)</f>
        <v>0</v>
      </c>
    </row>
    <row r="327" spans="1:18">
      <c r="A327" t="s">
        <v>914</v>
      </c>
      <c r="B327" t="s">
        <v>915</v>
      </c>
      <c r="C327">
        <v>370</v>
      </c>
      <c r="D327" t="s">
        <v>600</v>
      </c>
      <c r="E327">
        <v>231</v>
      </c>
      <c r="F327">
        <v>311</v>
      </c>
      <c r="G327">
        <v>4990</v>
      </c>
      <c r="H327" t="s">
        <v>601</v>
      </c>
      <c r="I327">
        <f t="shared" si="5"/>
        <v>81</v>
      </c>
      <c r="J327" t="str">
        <f ca="1">VLOOKUP(B327,Лист2!B:O,6,1)</f>
        <v>Bacteria</v>
      </c>
      <c r="K327" t="str">
        <f ca="1">VLOOKUP(B327,Лист2!B:O,7,1)</f>
        <v xml:space="preserve"> Firmicutes</v>
      </c>
      <c r="L327" t="str">
        <f ca="1">VLOOKUP(B327,Лист2!B:O,8,1)</f>
        <v xml:space="preserve"> Clostridia</v>
      </c>
      <c r="M327" t="str">
        <f ca="1">VLOOKUP(B327,Лист2!B:O,9,1)</f>
        <v xml:space="preserve"> Thermoanaerobacterales</v>
      </c>
      <c r="N327" t="str">
        <f ca="1">VLOOKUP(B327,Лист2!B:O,10,1)</f>
        <v>Thermoanaerobacteraceae</v>
      </c>
      <c r="O327" t="str">
        <f ca="1">VLOOKUP(B327,Лист2!B:O,11,1)</f>
        <v xml:space="preserve"> Thermoanaerobacter.</v>
      </c>
      <c r="P327">
        <f ca="1">VLOOKUP(B327,Лист2!B:O,12,1)</f>
        <v>0</v>
      </c>
      <c r="Q327">
        <f ca="1">VLOOKUP(B327,Лист2!B:O,13,1)</f>
        <v>0</v>
      </c>
      <c r="R327">
        <f ca="1">VLOOKUP(B327,Лист2!B:O,14,1)</f>
        <v>0</v>
      </c>
    </row>
    <row r="328" spans="1:18">
      <c r="A328" t="s">
        <v>916</v>
      </c>
      <c r="B328" t="s">
        <v>917</v>
      </c>
      <c r="C328">
        <v>303</v>
      </c>
      <c r="D328" t="s">
        <v>594</v>
      </c>
      <c r="E328">
        <v>51</v>
      </c>
      <c r="F328">
        <v>189</v>
      </c>
      <c r="G328">
        <v>431</v>
      </c>
      <c r="H328" t="s">
        <v>595</v>
      </c>
      <c r="I328">
        <f t="shared" si="5"/>
        <v>139</v>
      </c>
      <c r="J328" t="str">
        <f ca="1">VLOOKUP(B328,Лист2!B:O,6,1)</f>
        <v>Bacteria</v>
      </c>
      <c r="K328" t="str">
        <f ca="1">VLOOKUP(B328,Лист2!B:O,7,1)</f>
        <v xml:space="preserve"> Proteobacteria</v>
      </c>
      <c r="L328" t="str">
        <f ca="1">VLOOKUP(B328,Лист2!B:O,8,1)</f>
        <v xml:space="preserve"> Deltaproteobacteria</v>
      </c>
      <c r="M328" t="str">
        <f ca="1">VLOOKUP(B328,Лист2!B:O,9,1)</f>
        <v xml:space="preserve"> Desulfovibrionales</v>
      </c>
      <c r="N328" t="str">
        <f ca="1">VLOOKUP(B328,Лист2!B:O,10,1)</f>
        <v>Desulfomicrobiaceae</v>
      </c>
      <c r="O328" t="str">
        <f ca="1">VLOOKUP(B328,Лист2!B:O,11,1)</f>
        <v xml:space="preserve"> Desulfomicrobium.</v>
      </c>
      <c r="P328">
        <f ca="1">VLOOKUP(B328,Лист2!B:O,12,1)</f>
        <v>0</v>
      </c>
      <c r="Q328">
        <f ca="1">VLOOKUP(B328,Лист2!B:O,13,1)</f>
        <v>0</v>
      </c>
      <c r="R328">
        <f ca="1">VLOOKUP(B328,Лист2!B:O,14,1)</f>
        <v>0</v>
      </c>
    </row>
    <row r="329" spans="1:18">
      <c r="A329" t="s">
        <v>916</v>
      </c>
      <c r="B329" t="s">
        <v>917</v>
      </c>
      <c r="C329">
        <v>303</v>
      </c>
      <c r="D329" t="s">
        <v>600</v>
      </c>
      <c r="E329">
        <v>159</v>
      </c>
      <c r="F329">
        <v>240</v>
      </c>
      <c r="G329">
        <v>4990</v>
      </c>
      <c r="H329" t="s">
        <v>601</v>
      </c>
      <c r="I329">
        <f t="shared" si="5"/>
        <v>82</v>
      </c>
      <c r="J329" t="str">
        <f ca="1">VLOOKUP(B329,Лист2!B:O,6,1)</f>
        <v>Bacteria</v>
      </c>
      <c r="K329" t="str">
        <f ca="1">VLOOKUP(B329,Лист2!B:O,7,1)</f>
        <v xml:space="preserve"> Proteobacteria</v>
      </c>
      <c r="L329" t="str">
        <f ca="1">VLOOKUP(B329,Лист2!B:O,8,1)</f>
        <v xml:space="preserve"> Deltaproteobacteria</v>
      </c>
      <c r="M329" t="str">
        <f ca="1">VLOOKUP(B329,Лист2!B:O,9,1)</f>
        <v xml:space="preserve"> Desulfovibrionales</v>
      </c>
      <c r="N329" t="str">
        <f ca="1">VLOOKUP(B329,Лист2!B:O,10,1)</f>
        <v>Desulfomicrobiaceae</v>
      </c>
      <c r="O329" t="str">
        <f ca="1">VLOOKUP(B329,Лист2!B:O,11,1)</f>
        <v xml:space="preserve"> Desulfomicrobium.</v>
      </c>
      <c r="P329">
        <f ca="1">VLOOKUP(B329,Лист2!B:O,12,1)</f>
        <v>0</v>
      </c>
      <c r="Q329">
        <f ca="1">VLOOKUP(B329,Лист2!B:O,13,1)</f>
        <v>0</v>
      </c>
      <c r="R329">
        <f ca="1">VLOOKUP(B329,Лист2!B:O,14,1)</f>
        <v>0</v>
      </c>
    </row>
    <row r="330" spans="1:18">
      <c r="A330" t="s">
        <v>918</v>
      </c>
      <c r="B330" t="s">
        <v>919</v>
      </c>
      <c r="C330">
        <v>271</v>
      </c>
      <c r="D330" t="s">
        <v>740</v>
      </c>
      <c r="E330">
        <v>16</v>
      </c>
      <c r="F330">
        <v>215</v>
      </c>
      <c r="G330">
        <v>20629</v>
      </c>
      <c r="H330" t="s">
        <v>741</v>
      </c>
      <c r="I330">
        <f t="shared" si="5"/>
        <v>200</v>
      </c>
      <c r="J330" t="str">
        <f ca="1">VLOOKUP(B330,Лист2!B:O,6,1)</f>
        <v>Archaea</v>
      </c>
      <c r="K330" t="str">
        <f ca="1">VLOOKUP(B330,Лист2!B:O,7,1)</f>
        <v xml:space="preserve"> Euryarchaeota</v>
      </c>
      <c r="L330" t="str">
        <f ca="1">VLOOKUP(B330,Лист2!B:O,8,1)</f>
        <v xml:space="preserve"> Methanococci</v>
      </c>
      <c r="M330" t="str">
        <f ca="1">VLOOKUP(B330,Лист2!B:O,9,1)</f>
        <v xml:space="preserve"> Methanococcales</v>
      </c>
      <c r="N330" t="str">
        <f ca="1">VLOOKUP(B330,Лист2!B:O,10,1)</f>
        <v>Methanocaldococcaceae</v>
      </c>
      <c r="O330" t="str">
        <f ca="1">VLOOKUP(B330,Лист2!B:O,11,1)</f>
        <v xml:space="preserve"> Methanocaldococcus.</v>
      </c>
      <c r="P330">
        <f ca="1">VLOOKUP(B330,Лист2!B:O,12,1)</f>
        <v>0</v>
      </c>
      <c r="Q330">
        <f ca="1">VLOOKUP(B330,Лист2!B:O,13,1)</f>
        <v>0</v>
      </c>
      <c r="R330">
        <f ca="1">VLOOKUP(B330,Лист2!B:O,14,1)</f>
        <v>0</v>
      </c>
    </row>
    <row r="331" spans="1:18">
      <c r="A331" t="s">
        <v>918</v>
      </c>
      <c r="B331" t="s">
        <v>919</v>
      </c>
      <c r="C331">
        <v>271</v>
      </c>
      <c r="D331" t="s">
        <v>594</v>
      </c>
      <c r="E331">
        <v>14</v>
      </c>
      <c r="F331">
        <v>168</v>
      </c>
      <c r="G331">
        <v>431</v>
      </c>
      <c r="H331" t="s">
        <v>595</v>
      </c>
      <c r="I331">
        <f t="shared" si="5"/>
        <v>155</v>
      </c>
      <c r="J331" t="str">
        <f ca="1">VLOOKUP(B331,Лист2!B:O,6,1)</f>
        <v>Archaea</v>
      </c>
      <c r="K331" t="str">
        <f ca="1">VLOOKUP(B331,Лист2!B:O,7,1)</f>
        <v xml:space="preserve"> Euryarchaeota</v>
      </c>
      <c r="L331" t="str">
        <f ca="1">VLOOKUP(B331,Лист2!B:O,8,1)</f>
        <v xml:space="preserve"> Methanococci</v>
      </c>
      <c r="M331" t="str">
        <f ca="1">VLOOKUP(B331,Лист2!B:O,9,1)</f>
        <v xml:space="preserve"> Methanococcales</v>
      </c>
      <c r="N331" t="str">
        <f ca="1">VLOOKUP(B331,Лист2!B:O,10,1)</f>
        <v>Methanocaldococcaceae</v>
      </c>
      <c r="O331" t="str">
        <f ca="1">VLOOKUP(B331,Лист2!B:O,11,1)</f>
        <v xml:space="preserve"> Methanocaldococcus.</v>
      </c>
      <c r="P331">
        <f ca="1">VLOOKUP(B331,Лист2!B:O,12,1)</f>
        <v>0</v>
      </c>
      <c r="Q331">
        <f ca="1">VLOOKUP(B331,Лист2!B:O,13,1)</f>
        <v>0</v>
      </c>
      <c r="R331">
        <f ca="1">VLOOKUP(B331,Лист2!B:O,14,1)</f>
        <v>0</v>
      </c>
    </row>
    <row r="332" spans="1:18">
      <c r="A332" t="s">
        <v>920</v>
      </c>
      <c r="B332" t="s">
        <v>921</v>
      </c>
      <c r="C332">
        <v>269</v>
      </c>
      <c r="D332" t="s">
        <v>594</v>
      </c>
      <c r="E332">
        <v>3</v>
      </c>
      <c r="F332">
        <v>264</v>
      </c>
      <c r="G332">
        <v>431</v>
      </c>
      <c r="H332" t="s">
        <v>595</v>
      </c>
      <c r="I332">
        <f t="shared" si="5"/>
        <v>262</v>
      </c>
      <c r="J332" t="str">
        <f ca="1">VLOOKUP(B332,Лист2!B:O,6,1)</f>
        <v>Bacteria</v>
      </c>
      <c r="K332" t="str">
        <f ca="1">VLOOKUP(B332,Лист2!B:O,7,1)</f>
        <v xml:space="preserve"> Proteobacteria</v>
      </c>
      <c r="L332" t="str">
        <f ca="1">VLOOKUP(B332,Лист2!B:O,8,1)</f>
        <v xml:space="preserve"> Alphaproteobacteria</v>
      </c>
      <c r="M332" t="str">
        <f ca="1">VLOOKUP(B332,Лист2!B:O,9,1)</f>
        <v xml:space="preserve"> Rhodobacterales</v>
      </c>
      <c r="N332" t="str">
        <f ca="1">VLOOKUP(B332,Лист2!B:O,10,1)</f>
        <v>Rhodobacteraceae</v>
      </c>
      <c r="O332" t="str">
        <f ca="1">VLOOKUP(B332,Лист2!B:O,11,1)</f>
        <v xml:space="preserve"> Rhodobacter.</v>
      </c>
      <c r="P332">
        <f ca="1">VLOOKUP(B332,Лист2!B:O,12,1)</f>
        <v>0</v>
      </c>
      <c r="Q332">
        <f ca="1">VLOOKUP(B332,Лист2!B:O,13,1)</f>
        <v>0</v>
      </c>
      <c r="R332">
        <f ca="1">VLOOKUP(B332,Лист2!B:O,14,1)</f>
        <v>0</v>
      </c>
    </row>
    <row r="333" spans="1:18">
      <c r="A333" t="s">
        <v>922</v>
      </c>
      <c r="B333" t="s">
        <v>923</v>
      </c>
      <c r="C333">
        <v>261</v>
      </c>
      <c r="D333" t="s">
        <v>594</v>
      </c>
      <c r="E333">
        <v>7</v>
      </c>
      <c r="F333">
        <v>255</v>
      </c>
      <c r="G333">
        <v>431</v>
      </c>
      <c r="H333" t="s">
        <v>595</v>
      </c>
      <c r="I333">
        <f t="shared" si="5"/>
        <v>249</v>
      </c>
      <c r="J333" t="str">
        <f ca="1">VLOOKUP(B333,Лист2!B:O,6,1)</f>
        <v>Bacteria</v>
      </c>
      <c r="K333" t="str">
        <f ca="1">VLOOKUP(B333,Лист2!B:O,7,1)</f>
        <v xml:space="preserve"> Proteobacteria</v>
      </c>
      <c r="L333" t="str">
        <f ca="1">VLOOKUP(B333,Лист2!B:O,8,1)</f>
        <v xml:space="preserve"> Alphaproteobacteria</v>
      </c>
      <c r="M333" t="str">
        <f ca="1">VLOOKUP(B333,Лист2!B:O,9,1)</f>
        <v xml:space="preserve"> Sphingomonadales</v>
      </c>
      <c r="N333" t="str">
        <f ca="1">VLOOKUP(B333,Лист2!B:O,10,1)</f>
        <v>Sphingomonadaceae</v>
      </c>
      <c r="O333" t="str">
        <f ca="1">VLOOKUP(B333,Лист2!B:O,11,1)</f>
        <v xml:space="preserve"> Zymomonas.</v>
      </c>
      <c r="P333">
        <f ca="1">VLOOKUP(B333,Лист2!B:O,12,1)</f>
        <v>0</v>
      </c>
      <c r="Q333">
        <f ca="1">VLOOKUP(B333,Лист2!B:O,13,1)</f>
        <v>0</v>
      </c>
      <c r="R333">
        <f ca="1">VLOOKUP(B333,Лист2!B:O,14,1)</f>
        <v>0</v>
      </c>
    </row>
    <row r="334" spans="1:18">
      <c r="A334" t="s">
        <v>924</v>
      </c>
      <c r="B334" t="s">
        <v>925</v>
      </c>
      <c r="C334">
        <v>269</v>
      </c>
      <c r="D334" t="s">
        <v>594</v>
      </c>
      <c r="E334">
        <v>3</v>
      </c>
      <c r="F334">
        <v>264</v>
      </c>
      <c r="G334">
        <v>431</v>
      </c>
      <c r="H334" t="s">
        <v>595</v>
      </c>
      <c r="I334">
        <f t="shared" si="5"/>
        <v>262</v>
      </c>
      <c r="J334" t="str">
        <f ca="1">VLOOKUP(B334,Лист2!B:O,6,1)</f>
        <v>Bacteria</v>
      </c>
      <c r="K334" t="str">
        <f ca="1">VLOOKUP(B334,Лист2!B:O,7,1)</f>
        <v xml:space="preserve"> Proteobacteria</v>
      </c>
      <c r="L334" t="str">
        <f ca="1">VLOOKUP(B334,Лист2!B:O,8,1)</f>
        <v xml:space="preserve"> Alphaproteobacteria</v>
      </c>
      <c r="M334" t="str">
        <f ca="1">VLOOKUP(B334,Лист2!B:O,9,1)</f>
        <v xml:space="preserve"> Rhodobacterales</v>
      </c>
      <c r="N334" t="str">
        <f ca="1">VLOOKUP(B334,Лист2!B:O,10,1)</f>
        <v>Rhodobacteraceae</v>
      </c>
      <c r="O334" t="str">
        <f ca="1">VLOOKUP(B334,Лист2!B:O,11,1)</f>
        <v xml:space="preserve"> Ruegeria.</v>
      </c>
      <c r="P334">
        <f ca="1">VLOOKUP(B334,Лист2!B:O,12,1)</f>
        <v>0</v>
      </c>
      <c r="Q334">
        <f ca="1">VLOOKUP(B334,Лист2!B:O,13,1)</f>
        <v>0</v>
      </c>
      <c r="R334">
        <f ca="1">VLOOKUP(B334,Лист2!B:O,14,1)</f>
        <v>0</v>
      </c>
    </row>
    <row r="335" spans="1:18">
      <c r="A335" t="s">
        <v>926</v>
      </c>
      <c r="B335" t="s">
        <v>927</v>
      </c>
      <c r="C335">
        <v>338</v>
      </c>
      <c r="D335" t="s">
        <v>598</v>
      </c>
      <c r="E335">
        <v>4</v>
      </c>
      <c r="F335">
        <v>74</v>
      </c>
      <c r="G335">
        <v>6019</v>
      </c>
      <c r="H335" t="s">
        <v>599</v>
      </c>
      <c r="I335">
        <f t="shared" si="5"/>
        <v>71</v>
      </c>
      <c r="J335" t="str">
        <f ca="1">VLOOKUP(B335,Лист2!B:O,6,1)</f>
        <v>Bacteria</v>
      </c>
      <c r="K335" t="str">
        <f ca="1">VLOOKUP(B335,Лист2!B:O,7,1)</f>
        <v xml:space="preserve"> Firmicutes</v>
      </c>
      <c r="L335" t="str">
        <f ca="1">VLOOKUP(B335,Лист2!B:O,8,1)</f>
        <v xml:space="preserve"> Bacilli</v>
      </c>
      <c r="M335" t="str">
        <f ca="1">VLOOKUP(B335,Лист2!B:O,9,1)</f>
        <v xml:space="preserve"> Bacillales</v>
      </c>
      <c r="N335" t="str">
        <f ca="1">VLOOKUP(B335,Лист2!B:O,10,1)</f>
        <v xml:space="preserve"> Bacillaceae</v>
      </c>
      <c r="O335" t="str">
        <f ca="1">VLOOKUP(B335,Лист2!B:O,11,1)</f>
        <v xml:space="preserve"> Geobacillus.</v>
      </c>
      <c r="P335">
        <f ca="1">VLOOKUP(B335,Лист2!B:O,12,1)</f>
        <v>0</v>
      </c>
      <c r="Q335">
        <f ca="1">VLOOKUP(B335,Лист2!B:O,13,1)</f>
        <v>0</v>
      </c>
      <c r="R335">
        <f ca="1">VLOOKUP(B335,Лист2!B:O,14,1)</f>
        <v>0</v>
      </c>
    </row>
    <row r="336" spans="1:18">
      <c r="A336" t="s">
        <v>926</v>
      </c>
      <c r="B336" t="s">
        <v>927</v>
      </c>
      <c r="C336">
        <v>338</v>
      </c>
      <c r="D336" t="s">
        <v>594</v>
      </c>
      <c r="E336">
        <v>97</v>
      </c>
      <c r="F336">
        <v>234</v>
      </c>
      <c r="G336">
        <v>431</v>
      </c>
      <c r="H336" t="s">
        <v>595</v>
      </c>
      <c r="I336">
        <f t="shared" si="5"/>
        <v>138</v>
      </c>
      <c r="J336" t="str">
        <f ca="1">VLOOKUP(B336,Лист2!B:O,6,1)</f>
        <v>Bacteria</v>
      </c>
      <c r="K336" t="str">
        <f ca="1">VLOOKUP(B336,Лист2!B:O,7,1)</f>
        <v xml:space="preserve"> Firmicutes</v>
      </c>
      <c r="L336" t="str">
        <f ca="1">VLOOKUP(B336,Лист2!B:O,8,1)</f>
        <v xml:space="preserve"> Bacilli</v>
      </c>
      <c r="M336" t="str">
        <f ca="1">VLOOKUP(B336,Лист2!B:O,9,1)</f>
        <v xml:space="preserve"> Bacillales</v>
      </c>
      <c r="N336" t="str">
        <f ca="1">VLOOKUP(B336,Лист2!B:O,10,1)</f>
        <v xml:space="preserve"> Bacillaceae</v>
      </c>
      <c r="O336" t="str">
        <f ca="1">VLOOKUP(B336,Лист2!B:O,11,1)</f>
        <v xml:space="preserve"> Geobacillus.</v>
      </c>
      <c r="P336">
        <f ca="1">VLOOKUP(B336,Лист2!B:O,12,1)</f>
        <v>0</v>
      </c>
      <c r="Q336">
        <f ca="1">VLOOKUP(B336,Лист2!B:O,13,1)</f>
        <v>0</v>
      </c>
      <c r="R336">
        <f ca="1">VLOOKUP(B336,Лист2!B:O,14,1)</f>
        <v>0</v>
      </c>
    </row>
    <row r="337" spans="1:18">
      <c r="A337" t="s">
        <v>926</v>
      </c>
      <c r="B337" t="s">
        <v>927</v>
      </c>
      <c r="C337">
        <v>338</v>
      </c>
      <c r="D337" t="s">
        <v>600</v>
      </c>
      <c r="E337">
        <v>203</v>
      </c>
      <c r="F337">
        <v>283</v>
      </c>
      <c r="G337">
        <v>4990</v>
      </c>
      <c r="H337" t="s">
        <v>601</v>
      </c>
      <c r="I337">
        <f t="shared" si="5"/>
        <v>81</v>
      </c>
      <c r="J337" t="str">
        <f ca="1">VLOOKUP(B337,Лист2!B:O,6,1)</f>
        <v>Bacteria</v>
      </c>
      <c r="K337" t="str">
        <f ca="1">VLOOKUP(B337,Лист2!B:O,7,1)</f>
        <v xml:space="preserve"> Firmicutes</v>
      </c>
      <c r="L337" t="str">
        <f ca="1">VLOOKUP(B337,Лист2!B:O,8,1)</f>
        <v xml:space="preserve"> Bacilli</v>
      </c>
      <c r="M337" t="str">
        <f ca="1">VLOOKUP(B337,Лист2!B:O,9,1)</f>
        <v xml:space="preserve"> Bacillales</v>
      </c>
      <c r="N337" t="str">
        <f ca="1">VLOOKUP(B337,Лист2!B:O,10,1)</f>
        <v xml:space="preserve"> Bacillaceae</v>
      </c>
      <c r="O337" t="str">
        <f ca="1">VLOOKUP(B337,Лист2!B:O,11,1)</f>
        <v xml:space="preserve"> Geobacillus.</v>
      </c>
      <c r="P337">
        <f ca="1">VLOOKUP(B337,Лист2!B:O,12,1)</f>
        <v>0</v>
      </c>
      <c r="Q337">
        <f ca="1">VLOOKUP(B337,Лист2!B:O,13,1)</f>
        <v>0</v>
      </c>
      <c r="R337">
        <f ca="1">VLOOKUP(B337,Лист2!B:O,14,1)</f>
        <v>0</v>
      </c>
    </row>
    <row r="338" spans="1:18">
      <c r="A338" t="s">
        <v>928</v>
      </c>
      <c r="B338" t="s">
        <v>929</v>
      </c>
      <c r="C338">
        <v>281</v>
      </c>
      <c r="D338" t="s">
        <v>594</v>
      </c>
      <c r="E338">
        <v>17</v>
      </c>
      <c r="F338">
        <v>155</v>
      </c>
      <c r="G338">
        <v>431</v>
      </c>
      <c r="H338" t="s">
        <v>595</v>
      </c>
      <c r="I338">
        <f t="shared" si="5"/>
        <v>139</v>
      </c>
      <c r="J338" t="str">
        <f ca="1">VLOOKUP(B338,Лист2!B:O,6,1)</f>
        <v>Eukaryota</v>
      </c>
      <c r="K338" t="str">
        <f ca="1">VLOOKUP(B338,Лист2!B:O,7,1)</f>
        <v xml:space="preserve"> Fungi</v>
      </c>
      <c r="L338" t="str">
        <f ca="1">VLOOKUP(B338,Лист2!B:O,8,1)</f>
        <v xml:space="preserve"> Dikarya</v>
      </c>
      <c r="M338" t="str">
        <f ca="1">VLOOKUP(B338,Лист2!B:O,9,1)</f>
        <v xml:space="preserve"> Ascomycota</v>
      </c>
      <c r="N338" t="str">
        <f ca="1">VLOOKUP(B338,Лист2!B:O,10,1)</f>
        <v xml:space="preserve"> Saccharomycotina</v>
      </c>
      <c r="O338" t="str">
        <f ca="1">VLOOKUP(B338,Лист2!B:O,11,1)</f>
        <v>Saccharomycetes</v>
      </c>
      <c r="P338" t="str">
        <f ca="1">VLOOKUP(B338,Лист2!B:O,12,1)</f>
        <v xml:space="preserve"> Saccharomycetales</v>
      </c>
      <c r="Q338" t="str">
        <f ca="1">VLOOKUP(B338,Лист2!B:O,13,1)</f>
        <v xml:space="preserve"> Saccharomycetaceae</v>
      </c>
      <c r="R338" t="str">
        <f ca="1">VLOOKUP(B338,Лист2!B:O,14,1)</f>
        <v xml:space="preserve"> Eremothecium.</v>
      </c>
    </row>
    <row r="339" spans="1:18">
      <c r="A339" t="s">
        <v>928</v>
      </c>
      <c r="B339" t="s">
        <v>929</v>
      </c>
      <c r="C339">
        <v>281</v>
      </c>
      <c r="D339" t="s">
        <v>600</v>
      </c>
      <c r="E339">
        <v>131</v>
      </c>
      <c r="F339">
        <v>214</v>
      </c>
      <c r="G339">
        <v>4990</v>
      </c>
      <c r="H339" t="s">
        <v>601</v>
      </c>
      <c r="I339">
        <f t="shared" si="5"/>
        <v>84</v>
      </c>
      <c r="J339" t="str">
        <f ca="1">VLOOKUP(B339,Лист2!B:O,6,1)</f>
        <v>Eukaryota</v>
      </c>
      <c r="K339" t="str">
        <f ca="1">VLOOKUP(B339,Лист2!B:O,7,1)</f>
        <v xml:space="preserve"> Fungi</v>
      </c>
      <c r="L339" t="str">
        <f ca="1">VLOOKUP(B339,Лист2!B:O,8,1)</f>
        <v xml:space="preserve"> Dikarya</v>
      </c>
      <c r="M339" t="str">
        <f ca="1">VLOOKUP(B339,Лист2!B:O,9,1)</f>
        <v xml:space="preserve"> Ascomycota</v>
      </c>
      <c r="N339" t="str">
        <f ca="1">VLOOKUP(B339,Лист2!B:O,10,1)</f>
        <v xml:space="preserve"> Saccharomycotina</v>
      </c>
      <c r="O339" t="str">
        <f ca="1">VLOOKUP(B339,Лист2!B:O,11,1)</f>
        <v>Saccharomycetes</v>
      </c>
      <c r="P339" t="str">
        <f ca="1">VLOOKUP(B339,Лист2!B:O,12,1)</f>
        <v xml:space="preserve"> Saccharomycetales</v>
      </c>
      <c r="Q339" t="str">
        <f ca="1">VLOOKUP(B339,Лист2!B:O,13,1)</f>
        <v xml:space="preserve"> Saccharomycetaceae</v>
      </c>
      <c r="R339" t="str">
        <f ca="1">VLOOKUP(B339,Лист2!B:O,14,1)</f>
        <v xml:space="preserve"> Eremothecium.</v>
      </c>
    </row>
    <row r="340" spans="1:18">
      <c r="A340" t="s">
        <v>930</v>
      </c>
      <c r="B340" t="s">
        <v>931</v>
      </c>
      <c r="C340">
        <v>315</v>
      </c>
      <c r="D340" t="s">
        <v>594</v>
      </c>
      <c r="E340">
        <v>8</v>
      </c>
      <c r="F340">
        <v>85</v>
      </c>
      <c r="G340">
        <v>431</v>
      </c>
      <c r="H340" t="s">
        <v>595</v>
      </c>
      <c r="I340">
        <f t="shared" si="5"/>
        <v>78</v>
      </c>
      <c r="J340" t="str">
        <f ca="1">VLOOKUP(B340,Лист2!B:O,6,1)</f>
        <v>Eukaryota</v>
      </c>
      <c r="K340" t="str">
        <f ca="1">VLOOKUP(B340,Лист2!B:O,7,1)</f>
        <v xml:space="preserve"> Fungi</v>
      </c>
      <c r="L340" t="str">
        <f ca="1">VLOOKUP(B340,Лист2!B:O,8,1)</f>
        <v xml:space="preserve"> Dikarya</v>
      </c>
      <c r="M340" t="str">
        <f ca="1">VLOOKUP(B340,Лист2!B:O,9,1)</f>
        <v xml:space="preserve"> Ascomycota</v>
      </c>
      <c r="N340" t="str">
        <f ca="1">VLOOKUP(B340,Лист2!B:O,10,1)</f>
        <v xml:space="preserve"> Pezizomycotina</v>
      </c>
      <c r="O340" t="str">
        <f ca="1">VLOOKUP(B340,Лист2!B:O,11,1)</f>
        <v xml:space="preserve"> Eurotiomycetes</v>
      </c>
      <c r="P340" t="str">
        <f ca="1">VLOOKUP(B340,Лист2!B:O,12,1)</f>
        <v>Eurotiomycetidae</v>
      </c>
      <c r="Q340" t="str">
        <f ca="1">VLOOKUP(B340,Лист2!B:O,13,1)</f>
        <v xml:space="preserve"> Eurotiales</v>
      </c>
      <c r="R340" t="str">
        <f ca="1">VLOOKUP(B340,Лист2!B:O,14,1)</f>
        <v xml:space="preserve"> Aspergillaceae</v>
      </c>
    </row>
    <row r="341" spans="1:18">
      <c r="A341" t="s">
        <v>930</v>
      </c>
      <c r="B341" t="s">
        <v>931</v>
      </c>
      <c r="C341">
        <v>315</v>
      </c>
      <c r="D341" t="s">
        <v>600</v>
      </c>
      <c r="E341">
        <v>127</v>
      </c>
      <c r="F341">
        <v>223</v>
      </c>
      <c r="G341">
        <v>4990</v>
      </c>
      <c r="H341" t="s">
        <v>601</v>
      </c>
      <c r="I341">
        <f t="shared" si="5"/>
        <v>97</v>
      </c>
      <c r="J341" t="str">
        <f ca="1">VLOOKUP(B341,Лист2!B:O,6,1)</f>
        <v>Eukaryota</v>
      </c>
      <c r="K341" t="str">
        <f ca="1">VLOOKUP(B341,Лист2!B:O,7,1)</f>
        <v xml:space="preserve"> Fungi</v>
      </c>
      <c r="L341" t="str">
        <f ca="1">VLOOKUP(B341,Лист2!B:O,8,1)</f>
        <v xml:space="preserve"> Dikarya</v>
      </c>
      <c r="M341" t="str">
        <f ca="1">VLOOKUP(B341,Лист2!B:O,9,1)</f>
        <v xml:space="preserve"> Ascomycota</v>
      </c>
      <c r="N341" t="str">
        <f ca="1">VLOOKUP(B341,Лист2!B:O,10,1)</f>
        <v xml:space="preserve"> Pezizomycotina</v>
      </c>
      <c r="O341" t="str">
        <f ca="1">VLOOKUP(B341,Лист2!B:O,11,1)</f>
        <v xml:space="preserve"> Eurotiomycetes</v>
      </c>
      <c r="P341" t="str">
        <f ca="1">VLOOKUP(B341,Лист2!B:O,12,1)</f>
        <v>Eurotiomycetidae</v>
      </c>
      <c r="Q341" t="str">
        <f ca="1">VLOOKUP(B341,Лист2!B:O,13,1)</f>
        <v xml:space="preserve"> Eurotiales</v>
      </c>
      <c r="R341" t="str">
        <f ca="1">VLOOKUP(B341,Лист2!B:O,14,1)</f>
        <v xml:space="preserve"> Aspergillaceae</v>
      </c>
    </row>
    <row r="342" spans="1:18">
      <c r="A342" t="s">
        <v>932</v>
      </c>
      <c r="B342" t="s">
        <v>933</v>
      </c>
      <c r="C342">
        <v>331</v>
      </c>
      <c r="D342" t="s">
        <v>594</v>
      </c>
      <c r="E342">
        <v>18</v>
      </c>
      <c r="F342">
        <v>165</v>
      </c>
      <c r="G342">
        <v>431</v>
      </c>
      <c r="H342" t="s">
        <v>595</v>
      </c>
      <c r="I342">
        <f t="shared" si="5"/>
        <v>148</v>
      </c>
      <c r="J342" t="str">
        <f ca="1">VLOOKUP(B342,Лист2!B:O,6,1)</f>
        <v>Eukaryota</v>
      </c>
      <c r="K342" t="str">
        <f ca="1">VLOOKUP(B342,Лист2!B:O,7,1)</f>
        <v xml:space="preserve"> Fungi</v>
      </c>
      <c r="L342" t="str">
        <f ca="1">VLOOKUP(B342,Лист2!B:O,8,1)</f>
        <v xml:space="preserve"> Dikarya</v>
      </c>
      <c r="M342" t="str">
        <f ca="1">VLOOKUP(B342,Лист2!B:O,9,1)</f>
        <v xml:space="preserve"> Basidiomycota</v>
      </c>
      <c r="N342" t="str">
        <f ca="1">VLOOKUP(B342,Лист2!B:O,10,1)</f>
        <v xml:space="preserve"> Agaricomycotina</v>
      </c>
      <c r="O342" t="str">
        <f ca="1">VLOOKUP(B342,Лист2!B:O,11,1)</f>
        <v>Tremellomycetes</v>
      </c>
      <c r="P342" t="str">
        <f ca="1">VLOOKUP(B342,Лист2!B:O,12,1)</f>
        <v xml:space="preserve"> Tremellales</v>
      </c>
      <c r="Q342" t="str">
        <f ca="1">VLOOKUP(B342,Лист2!B:O,13,1)</f>
        <v xml:space="preserve"> Tremellaceae</v>
      </c>
      <c r="R342" t="str">
        <f ca="1">VLOOKUP(B342,Лист2!B:O,14,1)</f>
        <v xml:space="preserve"> Filobasidiella</v>
      </c>
    </row>
    <row r="343" spans="1:18">
      <c r="A343" t="s">
        <v>932</v>
      </c>
      <c r="B343" t="s">
        <v>933</v>
      </c>
      <c r="C343">
        <v>331</v>
      </c>
      <c r="D343" t="s">
        <v>600</v>
      </c>
      <c r="E343">
        <v>133</v>
      </c>
      <c r="F343">
        <v>224</v>
      </c>
      <c r="G343">
        <v>4990</v>
      </c>
      <c r="H343" t="s">
        <v>601</v>
      </c>
      <c r="I343">
        <f t="shared" si="5"/>
        <v>92</v>
      </c>
      <c r="J343" t="str">
        <f ca="1">VLOOKUP(B343,Лист2!B:O,6,1)</f>
        <v>Eukaryota</v>
      </c>
      <c r="K343" t="str">
        <f ca="1">VLOOKUP(B343,Лист2!B:O,7,1)</f>
        <v xml:space="preserve"> Fungi</v>
      </c>
      <c r="L343" t="str">
        <f ca="1">VLOOKUP(B343,Лист2!B:O,8,1)</f>
        <v xml:space="preserve"> Dikarya</v>
      </c>
      <c r="M343" t="str">
        <f ca="1">VLOOKUP(B343,Лист2!B:O,9,1)</f>
        <v xml:space="preserve"> Basidiomycota</v>
      </c>
      <c r="N343" t="str">
        <f ca="1">VLOOKUP(B343,Лист2!B:O,10,1)</f>
        <v xml:space="preserve"> Agaricomycotina</v>
      </c>
      <c r="O343" t="str">
        <f ca="1">VLOOKUP(B343,Лист2!B:O,11,1)</f>
        <v>Tremellomycetes</v>
      </c>
      <c r="P343" t="str">
        <f ca="1">VLOOKUP(B343,Лист2!B:O,12,1)</f>
        <v xml:space="preserve"> Tremellales</v>
      </c>
      <c r="Q343" t="str">
        <f ca="1">VLOOKUP(B343,Лист2!B:O,13,1)</f>
        <v xml:space="preserve"> Tremellaceae</v>
      </c>
      <c r="R343" t="str">
        <f ca="1">VLOOKUP(B343,Лист2!B:O,14,1)</f>
        <v xml:space="preserve"> Filobasidiella</v>
      </c>
    </row>
    <row r="344" spans="1:18">
      <c r="A344" t="s">
        <v>932</v>
      </c>
      <c r="B344" t="s">
        <v>933</v>
      </c>
      <c r="C344">
        <v>331</v>
      </c>
      <c r="D344" t="s">
        <v>934</v>
      </c>
      <c r="E344">
        <v>271</v>
      </c>
      <c r="F344">
        <v>315</v>
      </c>
      <c r="G344">
        <v>3</v>
      </c>
      <c r="H344" t="s">
        <v>934</v>
      </c>
      <c r="I344">
        <f t="shared" si="5"/>
        <v>45</v>
      </c>
      <c r="J344" t="str">
        <f ca="1">VLOOKUP(B344,Лист2!B:O,6,1)</f>
        <v>Eukaryota</v>
      </c>
      <c r="K344" t="str">
        <f ca="1">VLOOKUP(B344,Лист2!B:O,7,1)</f>
        <v xml:space="preserve"> Fungi</v>
      </c>
      <c r="L344" t="str">
        <f ca="1">VLOOKUP(B344,Лист2!B:O,8,1)</f>
        <v xml:space="preserve"> Dikarya</v>
      </c>
      <c r="M344" t="str">
        <f ca="1">VLOOKUP(B344,Лист2!B:O,9,1)</f>
        <v xml:space="preserve"> Basidiomycota</v>
      </c>
      <c r="N344" t="str">
        <f ca="1">VLOOKUP(B344,Лист2!B:O,10,1)</f>
        <v xml:space="preserve"> Agaricomycotina</v>
      </c>
      <c r="O344" t="str">
        <f ca="1">VLOOKUP(B344,Лист2!B:O,11,1)</f>
        <v>Tremellomycetes</v>
      </c>
      <c r="P344" t="str">
        <f ca="1">VLOOKUP(B344,Лист2!B:O,12,1)</f>
        <v xml:space="preserve"> Tremellales</v>
      </c>
      <c r="Q344" t="str">
        <f ca="1">VLOOKUP(B344,Лист2!B:O,13,1)</f>
        <v xml:space="preserve"> Tremellaceae</v>
      </c>
      <c r="R344" t="str">
        <f ca="1">VLOOKUP(B344,Лист2!B:O,14,1)</f>
        <v xml:space="preserve"> Filobasidiella</v>
      </c>
    </row>
    <row r="345" spans="1:18">
      <c r="A345" t="s">
        <v>935</v>
      </c>
      <c r="B345" t="s">
        <v>936</v>
      </c>
      <c r="C345">
        <v>409</v>
      </c>
      <c r="D345" t="s">
        <v>594</v>
      </c>
      <c r="E345">
        <v>152</v>
      </c>
      <c r="F345">
        <v>303</v>
      </c>
      <c r="G345">
        <v>431</v>
      </c>
      <c r="H345" t="s">
        <v>595</v>
      </c>
      <c r="I345">
        <f t="shared" si="5"/>
        <v>152</v>
      </c>
      <c r="J345" t="str">
        <f ca="1">VLOOKUP(B345,Лист2!B:O,6,1)</f>
        <v>Bacteria</v>
      </c>
      <c r="K345" t="str">
        <f ca="1">VLOOKUP(B345,Лист2!B:O,7,1)</f>
        <v xml:space="preserve"> Proteobacteria</v>
      </c>
      <c r="L345" t="str">
        <f ca="1">VLOOKUP(B345,Лист2!B:O,8,1)</f>
        <v xml:space="preserve"> Gammaproteobacteria</v>
      </c>
      <c r="M345" t="str">
        <f ca="1">VLOOKUP(B345,Лист2!B:O,9,1)</f>
        <v xml:space="preserve"> Pseudomonadales</v>
      </c>
      <c r="N345" t="str">
        <f ca="1">VLOOKUP(B345,Лист2!B:O,10,1)</f>
        <v>Moraxellaceae</v>
      </c>
      <c r="O345" t="str">
        <f ca="1">VLOOKUP(B345,Лист2!B:O,11,1)</f>
        <v xml:space="preserve"> Acinetobacter</v>
      </c>
      <c r="P345" t="str">
        <f ca="1">VLOOKUP(B345,Лист2!B:O,12,1)</f>
        <v>Acinetobacter calcoaceticus/baumannii complex.</v>
      </c>
      <c r="Q345">
        <f ca="1">VLOOKUP(B345,Лист2!B:O,13,1)</f>
        <v>0</v>
      </c>
      <c r="R345">
        <f ca="1">VLOOKUP(B345,Лист2!B:O,14,1)</f>
        <v>0</v>
      </c>
    </row>
    <row r="346" spans="1:18">
      <c r="A346" t="s">
        <v>935</v>
      </c>
      <c r="B346" t="s">
        <v>936</v>
      </c>
      <c r="C346">
        <v>409</v>
      </c>
      <c r="D346" t="s">
        <v>600</v>
      </c>
      <c r="E346">
        <v>260</v>
      </c>
      <c r="F346">
        <v>340</v>
      </c>
      <c r="G346">
        <v>4990</v>
      </c>
      <c r="H346" t="s">
        <v>601</v>
      </c>
      <c r="I346">
        <f t="shared" si="5"/>
        <v>81</v>
      </c>
      <c r="J346" t="str">
        <f ca="1">VLOOKUP(B346,Лист2!B:O,6,1)</f>
        <v>Bacteria</v>
      </c>
      <c r="K346" t="str">
        <f ca="1">VLOOKUP(B346,Лист2!B:O,7,1)</f>
        <v xml:space="preserve"> Proteobacteria</v>
      </c>
      <c r="L346" t="str">
        <f ca="1">VLOOKUP(B346,Лист2!B:O,8,1)</f>
        <v xml:space="preserve"> Gammaproteobacteria</v>
      </c>
      <c r="M346" t="str">
        <f ca="1">VLOOKUP(B346,Лист2!B:O,9,1)</f>
        <v xml:space="preserve"> Pseudomonadales</v>
      </c>
      <c r="N346" t="str">
        <f ca="1">VLOOKUP(B346,Лист2!B:O,10,1)</f>
        <v>Moraxellaceae</v>
      </c>
      <c r="O346" t="str">
        <f ca="1">VLOOKUP(B346,Лист2!B:O,11,1)</f>
        <v xml:space="preserve"> Acinetobacter</v>
      </c>
      <c r="P346" t="str">
        <f ca="1">VLOOKUP(B346,Лист2!B:O,12,1)</f>
        <v>Acinetobacter calcoaceticus/baumannii complex.</v>
      </c>
      <c r="Q346">
        <f ca="1">VLOOKUP(B346,Лист2!B:O,13,1)</f>
        <v>0</v>
      </c>
      <c r="R346">
        <f ca="1">VLOOKUP(B346,Лист2!B:O,14,1)</f>
        <v>0</v>
      </c>
    </row>
    <row r="347" spans="1:18">
      <c r="A347" t="s">
        <v>937</v>
      </c>
      <c r="B347" t="s">
        <v>938</v>
      </c>
      <c r="C347">
        <v>269</v>
      </c>
      <c r="D347" t="s">
        <v>594</v>
      </c>
      <c r="E347">
        <v>3</v>
      </c>
      <c r="F347">
        <v>264</v>
      </c>
      <c r="G347">
        <v>431</v>
      </c>
      <c r="H347" t="s">
        <v>595</v>
      </c>
      <c r="I347">
        <f t="shared" si="5"/>
        <v>262</v>
      </c>
      <c r="J347" t="str">
        <f ca="1">VLOOKUP(B347,Лист2!B:O,6,1)</f>
        <v>Bacteria</v>
      </c>
      <c r="K347" t="str">
        <f ca="1">VLOOKUP(B347,Лист2!B:O,7,1)</f>
        <v xml:space="preserve"> Proteobacteria</v>
      </c>
      <c r="L347" t="str">
        <f ca="1">VLOOKUP(B347,Лист2!B:O,8,1)</f>
        <v xml:space="preserve"> Alphaproteobacteria</v>
      </c>
      <c r="M347" t="str">
        <f ca="1">VLOOKUP(B347,Лист2!B:O,9,1)</f>
        <v xml:space="preserve"> Rhodobacterales</v>
      </c>
      <c r="N347" t="str">
        <f ca="1">VLOOKUP(B347,Лист2!B:O,10,1)</f>
        <v>Rhodobacteraceae</v>
      </c>
      <c r="O347" t="str">
        <f ca="1">VLOOKUP(B347,Лист2!B:O,11,1)</f>
        <v xml:space="preserve"> Ruegeria.</v>
      </c>
      <c r="P347">
        <f ca="1">VLOOKUP(B347,Лист2!B:O,12,1)</f>
        <v>0</v>
      </c>
      <c r="Q347">
        <f ca="1">VLOOKUP(B347,Лист2!B:O,13,1)</f>
        <v>0</v>
      </c>
      <c r="R347">
        <f ca="1">VLOOKUP(B347,Лист2!B:O,14,1)</f>
        <v>0</v>
      </c>
    </row>
    <row r="348" spans="1:18">
      <c r="A348" t="s">
        <v>939</v>
      </c>
      <c r="B348" t="s">
        <v>940</v>
      </c>
      <c r="C348">
        <v>269</v>
      </c>
      <c r="D348" t="s">
        <v>594</v>
      </c>
      <c r="E348">
        <v>3</v>
      </c>
      <c r="F348">
        <v>264</v>
      </c>
      <c r="G348">
        <v>431</v>
      </c>
      <c r="H348" t="s">
        <v>595</v>
      </c>
      <c r="I348">
        <f t="shared" si="5"/>
        <v>262</v>
      </c>
      <c r="J348" t="str">
        <f ca="1">VLOOKUP(B348,Лист2!B:O,6,1)</f>
        <v>Bacteria</v>
      </c>
      <c r="K348" t="str">
        <f ca="1">VLOOKUP(B348,Лист2!B:O,7,1)</f>
        <v xml:space="preserve"> Proteobacteria</v>
      </c>
      <c r="L348" t="str">
        <f ca="1">VLOOKUP(B348,Лист2!B:O,8,1)</f>
        <v xml:space="preserve"> Alphaproteobacteria</v>
      </c>
      <c r="M348" t="str">
        <f ca="1">VLOOKUP(B348,Лист2!B:O,9,1)</f>
        <v xml:space="preserve"> Rhodobacterales</v>
      </c>
      <c r="N348" t="str">
        <f ca="1">VLOOKUP(B348,Лист2!B:O,10,1)</f>
        <v>Rhodobacteraceae</v>
      </c>
      <c r="O348" t="str">
        <f ca="1">VLOOKUP(B348,Лист2!B:O,11,1)</f>
        <v xml:space="preserve"> Citreicella.</v>
      </c>
      <c r="P348">
        <f ca="1">VLOOKUP(B348,Лист2!B:O,12,1)</f>
        <v>0</v>
      </c>
      <c r="Q348">
        <f ca="1">VLOOKUP(B348,Лист2!B:O,13,1)</f>
        <v>0</v>
      </c>
      <c r="R348">
        <f ca="1">VLOOKUP(B348,Лист2!B:O,14,1)</f>
        <v>0</v>
      </c>
    </row>
    <row r="349" spans="1:18">
      <c r="A349" t="s">
        <v>941</v>
      </c>
      <c r="B349" t="s">
        <v>942</v>
      </c>
      <c r="C349">
        <v>381</v>
      </c>
      <c r="D349" t="s">
        <v>598</v>
      </c>
      <c r="E349">
        <v>9</v>
      </c>
      <c r="F349">
        <v>81</v>
      </c>
      <c r="G349">
        <v>6019</v>
      </c>
      <c r="H349" t="s">
        <v>599</v>
      </c>
      <c r="I349">
        <f t="shared" si="5"/>
        <v>73</v>
      </c>
      <c r="J349" t="str">
        <f ca="1">VLOOKUP(B349,Лист2!B:O,6,1)</f>
        <v>Bacteria</v>
      </c>
      <c r="K349" t="str">
        <f ca="1">VLOOKUP(B349,Лист2!B:O,7,1)</f>
        <v xml:space="preserve"> Actinobacteria</v>
      </c>
      <c r="L349" t="str">
        <f ca="1">VLOOKUP(B349,Лист2!B:O,8,1)</f>
        <v xml:space="preserve"> Actinobacteridae</v>
      </c>
      <c r="M349" t="str">
        <f ca="1">VLOOKUP(B349,Лист2!B:O,9,1)</f>
        <v xml:space="preserve"> Actinomycetales</v>
      </c>
      <c r="N349" t="str">
        <f ca="1">VLOOKUP(B349,Лист2!B:O,10,1)</f>
        <v>Corynebacterineae</v>
      </c>
      <c r="O349" t="str">
        <f ca="1">VLOOKUP(B349,Лист2!B:O,11,1)</f>
        <v xml:space="preserve"> Gordoniaceae</v>
      </c>
      <c r="P349" t="str">
        <f ca="1">VLOOKUP(B349,Лист2!B:O,12,1)</f>
        <v xml:space="preserve"> Gordonia.</v>
      </c>
      <c r="Q349">
        <f ca="1">VLOOKUP(B349,Лист2!B:O,13,1)</f>
        <v>0</v>
      </c>
      <c r="R349">
        <f ca="1">VLOOKUP(B349,Лист2!B:O,14,1)</f>
        <v>0</v>
      </c>
    </row>
    <row r="350" spans="1:18">
      <c r="A350" t="s">
        <v>941</v>
      </c>
      <c r="B350" t="s">
        <v>942</v>
      </c>
      <c r="C350">
        <v>381</v>
      </c>
      <c r="D350" t="s">
        <v>594</v>
      </c>
      <c r="E350">
        <v>117</v>
      </c>
      <c r="F350">
        <v>256</v>
      </c>
      <c r="G350">
        <v>431</v>
      </c>
      <c r="H350" t="s">
        <v>595</v>
      </c>
      <c r="I350">
        <f t="shared" si="5"/>
        <v>140</v>
      </c>
      <c r="J350" t="str">
        <f ca="1">VLOOKUP(B350,Лист2!B:O,6,1)</f>
        <v>Bacteria</v>
      </c>
      <c r="K350" t="str">
        <f ca="1">VLOOKUP(B350,Лист2!B:O,7,1)</f>
        <v xml:space="preserve"> Actinobacteria</v>
      </c>
      <c r="L350" t="str">
        <f ca="1">VLOOKUP(B350,Лист2!B:O,8,1)</f>
        <v xml:space="preserve"> Actinobacteridae</v>
      </c>
      <c r="M350" t="str">
        <f ca="1">VLOOKUP(B350,Лист2!B:O,9,1)</f>
        <v xml:space="preserve"> Actinomycetales</v>
      </c>
      <c r="N350" t="str">
        <f ca="1">VLOOKUP(B350,Лист2!B:O,10,1)</f>
        <v>Corynebacterineae</v>
      </c>
      <c r="O350" t="str">
        <f ca="1">VLOOKUP(B350,Лист2!B:O,11,1)</f>
        <v xml:space="preserve"> Gordoniaceae</v>
      </c>
      <c r="P350" t="str">
        <f ca="1">VLOOKUP(B350,Лист2!B:O,12,1)</f>
        <v xml:space="preserve"> Gordonia.</v>
      </c>
      <c r="Q350">
        <f ca="1">VLOOKUP(B350,Лист2!B:O,13,1)</f>
        <v>0</v>
      </c>
      <c r="R350">
        <f ca="1">VLOOKUP(B350,Лист2!B:O,14,1)</f>
        <v>0</v>
      </c>
    </row>
    <row r="351" spans="1:18">
      <c r="A351" t="s">
        <v>941</v>
      </c>
      <c r="B351" t="s">
        <v>942</v>
      </c>
      <c r="C351">
        <v>381</v>
      </c>
      <c r="D351" t="s">
        <v>600</v>
      </c>
      <c r="E351">
        <v>223</v>
      </c>
      <c r="F351">
        <v>302</v>
      </c>
      <c r="G351">
        <v>4990</v>
      </c>
      <c r="H351" t="s">
        <v>601</v>
      </c>
      <c r="I351">
        <f t="shared" si="5"/>
        <v>80</v>
      </c>
      <c r="J351" t="str">
        <f ca="1">VLOOKUP(B351,Лист2!B:O,6,1)</f>
        <v>Bacteria</v>
      </c>
      <c r="K351" t="str">
        <f ca="1">VLOOKUP(B351,Лист2!B:O,7,1)</f>
        <v xml:space="preserve"> Actinobacteria</v>
      </c>
      <c r="L351" t="str">
        <f ca="1">VLOOKUP(B351,Лист2!B:O,8,1)</f>
        <v xml:space="preserve"> Actinobacteridae</v>
      </c>
      <c r="M351" t="str">
        <f ca="1">VLOOKUP(B351,Лист2!B:O,9,1)</f>
        <v xml:space="preserve"> Actinomycetales</v>
      </c>
      <c r="N351" t="str">
        <f ca="1">VLOOKUP(B351,Лист2!B:O,10,1)</f>
        <v>Corynebacterineae</v>
      </c>
      <c r="O351" t="str">
        <f ca="1">VLOOKUP(B351,Лист2!B:O,11,1)</f>
        <v xml:space="preserve"> Gordoniaceae</v>
      </c>
      <c r="P351" t="str">
        <f ca="1">VLOOKUP(B351,Лист2!B:O,12,1)</f>
        <v xml:space="preserve"> Gordonia.</v>
      </c>
      <c r="Q351">
        <f ca="1">VLOOKUP(B351,Лист2!B:O,13,1)</f>
        <v>0</v>
      </c>
      <c r="R351">
        <f ca="1">VLOOKUP(B351,Лист2!B:O,14,1)</f>
        <v>0</v>
      </c>
    </row>
    <row r="352" spans="1:18">
      <c r="A352" t="s">
        <v>943</v>
      </c>
      <c r="B352" t="s">
        <v>944</v>
      </c>
      <c r="C352">
        <v>396</v>
      </c>
      <c r="D352" t="s">
        <v>594</v>
      </c>
      <c r="E352">
        <v>139</v>
      </c>
      <c r="F352">
        <v>289</v>
      </c>
      <c r="G352">
        <v>431</v>
      </c>
      <c r="H352" t="s">
        <v>595</v>
      </c>
      <c r="I352">
        <f t="shared" si="5"/>
        <v>151</v>
      </c>
      <c r="J352" t="str">
        <f ca="1">VLOOKUP(B352,Лист2!B:O,6,1)</f>
        <v>Bacteria</v>
      </c>
      <c r="K352" t="str">
        <f ca="1">VLOOKUP(B352,Лист2!B:O,7,1)</f>
        <v xml:space="preserve"> Proteobacteria</v>
      </c>
      <c r="L352" t="str">
        <f ca="1">VLOOKUP(B352,Лист2!B:O,8,1)</f>
        <v xml:space="preserve"> Gammaproteobacteria</v>
      </c>
      <c r="M352" t="str">
        <f ca="1">VLOOKUP(B352,Лист2!B:O,9,1)</f>
        <v xml:space="preserve"> Pseudomonadales</v>
      </c>
      <c r="N352" t="str">
        <f ca="1">VLOOKUP(B352,Лист2!B:O,10,1)</f>
        <v>Moraxellaceae</v>
      </c>
      <c r="O352" t="str">
        <f ca="1">VLOOKUP(B352,Лист2!B:O,11,1)</f>
        <v xml:space="preserve"> Acinetobacter</v>
      </c>
      <c r="P352" t="str">
        <f ca="1">VLOOKUP(B352,Лист2!B:O,12,1)</f>
        <v>Acinetobacter calcoaceticus/baumannii complex.</v>
      </c>
      <c r="Q352">
        <f ca="1">VLOOKUP(B352,Лист2!B:O,13,1)</f>
        <v>0</v>
      </c>
      <c r="R352">
        <f ca="1">VLOOKUP(B352,Лист2!B:O,14,1)</f>
        <v>0</v>
      </c>
    </row>
    <row r="353" spans="1:18">
      <c r="A353" t="s">
        <v>943</v>
      </c>
      <c r="B353" t="s">
        <v>944</v>
      </c>
      <c r="C353">
        <v>396</v>
      </c>
      <c r="D353" t="s">
        <v>600</v>
      </c>
      <c r="E353">
        <v>247</v>
      </c>
      <c r="F353">
        <v>327</v>
      </c>
      <c r="G353">
        <v>4990</v>
      </c>
      <c r="H353" t="s">
        <v>601</v>
      </c>
      <c r="I353">
        <f t="shared" si="5"/>
        <v>81</v>
      </c>
      <c r="J353" t="str">
        <f ca="1">VLOOKUP(B353,Лист2!B:O,6,1)</f>
        <v>Bacteria</v>
      </c>
      <c r="K353" t="str">
        <f ca="1">VLOOKUP(B353,Лист2!B:O,7,1)</f>
        <v xml:space="preserve"> Proteobacteria</v>
      </c>
      <c r="L353" t="str">
        <f ca="1">VLOOKUP(B353,Лист2!B:O,8,1)</f>
        <v xml:space="preserve"> Gammaproteobacteria</v>
      </c>
      <c r="M353" t="str">
        <f ca="1">VLOOKUP(B353,Лист2!B:O,9,1)</f>
        <v xml:space="preserve"> Pseudomonadales</v>
      </c>
      <c r="N353" t="str">
        <f ca="1">VLOOKUP(B353,Лист2!B:O,10,1)</f>
        <v>Moraxellaceae</v>
      </c>
      <c r="O353" t="str">
        <f ca="1">VLOOKUP(B353,Лист2!B:O,11,1)</f>
        <v xml:space="preserve"> Acinetobacter</v>
      </c>
      <c r="P353" t="str">
        <f ca="1">VLOOKUP(B353,Лист2!B:O,12,1)</f>
        <v>Acinetobacter calcoaceticus/baumannii complex.</v>
      </c>
      <c r="Q353">
        <f ca="1">VLOOKUP(B353,Лист2!B:O,13,1)</f>
        <v>0</v>
      </c>
      <c r="R353">
        <f ca="1">VLOOKUP(B353,Лист2!B:O,14,1)</f>
        <v>0</v>
      </c>
    </row>
    <row r="354" spans="1:18">
      <c r="A354" t="s">
        <v>945</v>
      </c>
      <c r="B354" t="s">
        <v>946</v>
      </c>
      <c r="C354">
        <v>377</v>
      </c>
      <c r="D354" t="s">
        <v>598</v>
      </c>
      <c r="E354">
        <v>5</v>
      </c>
      <c r="F354">
        <v>77</v>
      </c>
      <c r="G354">
        <v>6019</v>
      </c>
      <c r="H354" t="s">
        <v>599</v>
      </c>
      <c r="I354">
        <f t="shared" si="5"/>
        <v>73</v>
      </c>
      <c r="J354" t="str">
        <f ca="1">VLOOKUP(B354,Лист2!B:O,6,1)</f>
        <v>Bacteria</v>
      </c>
      <c r="K354" t="str">
        <f ca="1">VLOOKUP(B354,Лист2!B:O,7,1)</f>
        <v xml:space="preserve"> Actinobacteria</v>
      </c>
      <c r="L354" t="str">
        <f ca="1">VLOOKUP(B354,Лист2!B:O,8,1)</f>
        <v xml:space="preserve"> Actinobacteridae</v>
      </c>
      <c r="M354" t="str">
        <f ca="1">VLOOKUP(B354,Лист2!B:O,9,1)</f>
        <v xml:space="preserve"> Actinomycetales</v>
      </c>
      <c r="N354" t="str">
        <f ca="1">VLOOKUP(B354,Лист2!B:O,10,1)</f>
        <v>Actinomycineae</v>
      </c>
      <c r="O354" t="str">
        <f ca="1">VLOOKUP(B354,Лист2!B:O,11,1)</f>
        <v xml:space="preserve"> Actinomycetaceae</v>
      </c>
      <c r="P354" t="str">
        <f ca="1">VLOOKUP(B354,Лист2!B:O,12,1)</f>
        <v xml:space="preserve"> Mobiluncus/Falcivibrio group</v>
      </c>
      <c r="Q354" t="str">
        <f ca="1">VLOOKUP(B354,Лист2!B:O,13,1)</f>
        <v>Mobiluncus.</v>
      </c>
      <c r="R354">
        <f ca="1">VLOOKUP(B354,Лист2!B:O,14,1)</f>
        <v>0</v>
      </c>
    </row>
    <row r="355" spans="1:18">
      <c r="A355" t="s">
        <v>945</v>
      </c>
      <c r="B355" t="s">
        <v>946</v>
      </c>
      <c r="C355">
        <v>377</v>
      </c>
      <c r="D355" t="s">
        <v>594</v>
      </c>
      <c r="E355">
        <v>111</v>
      </c>
      <c r="F355">
        <v>191</v>
      </c>
      <c r="G355">
        <v>431</v>
      </c>
      <c r="H355" t="s">
        <v>595</v>
      </c>
      <c r="I355">
        <f t="shared" si="5"/>
        <v>81</v>
      </c>
      <c r="J355" t="str">
        <f ca="1">VLOOKUP(B355,Лист2!B:O,6,1)</f>
        <v>Bacteria</v>
      </c>
      <c r="K355" t="str">
        <f ca="1">VLOOKUP(B355,Лист2!B:O,7,1)</f>
        <v xml:space="preserve"> Actinobacteria</v>
      </c>
      <c r="L355" t="str">
        <f ca="1">VLOOKUP(B355,Лист2!B:O,8,1)</f>
        <v xml:space="preserve"> Actinobacteridae</v>
      </c>
      <c r="M355" t="str">
        <f ca="1">VLOOKUP(B355,Лист2!B:O,9,1)</f>
        <v xml:space="preserve"> Actinomycetales</v>
      </c>
      <c r="N355" t="str">
        <f ca="1">VLOOKUP(B355,Лист2!B:O,10,1)</f>
        <v>Actinomycineae</v>
      </c>
      <c r="O355" t="str">
        <f ca="1">VLOOKUP(B355,Лист2!B:O,11,1)</f>
        <v xml:space="preserve"> Actinomycetaceae</v>
      </c>
      <c r="P355" t="str">
        <f ca="1">VLOOKUP(B355,Лист2!B:O,12,1)</f>
        <v xml:space="preserve"> Mobiluncus/Falcivibrio group</v>
      </c>
      <c r="Q355" t="str">
        <f ca="1">VLOOKUP(B355,Лист2!B:O,13,1)</f>
        <v>Mobiluncus.</v>
      </c>
      <c r="R355">
        <f ca="1">VLOOKUP(B355,Лист2!B:O,14,1)</f>
        <v>0</v>
      </c>
    </row>
    <row r="356" spans="1:18">
      <c r="A356" t="s">
        <v>945</v>
      </c>
      <c r="B356" t="s">
        <v>946</v>
      </c>
      <c r="C356">
        <v>377</v>
      </c>
      <c r="D356" t="s">
        <v>600</v>
      </c>
      <c r="E356">
        <v>218</v>
      </c>
      <c r="F356">
        <v>297</v>
      </c>
      <c r="G356">
        <v>4990</v>
      </c>
      <c r="H356" t="s">
        <v>601</v>
      </c>
      <c r="I356">
        <f t="shared" si="5"/>
        <v>80</v>
      </c>
      <c r="J356" t="str">
        <f ca="1">VLOOKUP(B356,Лист2!B:O,6,1)</f>
        <v>Bacteria</v>
      </c>
      <c r="K356" t="str">
        <f ca="1">VLOOKUP(B356,Лист2!B:O,7,1)</f>
        <v xml:space="preserve"> Actinobacteria</v>
      </c>
      <c r="L356" t="str">
        <f ca="1">VLOOKUP(B356,Лист2!B:O,8,1)</f>
        <v xml:space="preserve"> Actinobacteridae</v>
      </c>
      <c r="M356" t="str">
        <f ca="1">VLOOKUP(B356,Лист2!B:O,9,1)</f>
        <v xml:space="preserve"> Actinomycetales</v>
      </c>
      <c r="N356" t="str">
        <f ca="1">VLOOKUP(B356,Лист2!B:O,10,1)</f>
        <v>Actinomycineae</v>
      </c>
      <c r="O356" t="str">
        <f ca="1">VLOOKUP(B356,Лист2!B:O,11,1)</f>
        <v xml:space="preserve"> Actinomycetaceae</v>
      </c>
      <c r="P356" t="str">
        <f ca="1">VLOOKUP(B356,Лист2!B:O,12,1)</f>
        <v xml:space="preserve"> Mobiluncus/Falcivibrio group</v>
      </c>
      <c r="Q356" t="str">
        <f ca="1">VLOOKUP(B356,Лист2!B:O,13,1)</f>
        <v>Mobiluncus.</v>
      </c>
      <c r="R356">
        <f ca="1">VLOOKUP(B356,Лист2!B:O,14,1)</f>
        <v>0</v>
      </c>
    </row>
    <row r="357" spans="1:18">
      <c r="A357" t="s">
        <v>947</v>
      </c>
      <c r="B357" t="s">
        <v>948</v>
      </c>
      <c r="C357">
        <v>277</v>
      </c>
      <c r="D357" t="s">
        <v>594</v>
      </c>
      <c r="E357">
        <v>34</v>
      </c>
      <c r="F357">
        <v>86</v>
      </c>
      <c r="G357">
        <v>431</v>
      </c>
      <c r="H357" t="s">
        <v>595</v>
      </c>
      <c r="I357">
        <f t="shared" si="5"/>
        <v>53</v>
      </c>
      <c r="J357" t="str">
        <f ca="1">VLOOKUP(B357,Лист2!B:O,6,1)</f>
        <v>Bacteria</v>
      </c>
      <c r="K357" t="str">
        <f ca="1">VLOOKUP(B357,Лист2!B:O,7,1)</f>
        <v xml:space="preserve"> Synergistetes</v>
      </c>
      <c r="L357" t="str">
        <f ca="1">VLOOKUP(B357,Лист2!B:O,8,1)</f>
        <v xml:space="preserve"> Synergistia</v>
      </c>
      <c r="M357" t="str">
        <f ca="1">VLOOKUP(B357,Лист2!B:O,9,1)</f>
        <v xml:space="preserve"> Synergistales</v>
      </c>
      <c r="N357" t="str">
        <f ca="1">VLOOKUP(B357,Лист2!B:O,10,1)</f>
        <v xml:space="preserve"> Synergistaceae</v>
      </c>
      <c r="O357" t="str">
        <f ca="1">VLOOKUP(B357,Лист2!B:O,11,1)</f>
        <v>Thermanaerovibrio.</v>
      </c>
      <c r="P357">
        <f ca="1">VLOOKUP(B357,Лист2!B:O,12,1)</f>
        <v>0</v>
      </c>
      <c r="Q357">
        <f ca="1">VLOOKUP(B357,Лист2!B:O,13,1)</f>
        <v>0</v>
      </c>
      <c r="R357">
        <f ca="1">VLOOKUP(B357,Лист2!B:O,14,1)</f>
        <v>0</v>
      </c>
    </row>
    <row r="358" spans="1:18">
      <c r="A358" t="s">
        <v>947</v>
      </c>
      <c r="B358" t="s">
        <v>948</v>
      </c>
      <c r="C358">
        <v>277</v>
      </c>
      <c r="D358" t="s">
        <v>600</v>
      </c>
      <c r="E358">
        <v>143</v>
      </c>
      <c r="F358">
        <v>223</v>
      </c>
      <c r="G358">
        <v>4990</v>
      </c>
      <c r="H358" t="s">
        <v>601</v>
      </c>
      <c r="I358">
        <f t="shared" si="5"/>
        <v>81</v>
      </c>
      <c r="J358" t="str">
        <f ca="1">VLOOKUP(B358,Лист2!B:O,6,1)</f>
        <v>Bacteria</v>
      </c>
      <c r="K358" t="str">
        <f ca="1">VLOOKUP(B358,Лист2!B:O,7,1)</f>
        <v xml:space="preserve"> Synergistetes</v>
      </c>
      <c r="L358" t="str">
        <f ca="1">VLOOKUP(B358,Лист2!B:O,8,1)</f>
        <v xml:space="preserve"> Synergistia</v>
      </c>
      <c r="M358" t="str">
        <f ca="1">VLOOKUP(B358,Лист2!B:O,9,1)</f>
        <v xml:space="preserve"> Synergistales</v>
      </c>
      <c r="N358" t="str">
        <f ca="1">VLOOKUP(B358,Лист2!B:O,10,1)</f>
        <v xml:space="preserve"> Synergistaceae</v>
      </c>
      <c r="O358" t="str">
        <f ca="1">VLOOKUP(B358,Лист2!B:O,11,1)</f>
        <v>Thermanaerovibrio.</v>
      </c>
      <c r="P358">
        <f ca="1">VLOOKUP(B358,Лист2!B:O,12,1)</f>
        <v>0</v>
      </c>
      <c r="Q358">
        <f ca="1">VLOOKUP(B358,Лист2!B:O,13,1)</f>
        <v>0</v>
      </c>
      <c r="R358">
        <f ca="1">VLOOKUP(B358,Лист2!B:O,14,1)</f>
        <v>0</v>
      </c>
    </row>
    <row r="359" spans="1:18">
      <c r="A359" t="s">
        <v>947</v>
      </c>
      <c r="B359" t="s">
        <v>948</v>
      </c>
      <c r="C359">
        <v>277</v>
      </c>
      <c r="D359" t="s">
        <v>949</v>
      </c>
      <c r="E359">
        <v>241</v>
      </c>
      <c r="F359">
        <v>275</v>
      </c>
      <c r="G359">
        <v>96</v>
      </c>
      <c r="H359" t="s">
        <v>949</v>
      </c>
      <c r="I359">
        <f t="shared" si="5"/>
        <v>35</v>
      </c>
      <c r="J359" t="str">
        <f ca="1">VLOOKUP(B359,Лист2!B:O,6,1)</f>
        <v>Bacteria</v>
      </c>
      <c r="K359" t="str">
        <f ca="1">VLOOKUP(B359,Лист2!B:O,7,1)</f>
        <v xml:space="preserve"> Synergistetes</v>
      </c>
      <c r="L359" t="str">
        <f ca="1">VLOOKUP(B359,Лист2!B:O,8,1)</f>
        <v xml:space="preserve"> Synergistia</v>
      </c>
      <c r="M359" t="str">
        <f ca="1">VLOOKUP(B359,Лист2!B:O,9,1)</f>
        <v xml:space="preserve"> Synergistales</v>
      </c>
      <c r="N359" t="str">
        <f ca="1">VLOOKUP(B359,Лист2!B:O,10,1)</f>
        <v xml:space="preserve"> Synergistaceae</v>
      </c>
      <c r="O359" t="str">
        <f ca="1">VLOOKUP(B359,Лист2!B:O,11,1)</f>
        <v>Thermanaerovibrio.</v>
      </c>
      <c r="P359">
        <f ca="1">VLOOKUP(B359,Лист2!B:O,12,1)</f>
        <v>0</v>
      </c>
      <c r="Q359">
        <f ca="1">VLOOKUP(B359,Лист2!B:O,13,1)</f>
        <v>0</v>
      </c>
      <c r="R359">
        <f ca="1">VLOOKUP(B359,Лист2!B:O,14,1)</f>
        <v>0</v>
      </c>
    </row>
    <row r="360" spans="1:18">
      <c r="A360" t="s">
        <v>950</v>
      </c>
      <c r="B360" t="s">
        <v>951</v>
      </c>
      <c r="C360">
        <v>261</v>
      </c>
      <c r="D360" t="s">
        <v>594</v>
      </c>
      <c r="E360">
        <v>11</v>
      </c>
      <c r="F360">
        <v>81</v>
      </c>
      <c r="G360">
        <v>431</v>
      </c>
      <c r="H360" t="s">
        <v>595</v>
      </c>
      <c r="I360">
        <f t="shared" si="5"/>
        <v>71</v>
      </c>
      <c r="J360" t="str">
        <f ca="1">VLOOKUP(B360,Лист2!B:O,6,1)</f>
        <v>Bacteria</v>
      </c>
      <c r="K360" t="str">
        <f ca="1">VLOOKUP(B360,Лист2!B:O,7,1)</f>
        <v xml:space="preserve"> Chlamydiae</v>
      </c>
      <c r="L360" t="str">
        <f ca="1">VLOOKUP(B360,Лист2!B:O,8,1)</f>
        <v xml:space="preserve"> Chlamydiales</v>
      </c>
      <c r="M360" t="str">
        <f ca="1">VLOOKUP(B360,Лист2!B:O,9,1)</f>
        <v xml:space="preserve"> Parachlamydiaceae</v>
      </c>
      <c r="N360" t="str">
        <f ca="1">VLOOKUP(B360,Лист2!B:O,10,1)</f>
        <v xml:space="preserve"> Parachlamydia.</v>
      </c>
      <c r="O360">
        <f ca="1">VLOOKUP(B360,Лист2!B:O,11,1)</f>
        <v>0</v>
      </c>
      <c r="P360">
        <f ca="1">VLOOKUP(B360,Лист2!B:O,12,1)</f>
        <v>0</v>
      </c>
      <c r="Q360">
        <f ca="1">VLOOKUP(B360,Лист2!B:O,13,1)</f>
        <v>0</v>
      </c>
      <c r="R360">
        <f ca="1">VLOOKUP(B360,Лист2!B:O,14,1)</f>
        <v>0</v>
      </c>
    </row>
    <row r="361" spans="1:18">
      <c r="A361" t="s">
        <v>950</v>
      </c>
      <c r="B361" t="s">
        <v>951</v>
      </c>
      <c r="C361">
        <v>261</v>
      </c>
      <c r="D361" t="s">
        <v>600</v>
      </c>
      <c r="E361">
        <v>123</v>
      </c>
      <c r="F361">
        <v>203</v>
      </c>
      <c r="G361">
        <v>4990</v>
      </c>
      <c r="H361" t="s">
        <v>601</v>
      </c>
      <c r="I361">
        <f t="shared" si="5"/>
        <v>81</v>
      </c>
      <c r="J361" t="str">
        <f ca="1">VLOOKUP(B361,Лист2!B:O,6,1)</f>
        <v>Bacteria</v>
      </c>
      <c r="K361" t="str">
        <f ca="1">VLOOKUP(B361,Лист2!B:O,7,1)</f>
        <v xml:space="preserve"> Chlamydiae</v>
      </c>
      <c r="L361" t="str">
        <f ca="1">VLOOKUP(B361,Лист2!B:O,8,1)</f>
        <v xml:space="preserve"> Chlamydiales</v>
      </c>
      <c r="M361" t="str">
        <f ca="1">VLOOKUP(B361,Лист2!B:O,9,1)</f>
        <v xml:space="preserve"> Parachlamydiaceae</v>
      </c>
      <c r="N361" t="str">
        <f ca="1">VLOOKUP(B361,Лист2!B:O,10,1)</f>
        <v xml:space="preserve"> Parachlamydia.</v>
      </c>
      <c r="O361">
        <f ca="1">VLOOKUP(B361,Лист2!B:O,11,1)</f>
        <v>0</v>
      </c>
      <c r="P361">
        <f ca="1">VLOOKUP(B361,Лист2!B:O,12,1)</f>
        <v>0</v>
      </c>
      <c r="Q361">
        <f ca="1">VLOOKUP(B361,Лист2!B:O,13,1)</f>
        <v>0</v>
      </c>
      <c r="R361">
        <f ca="1">VLOOKUP(B361,Лист2!B:O,14,1)</f>
        <v>0</v>
      </c>
    </row>
    <row r="362" spans="1:18">
      <c r="A362" t="s">
        <v>952</v>
      </c>
      <c r="B362" t="s">
        <v>953</v>
      </c>
      <c r="C362">
        <v>265</v>
      </c>
      <c r="D362" t="s">
        <v>594</v>
      </c>
      <c r="E362">
        <v>10</v>
      </c>
      <c r="F362">
        <v>145</v>
      </c>
      <c r="G362">
        <v>431</v>
      </c>
      <c r="H362" t="s">
        <v>595</v>
      </c>
      <c r="I362">
        <f t="shared" si="5"/>
        <v>136</v>
      </c>
      <c r="J362" t="str">
        <f ca="1">VLOOKUP(B362,Лист2!B:O,6,1)</f>
        <v>Eukaryota</v>
      </c>
      <c r="K362" t="str">
        <f ca="1">VLOOKUP(B362,Лист2!B:O,7,1)</f>
        <v xml:space="preserve"> Metazoa</v>
      </c>
      <c r="L362" t="str">
        <f ca="1">VLOOKUP(B362,Лист2!B:O,8,1)</f>
        <v xml:space="preserve"> Chordata</v>
      </c>
      <c r="M362" t="str">
        <f ca="1">VLOOKUP(B362,Лист2!B:O,9,1)</f>
        <v xml:space="preserve"> Craniata</v>
      </c>
      <c r="N362" t="str">
        <f ca="1">VLOOKUP(B362,Лист2!B:O,10,1)</f>
        <v xml:space="preserve"> Vertebrata</v>
      </c>
      <c r="O362" t="str">
        <f ca="1">VLOOKUP(B362,Лист2!B:O,11,1)</f>
        <v xml:space="preserve"> Euteleostomi</v>
      </c>
      <c r="P362" t="str">
        <f ca="1">VLOOKUP(B362,Лист2!B:O,12,1)</f>
        <v>Mammalia</v>
      </c>
      <c r="Q362" t="str">
        <f ca="1">VLOOKUP(B362,Лист2!B:O,13,1)</f>
        <v xml:space="preserve"> Eutheria</v>
      </c>
      <c r="R362" t="str">
        <f ca="1">VLOOKUP(B362,Лист2!B:O,14,1)</f>
        <v xml:space="preserve"> Laurasiatheria</v>
      </c>
    </row>
    <row r="363" spans="1:18">
      <c r="A363" t="s">
        <v>952</v>
      </c>
      <c r="B363" t="s">
        <v>953</v>
      </c>
      <c r="C363">
        <v>265</v>
      </c>
      <c r="D363" t="s">
        <v>600</v>
      </c>
      <c r="E363">
        <v>121</v>
      </c>
      <c r="F363">
        <v>204</v>
      </c>
      <c r="G363">
        <v>4990</v>
      </c>
      <c r="H363" t="s">
        <v>601</v>
      </c>
      <c r="I363">
        <f t="shared" si="5"/>
        <v>84</v>
      </c>
      <c r="J363" t="str">
        <f ca="1">VLOOKUP(B363,Лист2!B:O,6,1)</f>
        <v>Eukaryota</v>
      </c>
      <c r="K363" t="str">
        <f ca="1">VLOOKUP(B363,Лист2!B:O,7,1)</f>
        <v xml:space="preserve"> Metazoa</v>
      </c>
      <c r="L363" t="str">
        <f ca="1">VLOOKUP(B363,Лист2!B:O,8,1)</f>
        <v xml:space="preserve"> Chordata</v>
      </c>
      <c r="M363" t="str">
        <f ca="1">VLOOKUP(B363,Лист2!B:O,9,1)</f>
        <v xml:space="preserve"> Craniata</v>
      </c>
      <c r="N363" t="str">
        <f ca="1">VLOOKUP(B363,Лист2!B:O,10,1)</f>
        <v xml:space="preserve"> Vertebrata</v>
      </c>
      <c r="O363" t="str">
        <f ca="1">VLOOKUP(B363,Лист2!B:O,11,1)</f>
        <v xml:space="preserve"> Euteleostomi</v>
      </c>
      <c r="P363" t="str">
        <f ca="1">VLOOKUP(B363,Лист2!B:O,12,1)</f>
        <v>Mammalia</v>
      </c>
      <c r="Q363" t="str">
        <f ca="1">VLOOKUP(B363,Лист2!B:O,13,1)</f>
        <v xml:space="preserve"> Eutheria</v>
      </c>
      <c r="R363" t="str">
        <f ca="1">VLOOKUP(B363,Лист2!B:O,14,1)</f>
        <v xml:space="preserve"> Laurasiatheria</v>
      </c>
    </row>
    <row r="364" spans="1:18">
      <c r="A364" t="s">
        <v>954</v>
      </c>
      <c r="B364" t="s">
        <v>955</v>
      </c>
      <c r="C364">
        <v>389</v>
      </c>
      <c r="D364" t="s">
        <v>594</v>
      </c>
      <c r="E364">
        <v>127</v>
      </c>
      <c r="F364">
        <v>312</v>
      </c>
      <c r="G364">
        <v>431</v>
      </c>
      <c r="H364" t="s">
        <v>595</v>
      </c>
      <c r="I364">
        <f t="shared" si="5"/>
        <v>186</v>
      </c>
      <c r="J364" t="str">
        <f ca="1">VLOOKUP(B364,Лист2!B:O,6,1)</f>
        <v>Bacteria</v>
      </c>
      <c r="K364" t="str">
        <f ca="1">VLOOKUP(B364,Лист2!B:O,7,1)</f>
        <v xml:space="preserve"> Proteobacteria</v>
      </c>
      <c r="L364" t="str">
        <f ca="1">VLOOKUP(B364,Лист2!B:O,8,1)</f>
        <v xml:space="preserve"> Betaproteobacteria</v>
      </c>
      <c r="M364" t="str">
        <f ca="1">VLOOKUP(B364,Лист2!B:O,9,1)</f>
        <v xml:space="preserve"> Neisseriales</v>
      </c>
      <c r="N364" t="str">
        <f ca="1">VLOOKUP(B364,Лист2!B:O,10,1)</f>
        <v>Neisseriaceae</v>
      </c>
      <c r="O364" t="str">
        <f ca="1">VLOOKUP(B364,Лист2!B:O,11,1)</f>
        <v xml:space="preserve"> Neisseria.</v>
      </c>
      <c r="P364">
        <f ca="1">VLOOKUP(B364,Лист2!B:O,12,1)</f>
        <v>0</v>
      </c>
      <c r="Q364">
        <f ca="1">VLOOKUP(B364,Лист2!B:O,13,1)</f>
        <v>0</v>
      </c>
      <c r="R364">
        <f ca="1">VLOOKUP(B364,Лист2!B:O,14,1)</f>
        <v>0</v>
      </c>
    </row>
    <row r="365" spans="1:18">
      <c r="A365" t="s">
        <v>954</v>
      </c>
      <c r="B365" t="s">
        <v>955</v>
      </c>
      <c r="C365">
        <v>389</v>
      </c>
      <c r="D365" t="s">
        <v>600</v>
      </c>
      <c r="E365">
        <v>235</v>
      </c>
      <c r="F365">
        <v>315</v>
      </c>
      <c r="G365">
        <v>4990</v>
      </c>
      <c r="H365" t="s">
        <v>601</v>
      </c>
      <c r="I365">
        <f t="shared" si="5"/>
        <v>81</v>
      </c>
      <c r="J365" t="str">
        <f ca="1">VLOOKUP(B365,Лист2!B:O,6,1)</f>
        <v>Bacteria</v>
      </c>
      <c r="K365" t="str">
        <f ca="1">VLOOKUP(B365,Лист2!B:O,7,1)</f>
        <v xml:space="preserve"> Proteobacteria</v>
      </c>
      <c r="L365" t="str">
        <f ca="1">VLOOKUP(B365,Лист2!B:O,8,1)</f>
        <v xml:space="preserve"> Betaproteobacteria</v>
      </c>
      <c r="M365" t="str">
        <f ca="1">VLOOKUP(B365,Лист2!B:O,9,1)</f>
        <v xml:space="preserve"> Neisseriales</v>
      </c>
      <c r="N365" t="str">
        <f ca="1">VLOOKUP(B365,Лист2!B:O,10,1)</f>
        <v>Neisseriaceae</v>
      </c>
      <c r="O365" t="str">
        <f ca="1">VLOOKUP(B365,Лист2!B:O,11,1)</f>
        <v xml:space="preserve"> Neisseria.</v>
      </c>
      <c r="P365">
        <f ca="1">VLOOKUP(B365,Лист2!B:O,12,1)</f>
        <v>0</v>
      </c>
      <c r="Q365">
        <f ca="1">VLOOKUP(B365,Лист2!B:O,13,1)</f>
        <v>0</v>
      </c>
      <c r="R365">
        <f ca="1">VLOOKUP(B365,Лист2!B:O,14,1)</f>
        <v>0</v>
      </c>
    </row>
    <row r="366" spans="1:18">
      <c r="A366" t="s">
        <v>956</v>
      </c>
      <c r="B366" t="s">
        <v>957</v>
      </c>
      <c r="C366">
        <v>351</v>
      </c>
      <c r="D366" t="s">
        <v>598</v>
      </c>
      <c r="E366">
        <v>4</v>
      </c>
      <c r="F366">
        <v>73</v>
      </c>
      <c r="G366">
        <v>6019</v>
      </c>
      <c r="H366" t="s">
        <v>599</v>
      </c>
      <c r="I366">
        <f t="shared" si="5"/>
        <v>70</v>
      </c>
      <c r="J366" t="str">
        <f ca="1">VLOOKUP(B366,Лист2!B:O,6,1)</f>
        <v>Bacteria</v>
      </c>
      <c r="K366" t="str">
        <f ca="1">VLOOKUP(B366,Лист2!B:O,7,1)</f>
        <v xml:space="preserve"> Firmicutes</v>
      </c>
      <c r="L366" t="str">
        <f ca="1">VLOOKUP(B366,Лист2!B:O,8,1)</f>
        <v xml:space="preserve"> Bacilli</v>
      </c>
      <c r="M366" t="str">
        <f ca="1">VLOOKUP(B366,Лист2!B:O,9,1)</f>
        <v xml:space="preserve"> Bacillales</v>
      </c>
      <c r="N366" t="str">
        <f ca="1">VLOOKUP(B366,Лист2!B:O,10,1)</f>
        <v xml:space="preserve"> Bacillaceae</v>
      </c>
      <c r="O366" t="str">
        <f ca="1">VLOOKUP(B366,Лист2!B:O,11,1)</f>
        <v xml:space="preserve"> Bacillus.</v>
      </c>
      <c r="P366">
        <f ca="1">VLOOKUP(B366,Лист2!B:O,12,1)</f>
        <v>0</v>
      </c>
      <c r="Q366">
        <f ca="1">VLOOKUP(B366,Лист2!B:O,13,1)</f>
        <v>0</v>
      </c>
      <c r="R366">
        <f ca="1">VLOOKUP(B366,Лист2!B:O,14,1)</f>
        <v>0</v>
      </c>
    </row>
    <row r="367" spans="1:18">
      <c r="A367" t="s">
        <v>956</v>
      </c>
      <c r="B367" t="s">
        <v>957</v>
      </c>
      <c r="C367">
        <v>351</v>
      </c>
      <c r="D367" t="s">
        <v>594</v>
      </c>
      <c r="E367">
        <v>108</v>
      </c>
      <c r="F367">
        <v>245</v>
      </c>
      <c r="G367">
        <v>431</v>
      </c>
      <c r="H367" t="s">
        <v>595</v>
      </c>
      <c r="I367">
        <f t="shared" si="5"/>
        <v>138</v>
      </c>
      <c r="J367" t="str">
        <f ca="1">VLOOKUP(B367,Лист2!B:O,6,1)</f>
        <v>Bacteria</v>
      </c>
      <c r="K367" t="str">
        <f ca="1">VLOOKUP(B367,Лист2!B:O,7,1)</f>
        <v xml:space="preserve"> Firmicutes</v>
      </c>
      <c r="L367" t="str">
        <f ca="1">VLOOKUP(B367,Лист2!B:O,8,1)</f>
        <v xml:space="preserve"> Bacilli</v>
      </c>
      <c r="M367" t="str">
        <f ca="1">VLOOKUP(B367,Лист2!B:O,9,1)</f>
        <v xml:space="preserve"> Bacillales</v>
      </c>
      <c r="N367" t="str">
        <f ca="1">VLOOKUP(B367,Лист2!B:O,10,1)</f>
        <v xml:space="preserve"> Bacillaceae</v>
      </c>
      <c r="O367" t="str">
        <f ca="1">VLOOKUP(B367,Лист2!B:O,11,1)</f>
        <v xml:space="preserve"> Bacillus.</v>
      </c>
      <c r="P367">
        <f ca="1">VLOOKUP(B367,Лист2!B:O,12,1)</f>
        <v>0</v>
      </c>
      <c r="Q367">
        <f ca="1">VLOOKUP(B367,Лист2!B:O,13,1)</f>
        <v>0</v>
      </c>
      <c r="R367">
        <f ca="1">VLOOKUP(B367,Лист2!B:O,14,1)</f>
        <v>0</v>
      </c>
    </row>
    <row r="368" spans="1:18">
      <c r="A368" t="s">
        <v>956</v>
      </c>
      <c r="B368" t="s">
        <v>957</v>
      </c>
      <c r="C368">
        <v>351</v>
      </c>
      <c r="D368" t="s">
        <v>600</v>
      </c>
      <c r="E368">
        <v>214</v>
      </c>
      <c r="F368">
        <v>294</v>
      </c>
      <c r="G368">
        <v>4990</v>
      </c>
      <c r="H368" t="s">
        <v>601</v>
      </c>
      <c r="I368">
        <f t="shared" si="5"/>
        <v>81</v>
      </c>
      <c r="J368" t="str">
        <f ca="1">VLOOKUP(B368,Лист2!B:O,6,1)</f>
        <v>Bacteria</v>
      </c>
      <c r="K368" t="str">
        <f ca="1">VLOOKUP(B368,Лист2!B:O,7,1)</f>
        <v xml:space="preserve"> Firmicutes</v>
      </c>
      <c r="L368" t="str">
        <f ca="1">VLOOKUP(B368,Лист2!B:O,8,1)</f>
        <v xml:space="preserve"> Bacilli</v>
      </c>
      <c r="M368" t="str">
        <f ca="1">VLOOKUP(B368,Лист2!B:O,9,1)</f>
        <v xml:space="preserve"> Bacillales</v>
      </c>
      <c r="N368" t="str">
        <f ca="1">VLOOKUP(B368,Лист2!B:O,10,1)</f>
        <v xml:space="preserve"> Bacillaceae</v>
      </c>
      <c r="O368" t="str">
        <f ca="1">VLOOKUP(B368,Лист2!B:O,11,1)</f>
        <v xml:space="preserve"> Bacillus.</v>
      </c>
      <c r="P368">
        <f ca="1">VLOOKUP(B368,Лист2!B:O,12,1)</f>
        <v>0</v>
      </c>
      <c r="Q368">
        <f ca="1">VLOOKUP(B368,Лист2!B:O,13,1)</f>
        <v>0</v>
      </c>
      <c r="R368">
        <f ca="1">VLOOKUP(B368,Лист2!B:O,14,1)</f>
        <v>0</v>
      </c>
    </row>
    <row r="369" spans="1:18">
      <c r="A369" t="s">
        <v>958</v>
      </c>
      <c r="B369" t="s">
        <v>959</v>
      </c>
      <c r="C369">
        <v>266</v>
      </c>
      <c r="D369" t="s">
        <v>740</v>
      </c>
      <c r="E369">
        <v>6</v>
      </c>
      <c r="F369">
        <v>211</v>
      </c>
      <c r="G369">
        <v>20629</v>
      </c>
      <c r="H369" t="s">
        <v>741</v>
      </c>
      <c r="I369">
        <f t="shared" si="5"/>
        <v>206</v>
      </c>
      <c r="J369" t="str">
        <f ca="1">VLOOKUP(B369,Лист2!B:O,6,1)</f>
        <v>Bacteria</v>
      </c>
      <c r="K369" t="str">
        <f ca="1">VLOOKUP(B369,Лист2!B:O,7,1)</f>
        <v xml:space="preserve"> Synergistetes</v>
      </c>
      <c r="L369" t="str">
        <f ca="1">VLOOKUP(B369,Лист2!B:O,8,1)</f>
        <v xml:space="preserve"> Synergistia</v>
      </c>
      <c r="M369" t="str">
        <f ca="1">VLOOKUP(B369,Лист2!B:O,9,1)</f>
        <v xml:space="preserve"> Synergistales</v>
      </c>
      <c r="N369" t="str">
        <f ca="1">VLOOKUP(B369,Лист2!B:O,10,1)</f>
        <v xml:space="preserve"> Synergistaceae</v>
      </c>
      <c r="O369" t="str">
        <f ca="1">VLOOKUP(B369,Лист2!B:O,11,1)</f>
        <v>Anaerobaculum.</v>
      </c>
      <c r="P369">
        <f ca="1">VLOOKUP(B369,Лист2!B:O,12,1)</f>
        <v>0</v>
      </c>
      <c r="Q369">
        <f ca="1">VLOOKUP(B369,Лист2!B:O,13,1)</f>
        <v>0</v>
      </c>
      <c r="R369">
        <f ca="1">VLOOKUP(B369,Лист2!B:O,14,1)</f>
        <v>0</v>
      </c>
    </row>
    <row r="370" spans="1:18">
      <c r="A370" t="s">
        <v>958</v>
      </c>
      <c r="B370" t="s">
        <v>959</v>
      </c>
      <c r="C370">
        <v>266</v>
      </c>
      <c r="D370" t="s">
        <v>594</v>
      </c>
      <c r="E370">
        <v>4</v>
      </c>
      <c r="F370">
        <v>169</v>
      </c>
      <c r="G370">
        <v>431</v>
      </c>
      <c r="H370" t="s">
        <v>595</v>
      </c>
      <c r="I370">
        <f t="shared" si="5"/>
        <v>166</v>
      </c>
      <c r="J370" t="str">
        <f ca="1">VLOOKUP(B370,Лист2!B:O,6,1)</f>
        <v>Bacteria</v>
      </c>
      <c r="K370" t="str">
        <f ca="1">VLOOKUP(B370,Лист2!B:O,7,1)</f>
        <v xml:space="preserve"> Synergistetes</v>
      </c>
      <c r="L370" t="str">
        <f ca="1">VLOOKUP(B370,Лист2!B:O,8,1)</f>
        <v xml:space="preserve"> Synergistia</v>
      </c>
      <c r="M370" t="str">
        <f ca="1">VLOOKUP(B370,Лист2!B:O,9,1)</f>
        <v xml:space="preserve"> Synergistales</v>
      </c>
      <c r="N370" t="str">
        <f ca="1">VLOOKUP(B370,Лист2!B:O,10,1)</f>
        <v xml:space="preserve"> Synergistaceae</v>
      </c>
      <c r="O370" t="str">
        <f ca="1">VLOOKUP(B370,Лист2!B:O,11,1)</f>
        <v>Anaerobaculum.</v>
      </c>
      <c r="P370">
        <f ca="1">VLOOKUP(B370,Лист2!B:O,12,1)</f>
        <v>0</v>
      </c>
      <c r="Q370">
        <f ca="1">VLOOKUP(B370,Лист2!B:O,13,1)</f>
        <v>0</v>
      </c>
      <c r="R370">
        <f ca="1">VLOOKUP(B370,Лист2!B:O,14,1)</f>
        <v>0</v>
      </c>
    </row>
    <row r="371" spans="1:18">
      <c r="A371" t="s">
        <v>960</v>
      </c>
      <c r="B371" t="s">
        <v>961</v>
      </c>
      <c r="C371">
        <v>351</v>
      </c>
      <c r="D371" t="s">
        <v>598</v>
      </c>
      <c r="E371">
        <v>4</v>
      </c>
      <c r="F371">
        <v>75</v>
      </c>
      <c r="G371">
        <v>6019</v>
      </c>
      <c r="H371" t="s">
        <v>599</v>
      </c>
      <c r="I371">
        <f t="shared" si="5"/>
        <v>72</v>
      </c>
      <c r="J371" t="str">
        <f ca="1">VLOOKUP(B371,Лист2!B:O,6,1)</f>
        <v>Bacteria</v>
      </c>
      <c r="K371" t="str">
        <f ca="1">VLOOKUP(B371,Лист2!B:O,7,1)</f>
        <v xml:space="preserve"> Firmicutes</v>
      </c>
      <c r="L371" t="str">
        <f ca="1">VLOOKUP(B371,Лист2!B:O,8,1)</f>
        <v xml:space="preserve"> Clostridia</v>
      </c>
      <c r="M371" t="str">
        <f ca="1">VLOOKUP(B371,Лист2!B:O,9,1)</f>
        <v xml:space="preserve"> Thermoanaerobacterales</v>
      </c>
      <c r="N371" t="str">
        <f ca="1">VLOOKUP(B371,Лист2!B:O,10,1)</f>
        <v>Thermoanaerobacteraceae</v>
      </c>
      <c r="O371" t="str">
        <f ca="1">VLOOKUP(B371,Лист2!B:O,11,1)</f>
        <v xml:space="preserve"> Thermoanaerobacter.</v>
      </c>
      <c r="P371">
        <f ca="1">VLOOKUP(B371,Лист2!B:O,12,1)</f>
        <v>0</v>
      </c>
      <c r="Q371">
        <f ca="1">VLOOKUP(B371,Лист2!B:O,13,1)</f>
        <v>0</v>
      </c>
      <c r="R371">
        <f ca="1">VLOOKUP(B371,Лист2!B:O,14,1)</f>
        <v>0</v>
      </c>
    </row>
    <row r="372" spans="1:18">
      <c r="A372" t="s">
        <v>960</v>
      </c>
      <c r="B372" t="s">
        <v>961</v>
      </c>
      <c r="C372">
        <v>351</v>
      </c>
      <c r="D372" t="s">
        <v>594</v>
      </c>
      <c r="E372">
        <v>104</v>
      </c>
      <c r="F372">
        <v>245</v>
      </c>
      <c r="G372">
        <v>431</v>
      </c>
      <c r="H372" t="s">
        <v>595</v>
      </c>
      <c r="I372">
        <f t="shared" si="5"/>
        <v>142</v>
      </c>
      <c r="J372" t="str">
        <f ca="1">VLOOKUP(B372,Лист2!B:O,6,1)</f>
        <v>Bacteria</v>
      </c>
      <c r="K372" t="str">
        <f ca="1">VLOOKUP(B372,Лист2!B:O,7,1)</f>
        <v xml:space="preserve"> Firmicutes</v>
      </c>
      <c r="L372" t="str">
        <f ca="1">VLOOKUP(B372,Лист2!B:O,8,1)</f>
        <v xml:space="preserve"> Clostridia</v>
      </c>
      <c r="M372" t="str">
        <f ca="1">VLOOKUP(B372,Лист2!B:O,9,1)</f>
        <v xml:space="preserve"> Thermoanaerobacterales</v>
      </c>
      <c r="N372" t="str">
        <f ca="1">VLOOKUP(B372,Лист2!B:O,10,1)</f>
        <v>Thermoanaerobacteraceae</v>
      </c>
      <c r="O372" t="str">
        <f ca="1">VLOOKUP(B372,Лист2!B:O,11,1)</f>
        <v xml:space="preserve"> Thermoanaerobacter.</v>
      </c>
      <c r="P372">
        <f ca="1">VLOOKUP(B372,Лист2!B:O,12,1)</f>
        <v>0</v>
      </c>
      <c r="Q372">
        <f ca="1">VLOOKUP(B372,Лист2!B:O,13,1)</f>
        <v>0</v>
      </c>
      <c r="R372">
        <f ca="1">VLOOKUP(B372,Лист2!B:O,14,1)</f>
        <v>0</v>
      </c>
    </row>
    <row r="373" spans="1:18">
      <c r="A373" t="s">
        <v>960</v>
      </c>
      <c r="B373" t="s">
        <v>961</v>
      </c>
      <c r="C373">
        <v>351</v>
      </c>
      <c r="D373" t="s">
        <v>600</v>
      </c>
      <c r="E373">
        <v>212</v>
      </c>
      <c r="F373">
        <v>292</v>
      </c>
      <c r="G373">
        <v>4990</v>
      </c>
      <c r="H373" t="s">
        <v>601</v>
      </c>
      <c r="I373">
        <f t="shared" si="5"/>
        <v>81</v>
      </c>
      <c r="J373" t="str">
        <f ca="1">VLOOKUP(B373,Лист2!B:O,6,1)</f>
        <v>Bacteria</v>
      </c>
      <c r="K373" t="str">
        <f ca="1">VLOOKUP(B373,Лист2!B:O,7,1)</f>
        <v xml:space="preserve"> Firmicutes</v>
      </c>
      <c r="L373" t="str">
        <f ca="1">VLOOKUP(B373,Лист2!B:O,8,1)</f>
        <v xml:space="preserve"> Clostridia</v>
      </c>
      <c r="M373" t="str">
        <f ca="1">VLOOKUP(B373,Лист2!B:O,9,1)</f>
        <v xml:space="preserve"> Thermoanaerobacterales</v>
      </c>
      <c r="N373" t="str">
        <f ca="1">VLOOKUP(B373,Лист2!B:O,10,1)</f>
        <v>Thermoanaerobacteraceae</v>
      </c>
      <c r="O373" t="str">
        <f ca="1">VLOOKUP(B373,Лист2!B:O,11,1)</f>
        <v xml:space="preserve"> Thermoanaerobacter.</v>
      </c>
      <c r="P373">
        <f ca="1">VLOOKUP(B373,Лист2!B:O,12,1)</f>
        <v>0</v>
      </c>
      <c r="Q373">
        <f ca="1">VLOOKUP(B373,Лист2!B:O,13,1)</f>
        <v>0</v>
      </c>
      <c r="R373">
        <f ca="1">VLOOKUP(B373,Лист2!B:O,14,1)</f>
        <v>0</v>
      </c>
    </row>
    <row r="374" spans="1:18">
      <c r="A374" t="s">
        <v>962</v>
      </c>
      <c r="B374" t="s">
        <v>963</v>
      </c>
      <c r="C374">
        <v>221</v>
      </c>
      <c r="D374" t="s">
        <v>594</v>
      </c>
      <c r="E374">
        <v>1</v>
      </c>
      <c r="F374">
        <v>156</v>
      </c>
      <c r="G374">
        <v>431</v>
      </c>
      <c r="H374" t="s">
        <v>595</v>
      </c>
      <c r="I374">
        <f t="shared" si="5"/>
        <v>156</v>
      </c>
      <c r="J374" t="str">
        <f ca="1">VLOOKUP(B374,Лист2!B:O,6,1)</f>
        <v>Bacteria</v>
      </c>
      <c r="K374" t="str">
        <f ca="1">VLOOKUP(B374,Лист2!B:O,7,1)</f>
        <v xml:space="preserve"> Bacteroidetes</v>
      </c>
      <c r="L374" t="str">
        <f ca="1">VLOOKUP(B374,Лист2!B:O,8,1)</f>
        <v xml:space="preserve"> Bacteroidia</v>
      </c>
      <c r="M374" t="str">
        <f ca="1">VLOOKUP(B374,Лист2!B:O,9,1)</f>
        <v xml:space="preserve"> Bacteroidales</v>
      </c>
      <c r="N374" t="str">
        <f ca="1">VLOOKUP(B374,Лист2!B:O,10,1)</f>
        <v xml:space="preserve"> Bacteroidaceae</v>
      </c>
      <c r="O374" t="str">
        <f ca="1">VLOOKUP(B374,Лист2!B:O,11,1)</f>
        <v>Bacteroides.</v>
      </c>
      <c r="P374">
        <f ca="1">VLOOKUP(B374,Лист2!B:O,12,1)</f>
        <v>0</v>
      </c>
      <c r="Q374">
        <f ca="1">VLOOKUP(B374,Лист2!B:O,13,1)</f>
        <v>0</v>
      </c>
      <c r="R374">
        <f ca="1">VLOOKUP(B374,Лист2!B:O,14,1)</f>
        <v>0</v>
      </c>
    </row>
    <row r="375" spans="1:18">
      <c r="A375" t="s">
        <v>964</v>
      </c>
      <c r="B375" t="s">
        <v>965</v>
      </c>
      <c r="C375">
        <v>221</v>
      </c>
      <c r="D375" t="s">
        <v>594</v>
      </c>
      <c r="E375">
        <v>1</v>
      </c>
      <c r="F375">
        <v>156</v>
      </c>
      <c r="G375">
        <v>431</v>
      </c>
      <c r="H375" t="s">
        <v>595</v>
      </c>
      <c r="I375">
        <f t="shared" si="5"/>
        <v>156</v>
      </c>
      <c r="J375" t="str">
        <f ca="1">VLOOKUP(B375,Лист2!B:O,6,1)</f>
        <v>Bacteria</v>
      </c>
      <c r="K375" t="str">
        <f ca="1">VLOOKUP(B375,Лист2!B:O,7,1)</f>
        <v xml:space="preserve"> Bacteroidetes</v>
      </c>
      <c r="L375" t="str">
        <f ca="1">VLOOKUP(B375,Лист2!B:O,8,1)</f>
        <v xml:space="preserve"> Bacteroidia</v>
      </c>
      <c r="M375" t="str">
        <f ca="1">VLOOKUP(B375,Лист2!B:O,9,1)</f>
        <v xml:space="preserve"> Bacteroidales</v>
      </c>
      <c r="N375" t="str">
        <f ca="1">VLOOKUP(B375,Лист2!B:O,10,1)</f>
        <v xml:space="preserve"> Bacteroidaceae</v>
      </c>
      <c r="O375" t="str">
        <f ca="1">VLOOKUP(B375,Лист2!B:O,11,1)</f>
        <v>Bacteroides.</v>
      </c>
      <c r="P375">
        <f ca="1">VLOOKUP(B375,Лист2!B:O,12,1)</f>
        <v>0</v>
      </c>
      <c r="Q375">
        <f ca="1">VLOOKUP(B375,Лист2!B:O,13,1)</f>
        <v>0</v>
      </c>
      <c r="R375">
        <f ca="1">VLOOKUP(B375,Лист2!B:O,14,1)</f>
        <v>0</v>
      </c>
    </row>
    <row r="376" spans="1:18">
      <c r="A376" t="s">
        <v>966</v>
      </c>
      <c r="B376" t="s">
        <v>967</v>
      </c>
      <c r="C376">
        <v>268</v>
      </c>
      <c r="D376" t="s">
        <v>594</v>
      </c>
      <c r="E376">
        <v>7</v>
      </c>
      <c r="F376">
        <v>255</v>
      </c>
      <c r="G376">
        <v>431</v>
      </c>
      <c r="H376" t="s">
        <v>595</v>
      </c>
      <c r="I376">
        <f t="shared" si="5"/>
        <v>249</v>
      </c>
      <c r="J376" t="str">
        <f ca="1">VLOOKUP(B376,Лист2!B:O,6,1)</f>
        <v>Bacteria</v>
      </c>
      <c r="K376" t="str">
        <f ca="1">VLOOKUP(B376,Лист2!B:O,7,1)</f>
        <v xml:space="preserve"> Proteobacteria</v>
      </c>
      <c r="L376" t="str">
        <f ca="1">VLOOKUP(B376,Лист2!B:O,8,1)</f>
        <v xml:space="preserve"> Alphaproteobacteria</v>
      </c>
      <c r="M376" t="str">
        <f ca="1">VLOOKUP(B376,Лист2!B:O,9,1)</f>
        <v xml:space="preserve"> Sphingomonadales</v>
      </c>
      <c r="N376" t="str">
        <f ca="1">VLOOKUP(B376,Лист2!B:O,10,1)</f>
        <v>Sphingomonadaceae</v>
      </c>
      <c r="O376" t="str">
        <f ca="1">VLOOKUP(B376,Лист2!B:O,11,1)</f>
        <v xml:space="preserve"> Sphingobium.</v>
      </c>
      <c r="P376">
        <f ca="1">VLOOKUP(B376,Лист2!B:O,12,1)</f>
        <v>0</v>
      </c>
      <c r="Q376">
        <f ca="1">VLOOKUP(B376,Лист2!B:O,13,1)</f>
        <v>0</v>
      </c>
      <c r="R376">
        <f ca="1">VLOOKUP(B376,Лист2!B:O,14,1)</f>
        <v>0</v>
      </c>
    </row>
    <row r="377" spans="1:18">
      <c r="A377" t="s">
        <v>968</v>
      </c>
      <c r="B377" t="s">
        <v>969</v>
      </c>
      <c r="C377">
        <v>269</v>
      </c>
      <c r="D377" t="s">
        <v>594</v>
      </c>
      <c r="E377">
        <v>3</v>
      </c>
      <c r="F377">
        <v>264</v>
      </c>
      <c r="G377">
        <v>431</v>
      </c>
      <c r="H377" t="s">
        <v>595</v>
      </c>
      <c r="I377">
        <f t="shared" si="5"/>
        <v>262</v>
      </c>
      <c r="J377" t="str">
        <f ca="1">VLOOKUP(B377,Лист2!B:O,6,1)</f>
        <v>Bacteria</v>
      </c>
      <c r="K377" t="str">
        <f ca="1">VLOOKUP(B377,Лист2!B:O,7,1)</f>
        <v xml:space="preserve"> Proteobacteria</v>
      </c>
      <c r="L377" t="str">
        <f ca="1">VLOOKUP(B377,Лист2!B:O,8,1)</f>
        <v xml:space="preserve"> Alphaproteobacteria</v>
      </c>
      <c r="M377" t="str">
        <f ca="1">VLOOKUP(B377,Лист2!B:O,9,1)</f>
        <v xml:space="preserve"> Rhodobacterales</v>
      </c>
      <c r="N377" t="str">
        <f ca="1">VLOOKUP(B377,Лист2!B:O,10,1)</f>
        <v>Rhodobacteraceae</v>
      </c>
      <c r="O377" t="str">
        <f ca="1">VLOOKUP(B377,Лист2!B:O,11,1)</f>
        <v xml:space="preserve"> Rhodobacter.</v>
      </c>
      <c r="P377">
        <f ca="1">VLOOKUP(B377,Лист2!B:O,12,1)</f>
        <v>0</v>
      </c>
      <c r="Q377">
        <f ca="1">VLOOKUP(B377,Лист2!B:O,13,1)</f>
        <v>0</v>
      </c>
      <c r="R377">
        <f ca="1">VLOOKUP(B377,Лист2!B:O,14,1)</f>
        <v>0</v>
      </c>
    </row>
    <row r="378" spans="1:18">
      <c r="A378" t="s">
        <v>970</v>
      </c>
      <c r="B378" t="s">
        <v>971</v>
      </c>
      <c r="C378">
        <v>264</v>
      </c>
      <c r="D378" t="s">
        <v>594</v>
      </c>
      <c r="E378">
        <v>8</v>
      </c>
      <c r="F378">
        <v>262</v>
      </c>
      <c r="G378">
        <v>431</v>
      </c>
      <c r="H378" t="s">
        <v>595</v>
      </c>
      <c r="I378">
        <f t="shared" si="5"/>
        <v>255</v>
      </c>
      <c r="J378" t="str">
        <f ca="1">VLOOKUP(B378,Лист2!B:O,6,1)</f>
        <v>Bacteria</v>
      </c>
      <c r="K378" t="str">
        <f ca="1">VLOOKUP(B378,Лист2!B:O,7,1)</f>
        <v xml:space="preserve"> Proteobacteria</v>
      </c>
      <c r="L378" t="str">
        <f ca="1">VLOOKUP(B378,Лист2!B:O,8,1)</f>
        <v xml:space="preserve"> Alphaproteobacteria</v>
      </c>
      <c r="M378" t="str">
        <f ca="1">VLOOKUP(B378,Лист2!B:O,9,1)</f>
        <v xml:space="preserve"> Rickettsiales</v>
      </c>
      <c r="N378" t="str">
        <f ca="1">VLOOKUP(B378,Лист2!B:O,10,1)</f>
        <v>Rickettsiaceae</v>
      </c>
      <c r="O378" t="str">
        <f ca="1">VLOOKUP(B378,Лист2!B:O,11,1)</f>
        <v xml:space="preserve"> Rickettsieae</v>
      </c>
      <c r="P378" t="str">
        <f ca="1">VLOOKUP(B378,Лист2!B:O,12,1)</f>
        <v xml:space="preserve"> Rickettsia</v>
      </c>
      <c r="Q378" t="str">
        <f ca="1">VLOOKUP(B378,Лист2!B:O,13,1)</f>
        <v xml:space="preserve"> typhus group.</v>
      </c>
      <c r="R378">
        <f ca="1">VLOOKUP(B378,Лист2!B:O,14,1)</f>
        <v>0</v>
      </c>
    </row>
    <row r="379" spans="1:18">
      <c r="A379" t="s">
        <v>972</v>
      </c>
      <c r="B379" t="s">
        <v>973</v>
      </c>
      <c r="C379">
        <v>355</v>
      </c>
      <c r="D379" t="s">
        <v>598</v>
      </c>
      <c r="E379">
        <v>4</v>
      </c>
      <c r="F379">
        <v>71</v>
      </c>
      <c r="G379">
        <v>6019</v>
      </c>
      <c r="H379" t="s">
        <v>599</v>
      </c>
      <c r="I379">
        <f t="shared" si="5"/>
        <v>68</v>
      </c>
      <c r="J379" t="str">
        <f ca="1">VLOOKUP(B379,Лист2!B:O,6,1)</f>
        <v>Bacteria</v>
      </c>
      <c r="K379" t="str">
        <f ca="1">VLOOKUP(B379,Лист2!B:O,7,1)</f>
        <v xml:space="preserve"> Firmicutes</v>
      </c>
      <c r="L379" t="str">
        <f ca="1">VLOOKUP(B379,Лист2!B:O,8,1)</f>
        <v xml:space="preserve"> Bacilli</v>
      </c>
      <c r="M379" t="str">
        <f ca="1">VLOOKUP(B379,Лист2!B:O,9,1)</f>
        <v xml:space="preserve"> Bacillales</v>
      </c>
      <c r="N379" t="str">
        <f ca="1">VLOOKUP(B379,Лист2!B:O,10,1)</f>
        <v xml:space="preserve"> Bacillaceae</v>
      </c>
      <c r="O379" t="str">
        <f ca="1">VLOOKUP(B379,Лист2!B:O,11,1)</f>
        <v xml:space="preserve"> Bacillus</v>
      </c>
      <c r="P379" t="str">
        <f ca="1">VLOOKUP(B379,Лист2!B:O,12,1)</f>
        <v>Bacillus cereus group.</v>
      </c>
      <c r="Q379">
        <f ca="1">VLOOKUP(B379,Лист2!B:O,13,1)</f>
        <v>0</v>
      </c>
      <c r="R379">
        <f ca="1">VLOOKUP(B379,Лист2!B:O,14,1)</f>
        <v>0</v>
      </c>
    </row>
    <row r="380" spans="1:18">
      <c r="A380" t="s">
        <v>972</v>
      </c>
      <c r="B380" t="s">
        <v>973</v>
      </c>
      <c r="C380">
        <v>355</v>
      </c>
      <c r="D380" t="s">
        <v>594</v>
      </c>
      <c r="E380">
        <v>109</v>
      </c>
      <c r="F380">
        <v>247</v>
      </c>
      <c r="G380">
        <v>431</v>
      </c>
      <c r="H380" t="s">
        <v>595</v>
      </c>
      <c r="I380">
        <f t="shared" si="5"/>
        <v>139</v>
      </c>
      <c r="J380" t="str">
        <f ca="1">VLOOKUP(B380,Лист2!B:O,6,1)</f>
        <v>Bacteria</v>
      </c>
      <c r="K380" t="str">
        <f ca="1">VLOOKUP(B380,Лист2!B:O,7,1)</f>
        <v xml:space="preserve"> Firmicutes</v>
      </c>
      <c r="L380" t="str">
        <f ca="1">VLOOKUP(B380,Лист2!B:O,8,1)</f>
        <v xml:space="preserve"> Bacilli</v>
      </c>
      <c r="M380" t="str">
        <f ca="1">VLOOKUP(B380,Лист2!B:O,9,1)</f>
        <v xml:space="preserve"> Bacillales</v>
      </c>
      <c r="N380" t="str">
        <f ca="1">VLOOKUP(B380,Лист2!B:O,10,1)</f>
        <v xml:space="preserve"> Bacillaceae</v>
      </c>
      <c r="O380" t="str">
        <f ca="1">VLOOKUP(B380,Лист2!B:O,11,1)</f>
        <v xml:space="preserve"> Bacillus</v>
      </c>
      <c r="P380" t="str">
        <f ca="1">VLOOKUP(B380,Лист2!B:O,12,1)</f>
        <v>Bacillus cereus group.</v>
      </c>
      <c r="Q380">
        <f ca="1">VLOOKUP(B380,Лист2!B:O,13,1)</f>
        <v>0</v>
      </c>
      <c r="R380">
        <f ca="1">VLOOKUP(B380,Лист2!B:O,14,1)</f>
        <v>0</v>
      </c>
    </row>
    <row r="381" spans="1:18">
      <c r="A381" t="s">
        <v>972</v>
      </c>
      <c r="B381" t="s">
        <v>973</v>
      </c>
      <c r="C381">
        <v>355</v>
      </c>
      <c r="D381" t="s">
        <v>600</v>
      </c>
      <c r="E381">
        <v>215</v>
      </c>
      <c r="F381">
        <v>295</v>
      </c>
      <c r="G381">
        <v>4990</v>
      </c>
      <c r="H381" t="s">
        <v>601</v>
      </c>
      <c r="I381">
        <f t="shared" si="5"/>
        <v>81</v>
      </c>
      <c r="J381" t="str">
        <f ca="1">VLOOKUP(B381,Лист2!B:O,6,1)</f>
        <v>Bacteria</v>
      </c>
      <c r="K381" t="str">
        <f ca="1">VLOOKUP(B381,Лист2!B:O,7,1)</f>
        <v xml:space="preserve"> Firmicutes</v>
      </c>
      <c r="L381" t="str">
        <f ca="1">VLOOKUP(B381,Лист2!B:O,8,1)</f>
        <v xml:space="preserve"> Bacilli</v>
      </c>
      <c r="M381" t="str">
        <f ca="1">VLOOKUP(B381,Лист2!B:O,9,1)</f>
        <v xml:space="preserve"> Bacillales</v>
      </c>
      <c r="N381" t="str">
        <f ca="1">VLOOKUP(B381,Лист2!B:O,10,1)</f>
        <v xml:space="preserve"> Bacillaceae</v>
      </c>
      <c r="O381" t="str">
        <f ca="1">VLOOKUP(B381,Лист2!B:O,11,1)</f>
        <v xml:space="preserve"> Bacillus</v>
      </c>
      <c r="P381" t="str">
        <f ca="1">VLOOKUP(B381,Лист2!B:O,12,1)</f>
        <v>Bacillus cereus group.</v>
      </c>
      <c r="Q381">
        <f ca="1">VLOOKUP(B381,Лист2!B:O,13,1)</f>
        <v>0</v>
      </c>
      <c r="R381">
        <f ca="1">VLOOKUP(B381,Лист2!B:O,14,1)</f>
        <v>0</v>
      </c>
    </row>
    <row r="382" spans="1:18">
      <c r="A382" t="s">
        <v>974</v>
      </c>
      <c r="B382" t="s">
        <v>975</v>
      </c>
      <c r="C382">
        <v>349</v>
      </c>
      <c r="D382" t="s">
        <v>598</v>
      </c>
      <c r="E382">
        <v>4</v>
      </c>
      <c r="F382">
        <v>76</v>
      </c>
      <c r="G382">
        <v>6019</v>
      </c>
      <c r="H382" t="s">
        <v>599</v>
      </c>
      <c r="I382">
        <f t="shared" si="5"/>
        <v>73</v>
      </c>
      <c r="J382" t="str">
        <f ca="1">VLOOKUP(B382,Лист2!B:O,6,1)</f>
        <v>Bacteria</v>
      </c>
      <c r="K382" t="str">
        <f ca="1">VLOOKUP(B382,Лист2!B:O,7,1)</f>
        <v xml:space="preserve"> Firmicutes</v>
      </c>
      <c r="L382" t="str">
        <f ca="1">VLOOKUP(B382,Лист2!B:O,8,1)</f>
        <v xml:space="preserve"> Bacilli</v>
      </c>
      <c r="M382" t="str">
        <f ca="1">VLOOKUP(B382,Лист2!B:O,9,1)</f>
        <v xml:space="preserve"> Bacillales</v>
      </c>
      <c r="N382" t="str">
        <f ca="1">VLOOKUP(B382,Лист2!B:O,10,1)</f>
        <v xml:space="preserve"> Bacillaceae</v>
      </c>
      <c r="O382" t="str">
        <f ca="1">VLOOKUP(B382,Лист2!B:O,11,1)</f>
        <v xml:space="preserve"> Bacillus</v>
      </c>
      <c r="P382" t="str">
        <f ca="1">VLOOKUP(B382,Лист2!B:O,12,1)</f>
        <v>Bacillus cereus group.</v>
      </c>
      <c r="Q382">
        <f ca="1">VLOOKUP(B382,Лист2!B:O,13,1)</f>
        <v>0</v>
      </c>
      <c r="R382">
        <f ca="1">VLOOKUP(B382,Лист2!B:O,14,1)</f>
        <v>0</v>
      </c>
    </row>
    <row r="383" spans="1:18">
      <c r="A383" t="s">
        <v>974</v>
      </c>
      <c r="B383" t="s">
        <v>975</v>
      </c>
      <c r="C383">
        <v>349</v>
      </c>
      <c r="D383" t="s">
        <v>594</v>
      </c>
      <c r="E383">
        <v>112</v>
      </c>
      <c r="F383">
        <v>271</v>
      </c>
      <c r="G383">
        <v>431</v>
      </c>
      <c r="H383" t="s">
        <v>595</v>
      </c>
      <c r="I383">
        <f t="shared" si="5"/>
        <v>160</v>
      </c>
      <c r="J383" t="str">
        <f ca="1">VLOOKUP(B383,Лист2!B:O,6,1)</f>
        <v>Bacteria</v>
      </c>
      <c r="K383" t="str">
        <f ca="1">VLOOKUP(B383,Лист2!B:O,7,1)</f>
        <v xml:space="preserve"> Firmicutes</v>
      </c>
      <c r="L383" t="str">
        <f ca="1">VLOOKUP(B383,Лист2!B:O,8,1)</f>
        <v xml:space="preserve"> Bacilli</v>
      </c>
      <c r="M383" t="str">
        <f ca="1">VLOOKUP(B383,Лист2!B:O,9,1)</f>
        <v xml:space="preserve"> Bacillales</v>
      </c>
      <c r="N383" t="str">
        <f ca="1">VLOOKUP(B383,Лист2!B:O,10,1)</f>
        <v xml:space="preserve"> Bacillaceae</v>
      </c>
      <c r="O383" t="str">
        <f ca="1">VLOOKUP(B383,Лист2!B:O,11,1)</f>
        <v xml:space="preserve"> Bacillus</v>
      </c>
      <c r="P383" t="str">
        <f ca="1">VLOOKUP(B383,Лист2!B:O,12,1)</f>
        <v>Bacillus cereus group.</v>
      </c>
      <c r="Q383">
        <f ca="1">VLOOKUP(B383,Лист2!B:O,13,1)</f>
        <v>0</v>
      </c>
      <c r="R383">
        <f ca="1">VLOOKUP(B383,Лист2!B:O,14,1)</f>
        <v>0</v>
      </c>
    </row>
    <row r="384" spans="1:18">
      <c r="A384" t="s">
        <v>974</v>
      </c>
      <c r="B384" t="s">
        <v>975</v>
      </c>
      <c r="C384">
        <v>349</v>
      </c>
      <c r="D384" t="s">
        <v>600</v>
      </c>
      <c r="E384">
        <v>218</v>
      </c>
      <c r="F384">
        <v>297</v>
      </c>
      <c r="G384">
        <v>4990</v>
      </c>
      <c r="H384" t="s">
        <v>601</v>
      </c>
      <c r="I384">
        <f t="shared" si="5"/>
        <v>80</v>
      </c>
      <c r="J384" t="str">
        <f ca="1">VLOOKUP(B384,Лист2!B:O,6,1)</f>
        <v>Bacteria</v>
      </c>
      <c r="K384" t="str">
        <f ca="1">VLOOKUP(B384,Лист2!B:O,7,1)</f>
        <v xml:space="preserve"> Firmicutes</v>
      </c>
      <c r="L384" t="str">
        <f ca="1">VLOOKUP(B384,Лист2!B:O,8,1)</f>
        <v xml:space="preserve"> Bacilli</v>
      </c>
      <c r="M384" t="str">
        <f ca="1">VLOOKUP(B384,Лист2!B:O,9,1)</f>
        <v xml:space="preserve"> Bacillales</v>
      </c>
      <c r="N384" t="str">
        <f ca="1">VLOOKUP(B384,Лист2!B:O,10,1)</f>
        <v xml:space="preserve"> Bacillaceae</v>
      </c>
      <c r="O384" t="str">
        <f ca="1">VLOOKUP(B384,Лист2!B:O,11,1)</f>
        <v xml:space="preserve"> Bacillus</v>
      </c>
      <c r="P384" t="str">
        <f ca="1">VLOOKUP(B384,Лист2!B:O,12,1)</f>
        <v>Bacillus cereus group.</v>
      </c>
      <c r="Q384">
        <f ca="1">VLOOKUP(B384,Лист2!B:O,13,1)</f>
        <v>0</v>
      </c>
      <c r="R384">
        <f ca="1">VLOOKUP(B384,Лист2!B:O,14,1)</f>
        <v>0</v>
      </c>
    </row>
    <row r="385" spans="1:18">
      <c r="A385" t="s">
        <v>976</v>
      </c>
      <c r="B385" t="s">
        <v>977</v>
      </c>
      <c r="C385">
        <v>398</v>
      </c>
      <c r="D385" t="s">
        <v>594</v>
      </c>
      <c r="E385">
        <v>143</v>
      </c>
      <c r="F385">
        <v>292</v>
      </c>
      <c r="G385">
        <v>431</v>
      </c>
      <c r="H385" t="s">
        <v>595</v>
      </c>
      <c r="I385">
        <f t="shared" si="5"/>
        <v>150</v>
      </c>
      <c r="J385" t="str">
        <f ca="1">VLOOKUP(B385,Лист2!B:O,6,1)</f>
        <v>Bacteria</v>
      </c>
      <c r="K385" t="str">
        <f ca="1">VLOOKUP(B385,Лист2!B:O,7,1)</f>
        <v xml:space="preserve"> Proteobacteria</v>
      </c>
      <c r="L385" t="str">
        <f ca="1">VLOOKUP(B385,Лист2!B:O,8,1)</f>
        <v xml:space="preserve"> Gammaproteobacteria</v>
      </c>
      <c r="M385" t="str">
        <f ca="1">VLOOKUP(B385,Лист2!B:O,9,1)</f>
        <v xml:space="preserve"> Pseudomonadales</v>
      </c>
      <c r="N385" t="str">
        <f ca="1">VLOOKUP(B385,Лист2!B:O,10,1)</f>
        <v>Moraxellaceae</v>
      </c>
      <c r="O385" t="str">
        <f ca="1">VLOOKUP(B385,Лист2!B:O,11,1)</f>
        <v xml:space="preserve"> Moraxella.</v>
      </c>
      <c r="P385">
        <f ca="1">VLOOKUP(B385,Лист2!B:O,12,1)</f>
        <v>0</v>
      </c>
      <c r="Q385">
        <f ca="1">VLOOKUP(B385,Лист2!B:O,13,1)</f>
        <v>0</v>
      </c>
      <c r="R385">
        <f ca="1">VLOOKUP(B385,Лист2!B:O,14,1)</f>
        <v>0</v>
      </c>
    </row>
    <row r="386" spans="1:18">
      <c r="A386" t="s">
        <v>976</v>
      </c>
      <c r="B386" t="s">
        <v>977</v>
      </c>
      <c r="C386">
        <v>398</v>
      </c>
      <c r="D386" t="s">
        <v>600</v>
      </c>
      <c r="E386">
        <v>251</v>
      </c>
      <c r="F386">
        <v>331</v>
      </c>
      <c r="G386">
        <v>4990</v>
      </c>
      <c r="H386" t="s">
        <v>601</v>
      </c>
      <c r="I386">
        <f t="shared" si="5"/>
        <v>81</v>
      </c>
      <c r="J386" t="str">
        <f ca="1">VLOOKUP(B386,Лист2!B:O,6,1)</f>
        <v>Bacteria</v>
      </c>
      <c r="K386" t="str">
        <f ca="1">VLOOKUP(B386,Лист2!B:O,7,1)</f>
        <v xml:space="preserve"> Proteobacteria</v>
      </c>
      <c r="L386" t="str">
        <f ca="1">VLOOKUP(B386,Лист2!B:O,8,1)</f>
        <v xml:space="preserve"> Gammaproteobacteria</v>
      </c>
      <c r="M386" t="str">
        <f ca="1">VLOOKUP(B386,Лист2!B:O,9,1)</f>
        <v xml:space="preserve"> Pseudomonadales</v>
      </c>
      <c r="N386" t="str">
        <f ca="1">VLOOKUP(B386,Лист2!B:O,10,1)</f>
        <v>Moraxellaceae</v>
      </c>
      <c r="O386" t="str">
        <f ca="1">VLOOKUP(B386,Лист2!B:O,11,1)</f>
        <v xml:space="preserve"> Moraxella.</v>
      </c>
      <c r="P386">
        <f ca="1">VLOOKUP(B386,Лист2!B:O,12,1)</f>
        <v>0</v>
      </c>
      <c r="Q386">
        <f ca="1">VLOOKUP(B386,Лист2!B:O,13,1)</f>
        <v>0</v>
      </c>
      <c r="R386">
        <f ca="1">VLOOKUP(B386,Лист2!B:O,14,1)</f>
        <v>0</v>
      </c>
    </row>
    <row r="387" spans="1:18">
      <c r="A387" t="s">
        <v>978</v>
      </c>
      <c r="B387" t="s">
        <v>979</v>
      </c>
      <c r="C387">
        <v>278</v>
      </c>
      <c r="D387" t="s">
        <v>594</v>
      </c>
      <c r="E387">
        <v>5</v>
      </c>
      <c r="F387">
        <v>268</v>
      </c>
      <c r="G387">
        <v>431</v>
      </c>
      <c r="H387" t="s">
        <v>595</v>
      </c>
      <c r="I387">
        <f t="shared" ref="I387:I450" si="6">F387-E387+1</f>
        <v>264</v>
      </c>
      <c r="J387" t="str">
        <f ca="1">VLOOKUP(B387,Лист2!B:O,6,1)</f>
        <v>Bacteria</v>
      </c>
      <c r="K387" t="str">
        <f ca="1">VLOOKUP(B387,Лист2!B:O,7,1)</f>
        <v xml:space="preserve"> Proteobacteria</v>
      </c>
      <c r="L387" t="str">
        <f ca="1">VLOOKUP(B387,Лист2!B:O,8,1)</f>
        <v xml:space="preserve"> Alphaproteobacteria</v>
      </c>
      <c r="M387" t="str">
        <f ca="1">VLOOKUP(B387,Лист2!B:O,9,1)</f>
        <v xml:space="preserve"> Caulobacterales</v>
      </c>
      <c r="N387" t="str">
        <f ca="1">VLOOKUP(B387,Лист2!B:O,10,1)</f>
        <v>Caulobacteraceae</v>
      </c>
      <c r="O387" t="str">
        <f ca="1">VLOOKUP(B387,Лист2!B:O,11,1)</f>
        <v xml:space="preserve"> Caulobacter.</v>
      </c>
      <c r="P387">
        <f ca="1">VLOOKUP(B387,Лист2!B:O,12,1)</f>
        <v>0</v>
      </c>
      <c r="Q387">
        <f ca="1">VLOOKUP(B387,Лист2!B:O,13,1)</f>
        <v>0</v>
      </c>
      <c r="R387">
        <f ca="1">VLOOKUP(B387,Лист2!B:O,14,1)</f>
        <v>0</v>
      </c>
    </row>
    <row r="388" spans="1:18">
      <c r="A388" t="s">
        <v>980</v>
      </c>
      <c r="B388" t="s">
        <v>981</v>
      </c>
      <c r="C388">
        <v>396</v>
      </c>
      <c r="D388" t="s">
        <v>594</v>
      </c>
      <c r="E388">
        <v>139</v>
      </c>
      <c r="F388">
        <v>289</v>
      </c>
      <c r="G388">
        <v>431</v>
      </c>
      <c r="H388" t="s">
        <v>595</v>
      </c>
      <c r="I388">
        <f t="shared" si="6"/>
        <v>151</v>
      </c>
      <c r="J388" t="str">
        <f ca="1">VLOOKUP(B388,Лист2!B:O,6,1)</f>
        <v>Bacteria</v>
      </c>
      <c r="K388" t="str">
        <f ca="1">VLOOKUP(B388,Лист2!B:O,7,1)</f>
        <v xml:space="preserve"> Proteobacteria</v>
      </c>
      <c r="L388" t="str">
        <f ca="1">VLOOKUP(B388,Лист2!B:O,8,1)</f>
        <v xml:space="preserve"> Gammaproteobacteria</v>
      </c>
      <c r="M388" t="str">
        <f ca="1">VLOOKUP(B388,Лист2!B:O,9,1)</f>
        <v xml:space="preserve"> Pseudomonadales</v>
      </c>
      <c r="N388" t="str">
        <f ca="1">VLOOKUP(B388,Лист2!B:O,10,1)</f>
        <v>Moraxellaceae</v>
      </c>
      <c r="O388" t="str">
        <f ca="1">VLOOKUP(B388,Лист2!B:O,11,1)</f>
        <v xml:space="preserve"> Acinetobacter</v>
      </c>
      <c r="P388" t="str">
        <f ca="1">VLOOKUP(B388,Лист2!B:O,12,1)</f>
        <v>Acinetobacter calcoaceticus/baumannii complex.</v>
      </c>
      <c r="Q388">
        <f ca="1">VLOOKUP(B388,Лист2!B:O,13,1)</f>
        <v>0</v>
      </c>
      <c r="R388">
        <f ca="1">VLOOKUP(B388,Лист2!B:O,14,1)</f>
        <v>0</v>
      </c>
    </row>
    <row r="389" spans="1:18">
      <c r="A389" t="s">
        <v>980</v>
      </c>
      <c r="B389" t="s">
        <v>981</v>
      </c>
      <c r="C389">
        <v>396</v>
      </c>
      <c r="D389" t="s">
        <v>600</v>
      </c>
      <c r="E389">
        <v>247</v>
      </c>
      <c r="F389">
        <v>327</v>
      </c>
      <c r="G389">
        <v>4990</v>
      </c>
      <c r="H389" t="s">
        <v>601</v>
      </c>
      <c r="I389">
        <f t="shared" si="6"/>
        <v>81</v>
      </c>
      <c r="J389" t="str">
        <f ca="1">VLOOKUP(B389,Лист2!B:O,6,1)</f>
        <v>Bacteria</v>
      </c>
      <c r="K389" t="str">
        <f ca="1">VLOOKUP(B389,Лист2!B:O,7,1)</f>
        <v xml:space="preserve"> Proteobacteria</v>
      </c>
      <c r="L389" t="str">
        <f ca="1">VLOOKUP(B389,Лист2!B:O,8,1)</f>
        <v xml:space="preserve"> Gammaproteobacteria</v>
      </c>
      <c r="M389" t="str">
        <f ca="1">VLOOKUP(B389,Лист2!B:O,9,1)</f>
        <v xml:space="preserve"> Pseudomonadales</v>
      </c>
      <c r="N389" t="str">
        <f ca="1">VLOOKUP(B389,Лист2!B:O,10,1)</f>
        <v>Moraxellaceae</v>
      </c>
      <c r="O389" t="str">
        <f ca="1">VLOOKUP(B389,Лист2!B:O,11,1)</f>
        <v xml:space="preserve"> Acinetobacter</v>
      </c>
      <c r="P389" t="str">
        <f ca="1">VLOOKUP(B389,Лист2!B:O,12,1)</f>
        <v>Acinetobacter calcoaceticus/baumannii complex.</v>
      </c>
      <c r="Q389">
        <f ca="1">VLOOKUP(B389,Лист2!B:O,13,1)</f>
        <v>0</v>
      </c>
      <c r="R389">
        <f ca="1">VLOOKUP(B389,Лист2!B:O,14,1)</f>
        <v>0</v>
      </c>
    </row>
    <row r="390" spans="1:18">
      <c r="A390" t="s">
        <v>982</v>
      </c>
      <c r="B390" t="s">
        <v>983</v>
      </c>
      <c r="C390">
        <v>352</v>
      </c>
      <c r="D390" t="s">
        <v>594</v>
      </c>
      <c r="E390">
        <v>87</v>
      </c>
      <c r="F390">
        <v>255</v>
      </c>
      <c r="G390">
        <v>431</v>
      </c>
      <c r="H390" t="s">
        <v>595</v>
      </c>
      <c r="I390">
        <f t="shared" si="6"/>
        <v>169</v>
      </c>
      <c r="J390" t="str">
        <f ca="1">VLOOKUP(B390,Лист2!B:O,6,1)</f>
        <v>Bacteria</v>
      </c>
      <c r="K390" t="str">
        <f ca="1">VLOOKUP(B390,Лист2!B:O,7,1)</f>
        <v xml:space="preserve"> Proteobacteria</v>
      </c>
      <c r="L390" t="str">
        <f ca="1">VLOOKUP(B390,Лист2!B:O,8,1)</f>
        <v xml:space="preserve"> Gammaproteobacteria</v>
      </c>
      <c r="M390" t="str">
        <f ca="1">VLOOKUP(B390,Лист2!B:O,9,1)</f>
        <v xml:space="preserve"> Pseudomonadales</v>
      </c>
      <c r="N390" t="str">
        <f ca="1">VLOOKUP(B390,Лист2!B:O,10,1)</f>
        <v>Moraxellaceae</v>
      </c>
      <c r="O390" t="str">
        <f ca="1">VLOOKUP(B390,Лист2!B:O,11,1)</f>
        <v xml:space="preserve"> Acinetobacter</v>
      </c>
      <c r="P390" t="str">
        <f ca="1">VLOOKUP(B390,Лист2!B:O,12,1)</f>
        <v>Acinetobacter calcoaceticus/baumannii complex.</v>
      </c>
      <c r="Q390">
        <f ca="1">VLOOKUP(B390,Лист2!B:O,13,1)</f>
        <v>0</v>
      </c>
      <c r="R390">
        <f ca="1">VLOOKUP(B390,Лист2!B:O,14,1)</f>
        <v>0</v>
      </c>
    </row>
    <row r="391" spans="1:18">
      <c r="A391" t="s">
        <v>982</v>
      </c>
      <c r="B391" t="s">
        <v>983</v>
      </c>
      <c r="C391">
        <v>352</v>
      </c>
      <c r="D391" t="s">
        <v>600</v>
      </c>
      <c r="E391">
        <v>195</v>
      </c>
      <c r="F391">
        <v>275</v>
      </c>
      <c r="G391">
        <v>4990</v>
      </c>
      <c r="H391" t="s">
        <v>601</v>
      </c>
      <c r="I391">
        <f t="shared" si="6"/>
        <v>81</v>
      </c>
      <c r="J391" t="str">
        <f ca="1">VLOOKUP(B391,Лист2!B:O,6,1)</f>
        <v>Bacteria</v>
      </c>
      <c r="K391" t="str">
        <f ca="1">VLOOKUP(B391,Лист2!B:O,7,1)</f>
        <v xml:space="preserve"> Proteobacteria</v>
      </c>
      <c r="L391" t="str">
        <f ca="1">VLOOKUP(B391,Лист2!B:O,8,1)</f>
        <v xml:space="preserve"> Gammaproteobacteria</v>
      </c>
      <c r="M391" t="str">
        <f ca="1">VLOOKUP(B391,Лист2!B:O,9,1)</f>
        <v xml:space="preserve"> Pseudomonadales</v>
      </c>
      <c r="N391" t="str">
        <f ca="1">VLOOKUP(B391,Лист2!B:O,10,1)</f>
        <v>Moraxellaceae</v>
      </c>
      <c r="O391" t="str">
        <f ca="1">VLOOKUP(B391,Лист2!B:O,11,1)</f>
        <v xml:space="preserve"> Acinetobacter</v>
      </c>
      <c r="P391" t="str">
        <f ca="1">VLOOKUP(B391,Лист2!B:O,12,1)</f>
        <v>Acinetobacter calcoaceticus/baumannii complex.</v>
      </c>
      <c r="Q391">
        <f ca="1">VLOOKUP(B391,Лист2!B:O,13,1)</f>
        <v>0</v>
      </c>
      <c r="R391">
        <f ca="1">VLOOKUP(B391,Лист2!B:O,14,1)</f>
        <v>0</v>
      </c>
    </row>
    <row r="392" spans="1:18">
      <c r="A392" t="s">
        <v>984</v>
      </c>
      <c r="B392" t="s">
        <v>985</v>
      </c>
      <c r="C392">
        <v>351</v>
      </c>
      <c r="D392" t="s">
        <v>598</v>
      </c>
      <c r="E392">
        <v>4</v>
      </c>
      <c r="F392">
        <v>75</v>
      </c>
      <c r="G392">
        <v>6019</v>
      </c>
      <c r="H392" t="s">
        <v>599</v>
      </c>
      <c r="I392">
        <f t="shared" si="6"/>
        <v>72</v>
      </c>
      <c r="J392" t="str">
        <f ca="1">VLOOKUP(B392,Лист2!B:O,6,1)</f>
        <v>Bacteria</v>
      </c>
      <c r="K392" t="str">
        <f ca="1">VLOOKUP(B392,Лист2!B:O,7,1)</f>
        <v xml:space="preserve"> Firmicutes</v>
      </c>
      <c r="L392" t="str">
        <f ca="1">VLOOKUP(B392,Лист2!B:O,8,1)</f>
        <v xml:space="preserve"> Clostridia</v>
      </c>
      <c r="M392" t="str">
        <f ca="1">VLOOKUP(B392,Лист2!B:O,9,1)</f>
        <v xml:space="preserve"> Thermoanaerobacterales</v>
      </c>
      <c r="N392" t="str">
        <f ca="1">VLOOKUP(B392,Лист2!B:O,10,1)</f>
        <v>Thermoanaerobacteraceae</v>
      </c>
      <c r="O392" t="str">
        <f ca="1">VLOOKUP(B392,Лист2!B:O,11,1)</f>
        <v xml:space="preserve"> Thermoanaerobacter.</v>
      </c>
      <c r="P392">
        <f ca="1">VLOOKUP(B392,Лист2!B:O,12,1)</f>
        <v>0</v>
      </c>
      <c r="Q392">
        <f ca="1">VLOOKUP(B392,Лист2!B:O,13,1)</f>
        <v>0</v>
      </c>
      <c r="R392">
        <f ca="1">VLOOKUP(B392,Лист2!B:O,14,1)</f>
        <v>0</v>
      </c>
    </row>
    <row r="393" spans="1:18">
      <c r="A393" t="s">
        <v>984</v>
      </c>
      <c r="B393" t="s">
        <v>985</v>
      </c>
      <c r="C393">
        <v>351</v>
      </c>
      <c r="D393" t="s">
        <v>594</v>
      </c>
      <c r="E393">
        <v>104</v>
      </c>
      <c r="F393">
        <v>245</v>
      </c>
      <c r="G393">
        <v>431</v>
      </c>
      <c r="H393" t="s">
        <v>595</v>
      </c>
      <c r="I393">
        <f t="shared" si="6"/>
        <v>142</v>
      </c>
      <c r="J393" t="str">
        <f ca="1">VLOOKUP(B393,Лист2!B:O,6,1)</f>
        <v>Bacteria</v>
      </c>
      <c r="K393" t="str">
        <f ca="1">VLOOKUP(B393,Лист2!B:O,7,1)</f>
        <v xml:space="preserve"> Firmicutes</v>
      </c>
      <c r="L393" t="str">
        <f ca="1">VLOOKUP(B393,Лист2!B:O,8,1)</f>
        <v xml:space="preserve"> Clostridia</v>
      </c>
      <c r="M393" t="str">
        <f ca="1">VLOOKUP(B393,Лист2!B:O,9,1)</f>
        <v xml:space="preserve"> Thermoanaerobacterales</v>
      </c>
      <c r="N393" t="str">
        <f ca="1">VLOOKUP(B393,Лист2!B:O,10,1)</f>
        <v>Thermoanaerobacteraceae</v>
      </c>
      <c r="O393" t="str">
        <f ca="1">VLOOKUP(B393,Лист2!B:O,11,1)</f>
        <v xml:space="preserve"> Thermoanaerobacter.</v>
      </c>
      <c r="P393">
        <f ca="1">VLOOKUP(B393,Лист2!B:O,12,1)</f>
        <v>0</v>
      </c>
      <c r="Q393">
        <f ca="1">VLOOKUP(B393,Лист2!B:O,13,1)</f>
        <v>0</v>
      </c>
      <c r="R393">
        <f ca="1">VLOOKUP(B393,Лист2!B:O,14,1)</f>
        <v>0</v>
      </c>
    </row>
    <row r="394" spans="1:18">
      <c r="A394" t="s">
        <v>984</v>
      </c>
      <c r="B394" t="s">
        <v>985</v>
      </c>
      <c r="C394">
        <v>351</v>
      </c>
      <c r="D394" t="s">
        <v>600</v>
      </c>
      <c r="E394">
        <v>212</v>
      </c>
      <c r="F394">
        <v>292</v>
      </c>
      <c r="G394">
        <v>4990</v>
      </c>
      <c r="H394" t="s">
        <v>601</v>
      </c>
      <c r="I394">
        <f t="shared" si="6"/>
        <v>81</v>
      </c>
      <c r="J394" t="str">
        <f ca="1">VLOOKUP(B394,Лист2!B:O,6,1)</f>
        <v>Bacteria</v>
      </c>
      <c r="K394" t="str">
        <f ca="1">VLOOKUP(B394,Лист2!B:O,7,1)</f>
        <v xml:space="preserve"> Firmicutes</v>
      </c>
      <c r="L394" t="str">
        <f ca="1">VLOOKUP(B394,Лист2!B:O,8,1)</f>
        <v xml:space="preserve"> Clostridia</v>
      </c>
      <c r="M394" t="str">
        <f ca="1">VLOOKUP(B394,Лист2!B:O,9,1)</f>
        <v xml:space="preserve"> Thermoanaerobacterales</v>
      </c>
      <c r="N394" t="str">
        <f ca="1">VLOOKUP(B394,Лист2!B:O,10,1)</f>
        <v>Thermoanaerobacteraceae</v>
      </c>
      <c r="O394" t="str">
        <f ca="1">VLOOKUP(B394,Лист2!B:O,11,1)</f>
        <v xml:space="preserve"> Thermoanaerobacter.</v>
      </c>
      <c r="P394">
        <f ca="1">VLOOKUP(B394,Лист2!B:O,12,1)</f>
        <v>0</v>
      </c>
      <c r="Q394">
        <f ca="1">VLOOKUP(B394,Лист2!B:O,13,1)</f>
        <v>0</v>
      </c>
      <c r="R394">
        <f ca="1">VLOOKUP(B394,Лист2!B:O,14,1)</f>
        <v>0</v>
      </c>
    </row>
    <row r="395" spans="1:18">
      <c r="A395" t="s">
        <v>986</v>
      </c>
      <c r="B395" t="s">
        <v>987</v>
      </c>
      <c r="C395">
        <v>338</v>
      </c>
      <c r="D395" t="s">
        <v>598</v>
      </c>
      <c r="E395">
        <v>4</v>
      </c>
      <c r="F395">
        <v>74</v>
      </c>
      <c r="G395">
        <v>6019</v>
      </c>
      <c r="H395" t="s">
        <v>599</v>
      </c>
      <c r="I395">
        <f t="shared" si="6"/>
        <v>71</v>
      </c>
      <c r="J395" t="str">
        <f ca="1">VLOOKUP(B395,Лист2!B:O,6,1)</f>
        <v>Bacteria</v>
      </c>
      <c r="K395" t="str">
        <f ca="1">VLOOKUP(B395,Лист2!B:O,7,1)</f>
        <v xml:space="preserve"> Firmicutes</v>
      </c>
      <c r="L395" t="str">
        <f ca="1">VLOOKUP(B395,Лист2!B:O,8,1)</f>
        <v xml:space="preserve"> Bacilli</v>
      </c>
      <c r="M395" t="str">
        <f ca="1">VLOOKUP(B395,Лист2!B:O,9,1)</f>
        <v xml:space="preserve"> Bacillales</v>
      </c>
      <c r="N395" t="str">
        <f ca="1">VLOOKUP(B395,Лист2!B:O,10,1)</f>
        <v xml:space="preserve"> Bacillaceae</v>
      </c>
      <c r="O395" t="str">
        <f ca="1">VLOOKUP(B395,Лист2!B:O,11,1)</f>
        <v xml:space="preserve"> Geobacillus.</v>
      </c>
      <c r="P395">
        <f ca="1">VLOOKUP(B395,Лист2!B:O,12,1)</f>
        <v>0</v>
      </c>
      <c r="Q395">
        <f ca="1">VLOOKUP(B395,Лист2!B:O,13,1)</f>
        <v>0</v>
      </c>
      <c r="R395">
        <f ca="1">VLOOKUP(B395,Лист2!B:O,14,1)</f>
        <v>0</v>
      </c>
    </row>
    <row r="396" spans="1:18">
      <c r="A396" t="s">
        <v>986</v>
      </c>
      <c r="B396" t="s">
        <v>987</v>
      </c>
      <c r="C396">
        <v>338</v>
      </c>
      <c r="D396" t="s">
        <v>594</v>
      </c>
      <c r="E396">
        <v>97</v>
      </c>
      <c r="F396">
        <v>234</v>
      </c>
      <c r="G396">
        <v>431</v>
      </c>
      <c r="H396" t="s">
        <v>595</v>
      </c>
      <c r="I396">
        <f t="shared" si="6"/>
        <v>138</v>
      </c>
      <c r="J396" t="str">
        <f ca="1">VLOOKUP(B396,Лист2!B:O,6,1)</f>
        <v>Bacteria</v>
      </c>
      <c r="K396" t="str">
        <f ca="1">VLOOKUP(B396,Лист2!B:O,7,1)</f>
        <v xml:space="preserve"> Firmicutes</v>
      </c>
      <c r="L396" t="str">
        <f ca="1">VLOOKUP(B396,Лист2!B:O,8,1)</f>
        <v xml:space="preserve"> Bacilli</v>
      </c>
      <c r="M396" t="str">
        <f ca="1">VLOOKUP(B396,Лист2!B:O,9,1)</f>
        <v xml:space="preserve"> Bacillales</v>
      </c>
      <c r="N396" t="str">
        <f ca="1">VLOOKUP(B396,Лист2!B:O,10,1)</f>
        <v xml:space="preserve"> Bacillaceae</v>
      </c>
      <c r="O396" t="str">
        <f ca="1">VLOOKUP(B396,Лист2!B:O,11,1)</f>
        <v xml:space="preserve"> Geobacillus.</v>
      </c>
      <c r="P396">
        <f ca="1">VLOOKUP(B396,Лист2!B:O,12,1)</f>
        <v>0</v>
      </c>
      <c r="Q396">
        <f ca="1">VLOOKUP(B396,Лист2!B:O,13,1)</f>
        <v>0</v>
      </c>
      <c r="R396">
        <f ca="1">VLOOKUP(B396,Лист2!B:O,14,1)</f>
        <v>0</v>
      </c>
    </row>
    <row r="397" spans="1:18">
      <c r="A397" t="s">
        <v>986</v>
      </c>
      <c r="B397" t="s">
        <v>987</v>
      </c>
      <c r="C397">
        <v>338</v>
      </c>
      <c r="D397" t="s">
        <v>600</v>
      </c>
      <c r="E397">
        <v>203</v>
      </c>
      <c r="F397">
        <v>283</v>
      </c>
      <c r="G397">
        <v>4990</v>
      </c>
      <c r="H397" t="s">
        <v>601</v>
      </c>
      <c r="I397">
        <f t="shared" si="6"/>
        <v>81</v>
      </c>
      <c r="J397" t="str">
        <f ca="1">VLOOKUP(B397,Лист2!B:O,6,1)</f>
        <v>Bacteria</v>
      </c>
      <c r="K397" t="str">
        <f ca="1">VLOOKUP(B397,Лист2!B:O,7,1)</f>
        <v xml:space="preserve"> Firmicutes</v>
      </c>
      <c r="L397" t="str">
        <f ca="1">VLOOKUP(B397,Лист2!B:O,8,1)</f>
        <v xml:space="preserve"> Bacilli</v>
      </c>
      <c r="M397" t="str">
        <f ca="1">VLOOKUP(B397,Лист2!B:O,9,1)</f>
        <v xml:space="preserve"> Bacillales</v>
      </c>
      <c r="N397" t="str">
        <f ca="1">VLOOKUP(B397,Лист2!B:O,10,1)</f>
        <v xml:space="preserve"> Bacillaceae</v>
      </c>
      <c r="O397" t="str">
        <f ca="1">VLOOKUP(B397,Лист2!B:O,11,1)</f>
        <v xml:space="preserve"> Geobacillus.</v>
      </c>
      <c r="P397">
        <f ca="1">VLOOKUP(B397,Лист2!B:O,12,1)</f>
        <v>0</v>
      </c>
      <c r="Q397">
        <f ca="1">VLOOKUP(B397,Лист2!B:O,13,1)</f>
        <v>0</v>
      </c>
      <c r="R397">
        <f ca="1">VLOOKUP(B397,Лист2!B:O,14,1)</f>
        <v>0</v>
      </c>
    </row>
    <row r="398" spans="1:18">
      <c r="A398" t="s">
        <v>988</v>
      </c>
      <c r="B398" t="s">
        <v>989</v>
      </c>
      <c r="C398">
        <v>359</v>
      </c>
      <c r="D398" t="s">
        <v>594</v>
      </c>
      <c r="E398">
        <v>97</v>
      </c>
      <c r="F398">
        <v>269</v>
      </c>
      <c r="G398">
        <v>431</v>
      </c>
      <c r="H398" t="s">
        <v>595</v>
      </c>
      <c r="I398">
        <f t="shared" si="6"/>
        <v>173</v>
      </c>
      <c r="J398" t="str">
        <f ca="1">VLOOKUP(B398,Лист2!B:O,6,1)</f>
        <v>Bacteria</v>
      </c>
      <c r="K398" t="str">
        <f ca="1">VLOOKUP(B398,Лист2!B:O,7,1)</f>
        <v xml:space="preserve"> Proteobacteria</v>
      </c>
      <c r="L398" t="str">
        <f ca="1">VLOOKUP(B398,Лист2!B:O,8,1)</f>
        <v xml:space="preserve"> Betaproteobacteria</v>
      </c>
      <c r="M398" t="str">
        <f ca="1">VLOOKUP(B398,Лист2!B:O,9,1)</f>
        <v xml:space="preserve"> Neisseriales</v>
      </c>
      <c r="N398" t="str">
        <f ca="1">VLOOKUP(B398,Лист2!B:O,10,1)</f>
        <v>Neisseriaceae</v>
      </c>
      <c r="O398" t="str">
        <f ca="1">VLOOKUP(B398,Лист2!B:O,11,1)</f>
        <v xml:space="preserve"> Neisseria.</v>
      </c>
      <c r="P398">
        <f ca="1">VLOOKUP(B398,Лист2!B:O,12,1)</f>
        <v>0</v>
      </c>
      <c r="Q398">
        <f ca="1">VLOOKUP(B398,Лист2!B:O,13,1)</f>
        <v>0</v>
      </c>
      <c r="R398">
        <f ca="1">VLOOKUP(B398,Лист2!B:O,14,1)</f>
        <v>0</v>
      </c>
    </row>
    <row r="399" spans="1:18">
      <c r="A399" t="s">
        <v>988</v>
      </c>
      <c r="B399" t="s">
        <v>989</v>
      </c>
      <c r="C399">
        <v>359</v>
      </c>
      <c r="D399" t="s">
        <v>600</v>
      </c>
      <c r="E399">
        <v>205</v>
      </c>
      <c r="F399">
        <v>285</v>
      </c>
      <c r="G399">
        <v>4990</v>
      </c>
      <c r="H399" t="s">
        <v>601</v>
      </c>
      <c r="I399">
        <f t="shared" si="6"/>
        <v>81</v>
      </c>
      <c r="J399" t="str">
        <f ca="1">VLOOKUP(B399,Лист2!B:O,6,1)</f>
        <v>Bacteria</v>
      </c>
      <c r="K399" t="str">
        <f ca="1">VLOOKUP(B399,Лист2!B:O,7,1)</f>
        <v xml:space="preserve"> Proteobacteria</v>
      </c>
      <c r="L399" t="str">
        <f ca="1">VLOOKUP(B399,Лист2!B:O,8,1)</f>
        <v xml:space="preserve"> Betaproteobacteria</v>
      </c>
      <c r="M399" t="str">
        <f ca="1">VLOOKUP(B399,Лист2!B:O,9,1)</f>
        <v xml:space="preserve"> Neisseriales</v>
      </c>
      <c r="N399" t="str">
        <f ca="1">VLOOKUP(B399,Лист2!B:O,10,1)</f>
        <v>Neisseriaceae</v>
      </c>
      <c r="O399" t="str">
        <f ca="1">VLOOKUP(B399,Лист2!B:O,11,1)</f>
        <v xml:space="preserve"> Neisseria.</v>
      </c>
      <c r="P399">
        <f ca="1">VLOOKUP(B399,Лист2!B:O,12,1)</f>
        <v>0</v>
      </c>
      <c r="Q399">
        <f ca="1">VLOOKUP(B399,Лист2!B:O,13,1)</f>
        <v>0</v>
      </c>
      <c r="R399">
        <f ca="1">VLOOKUP(B399,Лист2!B:O,14,1)</f>
        <v>0</v>
      </c>
    </row>
    <row r="400" spans="1:18">
      <c r="A400" t="s">
        <v>990</v>
      </c>
      <c r="B400" t="s">
        <v>991</v>
      </c>
      <c r="C400">
        <v>384</v>
      </c>
      <c r="D400" t="s">
        <v>598</v>
      </c>
      <c r="E400">
        <v>13</v>
      </c>
      <c r="F400">
        <v>86</v>
      </c>
      <c r="G400">
        <v>6019</v>
      </c>
      <c r="H400" t="s">
        <v>599</v>
      </c>
      <c r="I400">
        <f t="shared" si="6"/>
        <v>74</v>
      </c>
      <c r="J400" t="str">
        <f ca="1">VLOOKUP(B400,Лист2!B:O,6,1)</f>
        <v>Bacteria</v>
      </c>
      <c r="K400" t="str">
        <f ca="1">VLOOKUP(B400,Лист2!B:O,7,1)</f>
        <v xml:space="preserve"> Actinobacteria</v>
      </c>
      <c r="L400" t="str">
        <f ca="1">VLOOKUP(B400,Лист2!B:O,8,1)</f>
        <v xml:space="preserve"> Actinobacteridae</v>
      </c>
      <c r="M400" t="str">
        <f ca="1">VLOOKUP(B400,Лист2!B:O,9,1)</f>
        <v xml:space="preserve"> Actinomycetales</v>
      </c>
      <c r="N400" t="str">
        <f ca="1">VLOOKUP(B400,Лист2!B:O,10,1)</f>
        <v>Pseudonocardineae</v>
      </c>
      <c r="O400" t="str">
        <f ca="1">VLOOKUP(B400,Лист2!B:O,11,1)</f>
        <v xml:space="preserve"> Pseudonocardiaceae</v>
      </c>
      <c r="P400" t="str">
        <f ca="1">VLOOKUP(B400,Лист2!B:O,12,1)</f>
        <v xml:space="preserve"> Amycolatopsis.</v>
      </c>
      <c r="Q400">
        <f ca="1">VLOOKUP(B400,Лист2!B:O,13,1)</f>
        <v>0</v>
      </c>
      <c r="R400">
        <f ca="1">VLOOKUP(B400,Лист2!B:O,14,1)</f>
        <v>0</v>
      </c>
    </row>
    <row r="401" spans="1:18">
      <c r="A401" t="s">
        <v>990</v>
      </c>
      <c r="B401" t="s">
        <v>991</v>
      </c>
      <c r="C401">
        <v>384</v>
      </c>
      <c r="D401" t="s">
        <v>594</v>
      </c>
      <c r="E401">
        <v>121</v>
      </c>
      <c r="F401">
        <v>260</v>
      </c>
      <c r="G401">
        <v>431</v>
      </c>
      <c r="H401" t="s">
        <v>595</v>
      </c>
      <c r="I401">
        <f t="shared" si="6"/>
        <v>140</v>
      </c>
      <c r="J401" t="str">
        <f ca="1">VLOOKUP(B401,Лист2!B:O,6,1)</f>
        <v>Bacteria</v>
      </c>
      <c r="K401" t="str">
        <f ca="1">VLOOKUP(B401,Лист2!B:O,7,1)</f>
        <v xml:space="preserve"> Actinobacteria</v>
      </c>
      <c r="L401" t="str">
        <f ca="1">VLOOKUP(B401,Лист2!B:O,8,1)</f>
        <v xml:space="preserve"> Actinobacteridae</v>
      </c>
      <c r="M401" t="str">
        <f ca="1">VLOOKUP(B401,Лист2!B:O,9,1)</f>
        <v xml:space="preserve"> Actinomycetales</v>
      </c>
      <c r="N401" t="str">
        <f ca="1">VLOOKUP(B401,Лист2!B:O,10,1)</f>
        <v>Pseudonocardineae</v>
      </c>
      <c r="O401" t="str">
        <f ca="1">VLOOKUP(B401,Лист2!B:O,11,1)</f>
        <v xml:space="preserve"> Pseudonocardiaceae</v>
      </c>
      <c r="P401" t="str">
        <f ca="1">VLOOKUP(B401,Лист2!B:O,12,1)</f>
        <v xml:space="preserve"> Amycolatopsis.</v>
      </c>
      <c r="Q401">
        <f ca="1">VLOOKUP(B401,Лист2!B:O,13,1)</f>
        <v>0</v>
      </c>
      <c r="R401">
        <f ca="1">VLOOKUP(B401,Лист2!B:O,14,1)</f>
        <v>0</v>
      </c>
    </row>
    <row r="402" spans="1:18">
      <c r="A402" t="s">
        <v>990</v>
      </c>
      <c r="B402" t="s">
        <v>991</v>
      </c>
      <c r="C402">
        <v>384</v>
      </c>
      <c r="D402" t="s">
        <v>600</v>
      </c>
      <c r="E402">
        <v>227</v>
      </c>
      <c r="F402">
        <v>306</v>
      </c>
      <c r="G402">
        <v>4990</v>
      </c>
      <c r="H402" t="s">
        <v>601</v>
      </c>
      <c r="I402">
        <f t="shared" si="6"/>
        <v>80</v>
      </c>
      <c r="J402" t="str">
        <f ca="1">VLOOKUP(B402,Лист2!B:O,6,1)</f>
        <v>Bacteria</v>
      </c>
      <c r="K402" t="str">
        <f ca="1">VLOOKUP(B402,Лист2!B:O,7,1)</f>
        <v xml:space="preserve"> Actinobacteria</v>
      </c>
      <c r="L402" t="str">
        <f ca="1">VLOOKUP(B402,Лист2!B:O,8,1)</f>
        <v xml:space="preserve"> Actinobacteridae</v>
      </c>
      <c r="M402" t="str">
        <f ca="1">VLOOKUP(B402,Лист2!B:O,9,1)</f>
        <v xml:space="preserve"> Actinomycetales</v>
      </c>
      <c r="N402" t="str">
        <f ca="1">VLOOKUP(B402,Лист2!B:O,10,1)</f>
        <v>Pseudonocardineae</v>
      </c>
      <c r="O402" t="str">
        <f ca="1">VLOOKUP(B402,Лист2!B:O,11,1)</f>
        <v xml:space="preserve"> Pseudonocardiaceae</v>
      </c>
      <c r="P402" t="str">
        <f ca="1">VLOOKUP(B402,Лист2!B:O,12,1)</f>
        <v xml:space="preserve"> Amycolatopsis.</v>
      </c>
      <c r="Q402">
        <f ca="1">VLOOKUP(B402,Лист2!B:O,13,1)</f>
        <v>0</v>
      </c>
      <c r="R402">
        <f ca="1">VLOOKUP(B402,Лист2!B:O,14,1)</f>
        <v>0</v>
      </c>
    </row>
    <row r="403" spans="1:18">
      <c r="A403" t="s">
        <v>992</v>
      </c>
      <c r="B403" t="s">
        <v>993</v>
      </c>
      <c r="C403">
        <v>395</v>
      </c>
      <c r="D403" t="s">
        <v>594</v>
      </c>
      <c r="E403">
        <v>108</v>
      </c>
      <c r="F403">
        <v>246</v>
      </c>
      <c r="G403">
        <v>431</v>
      </c>
      <c r="H403" t="s">
        <v>595</v>
      </c>
      <c r="I403">
        <f t="shared" si="6"/>
        <v>139</v>
      </c>
      <c r="J403" t="str">
        <f ca="1">VLOOKUP(B403,Лист2!B:O,6,1)</f>
        <v>Eukaryota</v>
      </c>
      <c r="K403" t="str">
        <f ca="1">VLOOKUP(B403,Лист2!B:O,7,1)</f>
        <v xml:space="preserve"> Stramenopiles</v>
      </c>
      <c r="L403" t="str">
        <f ca="1">VLOOKUP(B403,Лист2!B:O,8,1)</f>
        <v xml:space="preserve"> PX clade</v>
      </c>
      <c r="M403" t="str">
        <f ca="1">VLOOKUP(B403,Лист2!B:O,9,1)</f>
        <v xml:space="preserve"> Phaeophyceae</v>
      </c>
      <c r="N403" t="str">
        <f ca="1">VLOOKUP(B403,Лист2!B:O,10,1)</f>
        <v xml:space="preserve"> Ectocarpales</v>
      </c>
      <c r="O403" t="str">
        <f ca="1">VLOOKUP(B403,Лист2!B:O,11,1)</f>
        <v>Ectocarpaceae</v>
      </c>
      <c r="P403" t="str">
        <f ca="1">VLOOKUP(B403,Лист2!B:O,12,1)</f>
        <v xml:space="preserve"> Ectocarpus.</v>
      </c>
      <c r="Q403">
        <f ca="1">VLOOKUP(B403,Лист2!B:O,13,1)</f>
        <v>0</v>
      </c>
      <c r="R403">
        <f ca="1">VLOOKUP(B403,Лист2!B:O,14,1)</f>
        <v>0</v>
      </c>
    </row>
    <row r="404" spans="1:18">
      <c r="A404" t="s">
        <v>992</v>
      </c>
      <c r="B404" t="s">
        <v>993</v>
      </c>
      <c r="C404">
        <v>395</v>
      </c>
      <c r="D404" t="s">
        <v>600</v>
      </c>
      <c r="E404">
        <v>217</v>
      </c>
      <c r="F404">
        <v>293</v>
      </c>
      <c r="G404">
        <v>4990</v>
      </c>
      <c r="H404" t="s">
        <v>601</v>
      </c>
      <c r="I404">
        <f t="shared" si="6"/>
        <v>77</v>
      </c>
      <c r="J404" t="str">
        <f ca="1">VLOOKUP(B404,Лист2!B:O,6,1)</f>
        <v>Eukaryota</v>
      </c>
      <c r="K404" t="str">
        <f ca="1">VLOOKUP(B404,Лист2!B:O,7,1)</f>
        <v xml:space="preserve"> Stramenopiles</v>
      </c>
      <c r="L404" t="str">
        <f ca="1">VLOOKUP(B404,Лист2!B:O,8,1)</f>
        <v xml:space="preserve"> PX clade</v>
      </c>
      <c r="M404" t="str">
        <f ca="1">VLOOKUP(B404,Лист2!B:O,9,1)</f>
        <v xml:space="preserve"> Phaeophyceae</v>
      </c>
      <c r="N404" t="str">
        <f ca="1">VLOOKUP(B404,Лист2!B:O,10,1)</f>
        <v xml:space="preserve"> Ectocarpales</v>
      </c>
      <c r="O404" t="str">
        <f ca="1">VLOOKUP(B404,Лист2!B:O,11,1)</f>
        <v>Ectocarpaceae</v>
      </c>
      <c r="P404" t="str">
        <f ca="1">VLOOKUP(B404,Лист2!B:O,12,1)</f>
        <v xml:space="preserve"> Ectocarpus.</v>
      </c>
      <c r="Q404">
        <f ca="1">VLOOKUP(B404,Лист2!B:O,13,1)</f>
        <v>0</v>
      </c>
      <c r="R404">
        <f ca="1">VLOOKUP(B404,Лист2!B:O,14,1)</f>
        <v>0</v>
      </c>
    </row>
    <row r="405" spans="1:18">
      <c r="A405" t="s">
        <v>994</v>
      </c>
      <c r="B405" t="s">
        <v>995</v>
      </c>
      <c r="C405">
        <v>310</v>
      </c>
      <c r="D405" t="s">
        <v>594</v>
      </c>
      <c r="E405">
        <v>45</v>
      </c>
      <c r="F405">
        <v>199</v>
      </c>
      <c r="G405">
        <v>431</v>
      </c>
      <c r="H405" t="s">
        <v>595</v>
      </c>
      <c r="I405">
        <f t="shared" si="6"/>
        <v>155</v>
      </c>
      <c r="J405" t="str">
        <f ca="1">VLOOKUP(B405,Лист2!B:O,6,1)</f>
        <v>Eukaryota</v>
      </c>
      <c r="K405" t="str">
        <f ca="1">VLOOKUP(B405,Лист2!B:O,7,1)</f>
        <v xml:space="preserve"> Viridiplantae</v>
      </c>
      <c r="L405" t="str">
        <f ca="1">VLOOKUP(B405,Лист2!B:O,8,1)</f>
        <v xml:space="preserve"> Chlorophyta</v>
      </c>
      <c r="M405" t="str">
        <f ca="1">VLOOKUP(B405,Лист2!B:O,9,1)</f>
        <v xml:space="preserve"> Chlorophyceae</v>
      </c>
      <c r="N405" t="str">
        <f ca="1">VLOOKUP(B405,Лист2!B:O,10,1)</f>
        <v>Chlamydomonadales</v>
      </c>
      <c r="O405" t="str">
        <f ca="1">VLOOKUP(B405,Лист2!B:O,11,1)</f>
        <v xml:space="preserve"> Volvocaceae</v>
      </c>
      <c r="P405" t="str">
        <f ca="1">VLOOKUP(B405,Лист2!B:O,12,1)</f>
        <v xml:space="preserve"> Volvox.</v>
      </c>
      <c r="Q405">
        <f ca="1">VLOOKUP(B405,Лист2!B:O,13,1)</f>
        <v>0</v>
      </c>
      <c r="R405">
        <f ca="1">VLOOKUP(B405,Лист2!B:O,14,1)</f>
        <v>0</v>
      </c>
    </row>
    <row r="406" spans="1:18">
      <c r="A406" t="s">
        <v>994</v>
      </c>
      <c r="B406" t="s">
        <v>995</v>
      </c>
      <c r="C406">
        <v>310</v>
      </c>
      <c r="D406" t="s">
        <v>600</v>
      </c>
      <c r="E406">
        <v>156</v>
      </c>
      <c r="F406">
        <v>236</v>
      </c>
      <c r="G406">
        <v>4990</v>
      </c>
      <c r="H406" t="s">
        <v>601</v>
      </c>
      <c r="I406">
        <f t="shared" si="6"/>
        <v>81</v>
      </c>
      <c r="J406" t="str">
        <f ca="1">VLOOKUP(B406,Лист2!B:O,6,1)</f>
        <v>Eukaryota</v>
      </c>
      <c r="K406" t="str">
        <f ca="1">VLOOKUP(B406,Лист2!B:O,7,1)</f>
        <v xml:space="preserve"> Viridiplantae</v>
      </c>
      <c r="L406" t="str">
        <f ca="1">VLOOKUP(B406,Лист2!B:O,8,1)</f>
        <v xml:space="preserve"> Chlorophyta</v>
      </c>
      <c r="M406" t="str">
        <f ca="1">VLOOKUP(B406,Лист2!B:O,9,1)</f>
        <v xml:space="preserve"> Chlorophyceae</v>
      </c>
      <c r="N406" t="str">
        <f ca="1">VLOOKUP(B406,Лист2!B:O,10,1)</f>
        <v>Chlamydomonadales</v>
      </c>
      <c r="O406" t="str">
        <f ca="1">VLOOKUP(B406,Лист2!B:O,11,1)</f>
        <v xml:space="preserve"> Volvocaceae</v>
      </c>
      <c r="P406" t="str">
        <f ca="1">VLOOKUP(B406,Лист2!B:O,12,1)</f>
        <v xml:space="preserve"> Volvox.</v>
      </c>
      <c r="Q406">
        <f ca="1">VLOOKUP(B406,Лист2!B:O,13,1)</f>
        <v>0</v>
      </c>
      <c r="R406">
        <f ca="1">VLOOKUP(B406,Лист2!B:O,14,1)</f>
        <v>0</v>
      </c>
    </row>
    <row r="407" spans="1:18">
      <c r="A407" t="s">
        <v>996</v>
      </c>
      <c r="B407" t="s">
        <v>997</v>
      </c>
      <c r="C407">
        <v>283</v>
      </c>
      <c r="D407" t="s">
        <v>594</v>
      </c>
      <c r="E407">
        <v>10</v>
      </c>
      <c r="F407">
        <v>274</v>
      </c>
      <c r="G407">
        <v>431</v>
      </c>
      <c r="H407" t="s">
        <v>595</v>
      </c>
      <c r="I407">
        <f t="shared" si="6"/>
        <v>265</v>
      </c>
      <c r="J407" t="str">
        <f ca="1">VLOOKUP(B407,Лист2!B:O,6,1)</f>
        <v>Bacteria</v>
      </c>
      <c r="K407" t="str">
        <f ca="1">VLOOKUP(B407,Лист2!B:O,7,1)</f>
        <v xml:space="preserve"> Proteobacteria</v>
      </c>
      <c r="L407" t="str">
        <f ca="1">VLOOKUP(B407,Лист2!B:O,8,1)</f>
        <v xml:space="preserve"> Alphaproteobacteria</v>
      </c>
      <c r="M407" t="str">
        <f ca="1">VLOOKUP(B407,Лист2!B:O,9,1)</f>
        <v xml:space="preserve"> Caulobacterales</v>
      </c>
      <c r="N407" t="str">
        <f ca="1">VLOOKUP(B407,Лист2!B:O,10,1)</f>
        <v>Caulobacteraceae</v>
      </c>
      <c r="O407" t="str">
        <f ca="1">VLOOKUP(B407,Лист2!B:O,11,1)</f>
        <v xml:space="preserve"> Brevundimonas.</v>
      </c>
      <c r="P407">
        <f ca="1">VLOOKUP(B407,Лист2!B:O,12,1)</f>
        <v>0</v>
      </c>
      <c r="Q407">
        <f ca="1">VLOOKUP(B407,Лист2!B:O,13,1)</f>
        <v>0</v>
      </c>
      <c r="R407">
        <f ca="1">VLOOKUP(B407,Лист2!B:O,14,1)</f>
        <v>0</v>
      </c>
    </row>
    <row r="408" spans="1:18">
      <c r="A408" t="s">
        <v>998</v>
      </c>
      <c r="B408" t="s">
        <v>999</v>
      </c>
      <c r="C408">
        <v>264</v>
      </c>
      <c r="D408" t="s">
        <v>594</v>
      </c>
      <c r="E408">
        <v>19</v>
      </c>
      <c r="F408">
        <v>159</v>
      </c>
      <c r="G408">
        <v>431</v>
      </c>
      <c r="H408" t="s">
        <v>595</v>
      </c>
      <c r="I408">
        <f t="shared" si="6"/>
        <v>141</v>
      </c>
      <c r="J408" t="str">
        <f ca="1">VLOOKUP(B408,Лист2!B:O,6,1)</f>
        <v>Bacteria</v>
      </c>
      <c r="K408" t="str">
        <f ca="1">VLOOKUP(B408,Лист2!B:O,7,1)</f>
        <v xml:space="preserve"> Firmicutes</v>
      </c>
      <c r="L408" t="str">
        <f ca="1">VLOOKUP(B408,Лист2!B:O,8,1)</f>
        <v xml:space="preserve"> Clostridia</v>
      </c>
      <c r="M408" t="str">
        <f ca="1">VLOOKUP(B408,Лист2!B:O,9,1)</f>
        <v xml:space="preserve"> Halanaerobiales</v>
      </c>
      <c r="N408" t="str">
        <f ca="1">VLOOKUP(B408,Лист2!B:O,10,1)</f>
        <v xml:space="preserve"> Halobacteroidaceae</v>
      </c>
      <c r="O408" t="str">
        <f ca="1">VLOOKUP(B408,Лист2!B:O,11,1)</f>
        <v>Acetohalobium.</v>
      </c>
      <c r="P408">
        <f ca="1">VLOOKUP(B408,Лист2!B:O,12,1)</f>
        <v>0</v>
      </c>
      <c r="Q408">
        <f ca="1">VLOOKUP(B408,Лист2!B:O,13,1)</f>
        <v>0</v>
      </c>
      <c r="R408">
        <f ca="1">VLOOKUP(B408,Лист2!B:O,14,1)</f>
        <v>0</v>
      </c>
    </row>
    <row r="409" spans="1:18">
      <c r="A409" t="s">
        <v>998</v>
      </c>
      <c r="B409" t="s">
        <v>999</v>
      </c>
      <c r="C409">
        <v>264</v>
      </c>
      <c r="D409" t="s">
        <v>600</v>
      </c>
      <c r="E409">
        <v>126</v>
      </c>
      <c r="F409">
        <v>206</v>
      </c>
      <c r="G409">
        <v>4990</v>
      </c>
      <c r="H409" t="s">
        <v>601</v>
      </c>
      <c r="I409">
        <f t="shared" si="6"/>
        <v>81</v>
      </c>
      <c r="J409" t="str">
        <f ca="1">VLOOKUP(B409,Лист2!B:O,6,1)</f>
        <v>Bacteria</v>
      </c>
      <c r="K409" t="str">
        <f ca="1">VLOOKUP(B409,Лист2!B:O,7,1)</f>
        <v xml:space="preserve"> Firmicutes</v>
      </c>
      <c r="L409" t="str">
        <f ca="1">VLOOKUP(B409,Лист2!B:O,8,1)</f>
        <v xml:space="preserve"> Clostridia</v>
      </c>
      <c r="M409" t="str">
        <f ca="1">VLOOKUP(B409,Лист2!B:O,9,1)</f>
        <v xml:space="preserve"> Halanaerobiales</v>
      </c>
      <c r="N409" t="str">
        <f ca="1">VLOOKUP(B409,Лист2!B:O,10,1)</f>
        <v xml:space="preserve"> Halobacteroidaceae</v>
      </c>
      <c r="O409" t="str">
        <f ca="1">VLOOKUP(B409,Лист2!B:O,11,1)</f>
        <v>Acetohalobium.</v>
      </c>
      <c r="P409">
        <f ca="1">VLOOKUP(B409,Лист2!B:O,12,1)</f>
        <v>0</v>
      </c>
      <c r="Q409">
        <f ca="1">VLOOKUP(B409,Лист2!B:O,13,1)</f>
        <v>0</v>
      </c>
      <c r="R409">
        <f ca="1">VLOOKUP(B409,Лист2!B:O,14,1)</f>
        <v>0</v>
      </c>
    </row>
    <row r="410" spans="1:18">
      <c r="A410" t="s">
        <v>1000</v>
      </c>
      <c r="B410" t="s">
        <v>1001</v>
      </c>
      <c r="C410">
        <v>353</v>
      </c>
      <c r="D410" t="s">
        <v>594</v>
      </c>
      <c r="E410">
        <v>110</v>
      </c>
      <c r="F410">
        <v>248</v>
      </c>
      <c r="G410">
        <v>431</v>
      </c>
      <c r="H410" t="s">
        <v>595</v>
      </c>
      <c r="I410">
        <f t="shared" si="6"/>
        <v>139</v>
      </c>
      <c r="J410" t="str">
        <f ca="1">VLOOKUP(B410,Лист2!B:O,6,1)</f>
        <v>Bacteria</v>
      </c>
      <c r="K410" t="str">
        <f ca="1">VLOOKUP(B410,Лист2!B:O,7,1)</f>
        <v xml:space="preserve"> Firmicutes</v>
      </c>
      <c r="L410" t="str">
        <f ca="1">VLOOKUP(B410,Лист2!B:O,8,1)</f>
        <v xml:space="preserve"> Bacilli</v>
      </c>
      <c r="M410" t="str">
        <f ca="1">VLOOKUP(B410,Лист2!B:O,9,1)</f>
        <v xml:space="preserve"> Bacillales</v>
      </c>
      <c r="N410" t="str">
        <f ca="1">VLOOKUP(B410,Лист2!B:O,10,1)</f>
        <v xml:space="preserve"> Paenibacillaceae</v>
      </c>
      <c r="O410" t="str">
        <f ca="1">VLOOKUP(B410,Лист2!B:O,11,1)</f>
        <v>Paenibacillus.</v>
      </c>
      <c r="P410">
        <f ca="1">VLOOKUP(B410,Лист2!B:O,12,1)</f>
        <v>0</v>
      </c>
      <c r="Q410">
        <f ca="1">VLOOKUP(B410,Лист2!B:O,13,1)</f>
        <v>0</v>
      </c>
      <c r="R410">
        <f ca="1">VLOOKUP(B410,Лист2!B:O,14,1)</f>
        <v>0</v>
      </c>
    </row>
    <row r="411" spans="1:18">
      <c r="A411" t="s">
        <v>1000</v>
      </c>
      <c r="B411" t="s">
        <v>1001</v>
      </c>
      <c r="C411">
        <v>353</v>
      </c>
      <c r="D411" t="s">
        <v>600</v>
      </c>
      <c r="E411">
        <v>216</v>
      </c>
      <c r="F411">
        <v>296</v>
      </c>
      <c r="G411">
        <v>4990</v>
      </c>
      <c r="H411" t="s">
        <v>601</v>
      </c>
      <c r="I411">
        <f t="shared" si="6"/>
        <v>81</v>
      </c>
      <c r="J411" t="str">
        <f ca="1">VLOOKUP(B411,Лист2!B:O,6,1)</f>
        <v>Bacteria</v>
      </c>
      <c r="K411" t="str">
        <f ca="1">VLOOKUP(B411,Лист2!B:O,7,1)</f>
        <v xml:space="preserve"> Firmicutes</v>
      </c>
      <c r="L411" t="str">
        <f ca="1">VLOOKUP(B411,Лист2!B:O,8,1)</f>
        <v xml:space="preserve"> Bacilli</v>
      </c>
      <c r="M411" t="str">
        <f ca="1">VLOOKUP(B411,Лист2!B:O,9,1)</f>
        <v xml:space="preserve"> Bacillales</v>
      </c>
      <c r="N411" t="str">
        <f ca="1">VLOOKUP(B411,Лист2!B:O,10,1)</f>
        <v xml:space="preserve"> Paenibacillaceae</v>
      </c>
      <c r="O411" t="str">
        <f ca="1">VLOOKUP(B411,Лист2!B:O,11,1)</f>
        <v>Paenibacillus.</v>
      </c>
      <c r="P411">
        <f ca="1">VLOOKUP(B411,Лист2!B:O,12,1)</f>
        <v>0</v>
      </c>
      <c r="Q411">
        <f ca="1">VLOOKUP(B411,Лист2!B:O,13,1)</f>
        <v>0</v>
      </c>
      <c r="R411">
        <f ca="1">VLOOKUP(B411,Лист2!B:O,14,1)</f>
        <v>0</v>
      </c>
    </row>
    <row r="412" spans="1:18">
      <c r="A412" t="s">
        <v>1002</v>
      </c>
      <c r="B412" t="s">
        <v>1003</v>
      </c>
      <c r="C412">
        <v>315</v>
      </c>
      <c r="D412" t="s">
        <v>594</v>
      </c>
      <c r="E412">
        <v>23</v>
      </c>
      <c r="F412">
        <v>286</v>
      </c>
      <c r="G412">
        <v>431</v>
      </c>
      <c r="H412" t="s">
        <v>595</v>
      </c>
      <c r="I412">
        <f t="shared" si="6"/>
        <v>264</v>
      </c>
      <c r="J412" t="str">
        <f ca="1">VLOOKUP(B412,Лист2!B:O,6,1)</f>
        <v>Bacteria</v>
      </c>
      <c r="K412" t="str">
        <f ca="1">VLOOKUP(B412,Лист2!B:O,7,1)</f>
        <v xml:space="preserve"> Proteobacteria</v>
      </c>
      <c r="L412" t="str">
        <f ca="1">VLOOKUP(B412,Лист2!B:O,8,1)</f>
        <v xml:space="preserve"> Alphaproteobacteria</v>
      </c>
      <c r="M412" t="str">
        <f ca="1">VLOOKUP(B412,Лист2!B:O,9,1)</f>
        <v xml:space="preserve"> Rhodobacterales</v>
      </c>
      <c r="N412" t="str">
        <f ca="1">VLOOKUP(B412,Лист2!B:O,10,1)</f>
        <v>Rhodobacteraceae</v>
      </c>
      <c r="O412" t="str">
        <f ca="1">VLOOKUP(B412,Лист2!B:O,11,1)</f>
        <v xml:space="preserve"> Ahrensia.</v>
      </c>
      <c r="P412">
        <f ca="1">VLOOKUP(B412,Лист2!B:O,12,1)</f>
        <v>0</v>
      </c>
      <c r="Q412">
        <f ca="1">VLOOKUP(B412,Лист2!B:O,13,1)</f>
        <v>0</v>
      </c>
      <c r="R412">
        <f ca="1">VLOOKUP(B412,Лист2!B:O,14,1)</f>
        <v>0</v>
      </c>
    </row>
    <row r="413" spans="1:18">
      <c r="A413" t="s">
        <v>1004</v>
      </c>
      <c r="B413" t="s">
        <v>1005</v>
      </c>
      <c r="C413">
        <v>377</v>
      </c>
      <c r="D413" t="s">
        <v>598</v>
      </c>
      <c r="E413">
        <v>5</v>
      </c>
      <c r="F413">
        <v>77</v>
      </c>
      <c r="G413">
        <v>6019</v>
      </c>
      <c r="H413" t="s">
        <v>599</v>
      </c>
      <c r="I413">
        <f t="shared" si="6"/>
        <v>73</v>
      </c>
      <c r="J413" t="str">
        <f ca="1">VLOOKUP(B413,Лист2!B:O,6,1)</f>
        <v>Bacteria</v>
      </c>
      <c r="K413" t="str">
        <f ca="1">VLOOKUP(B413,Лист2!B:O,7,1)</f>
        <v xml:space="preserve"> Actinobacteria</v>
      </c>
      <c r="L413" t="str">
        <f ca="1">VLOOKUP(B413,Лист2!B:O,8,1)</f>
        <v xml:space="preserve"> Actinobacteridae</v>
      </c>
      <c r="M413" t="str">
        <f ca="1">VLOOKUP(B413,Лист2!B:O,9,1)</f>
        <v xml:space="preserve"> Actinomycetales</v>
      </c>
      <c r="N413" t="str">
        <f ca="1">VLOOKUP(B413,Лист2!B:O,10,1)</f>
        <v>Actinomycineae</v>
      </c>
      <c r="O413" t="str">
        <f ca="1">VLOOKUP(B413,Лист2!B:O,11,1)</f>
        <v xml:space="preserve"> Actinomycetaceae</v>
      </c>
      <c r="P413" t="str">
        <f ca="1">VLOOKUP(B413,Лист2!B:O,12,1)</f>
        <v xml:space="preserve"> Mobiluncus/Falcivibrio group</v>
      </c>
      <c r="Q413" t="str">
        <f ca="1">VLOOKUP(B413,Лист2!B:O,13,1)</f>
        <v>Mobiluncus.</v>
      </c>
      <c r="R413">
        <f ca="1">VLOOKUP(B413,Лист2!B:O,14,1)</f>
        <v>0</v>
      </c>
    </row>
    <row r="414" spans="1:18">
      <c r="A414" t="s">
        <v>1004</v>
      </c>
      <c r="B414" t="s">
        <v>1005</v>
      </c>
      <c r="C414">
        <v>377</v>
      </c>
      <c r="D414" t="s">
        <v>594</v>
      </c>
      <c r="E414">
        <v>111</v>
      </c>
      <c r="F414">
        <v>191</v>
      </c>
      <c r="G414">
        <v>431</v>
      </c>
      <c r="H414" t="s">
        <v>595</v>
      </c>
      <c r="I414">
        <f t="shared" si="6"/>
        <v>81</v>
      </c>
      <c r="J414" t="str">
        <f ca="1">VLOOKUP(B414,Лист2!B:O,6,1)</f>
        <v>Bacteria</v>
      </c>
      <c r="K414" t="str">
        <f ca="1">VLOOKUP(B414,Лист2!B:O,7,1)</f>
        <v xml:space="preserve"> Actinobacteria</v>
      </c>
      <c r="L414" t="str">
        <f ca="1">VLOOKUP(B414,Лист2!B:O,8,1)</f>
        <v xml:space="preserve"> Actinobacteridae</v>
      </c>
      <c r="M414" t="str">
        <f ca="1">VLOOKUP(B414,Лист2!B:O,9,1)</f>
        <v xml:space="preserve"> Actinomycetales</v>
      </c>
      <c r="N414" t="str">
        <f ca="1">VLOOKUP(B414,Лист2!B:O,10,1)</f>
        <v>Actinomycineae</v>
      </c>
      <c r="O414" t="str">
        <f ca="1">VLOOKUP(B414,Лист2!B:O,11,1)</f>
        <v xml:space="preserve"> Actinomycetaceae</v>
      </c>
      <c r="P414" t="str">
        <f ca="1">VLOOKUP(B414,Лист2!B:O,12,1)</f>
        <v xml:space="preserve"> Mobiluncus/Falcivibrio group</v>
      </c>
      <c r="Q414" t="str">
        <f ca="1">VLOOKUP(B414,Лист2!B:O,13,1)</f>
        <v>Mobiluncus.</v>
      </c>
      <c r="R414">
        <f ca="1">VLOOKUP(B414,Лист2!B:O,14,1)</f>
        <v>0</v>
      </c>
    </row>
    <row r="415" spans="1:18">
      <c r="A415" t="s">
        <v>1004</v>
      </c>
      <c r="B415" t="s">
        <v>1005</v>
      </c>
      <c r="C415">
        <v>377</v>
      </c>
      <c r="D415" t="s">
        <v>600</v>
      </c>
      <c r="E415">
        <v>218</v>
      </c>
      <c r="F415">
        <v>297</v>
      </c>
      <c r="G415">
        <v>4990</v>
      </c>
      <c r="H415" t="s">
        <v>601</v>
      </c>
      <c r="I415">
        <f t="shared" si="6"/>
        <v>80</v>
      </c>
      <c r="J415" t="str">
        <f ca="1">VLOOKUP(B415,Лист2!B:O,6,1)</f>
        <v>Bacteria</v>
      </c>
      <c r="K415" t="str">
        <f ca="1">VLOOKUP(B415,Лист2!B:O,7,1)</f>
        <v xml:space="preserve"> Actinobacteria</v>
      </c>
      <c r="L415" t="str">
        <f ca="1">VLOOKUP(B415,Лист2!B:O,8,1)</f>
        <v xml:space="preserve"> Actinobacteridae</v>
      </c>
      <c r="M415" t="str">
        <f ca="1">VLOOKUP(B415,Лист2!B:O,9,1)</f>
        <v xml:space="preserve"> Actinomycetales</v>
      </c>
      <c r="N415" t="str">
        <f ca="1">VLOOKUP(B415,Лист2!B:O,10,1)</f>
        <v>Actinomycineae</v>
      </c>
      <c r="O415" t="str">
        <f ca="1">VLOOKUP(B415,Лист2!B:O,11,1)</f>
        <v xml:space="preserve"> Actinomycetaceae</v>
      </c>
      <c r="P415" t="str">
        <f ca="1">VLOOKUP(B415,Лист2!B:O,12,1)</f>
        <v xml:space="preserve"> Mobiluncus/Falcivibrio group</v>
      </c>
      <c r="Q415" t="str">
        <f ca="1">VLOOKUP(B415,Лист2!B:O,13,1)</f>
        <v>Mobiluncus.</v>
      </c>
      <c r="R415">
        <f ca="1">VLOOKUP(B415,Лист2!B:O,14,1)</f>
        <v>0</v>
      </c>
    </row>
    <row r="416" spans="1:18">
      <c r="A416" t="s">
        <v>1006</v>
      </c>
      <c r="B416" t="s">
        <v>1007</v>
      </c>
      <c r="C416">
        <v>283</v>
      </c>
      <c r="D416" t="s">
        <v>594</v>
      </c>
      <c r="E416">
        <v>9</v>
      </c>
      <c r="F416">
        <v>275</v>
      </c>
      <c r="G416">
        <v>431</v>
      </c>
      <c r="H416" t="s">
        <v>595</v>
      </c>
      <c r="I416">
        <f t="shared" si="6"/>
        <v>267</v>
      </c>
      <c r="J416" t="str">
        <f ca="1">VLOOKUP(B416,Лист2!B:O,6,1)</f>
        <v>Bacteria</v>
      </c>
      <c r="K416" t="str">
        <f ca="1">VLOOKUP(B416,Лист2!B:O,7,1)</f>
        <v xml:space="preserve"> Proteobacteria</v>
      </c>
      <c r="L416" t="str">
        <f ca="1">VLOOKUP(B416,Лист2!B:O,8,1)</f>
        <v xml:space="preserve"> Alphaproteobacteria</v>
      </c>
      <c r="M416" t="str">
        <f ca="1">VLOOKUP(B416,Лист2!B:O,9,1)</f>
        <v xml:space="preserve"> Parvularculales</v>
      </c>
      <c r="N416" t="str">
        <f ca="1">VLOOKUP(B416,Лист2!B:O,10,1)</f>
        <v>Parvularculaceae</v>
      </c>
      <c r="O416" t="str">
        <f ca="1">VLOOKUP(B416,Лист2!B:O,11,1)</f>
        <v xml:space="preserve"> Parvularcula.</v>
      </c>
      <c r="P416">
        <f ca="1">VLOOKUP(B416,Лист2!B:O,12,1)</f>
        <v>0</v>
      </c>
      <c r="Q416">
        <f ca="1">VLOOKUP(B416,Лист2!B:O,13,1)</f>
        <v>0</v>
      </c>
      <c r="R416">
        <f ca="1">VLOOKUP(B416,Лист2!B:O,14,1)</f>
        <v>0</v>
      </c>
    </row>
    <row r="417" spans="1:18">
      <c r="A417" t="s">
        <v>1008</v>
      </c>
      <c r="B417" t="s">
        <v>1009</v>
      </c>
      <c r="C417">
        <v>351</v>
      </c>
      <c r="D417" t="s">
        <v>598</v>
      </c>
      <c r="E417">
        <v>4</v>
      </c>
      <c r="F417">
        <v>75</v>
      </c>
      <c r="G417">
        <v>6019</v>
      </c>
      <c r="H417" t="s">
        <v>599</v>
      </c>
      <c r="I417">
        <f t="shared" si="6"/>
        <v>72</v>
      </c>
      <c r="J417" t="str">
        <f ca="1">VLOOKUP(B417,Лист2!B:O,6,1)</f>
        <v>Bacteria</v>
      </c>
      <c r="K417" t="str">
        <f ca="1">VLOOKUP(B417,Лист2!B:O,7,1)</f>
        <v xml:space="preserve"> Firmicutes</v>
      </c>
      <c r="L417" t="str">
        <f ca="1">VLOOKUP(B417,Лист2!B:O,8,1)</f>
        <v xml:space="preserve"> Clostridia</v>
      </c>
      <c r="M417" t="str">
        <f ca="1">VLOOKUP(B417,Лист2!B:O,9,1)</f>
        <v xml:space="preserve"> Thermoanaerobacterales</v>
      </c>
      <c r="N417" t="str">
        <f ca="1">VLOOKUP(B417,Лист2!B:O,10,1)</f>
        <v>Thermoanaerobacteraceae</v>
      </c>
      <c r="O417" t="str">
        <f ca="1">VLOOKUP(B417,Лист2!B:O,11,1)</f>
        <v xml:space="preserve"> Thermoanaerobacter.</v>
      </c>
      <c r="P417">
        <f ca="1">VLOOKUP(B417,Лист2!B:O,12,1)</f>
        <v>0</v>
      </c>
      <c r="Q417">
        <f ca="1">VLOOKUP(B417,Лист2!B:O,13,1)</f>
        <v>0</v>
      </c>
      <c r="R417">
        <f ca="1">VLOOKUP(B417,Лист2!B:O,14,1)</f>
        <v>0</v>
      </c>
    </row>
    <row r="418" spans="1:18">
      <c r="A418" t="s">
        <v>1008</v>
      </c>
      <c r="B418" t="s">
        <v>1009</v>
      </c>
      <c r="C418">
        <v>351</v>
      </c>
      <c r="D418" t="s">
        <v>594</v>
      </c>
      <c r="E418">
        <v>104</v>
      </c>
      <c r="F418">
        <v>245</v>
      </c>
      <c r="G418">
        <v>431</v>
      </c>
      <c r="H418" t="s">
        <v>595</v>
      </c>
      <c r="I418">
        <f t="shared" si="6"/>
        <v>142</v>
      </c>
      <c r="J418" t="str">
        <f ca="1">VLOOKUP(B418,Лист2!B:O,6,1)</f>
        <v>Bacteria</v>
      </c>
      <c r="K418" t="str">
        <f ca="1">VLOOKUP(B418,Лист2!B:O,7,1)</f>
        <v xml:space="preserve"> Firmicutes</v>
      </c>
      <c r="L418" t="str">
        <f ca="1">VLOOKUP(B418,Лист2!B:O,8,1)</f>
        <v xml:space="preserve"> Clostridia</v>
      </c>
      <c r="M418" t="str">
        <f ca="1">VLOOKUP(B418,Лист2!B:O,9,1)</f>
        <v xml:space="preserve"> Thermoanaerobacterales</v>
      </c>
      <c r="N418" t="str">
        <f ca="1">VLOOKUP(B418,Лист2!B:O,10,1)</f>
        <v>Thermoanaerobacteraceae</v>
      </c>
      <c r="O418" t="str">
        <f ca="1">VLOOKUP(B418,Лист2!B:O,11,1)</f>
        <v xml:space="preserve"> Thermoanaerobacter.</v>
      </c>
      <c r="P418">
        <f ca="1">VLOOKUP(B418,Лист2!B:O,12,1)</f>
        <v>0</v>
      </c>
      <c r="Q418">
        <f ca="1">VLOOKUP(B418,Лист2!B:O,13,1)</f>
        <v>0</v>
      </c>
      <c r="R418">
        <f ca="1">VLOOKUP(B418,Лист2!B:O,14,1)</f>
        <v>0</v>
      </c>
    </row>
    <row r="419" spans="1:18">
      <c r="A419" t="s">
        <v>1008</v>
      </c>
      <c r="B419" t="s">
        <v>1009</v>
      </c>
      <c r="C419">
        <v>351</v>
      </c>
      <c r="D419" t="s">
        <v>600</v>
      </c>
      <c r="E419">
        <v>212</v>
      </c>
      <c r="F419">
        <v>292</v>
      </c>
      <c r="G419">
        <v>4990</v>
      </c>
      <c r="H419" t="s">
        <v>601</v>
      </c>
      <c r="I419">
        <f t="shared" si="6"/>
        <v>81</v>
      </c>
      <c r="J419" t="str">
        <f ca="1">VLOOKUP(B419,Лист2!B:O,6,1)</f>
        <v>Bacteria</v>
      </c>
      <c r="K419" t="str">
        <f ca="1">VLOOKUP(B419,Лист2!B:O,7,1)</f>
        <v xml:space="preserve"> Firmicutes</v>
      </c>
      <c r="L419" t="str">
        <f ca="1">VLOOKUP(B419,Лист2!B:O,8,1)</f>
        <v xml:space="preserve"> Clostridia</v>
      </c>
      <c r="M419" t="str">
        <f ca="1">VLOOKUP(B419,Лист2!B:O,9,1)</f>
        <v xml:space="preserve"> Thermoanaerobacterales</v>
      </c>
      <c r="N419" t="str">
        <f ca="1">VLOOKUP(B419,Лист2!B:O,10,1)</f>
        <v>Thermoanaerobacteraceae</v>
      </c>
      <c r="O419" t="str">
        <f ca="1">VLOOKUP(B419,Лист2!B:O,11,1)</f>
        <v xml:space="preserve"> Thermoanaerobacter.</v>
      </c>
      <c r="P419">
        <f ca="1">VLOOKUP(B419,Лист2!B:O,12,1)</f>
        <v>0</v>
      </c>
      <c r="Q419">
        <f ca="1">VLOOKUP(B419,Лист2!B:O,13,1)</f>
        <v>0</v>
      </c>
      <c r="R419">
        <f ca="1">VLOOKUP(B419,Лист2!B:O,14,1)</f>
        <v>0</v>
      </c>
    </row>
    <row r="420" spans="1:18">
      <c r="A420" t="s">
        <v>1010</v>
      </c>
      <c r="B420" t="s">
        <v>1011</v>
      </c>
      <c r="C420">
        <v>222</v>
      </c>
      <c r="D420" t="s">
        <v>594</v>
      </c>
      <c r="E420">
        <v>3</v>
      </c>
      <c r="F420">
        <v>145</v>
      </c>
      <c r="G420">
        <v>431</v>
      </c>
      <c r="H420" t="s">
        <v>595</v>
      </c>
      <c r="I420">
        <f t="shared" si="6"/>
        <v>143</v>
      </c>
      <c r="J420" t="str">
        <f ca="1">VLOOKUP(B420,Лист2!B:O,6,1)</f>
        <v>Bacteria</v>
      </c>
      <c r="K420" t="str">
        <f ca="1">VLOOKUP(B420,Лист2!B:O,7,1)</f>
        <v xml:space="preserve"> Proteobacteria</v>
      </c>
      <c r="L420" t="str">
        <f ca="1">VLOOKUP(B420,Лист2!B:O,8,1)</f>
        <v xml:space="preserve"> Gammaproteobacteria</v>
      </c>
      <c r="M420" t="str">
        <f ca="1">VLOOKUP(B420,Лист2!B:O,9,1)</f>
        <v xml:space="preserve"> Enterobacteriales</v>
      </c>
      <c r="N420" t="str">
        <f ca="1">VLOOKUP(B420,Лист2!B:O,10,1)</f>
        <v>Enterobacteriaceae</v>
      </c>
      <c r="O420" t="str">
        <f ca="1">VLOOKUP(B420,Лист2!B:O,11,1)</f>
        <v xml:space="preserve"> Escherichia.</v>
      </c>
      <c r="P420">
        <f ca="1">VLOOKUP(B420,Лист2!B:O,12,1)</f>
        <v>0</v>
      </c>
      <c r="Q420">
        <f ca="1">VLOOKUP(B420,Лист2!B:O,13,1)</f>
        <v>0</v>
      </c>
      <c r="R420">
        <f ca="1">VLOOKUP(B420,Лист2!B:O,14,1)</f>
        <v>0</v>
      </c>
    </row>
    <row r="421" spans="1:18">
      <c r="A421" t="s">
        <v>1012</v>
      </c>
      <c r="B421" t="s">
        <v>1013</v>
      </c>
      <c r="C421">
        <v>377</v>
      </c>
      <c r="D421" t="s">
        <v>598</v>
      </c>
      <c r="E421">
        <v>5</v>
      </c>
      <c r="F421">
        <v>77</v>
      </c>
      <c r="G421">
        <v>6019</v>
      </c>
      <c r="H421" t="s">
        <v>599</v>
      </c>
      <c r="I421">
        <f t="shared" si="6"/>
        <v>73</v>
      </c>
      <c r="J421" t="str">
        <f ca="1">VLOOKUP(B421,Лист2!B:O,6,1)</f>
        <v>Bacteria</v>
      </c>
      <c r="K421" t="str">
        <f ca="1">VLOOKUP(B421,Лист2!B:O,7,1)</f>
        <v xml:space="preserve"> Actinobacteria</v>
      </c>
      <c r="L421" t="str">
        <f ca="1">VLOOKUP(B421,Лист2!B:O,8,1)</f>
        <v xml:space="preserve"> Actinobacteridae</v>
      </c>
      <c r="M421" t="str">
        <f ca="1">VLOOKUP(B421,Лист2!B:O,9,1)</f>
        <v xml:space="preserve"> Actinomycetales</v>
      </c>
      <c r="N421" t="str">
        <f ca="1">VLOOKUP(B421,Лист2!B:O,10,1)</f>
        <v>Actinomycineae</v>
      </c>
      <c r="O421" t="str">
        <f ca="1">VLOOKUP(B421,Лист2!B:O,11,1)</f>
        <v xml:space="preserve"> Actinomycetaceae</v>
      </c>
      <c r="P421" t="str">
        <f ca="1">VLOOKUP(B421,Лист2!B:O,12,1)</f>
        <v xml:space="preserve"> Mobiluncus/Falcivibrio group</v>
      </c>
      <c r="Q421" t="str">
        <f ca="1">VLOOKUP(B421,Лист2!B:O,13,1)</f>
        <v>Mobiluncus.</v>
      </c>
      <c r="R421">
        <f ca="1">VLOOKUP(B421,Лист2!B:O,14,1)</f>
        <v>0</v>
      </c>
    </row>
    <row r="422" spans="1:18">
      <c r="A422" t="s">
        <v>1012</v>
      </c>
      <c r="B422" t="s">
        <v>1013</v>
      </c>
      <c r="C422">
        <v>377</v>
      </c>
      <c r="D422" t="s">
        <v>594</v>
      </c>
      <c r="E422">
        <v>111</v>
      </c>
      <c r="F422">
        <v>191</v>
      </c>
      <c r="G422">
        <v>431</v>
      </c>
      <c r="H422" t="s">
        <v>595</v>
      </c>
      <c r="I422">
        <f t="shared" si="6"/>
        <v>81</v>
      </c>
      <c r="J422" t="str">
        <f ca="1">VLOOKUP(B422,Лист2!B:O,6,1)</f>
        <v>Bacteria</v>
      </c>
      <c r="K422" t="str">
        <f ca="1">VLOOKUP(B422,Лист2!B:O,7,1)</f>
        <v xml:space="preserve"> Actinobacteria</v>
      </c>
      <c r="L422" t="str">
        <f ca="1">VLOOKUP(B422,Лист2!B:O,8,1)</f>
        <v xml:space="preserve"> Actinobacteridae</v>
      </c>
      <c r="M422" t="str">
        <f ca="1">VLOOKUP(B422,Лист2!B:O,9,1)</f>
        <v xml:space="preserve"> Actinomycetales</v>
      </c>
      <c r="N422" t="str">
        <f ca="1">VLOOKUP(B422,Лист2!B:O,10,1)</f>
        <v>Actinomycineae</v>
      </c>
      <c r="O422" t="str">
        <f ca="1">VLOOKUP(B422,Лист2!B:O,11,1)</f>
        <v xml:space="preserve"> Actinomycetaceae</v>
      </c>
      <c r="P422" t="str">
        <f ca="1">VLOOKUP(B422,Лист2!B:O,12,1)</f>
        <v xml:space="preserve"> Mobiluncus/Falcivibrio group</v>
      </c>
      <c r="Q422" t="str">
        <f ca="1">VLOOKUP(B422,Лист2!B:O,13,1)</f>
        <v>Mobiluncus.</v>
      </c>
      <c r="R422">
        <f ca="1">VLOOKUP(B422,Лист2!B:O,14,1)</f>
        <v>0</v>
      </c>
    </row>
    <row r="423" spans="1:18">
      <c r="A423" t="s">
        <v>1012</v>
      </c>
      <c r="B423" t="s">
        <v>1013</v>
      </c>
      <c r="C423">
        <v>377</v>
      </c>
      <c r="D423" t="s">
        <v>600</v>
      </c>
      <c r="E423">
        <v>218</v>
      </c>
      <c r="F423">
        <v>297</v>
      </c>
      <c r="G423">
        <v>4990</v>
      </c>
      <c r="H423" t="s">
        <v>601</v>
      </c>
      <c r="I423">
        <f t="shared" si="6"/>
        <v>80</v>
      </c>
      <c r="J423" t="str">
        <f ca="1">VLOOKUP(B423,Лист2!B:O,6,1)</f>
        <v>Bacteria</v>
      </c>
      <c r="K423" t="str">
        <f ca="1">VLOOKUP(B423,Лист2!B:O,7,1)</f>
        <v xml:space="preserve"> Actinobacteria</v>
      </c>
      <c r="L423" t="str">
        <f ca="1">VLOOKUP(B423,Лист2!B:O,8,1)</f>
        <v xml:space="preserve"> Actinobacteridae</v>
      </c>
      <c r="M423" t="str">
        <f ca="1">VLOOKUP(B423,Лист2!B:O,9,1)</f>
        <v xml:space="preserve"> Actinomycetales</v>
      </c>
      <c r="N423" t="str">
        <f ca="1">VLOOKUP(B423,Лист2!B:O,10,1)</f>
        <v>Actinomycineae</v>
      </c>
      <c r="O423" t="str">
        <f ca="1">VLOOKUP(B423,Лист2!B:O,11,1)</f>
        <v xml:space="preserve"> Actinomycetaceae</v>
      </c>
      <c r="P423" t="str">
        <f ca="1">VLOOKUP(B423,Лист2!B:O,12,1)</f>
        <v xml:space="preserve"> Mobiluncus/Falcivibrio group</v>
      </c>
      <c r="Q423" t="str">
        <f ca="1">VLOOKUP(B423,Лист2!B:O,13,1)</f>
        <v>Mobiluncus.</v>
      </c>
      <c r="R423">
        <f ca="1">VLOOKUP(B423,Лист2!B:O,14,1)</f>
        <v>0</v>
      </c>
    </row>
    <row r="424" spans="1:18">
      <c r="A424" t="s">
        <v>1014</v>
      </c>
      <c r="B424" t="s">
        <v>1015</v>
      </c>
      <c r="C424">
        <v>351</v>
      </c>
      <c r="D424" t="s">
        <v>598</v>
      </c>
      <c r="E424">
        <v>4</v>
      </c>
      <c r="F424">
        <v>75</v>
      </c>
      <c r="G424">
        <v>6019</v>
      </c>
      <c r="H424" t="s">
        <v>599</v>
      </c>
      <c r="I424">
        <f t="shared" si="6"/>
        <v>72</v>
      </c>
      <c r="J424" t="str">
        <f ca="1">VLOOKUP(B424,Лист2!B:O,6,1)</f>
        <v>Bacteria</v>
      </c>
      <c r="K424" t="str">
        <f ca="1">VLOOKUP(B424,Лист2!B:O,7,1)</f>
        <v xml:space="preserve"> Firmicutes</v>
      </c>
      <c r="L424" t="str">
        <f ca="1">VLOOKUP(B424,Лист2!B:O,8,1)</f>
        <v xml:space="preserve"> Clostridia</v>
      </c>
      <c r="M424" t="str">
        <f ca="1">VLOOKUP(B424,Лист2!B:O,9,1)</f>
        <v xml:space="preserve"> Thermoanaerobacterales</v>
      </c>
      <c r="N424" t="str">
        <f ca="1">VLOOKUP(B424,Лист2!B:O,10,1)</f>
        <v>Thermoanaerobacteraceae</v>
      </c>
      <c r="O424" t="str">
        <f ca="1">VLOOKUP(B424,Лист2!B:O,11,1)</f>
        <v xml:space="preserve"> Thermoanaerobacter.</v>
      </c>
      <c r="P424">
        <f ca="1">VLOOKUP(B424,Лист2!B:O,12,1)</f>
        <v>0</v>
      </c>
      <c r="Q424">
        <f ca="1">VLOOKUP(B424,Лист2!B:O,13,1)</f>
        <v>0</v>
      </c>
      <c r="R424">
        <f ca="1">VLOOKUP(B424,Лист2!B:O,14,1)</f>
        <v>0</v>
      </c>
    </row>
    <row r="425" spans="1:18">
      <c r="A425" t="s">
        <v>1014</v>
      </c>
      <c r="B425" t="s">
        <v>1015</v>
      </c>
      <c r="C425">
        <v>351</v>
      </c>
      <c r="D425" t="s">
        <v>594</v>
      </c>
      <c r="E425">
        <v>104</v>
      </c>
      <c r="F425">
        <v>245</v>
      </c>
      <c r="G425">
        <v>431</v>
      </c>
      <c r="H425" t="s">
        <v>595</v>
      </c>
      <c r="I425">
        <f t="shared" si="6"/>
        <v>142</v>
      </c>
      <c r="J425" t="str">
        <f ca="1">VLOOKUP(B425,Лист2!B:O,6,1)</f>
        <v>Bacteria</v>
      </c>
      <c r="K425" t="str">
        <f ca="1">VLOOKUP(B425,Лист2!B:O,7,1)</f>
        <v xml:space="preserve"> Firmicutes</v>
      </c>
      <c r="L425" t="str">
        <f ca="1">VLOOKUP(B425,Лист2!B:O,8,1)</f>
        <v xml:space="preserve"> Clostridia</v>
      </c>
      <c r="M425" t="str">
        <f ca="1">VLOOKUP(B425,Лист2!B:O,9,1)</f>
        <v xml:space="preserve"> Thermoanaerobacterales</v>
      </c>
      <c r="N425" t="str">
        <f ca="1">VLOOKUP(B425,Лист2!B:O,10,1)</f>
        <v>Thermoanaerobacteraceae</v>
      </c>
      <c r="O425" t="str">
        <f ca="1">VLOOKUP(B425,Лист2!B:O,11,1)</f>
        <v xml:space="preserve"> Thermoanaerobacter.</v>
      </c>
      <c r="P425">
        <f ca="1">VLOOKUP(B425,Лист2!B:O,12,1)</f>
        <v>0</v>
      </c>
      <c r="Q425">
        <f ca="1">VLOOKUP(B425,Лист2!B:O,13,1)</f>
        <v>0</v>
      </c>
      <c r="R425">
        <f ca="1">VLOOKUP(B425,Лист2!B:O,14,1)</f>
        <v>0</v>
      </c>
    </row>
    <row r="426" spans="1:18">
      <c r="A426" t="s">
        <v>1014</v>
      </c>
      <c r="B426" t="s">
        <v>1015</v>
      </c>
      <c r="C426">
        <v>351</v>
      </c>
      <c r="D426" t="s">
        <v>600</v>
      </c>
      <c r="E426">
        <v>212</v>
      </c>
      <c r="F426">
        <v>292</v>
      </c>
      <c r="G426">
        <v>4990</v>
      </c>
      <c r="H426" t="s">
        <v>601</v>
      </c>
      <c r="I426">
        <f t="shared" si="6"/>
        <v>81</v>
      </c>
      <c r="J426" t="str">
        <f ca="1">VLOOKUP(B426,Лист2!B:O,6,1)</f>
        <v>Bacteria</v>
      </c>
      <c r="K426" t="str">
        <f ca="1">VLOOKUP(B426,Лист2!B:O,7,1)</f>
        <v xml:space="preserve"> Firmicutes</v>
      </c>
      <c r="L426" t="str">
        <f ca="1">VLOOKUP(B426,Лист2!B:O,8,1)</f>
        <v xml:space="preserve"> Clostridia</v>
      </c>
      <c r="M426" t="str">
        <f ca="1">VLOOKUP(B426,Лист2!B:O,9,1)</f>
        <v xml:space="preserve"> Thermoanaerobacterales</v>
      </c>
      <c r="N426" t="str">
        <f ca="1">VLOOKUP(B426,Лист2!B:O,10,1)</f>
        <v>Thermoanaerobacteraceae</v>
      </c>
      <c r="O426" t="str">
        <f ca="1">VLOOKUP(B426,Лист2!B:O,11,1)</f>
        <v xml:space="preserve"> Thermoanaerobacter.</v>
      </c>
      <c r="P426">
        <f ca="1">VLOOKUP(B426,Лист2!B:O,12,1)</f>
        <v>0</v>
      </c>
      <c r="Q426">
        <f ca="1">VLOOKUP(B426,Лист2!B:O,13,1)</f>
        <v>0</v>
      </c>
      <c r="R426">
        <f ca="1">VLOOKUP(B426,Лист2!B:O,14,1)</f>
        <v>0</v>
      </c>
    </row>
    <row r="427" spans="1:18">
      <c r="A427" t="s">
        <v>1016</v>
      </c>
      <c r="B427" t="s">
        <v>1017</v>
      </c>
      <c r="C427">
        <v>260</v>
      </c>
      <c r="D427" t="s">
        <v>594</v>
      </c>
      <c r="E427">
        <v>7</v>
      </c>
      <c r="F427">
        <v>154</v>
      </c>
      <c r="G427">
        <v>431</v>
      </c>
      <c r="H427" t="s">
        <v>595</v>
      </c>
      <c r="I427">
        <f t="shared" si="6"/>
        <v>148</v>
      </c>
      <c r="J427" t="str">
        <f ca="1">VLOOKUP(B427,Лист2!B:O,6,1)</f>
        <v>Eukaryota</v>
      </c>
      <c r="K427" t="str">
        <f ca="1">VLOOKUP(B427,Лист2!B:O,7,1)</f>
        <v xml:space="preserve"> Metazoa</v>
      </c>
      <c r="L427" t="str">
        <f ca="1">VLOOKUP(B427,Лист2!B:O,8,1)</f>
        <v xml:space="preserve"> Ecdysozoa</v>
      </c>
      <c r="M427" t="str">
        <f ca="1">VLOOKUP(B427,Лист2!B:O,9,1)</f>
        <v xml:space="preserve"> Arthropoda</v>
      </c>
      <c r="N427" t="str">
        <f ca="1">VLOOKUP(B427,Лист2!B:O,10,1)</f>
        <v xml:space="preserve"> Hexapoda</v>
      </c>
      <c r="O427" t="str">
        <f ca="1">VLOOKUP(B427,Лист2!B:O,11,1)</f>
        <v xml:space="preserve"> Insecta</v>
      </c>
      <c r="P427" t="str">
        <f ca="1">VLOOKUP(B427,Лист2!B:O,12,1)</f>
        <v>Pterygota</v>
      </c>
      <c r="Q427" t="str">
        <f ca="1">VLOOKUP(B427,Лист2!B:O,13,1)</f>
        <v xml:space="preserve"> Neoptera</v>
      </c>
      <c r="R427" t="str">
        <f ca="1">VLOOKUP(B427,Лист2!B:O,14,1)</f>
        <v xml:space="preserve"> Endopterygota</v>
      </c>
    </row>
    <row r="428" spans="1:18">
      <c r="A428" t="s">
        <v>1016</v>
      </c>
      <c r="B428" t="s">
        <v>1017</v>
      </c>
      <c r="C428">
        <v>260</v>
      </c>
      <c r="D428" t="s">
        <v>600</v>
      </c>
      <c r="E428">
        <v>118</v>
      </c>
      <c r="F428">
        <v>201</v>
      </c>
      <c r="G428">
        <v>4990</v>
      </c>
      <c r="H428" t="s">
        <v>601</v>
      </c>
      <c r="I428">
        <f t="shared" si="6"/>
        <v>84</v>
      </c>
      <c r="J428" t="str">
        <f ca="1">VLOOKUP(B428,Лист2!B:O,6,1)</f>
        <v>Eukaryota</v>
      </c>
      <c r="K428" t="str">
        <f ca="1">VLOOKUP(B428,Лист2!B:O,7,1)</f>
        <v xml:space="preserve"> Metazoa</v>
      </c>
      <c r="L428" t="str">
        <f ca="1">VLOOKUP(B428,Лист2!B:O,8,1)</f>
        <v xml:space="preserve"> Ecdysozoa</v>
      </c>
      <c r="M428" t="str">
        <f ca="1">VLOOKUP(B428,Лист2!B:O,9,1)</f>
        <v xml:space="preserve"> Arthropoda</v>
      </c>
      <c r="N428" t="str">
        <f ca="1">VLOOKUP(B428,Лист2!B:O,10,1)</f>
        <v xml:space="preserve"> Hexapoda</v>
      </c>
      <c r="O428" t="str">
        <f ca="1">VLOOKUP(B428,Лист2!B:O,11,1)</f>
        <v xml:space="preserve"> Insecta</v>
      </c>
      <c r="P428" t="str">
        <f ca="1">VLOOKUP(B428,Лист2!B:O,12,1)</f>
        <v>Pterygota</v>
      </c>
      <c r="Q428" t="str">
        <f ca="1">VLOOKUP(B428,Лист2!B:O,13,1)</f>
        <v xml:space="preserve"> Neoptera</v>
      </c>
      <c r="R428" t="str">
        <f ca="1">VLOOKUP(B428,Лист2!B:O,14,1)</f>
        <v xml:space="preserve"> Endopterygota</v>
      </c>
    </row>
    <row r="429" spans="1:18">
      <c r="A429" t="s">
        <v>1018</v>
      </c>
      <c r="B429" t="s">
        <v>1019</v>
      </c>
      <c r="C429">
        <v>250</v>
      </c>
      <c r="D429" t="s">
        <v>740</v>
      </c>
      <c r="E429">
        <v>4</v>
      </c>
      <c r="F429">
        <v>216</v>
      </c>
      <c r="G429">
        <v>20629</v>
      </c>
      <c r="H429" t="s">
        <v>741</v>
      </c>
      <c r="I429">
        <f t="shared" si="6"/>
        <v>213</v>
      </c>
      <c r="J429" t="str">
        <f ca="1">VLOOKUP(B429,Лист2!B:O,6,1)</f>
        <v>Bacteria</v>
      </c>
      <c r="K429" t="str">
        <f ca="1">VLOOKUP(B429,Лист2!B:O,7,1)</f>
        <v xml:space="preserve"> Spirochaetes</v>
      </c>
      <c r="L429" t="str">
        <f ca="1">VLOOKUP(B429,Лист2!B:O,8,1)</f>
        <v xml:space="preserve"> Spirochaetales</v>
      </c>
      <c r="M429" t="str">
        <f ca="1">VLOOKUP(B429,Лист2!B:O,9,1)</f>
        <v xml:space="preserve"> Spirochaetaceae</v>
      </c>
      <c r="N429" t="str">
        <f ca="1">VLOOKUP(B429,Лист2!B:O,10,1)</f>
        <v xml:space="preserve"> Borrelia</v>
      </c>
      <c r="O429" t="str">
        <f ca="1">VLOOKUP(B429,Лист2!B:O,11,1)</f>
        <v>Borrelia burgdorferi group.</v>
      </c>
      <c r="P429">
        <f ca="1">VLOOKUP(B429,Лист2!B:O,12,1)</f>
        <v>0</v>
      </c>
      <c r="Q429">
        <f ca="1">VLOOKUP(B429,Лист2!B:O,13,1)</f>
        <v>0</v>
      </c>
      <c r="R429">
        <f ca="1">VLOOKUP(B429,Лист2!B:O,14,1)</f>
        <v>0</v>
      </c>
    </row>
    <row r="430" spans="1:18">
      <c r="A430" t="s">
        <v>1018</v>
      </c>
      <c r="B430" t="s">
        <v>1019</v>
      </c>
      <c r="C430">
        <v>250</v>
      </c>
      <c r="D430" t="s">
        <v>594</v>
      </c>
      <c r="E430">
        <v>2</v>
      </c>
      <c r="F430">
        <v>172</v>
      </c>
      <c r="G430">
        <v>431</v>
      </c>
      <c r="H430" t="s">
        <v>595</v>
      </c>
      <c r="I430">
        <f t="shared" si="6"/>
        <v>171</v>
      </c>
      <c r="J430" t="str">
        <f ca="1">VLOOKUP(B430,Лист2!B:O,6,1)</f>
        <v>Bacteria</v>
      </c>
      <c r="K430" t="str">
        <f ca="1">VLOOKUP(B430,Лист2!B:O,7,1)</f>
        <v xml:space="preserve"> Spirochaetes</v>
      </c>
      <c r="L430" t="str">
        <f ca="1">VLOOKUP(B430,Лист2!B:O,8,1)</f>
        <v xml:space="preserve"> Spirochaetales</v>
      </c>
      <c r="M430" t="str">
        <f ca="1">VLOOKUP(B430,Лист2!B:O,9,1)</f>
        <v xml:space="preserve"> Spirochaetaceae</v>
      </c>
      <c r="N430" t="str">
        <f ca="1">VLOOKUP(B430,Лист2!B:O,10,1)</f>
        <v xml:space="preserve"> Borrelia</v>
      </c>
      <c r="O430" t="str">
        <f ca="1">VLOOKUP(B430,Лист2!B:O,11,1)</f>
        <v>Borrelia burgdorferi group.</v>
      </c>
      <c r="P430">
        <f ca="1">VLOOKUP(B430,Лист2!B:O,12,1)</f>
        <v>0</v>
      </c>
      <c r="Q430">
        <f ca="1">VLOOKUP(B430,Лист2!B:O,13,1)</f>
        <v>0</v>
      </c>
      <c r="R430">
        <f ca="1">VLOOKUP(B430,Лист2!B:O,14,1)</f>
        <v>0</v>
      </c>
    </row>
    <row r="431" spans="1:18">
      <c r="A431" t="s">
        <v>1020</v>
      </c>
      <c r="B431" t="s">
        <v>1021</v>
      </c>
      <c r="C431">
        <v>379</v>
      </c>
      <c r="D431" t="s">
        <v>598</v>
      </c>
      <c r="E431">
        <v>6</v>
      </c>
      <c r="F431">
        <v>78</v>
      </c>
      <c r="G431">
        <v>6019</v>
      </c>
      <c r="H431" t="s">
        <v>599</v>
      </c>
      <c r="I431">
        <f t="shared" si="6"/>
        <v>73</v>
      </c>
      <c r="J431" t="str">
        <f ca="1">VLOOKUP(B431,Лист2!B:O,6,1)</f>
        <v>Bacteria</v>
      </c>
      <c r="K431" t="str">
        <f ca="1">VLOOKUP(B431,Лист2!B:O,7,1)</f>
        <v xml:space="preserve"> Actinobacteria</v>
      </c>
      <c r="L431" t="str">
        <f ca="1">VLOOKUP(B431,Лист2!B:O,8,1)</f>
        <v xml:space="preserve"> Actinobacteridae</v>
      </c>
      <c r="M431" t="str">
        <f ca="1">VLOOKUP(B431,Лист2!B:O,9,1)</f>
        <v xml:space="preserve"> Actinomycetales</v>
      </c>
      <c r="N431" t="str">
        <f ca="1">VLOOKUP(B431,Лист2!B:O,10,1)</f>
        <v>Propionibacterineae</v>
      </c>
      <c r="O431" t="str">
        <f ca="1">VLOOKUP(B431,Лист2!B:O,11,1)</f>
        <v xml:space="preserve"> Nocardioidaceae</v>
      </c>
      <c r="P431" t="str">
        <f ca="1">VLOOKUP(B431,Лист2!B:O,12,1)</f>
        <v xml:space="preserve"> Aeromicrobium.</v>
      </c>
      <c r="Q431">
        <f ca="1">VLOOKUP(B431,Лист2!B:O,13,1)</f>
        <v>0</v>
      </c>
      <c r="R431">
        <f ca="1">VLOOKUP(B431,Лист2!B:O,14,1)</f>
        <v>0</v>
      </c>
    </row>
    <row r="432" spans="1:18">
      <c r="A432" t="s">
        <v>1020</v>
      </c>
      <c r="B432" t="s">
        <v>1021</v>
      </c>
      <c r="C432">
        <v>379</v>
      </c>
      <c r="D432" t="s">
        <v>594</v>
      </c>
      <c r="E432">
        <v>113</v>
      </c>
      <c r="F432">
        <v>255</v>
      </c>
      <c r="G432">
        <v>431</v>
      </c>
      <c r="H432" t="s">
        <v>595</v>
      </c>
      <c r="I432">
        <f t="shared" si="6"/>
        <v>143</v>
      </c>
      <c r="J432" t="str">
        <f ca="1">VLOOKUP(B432,Лист2!B:O,6,1)</f>
        <v>Bacteria</v>
      </c>
      <c r="K432" t="str">
        <f ca="1">VLOOKUP(B432,Лист2!B:O,7,1)</f>
        <v xml:space="preserve"> Actinobacteria</v>
      </c>
      <c r="L432" t="str">
        <f ca="1">VLOOKUP(B432,Лист2!B:O,8,1)</f>
        <v xml:space="preserve"> Actinobacteridae</v>
      </c>
      <c r="M432" t="str">
        <f ca="1">VLOOKUP(B432,Лист2!B:O,9,1)</f>
        <v xml:space="preserve"> Actinomycetales</v>
      </c>
      <c r="N432" t="str">
        <f ca="1">VLOOKUP(B432,Лист2!B:O,10,1)</f>
        <v>Propionibacterineae</v>
      </c>
      <c r="O432" t="str">
        <f ca="1">VLOOKUP(B432,Лист2!B:O,11,1)</f>
        <v xml:space="preserve"> Nocardioidaceae</v>
      </c>
      <c r="P432" t="str">
        <f ca="1">VLOOKUP(B432,Лист2!B:O,12,1)</f>
        <v xml:space="preserve"> Aeromicrobium.</v>
      </c>
      <c r="Q432">
        <f ca="1">VLOOKUP(B432,Лист2!B:O,13,1)</f>
        <v>0</v>
      </c>
      <c r="R432">
        <f ca="1">VLOOKUP(B432,Лист2!B:O,14,1)</f>
        <v>0</v>
      </c>
    </row>
    <row r="433" spans="1:18">
      <c r="A433" t="s">
        <v>1020</v>
      </c>
      <c r="B433" t="s">
        <v>1021</v>
      </c>
      <c r="C433">
        <v>379</v>
      </c>
      <c r="D433" t="s">
        <v>600</v>
      </c>
      <c r="E433">
        <v>221</v>
      </c>
      <c r="F433">
        <v>300</v>
      </c>
      <c r="G433">
        <v>4990</v>
      </c>
      <c r="H433" t="s">
        <v>601</v>
      </c>
      <c r="I433">
        <f t="shared" si="6"/>
        <v>80</v>
      </c>
      <c r="J433" t="str">
        <f ca="1">VLOOKUP(B433,Лист2!B:O,6,1)</f>
        <v>Bacteria</v>
      </c>
      <c r="K433" t="str">
        <f ca="1">VLOOKUP(B433,Лист2!B:O,7,1)</f>
        <v xml:space="preserve"> Actinobacteria</v>
      </c>
      <c r="L433" t="str">
        <f ca="1">VLOOKUP(B433,Лист2!B:O,8,1)</f>
        <v xml:space="preserve"> Actinobacteridae</v>
      </c>
      <c r="M433" t="str">
        <f ca="1">VLOOKUP(B433,Лист2!B:O,9,1)</f>
        <v xml:space="preserve"> Actinomycetales</v>
      </c>
      <c r="N433" t="str">
        <f ca="1">VLOOKUP(B433,Лист2!B:O,10,1)</f>
        <v>Propionibacterineae</v>
      </c>
      <c r="O433" t="str">
        <f ca="1">VLOOKUP(B433,Лист2!B:O,11,1)</f>
        <v xml:space="preserve"> Nocardioidaceae</v>
      </c>
      <c r="P433" t="str">
        <f ca="1">VLOOKUP(B433,Лист2!B:O,12,1)</f>
        <v xml:space="preserve"> Aeromicrobium.</v>
      </c>
      <c r="Q433">
        <f ca="1">VLOOKUP(B433,Лист2!B:O,13,1)</f>
        <v>0</v>
      </c>
      <c r="R433">
        <f ca="1">VLOOKUP(B433,Лист2!B:O,14,1)</f>
        <v>0</v>
      </c>
    </row>
    <row r="434" spans="1:18">
      <c r="A434" t="s">
        <v>1022</v>
      </c>
      <c r="B434" t="s">
        <v>1023</v>
      </c>
      <c r="C434">
        <v>177</v>
      </c>
      <c r="D434" t="s">
        <v>594</v>
      </c>
      <c r="E434">
        <v>10</v>
      </c>
      <c r="F434">
        <v>97</v>
      </c>
      <c r="G434">
        <v>431</v>
      </c>
      <c r="H434" t="s">
        <v>595</v>
      </c>
      <c r="I434">
        <f t="shared" si="6"/>
        <v>88</v>
      </c>
      <c r="J434" t="str">
        <f ca="1">VLOOKUP(B434,Лист2!B:O,6,1)</f>
        <v>Bacteria</v>
      </c>
      <c r="K434" t="str">
        <f ca="1">VLOOKUP(B434,Лист2!B:O,7,1)</f>
        <v xml:space="preserve"> Proteobacteria</v>
      </c>
      <c r="L434" t="str">
        <f ca="1">VLOOKUP(B434,Лист2!B:O,8,1)</f>
        <v xml:space="preserve"> Gammaproteobacteria</v>
      </c>
      <c r="M434" t="str">
        <f ca="1">VLOOKUP(B434,Лист2!B:O,9,1)</f>
        <v xml:space="preserve"> Enterobacteriales</v>
      </c>
      <c r="N434" t="str">
        <f ca="1">VLOOKUP(B434,Лист2!B:O,10,1)</f>
        <v>Enterobacteriaceae</v>
      </c>
      <c r="O434" t="str">
        <f ca="1">VLOOKUP(B434,Лист2!B:O,11,1)</f>
        <v xml:space="preserve"> Shigella.</v>
      </c>
      <c r="P434">
        <f ca="1">VLOOKUP(B434,Лист2!B:O,12,1)</f>
        <v>0</v>
      </c>
      <c r="Q434">
        <f ca="1">VLOOKUP(B434,Лист2!B:O,13,1)</f>
        <v>0</v>
      </c>
      <c r="R434">
        <f ca="1">VLOOKUP(B434,Лист2!B:O,14,1)</f>
        <v>0</v>
      </c>
    </row>
    <row r="435" spans="1:18">
      <c r="A435" t="s">
        <v>1024</v>
      </c>
      <c r="B435" t="s">
        <v>1025</v>
      </c>
      <c r="C435">
        <v>269</v>
      </c>
      <c r="D435" t="s">
        <v>594</v>
      </c>
      <c r="E435">
        <v>3</v>
      </c>
      <c r="F435">
        <v>264</v>
      </c>
      <c r="G435">
        <v>431</v>
      </c>
      <c r="H435" t="s">
        <v>595</v>
      </c>
      <c r="I435">
        <f t="shared" si="6"/>
        <v>262</v>
      </c>
      <c r="J435" t="str">
        <f ca="1">VLOOKUP(B435,Лист2!B:O,6,1)</f>
        <v>Bacteria</v>
      </c>
      <c r="K435" t="str">
        <f ca="1">VLOOKUP(B435,Лист2!B:O,7,1)</f>
        <v xml:space="preserve"> Proteobacteria</v>
      </c>
      <c r="L435" t="str">
        <f ca="1">VLOOKUP(B435,Лист2!B:O,8,1)</f>
        <v xml:space="preserve"> Alphaproteobacteria</v>
      </c>
      <c r="M435" t="str">
        <f ca="1">VLOOKUP(B435,Лист2!B:O,9,1)</f>
        <v xml:space="preserve"> Rhodobacterales</v>
      </c>
      <c r="N435" t="str">
        <f ca="1">VLOOKUP(B435,Лист2!B:O,10,1)</f>
        <v>Rhodobacteraceae</v>
      </c>
      <c r="O435" t="str">
        <f ca="1">VLOOKUP(B435,Лист2!B:O,11,1)</f>
        <v xml:space="preserve"> Ketogulonicigenium.</v>
      </c>
      <c r="P435">
        <f ca="1">VLOOKUP(B435,Лист2!B:O,12,1)</f>
        <v>0</v>
      </c>
      <c r="Q435">
        <f ca="1">VLOOKUP(B435,Лист2!B:O,13,1)</f>
        <v>0</v>
      </c>
      <c r="R435">
        <f ca="1">VLOOKUP(B435,Лист2!B:O,14,1)</f>
        <v>0</v>
      </c>
    </row>
    <row r="436" spans="1:18">
      <c r="A436" t="s">
        <v>1026</v>
      </c>
      <c r="B436" t="s">
        <v>1027</v>
      </c>
      <c r="C436">
        <v>302</v>
      </c>
      <c r="D436" t="s">
        <v>594</v>
      </c>
      <c r="E436">
        <v>8</v>
      </c>
      <c r="F436">
        <v>91</v>
      </c>
      <c r="G436">
        <v>431</v>
      </c>
      <c r="H436" t="s">
        <v>595</v>
      </c>
      <c r="I436">
        <f t="shared" si="6"/>
        <v>84</v>
      </c>
      <c r="J436" t="str">
        <f ca="1">VLOOKUP(B436,Лист2!B:O,6,1)</f>
        <v>Eukaryota</v>
      </c>
      <c r="K436" t="str">
        <f ca="1">VLOOKUP(B436,Лист2!B:O,7,1)</f>
        <v xml:space="preserve"> Fungi</v>
      </c>
      <c r="L436" t="str">
        <f ca="1">VLOOKUP(B436,Лист2!B:O,8,1)</f>
        <v xml:space="preserve"> Dikarya</v>
      </c>
      <c r="M436" t="str">
        <f ca="1">VLOOKUP(B436,Лист2!B:O,9,1)</f>
        <v xml:space="preserve"> Ascomycota</v>
      </c>
      <c r="N436" t="str">
        <f ca="1">VLOOKUP(B436,Лист2!B:O,10,1)</f>
        <v xml:space="preserve"> Pezizomycotina</v>
      </c>
      <c r="O436" t="str">
        <f ca="1">VLOOKUP(B436,Лист2!B:O,11,1)</f>
        <v>Sordariomycetes</v>
      </c>
      <c r="P436" t="str">
        <f ca="1">VLOOKUP(B436,Лист2!B:O,12,1)</f>
        <v xml:space="preserve"> Hypocreomycetidae</v>
      </c>
      <c r="Q436" t="str">
        <f ca="1">VLOOKUP(B436,Лист2!B:O,13,1)</f>
        <v xml:space="preserve"> Glomerellales</v>
      </c>
      <c r="R436" t="str">
        <f ca="1">VLOOKUP(B436,Лист2!B:O,14,1)</f>
        <v xml:space="preserve"> Glomerellaceae</v>
      </c>
    </row>
    <row r="437" spans="1:18">
      <c r="A437" t="s">
        <v>1026</v>
      </c>
      <c r="B437" t="s">
        <v>1027</v>
      </c>
      <c r="C437">
        <v>302</v>
      </c>
      <c r="D437" t="s">
        <v>600</v>
      </c>
      <c r="E437">
        <v>125</v>
      </c>
      <c r="F437">
        <v>212</v>
      </c>
      <c r="G437">
        <v>4990</v>
      </c>
      <c r="H437" t="s">
        <v>601</v>
      </c>
      <c r="I437">
        <f t="shared" si="6"/>
        <v>88</v>
      </c>
      <c r="J437" t="str">
        <f ca="1">VLOOKUP(B437,Лист2!B:O,6,1)</f>
        <v>Eukaryota</v>
      </c>
      <c r="K437" t="str">
        <f ca="1">VLOOKUP(B437,Лист2!B:O,7,1)</f>
        <v xml:space="preserve"> Fungi</v>
      </c>
      <c r="L437" t="str">
        <f ca="1">VLOOKUP(B437,Лист2!B:O,8,1)</f>
        <v xml:space="preserve"> Dikarya</v>
      </c>
      <c r="M437" t="str">
        <f ca="1">VLOOKUP(B437,Лист2!B:O,9,1)</f>
        <v xml:space="preserve"> Ascomycota</v>
      </c>
      <c r="N437" t="str">
        <f ca="1">VLOOKUP(B437,Лист2!B:O,10,1)</f>
        <v xml:space="preserve"> Pezizomycotina</v>
      </c>
      <c r="O437" t="str">
        <f ca="1">VLOOKUP(B437,Лист2!B:O,11,1)</f>
        <v>Sordariomycetes</v>
      </c>
      <c r="P437" t="str">
        <f ca="1">VLOOKUP(B437,Лист2!B:O,12,1)</f>
        <v xml:space="preserve"> Hypocreomycetidae</v>
      </c>
      <c r="Q437" t="str">
        <f ca="1">VLOOKUP(B437,Лист2!B:O,13,1)</f>
        <v xml:space="preserve"> Glomerellales</v>
      </c>
      <c r="R437" t="str">
        <f ca="1">VLOOKUP(B437,Лист2!B:O,14,1)</f>
        <v xml:space="preserve"> Glomerellaceae</v>
      </c>
    </row>
    <row r="438" spans="1:18">
      <c r="A438" t="s">
        <v>1028</v>
      </c>
      <c r="B438" t="s">
        <v>1029</v>
      </c>
      <c r="C438">
        <v>259</v>
      </c>
      <c r="D438" t="s">
        <v>594</v>
      </c>
      <c r="E438">
        <v>7</v>
      </c>
      <c r="F438">
        <v>162</v>
      </c>
      <c r="G438">
        <v>431</v>
      </c>
      <c r="H438" t="s">
        <v>595</v>
      </c>
      <c r="I438">
        <f t="shared" si="6"/>
        <v>156</v>
      </c>
      <c r="J438" t="str">
        <f ca="1">VLOOKUP(B438,Лист2!B:O,6,1)</f>
        <v>Eukaryota</v>
      </c>
      <c r="K438" t="str">
        <f ca="1">VLOOKUP(B438,Лист2!B:O,7,1)</f>
        <v xml:space="preserve"> Fungi</v>
      </c>
      <c r="L438" t="str">
        <f ca="1">VLOOKUP(B438,Лист2!B:O,8,1)</f>
        <v xml:space="preserve"> Dikarya</v>
      </c>
      <c r="M438" t="str">
        <f ca="1">VLOOKUP(B438,Лист2!B:O,9,1)</f>
        <v xml:space="preserve"> Ascomycota</v>
      </c>
      <c r="N438" t="str">
        <f ca="1">VLOOKUP(B438,Лист2!B:O,10,1)</f>
        <v xml:space="preserve"> Pezizomycotina</v>
      </c>
      <c r="O438" t="str">
        <f ca="1">VLOOKUP(B438,Лист2!B:O,11,1)</f>
        <v>Sordariomycetes</v>
      </c>
      <c r="P438" t="str">
        <f ca="1">VLOOKUP(B438,Лист2!B:O,12,1)</f>
        <v xml:space="preserve"> Hypocreomycetidae</v>
      </c>
      <c r="Q438" t="str">
        <f ca="1">VLOOKUP(B438,Лист2!B:O,13,1)</f>
        <v xml:space="preserve"> Glomerellales</v>
      </c>
      <c r="R438" t="str">
        <f ca="1">VLOOKUP(B438,Лист2!B:O,14,1)</f>
        <v xml:space="preserve"> Glomerellaceae</v>
      </c>
    </row>
    <row r="439" spans="1:18">
      <c r="A439" t="s">
        <v>1028</v>
      </c>
      <c r="B439" t="s">
        <v>1029</v>
      </c>
      <c r="C439">
        <v>259</v>
      </c>
      <c r="D439" t="s">
        <v>600</v>
      </c>
      <c r="E439">
        <v>118</v>
      </c>
      <c r="F439">
        <v>201</v>
      </c>
      <c r="G439">
        <v>4990</v>
      </c>
      <c r="H439" t="s">
        <v>601</v>
      </c>
      <c r="I439">
        <f t="shared" si="6"/>
        <v>84</v>
      </c>
      <c r="J439" t="str">
        <f ca="1">VLOOKUP(B439,Лист2!B:O,6,1)</f>
        <v>Eukaryota</v>
      </c>
      <c r="K439" t="str">
        <f ca="1">VLOOKUP(B439,Лист2!B:O,7,1)</f>
        <v xml:space="preserve"> Fungi</v>
      </c>
      <c r="L439" t="str">
        <f ca="1">VLOOKUP(B439,Лист2!B:O,8,1)</f>
        <v xml:space="preserve"> Dikarya</v>
      </c>
      <c r="M439" t="str">
        <f ca="1">VLOOKUP(B439,Лист2!B:O,9,1)</f>
        <v xml:space="preserve"> Ascomycota</v>
      </c>
      <c r="N439" t="str">
        <f ca="1">VLOOKUP(B439,Лист2!B:O,10,1)</f>
        <v xml:space="preserve"> Pezizomycotina</v>
      </c>
      <c r="O439" t="str">
        <f ca="1">VLOOKUP(B439,Лист2!B:O,11,1)</f>
        <v>Sordariomycetes</v>
      </c>
      <c r="P439" t="str">
        <f ca="1">VLOOKUP(B439,Лист2!B:O,12,1)</f>
        <v xml:space="preserve"> Hypocreomycetidae</v>
      </c>
      <c r="Q439" t="str">
        <f ca="1">VLOOKUP(B439,Лист2!B:O,13,1)</f>
        <v xml:space="preserve"> Glomerellales</v>
      </c>
      <c r="R439" t="str">
        <f ca="1">VLOOKUP(B439,Лист2!B:O,14,1)</f>
        <v xml:space="preserve"> Glomerellaceae</v>
      </c>
    </row>
    <row r="440" spans="1:18">
      <c r="A440" t="s">
        <v>1030</v>
      </c>
      <c r="B440" t="s">
        <v>1031</v>
      </c>
      <c r="C440">
        <v>369</v>
      </c>
      <c r="D440" t="s">
        <v>594</v>
      </c>
      <c r="E440">
        <v>115</v>
      </c>
      <c r="F440">
        <v>259</v>
      </c>
      <c r="G440">
        <v>431</v>
      </c>
      <c r="H440" t="s">
        <v>595</v>
      </c>
      <c r="I440">
        <f t="shared" si="6"/>
        <v>145</v>
      </c>
      <c r="J440" t="str">
        <f ca="1">VLOOKUP(B440,Лист2!B:O,6,1)</f>
        <v>Eukaryota</v>
      </c>
      <c r="K440" t="str">
        <f ca="1">VLOOKUP(B440,Лист2!B:O,7,1)</f>
        <v xml:space="preserve"> Fungi</v>
      </c>
      <c r="L440" t="str">
        <f ca="1">VLOOKUP(B440,Лист2!B:O,8,1)</f>
        <v xml:space="preserve"> Dikarya</v>
      </c>
      <c r="M440" t="str">
        <f ca="1">VLOOKUP(B440,Лист2!B:O,9,1)</f>
        <v xml:space="preserve"> Ascomycota</v>
      </c>
      <c r="N440" t="str">
        <f ca="1">VLOOKUP(B440,Лист2!B:O,10,1)</f>
        <v xml:space="preserve"> Pezizomycotina</v>
      </c>
      <c r="O440" t="str">
        <f ca="1">VLOOKUP(B440,Лист2!B:O,11,1)</f>
        <v>Sordariomycetes</v>
      </c>
      <c r="P440" t="str">
        <f ca="1">VLOOKUP(B440,Лист2!B:O,12,1)</f>
        <v xml:space="preserve"> Hypocreomycetidae</v>
      </c>
      <c r="Q440" t="str">
        <f ca="1">VLOOKUP(B440,Лист2!B:O,13,1)</f>
        <v xml:space="preserve"> Glomerellales</v>
      </c>
      <c r="R440" t="str">
        <f ca="1">VLOOKUP(B440,Лист2!B:O,14,1)</f>
        <v xml:space="preserve"> Glomerellaceae</v>
      </c>
    </row>
    <row r="441" spans="1:18">
      <c r="A441" t="s">
        <v>1030</v>
      </c>
      <c r="B441" t="s">
        <v>1031</v>
      </c>
      <c r="C441">
        <v>369</v>
      </c>
      <c r="D441" t="s">
        <v>600</v>
      </c>
      <c r="E441">
        <v>222</v>
      </c>
      <c r="F441">
        <v>302</v>
      </c>
      <c r="G441">
        <v>4990</v>
      </c>
      <c r="H441" t="s">
        <v>601</v>
      </c>
      <c r="I441">
        <f t="shared" si="6"/>
        <v>81</v>
      </c>
      <c r="J441" t="str">
        <f ca="1">VLOOKUP(B441,Лист2!B:O,6,1)</f>
        <v>Eukaryota</v>
      </c>
      <c r="K441" t="str">
        <f ca="1">VLOOKUP(B441,Лист2!B:O,7,1)</f>
        <v xml:space="preserve"> Fungi</v>
      </c>
      <c r="L441" t="str">
        <f ca="1">VLOOKUP(B441,Лист2!B:O,8,1)</f>
        <v xml:space="preserve"> Dikarya</v>
      </c>
      <c r="M441" t="str">
        <f ca="1">VLOOKUP(B441,Лист2!B:O,9,1)</f>
        <v xml:space="preserve"> Ascomycota</v>
      </c>
      <c r="N441" t="str">
        <f ca="1">VLOOKUP(B441,Лист2!B:O,10,1)</f>
        <v xml:space="preserve"> Pezizomycotina</v>
      </c>
      <c r="O441" t="str">
        <f ca="1">VLOOKUP(B441,Лист2!B:O,11,1)</f>
        <v>Sordariomycetes</v>
      </c>
      <c r="P441" t="str">
        <f ca="1">VLOOKUP(B441,Лист2!B:O,12,1)</f>
        <v xml:space="preserve"> Hypocreomycetidae</v>
      </c>
      <c r="Q441" t="str">
        <f ca="1">VLOOKUP(B441,Лист2!B:O,13,1)</f>
        <v xml:space="preserve"> Glomerellales</v>
      </c>
      <c r="R441" t="str">
        <f ca="1">VLOOKUP(B441,Лист2!B:O,14,1)</f>
        <v xml:space="preserve"> Glomerellaceae</v>
      </c>
    </row>
    <row r="442" spans="1:18">
      <c r="A442" t="s">
        <v>1032</v>
      </c>
      <c r="B442" t="s">
        <v>1033</v>
      </c>
      <c r="C442">
        <v>292</v>
      </c>
      <c r="D442" t="s">
        <v>594</v>
      </c>
      <c r="E442">
        <v>41</v>
      </c>
      <c r="F442">
        <v>191</v>
      </c>
      <c r="G442">
        <v>431</v>
      </c>
      <c r="H442" t="s">
        <v>595</v>
      </c>
      <c r="I442">
        <f t="shared" si="6"/>
        <v>151</v>
      </c>
      <c r="J442" t="str">
        <f ca="1">VLOOKUP(B442,Лист2!B:O,6,1)</f>
        <v>Bacteria</v>
      </c>
      <c r="K442" t="str">
        <f ca="1">VLOOKUP(B442,Лист2!B:O,7,1)</f>
        <v xml:space="preserve"> Deferribacteres</v>
      </c>
      <c r="L442" t="str">
        <f ca="1">VLOOKUP(B442,Лист2!B:O,8,1)</f>
        <v xml:space="preserve"> Deferribacterales</v>
      </c>
      <c r="M442" t="str">
        <f ca="1">VLOOKUP(B442,Лист2!B:O,9,1)</f>
        <v xml:space="preserve"> Deferribacteraceae.</v>
      </c>
      <c r="N442">
        <f ca="1">VLOOKUP(B442,Лист2!B:O,10,1)</f>
        <v>0</v>
      </c>
      <c r="O442">
        <f ca="1">VLOOKUP(B442,Лист2!B:O,11,1)</f>
        <v>0</v>
      </c>
      <c r="P442">
        <f ca="1">VLOOKUP(B442,Лист2!B:O,12,1)</f>
        <v>0</v>
      </c>
      <c r="Q442">
        <f ca="1">VLOOKUP(B442,Лист2!B:O,13,1)</f>
        <v>0</v>
      </c>
      <c r="R442">
        <f ca="1">VLOOKUP(B442,Лист2!B:O,14,1)</f>
        <v>0</v>
      </c>
    </row>
    <row r="443" spans="1:18">
      <c r="A443" t="s">
        <v>1032</v>
      </c>
      <c r="B443" t="s">
        <v>1033</v>
      </c>
      <c r="C443">
        <v>292</v>
      </c>
      <c r="D443" t="s">
        <v>600</v>
      </c>
      <c r="E443">
        <v>150</v>
      </c>
      <c r="F443">
        <v>231</v>
      </c>
      <c r="G443">
        <v>4990</v>
      </c>
      <c r="H443" t="s">
        <v>601</v>
      </c>
      <c r="I443">
        <f t="shared" si="6"/>
        <v>82</v>
      </c>
      <c r="J443" t="str">
        <f ca="1">VLOOKUP(B443,Лист2!B:O,6,1)</f>
        <v>Bacteria</v>
      </c>
      <c r="K443" t="str">
        <f ca="1">VLOOKUP(B443,Лист2!B:O,7,1)</f>
        <v xml:space="preserve"> Deferribacteres</v>
      </c>
      <c r="L443" t="str">
        <f ca="1">VLOOKUP(B443,Лист2!B:O,8,1)</f>
        <v xml:space="preserve"> Deferribacterales</v>
      </c>
      <c r="M443" t="str">
        <f ca="1">VLOOKUP(B443,Лист2!B:O,9,1)</f>
        <v xml:space="preserve"> Deferribacteraceae.</v>
      </c>
      <c r="N443">
        <f ca="1">VLOOKUP(B443,Лист2!B:O,10,1)</f>
        <v>0</v>
      </c>
      <c r="O443">
        <f ca="1">VLOOKUP(B443,Лист2!B:O,11,1)</f>
        <v>0</v>
      </c>
      <c r="P443">
        <f ca="1">VLOOKUP(B443,Лист2!B:O,12,1)</f>
        <v>0</v>
      </c>
      <c r="Q443">
        <f ca="1">VLOOKUP(B443,Лист2!B:O,13,1)</f>
        <v>0</v>
      </c>
      <c r="R443">
        <f ca="1">VLOOKUP(B443,Лист2!B:O,14,1)</f>
        <v>0</v>
      </c>
    </row>
    <row r="444" spans="1:18">
      <c r="A444" t="s">
        <v>1034</v>
      </c>
      <c r="B444" t="s">
        <v>1035</v>
      </c>
      <c r="C444">
        <v>387</v>
      </c>
      <c r="D444" t="s">
        <v>598</v>
      </c>
      <c r="E444">
        <v>3</v>
      </c>
      <c r="F444">
        <v>77</v>
      </c>
      <c r="G444">
        <v>6019</v>
      </c>
      <c r="H444" t="s">
        <v>599</v>
      </c>
      <c r="I444">
        <f t="shared" si="6"/>
        <v>75</v>
      </c>
      <c r="J444" t="str">
        <f ca="1">VLOOKUP(B444,Лист2!B:O,6,1)</f>
        <v>Bacteria</v>
      </c>
      <c r="K444" t="str">
        <f ca="1">VLOOKUP(B444,Лист2!B:O,7,1)</f>
        <v xml:space="preserve"> Proteobacteria</v>
      </c>
      <c r="L444" t="str">
        <f ca="1">VLOOKUP(B444,Лист2!B:O,8,1)</f>
        <v xml:space="preserve"> Epsilonproteobacteria</v>
      </c>
      <c r="M444" t="str">
        <f ca="1">VLOOKUP(B444,Лист2!B:O,9,1)</f>
        <v xml:space="preserve"> Campylobacterales</v>
      </c>
      <c r="N444" t="str">
        <f ca="1">VLOOKUP(B444,Лист2!B:O,10,1)</f>
        <v>Helicobacteraceae</v>
      </c>
      <c r="O444" t="str">
        <f ca="1">VLOOKUP(B444,Лист2!B:O,11,1)</f>
        <v xml:space="preserve"> Sulfuricurvum.</v>
      </c>
      <c r="P444">
        <f ca="1">VLOOKUP(B444,Лист2!B:O,12,1)</f>
        <v>0</v>
      </c>
      <c r="Q444">
        <f ca="1">VLOOKUP(B444,Лист2!B:O,13,1)</f>
        <v>0</v>
      </c>
      <c r="R444">
        <f ca="1">VLOOKUP(B444,Лист2!B:O,14,1)</f>
        <v>0</v>
      </c>
    </row>
    <row r="445" spans="1:18">
      <c r="A445" t="s">
        <v>1034</v>
      </c>
      <c r="B445" t="s">
        <v>1035</v>
      </c>
      <c r="C445">
        <v>387</v>
      </c>
      <c r="D445" t="s">
        <v>594</v>
      </c>
      <c r="E445">
        <v>97</v>
      </c>
      <c r="F445">
        <v>257</v>
      </c>
      <c r="G445">
        <v>431</v>
      </c>
      <c r="H445" t="s">
        <v>595</v>
      </c>
      <c r="I445">
        <f t="shared" si="6"/>
        <v>161</v>
      </c>
      <c r="J445" t="str">
        <f ca="1">VLOOKUP(B445,Лист2!B:O,6,1)</f>
        <v>Bacteria</v>
      </c>
      <c r="K445" t="str">
        <f ca="1">VLOOKUP(B445,Лист2!B:O,7,1)</f>
        <v xml:space="preserve"> Proteobacteria</v>
      </c>
      <c r="L445" t="str">
        <f ca="1">VLOOKUP(B445,Лист2!B:O,8,1)</f>
        <v xml:space="preserve"> Epsilonproteobacteria</v>
      </c>
      <c r="M445" t="str">
        <f ca="1">VLOOKUP(B445,Лист2!B:O,9,1)</f>
        <v xml:space="preserve"> Campylobacterales</v>
      </c>
      <c r="N445" t="str">
        <f ca="1">VLOOKUP(B445,Лист2!B:O,10,1)</f>
        <v>Helicobacteraceae</v>
      </c>
      <c r="O445" t="str">
        <f ca="1">VLOOKUP(B445,Лист2!B:O,11,1)</f>
        <v xml:space="preserve"> Sulfuricurvum.</v>
      </c>
      <c r="P445">
        <f ca="1">VLOOKUP(B445,Лист2!B:O,12,1)</f>
        <v>0</v>
      </c>
      <c r="Q445">
        <f ca="1">VLOOKUP(B445,Лист2!B:O,13,1)</f>
        <v>0</v>
      </c>
      <c r="R445">
        <f ca="1">VLOOKUP(B445,Лист2!B:O,14,1)</f>
        <v>0</v>
      </c>
    </row>
    <row r="446" spans="1:18">
      <c r="A446" t="s">
        <v>1034</v>
      </c>
      <c r="B446" t="s">
        <v>1035</v>
      </c>
      <c r="C446">
        <v>387</v>
      </c>
      <c r="D446" t="s">
        <v>600</v>
      </c>
      <c r="E446">
        <v>204</v>
      </c>
      <c r="F446">
        <v>284</v>
      </c>
      <c r="G446">
        <v>4990</v>
      </c>
      <c r="H446" t="s">
        <v>601</v>
      </c>
      <c r="I446">
        <f t="shared" si="6"/>
        <v>81</v>
      </c>
      <c r="J446" t="str">
        <f ca="1">VLOOKUP(B446,Лист2!B:O,6,1)</f>
        <v>Bacteria</v>
      </c>
      <c r="K446" t="str">
        <f ca="1">VLOOKUP(B446,Лист2!B:O,7,1)</f>
        <v xml:space="preserve"> Proteobacteria</v>
      </c>
      <c r="L446" t="str">
        <f ca="1">VLOOKUP(B446,Лист2!B:O,8,1)</f>
        <v xml:space="preserve"> Epsilonproteobacteria</v>
      </c>
      <c r="M446" t="str">
        <f ca="1">VLOOKUP(B446,Лист2!B:O,9,1)</f>
        <v xml:space="preserve"> Campylobacterales</v>
      </c>
      <c r="N446" t="str">
        <f ca="1">VLOOKUP(B446,Лист2!B:O,10,1)</f>
        <v>Helicobacteraceae</v>
      </c>
      <c r="O446" t="str">
        <f ca="1">VLOOKUP(B446,Лист2!B:O,11,1)</f>
        <v xml:space="preserve"> Sulfuricurvum.</v>
      </c>
      <c r="P446">
        <f ca="1">VLOOKUP(B446,Лист2!B:O,12,1)</f>
        <v>0</v>
      </c>
      <c r="Q446">
        <f ca="1">VLOOKUP(B446,Лист2!B:O,13,1)</f>
        <v>0</v>
      </c>
      <c r="R446">
        <f ca="1">VLOOKUP(B446,Лист2!B:O,14,1)</f>
        <v>0</v>
      </c>
    </row>
    <row r="447" spans="1:18">
      <c r="A447" t="s">
        <v>1036</v>
      </c>
      <c r="B447" t="s">
        <v>1037</v>
      </c>
      <c r="C447">
        <v>350</v>
      </c>
      <c r="D447" t="s">
        <v>594</v>
      </c>
      <c r="E447">
        <v>7</v>
      </c>
      <c r="F447">
        <v>87</v>
      </c>
      <c r="G447">
        <v>431</v>
      </c>
      <c r="H447" t="s">
        <v>595</v>
      </c>
      <c r="I447">
        <f t="shared" si="6"/>
        <v>81</v>
      </c>
      <c r="J447" t="str">
        <f ca="1">VLOOKUP(B447,Лист2!B:O,6,1)</f>
        <v>Eukaryota</v>
      </c>
      <c r="K447" t="str">
        <f ca="1">VLOOKUP(B447,Лист2!B:O,7,1)</f>
        <v xml:space="preserve"> Fungi</v>
      </c>
      <c r="L447" t="str">
        <f ca="1">VLOOKUP(B447,Лист2!B:O,8,1)</f>
        <v xml:space="preserve"> Dikarya</v>
      </c>
      <c r="M447" t="str">
        <f ca="1">VLOOKUP(B447,Лист2!B:O,9,1)</f>
        <v xml:space="preserve"> Ascomycota</v>
      </c>
      <c r="N447" t="str">
        <f ca="1">VLOOKUP(B447,Лист2!B:O,10,1)</f>
        <v xml:space="preserve"> Pezizomycotina</v>
      </c>
      <c r="O447" t="str">
        <f ca="1">VLOOKUP(B447,Лист2!B:O,11,1)</f>
        <v>Dothideomycetes</v>
      </c>
      <c r="P447" t="str">
        <f ca="1">VLOOKUP(B447,Лист2!B:O,12,1)</f>
        <v xml:space="preserve"> Pleosporomycetidae</v>
      </c>
      <c r="Q447" t="str">
        <f ca="1">VLOOKUP(B447,Лист2!B:O,13,1)</f>
        <v xml:space="preserve"> Pleosporales</v>
      </c>
      <c r="R447" t="str">
        <f ca="1">VLOOKUP(B447,Лист2!B:O,14,1)</f>
        <v xml:space="preserve"> Pleosporineae</v>
      </c>
    </row>
    <row r="448" spans="1:18">
      <c r="A448" t="s">
        <v>1036</v>
      </c>
      <c r="B448" t="s">
        <v>1037</v>
      </c>
      <c r="C448">
        <v>350</v>
      </c>
      <c r="D448" t="s">
        <v>600</v>
      </c>
      <c r="E448">
        <v>156</v>
      </c>
      <c r="F448">
        <v>259</v>
      </c>
      <c r="G448">
        <v>4990</v>
      </c>
      <c r="H448" t="s">
        <v>601</v>
      </c>
      <c r="I448">
        <f t="shared" si="6"/>
        <v>104</v>
      </c>
      <c r="J448" t="str">
        <f ca="1">VLOOKUP(B448,Лист2!B:O,6,1)</f>
        <v>Eukaryota</v>
      </c>
      <c r="K448" t="str">
        <f ca="1">VLOOKUP(B448,Лист2!B:O,7,1)</f>
        <v xml:space="preserve"> Fungi</v>
      </c>
      <c r="L448" t="str">
        <f ca="1">VLOOKUP(B448,Лист2!B:O,8,1)</f>
        <v xml:space="preserve"> Dikarya</v>
      </c>
      <c r="M448" t="str">
        <f ca="1">VLOOKUP(B448,Лист2!B:O,9,1)</f>
        <v xml:space="preserve"> Ascomycota</v>
      </c>
      <c r="N448" t="str">
        <f ca="1">VLOOKUP(B448,Лист2!B:O,10,1)</f>
        <v xml:space="preserve"> Pezizomycotina</v>
      </c>
      <c r="O448" t="str">
        <f ca="1">VLOOKUP(B448,Лист2!B:O,11,1)</f>
        <v>Dothideomycetes</v>
      </c>
      <c r="P448" t="str">
        <f ca="1">VLOOKUP(B448,Лист2!B:O,12,1)</f>
        <v xml:space="preserve"> Pleosporomycetidae</v>
      </c>
      <c r="Q448" t="str">
        <f ca="1">VLOOKUP(B448,Лист2!B:O,13,1)</f>
        <v xml:space="preserve"> Pleosporales</v>
      </c>
      <c r="R448" t="str">
        <f ca="1">VLOOKUP(B448,Лист2!B:O,14,1)</f>
        <v xml:space="preserve"> Pleosporineae</v>
      </c>
    </row>
    <row r="449" spans="1:18">
      <c r="A449" t="s">
        <v>1038</v>
      </c>
      <c r="B449" t="s">
        <v>1039</v>
      </c>
      <c r="C449">
        <v>354</v>
      </c>
      <c r="D449" t="s">
        <v>594</v>
      </c>
      <c r="E449">
        <v>111</v>
      </c>
      <c r="F449">
        <v>248</v>
      </c>
      <c r="G449">
        <v>431</v>
      </c>
      <c r="H449" t="s">
        <v>595</v>
      </c>
      <c r="I449">
        <f t="shared" si="6"/>
        <v>138</v>
      </c>
      <c r="J449" t="str">
        <f ca="1">VLOOKUP(B449,Лист2!B:O,6,1)</f>
        <v>Bacteria</v>
      </c>
      <c r="K449" t="str">
        <f ca="1">VLOOKUP(B449,Лист2!B:O,7,1)</f>
        <v xml:space="preserve"> Firmicutes</v>
      </c>
      <c r="L449" t="str">
        <f ca="1">VLOOKUP(B449,Лист2!B:O,8,1)</f>
        <v xml:space="preserve"> Bacilli</v>
      </c>
      <c r="M449" t="str">
        <f ca="1">VLOOKUP(B449,Лист2!B:O,9,1)</f>
        <v xml:space="preserve"> Bacillales</v>
      </c>
      <c r="N449" t="str">
        <f ca="1">VLOOKUP(B449,Лист2!B:O,10,1)</f>
        <v xml:space="preserve"> Staphylococcus.</v>
      </c>
      <c r="O449">
        <f ca="1">VLOOKUP(B449,Лист2!B:O,11,1)</f>
        <v>0</v>
      </c>
      <c r="P449">
        <f ca="1">VLOOKUP(B449,Лист2!B:O,12,1)</f>
        <v>0</v>
      </c>
      <c r="Q449">
        <f ca="1">VLOOKUP(B449,Лист2!B:O,13,1)</f>
        <v>0</v>
      </c>
      <c r="R449">
        <f ca="1">VLOOKUP(B449,Лист2!B:O,14,1)</f>
        <v>0</v>
      </c>
    </row>
    <row r="450" spans="1:18">
      <c r="A450" t="s">
        <v>1038</v>
      </c>
      <c r="B450" t="s">
        <v>1039</v>
      </c>
      <c r="C450">
        <v>354</v>
      </c>
      <c r="D450" t="s">
        <v>600</v>
      </c>
      <c r="E450">
        <v>217</v>
      </c>
      <c r="F450">
        <v>297</v>
      </c>
      <c r="G450">
        <v>4990</v>
      </c>
      <c r="H450" t="s">
        <v>601</v>
      </c>
      <c r="I450">
        <f t="shared" si="6"/>
        <v>81</v>
      </c>
      <c r="J450" t="str">
        <f ca="1">VLOOKUP(B450,Лист2!B:O,6,1)</f>
        <v>Bacteria</v>
      </c>
      <c r="K450" t="str">
        <f ca="1">VLOOKUP(B450,Лист2!B:O,7,1)</f>
        <v xml:space="preserve"> Firmicutes</v>
      </c>
      <c r="L450" t="str">
        <f ca="1">VLOOKUP(B450,Лист2!B:O,8,1)</f>
        <v xml:space="preserve"> Bacilli</v>
      </c>
      <c r="M450" t="str">
        <f ca="1">VLOOKUP(B450,Лист2!B:O,9,1)</f>
        <v xml:space="preserve"> Bacillales</v>
      </c>
      <c r="N450" t="str">
        <f ca="1">VLOOKUP(B450,Лист2!B:O,10,1)</f>
        <v xml:space="preserve"> Staphylococcus.</v>
      </c>
      <c r="O450">
        <f ca="1">VLOOKUP(B450,Лист2!B:O,11,1)</f>
        <v>0</v>
      </c>
      <c r="P450">
        <f ca="1">VLOOKUP(B450,Лист2!B:O,12,1)</f>
        <v>0</v>
      </c>
      <c r="Q450">
        <f ca="1">VLOOKUP(B450,Лист2!B:O,13,1)</f>
        <v>0</v>
      </c>
      <c r="R450">
        <f ca="1">VLOOKUP(B450,Лист2!B:O,14,1)</f>
        <v>0</v>
      </c>
    </row>
    <row r="451" spans="1:18">
      <c r="A451" t="s">
        <v>1040</v>
      </c>
      <c r="B451" t="s">
        <v>1041</v>
      </c>
      <c r="C451">
        <v>362</v>
      </c>
      <c r="D451" t="s">
        <v>598</v>
      </c>
      <c r="E451">
        <v>5</v>
      </c>
      <c r="F451">
        <v>79</v>
      </c>
      <c r="G451">
        <v>6019</v>
      </c>
      <c r="H451" t="s">
        <v>599</v>
      </c>
      <c r="I451">
        <f t="shared" ref="I451:I514" si="7">F451-E451+1</f>
        <v>75</v>
      </c>
      <c r="J451" t="str">
        <f ca="1">VLOOKUP(B451,Лист2!B:O,6,1)</f>
        <v>Bacteria</v>
      </c>
      <c r="K451" t="str">
        <f ca="1">VLOOKUP(B451,Лист2!B:O,7,1)</f>
        <v xml:space="preserve"> Proteobacteria</v>
      </c>
      <c r="L451" t="str">
        <f ca="1">VLOOKUP(B451,Лист2!B:O,8,1)</f>
        <v xml:space="preserve"> Betaproteobacteria</v>
      </c>
      <c r="M451" t="str">
        <f ca="1">VLOOKUP(B451,Лист2!B:O,9,1)</f>
        <v xml:space="preserve"> Burkholderiales</v>
      </c>
      <c r="N451" t="str">
        <f ca="1">VLOOKUP(B451,Лист2!B:O,10,1)</f>
        <v>Alcaligenaceae</v>
      </c>
      <c r="O451" t="str">
        <f ca="1">VLOOKUP(B451,Лист2!B:O,11,1)</f>
        <v xml:space="preserve"> Achromobacter.</v>
      </c>
      <c r="P451">
        <f ca="1">VLOOKUP(B451,Лист2!B:O,12,1)</f>
        <v>0</v>
      </c>
      <c r="Q451">
        <f ca="1">VLOOKUP(B451,Лист2!B:O,13,1)</f>
        <v>0</v>
      </c>
      <c r="R451">
        <f ca="1">VLOOKUP(B451,Лист2!B:O,14,1)</f>
        <v>0</v>
      </c>
    </row>
    <row r="452" spans="1:18">
      <c r="A452" t="s">
        <v>1040</v>
      </c>
      <c r="B452" t="s">
        <v>1041</v>
      </c>
      <c r="C452">
        <v>362</v>
      </c>
      <c r="D452" t="s">
        <v>594</v>
      </c>
      <c r="E452">
        <v>98</v>
      </c>
      <c r="F452">
        <v>291</v>
      </c>
      <c r="G452">
        <v>431</v>
      </c>
      <c r="H452" t="s">
        <v>595</v>
      </c>
      <c r="I452">
        <f t="shared" si="7"/>
        <v>194</v>
      </c>
      <c r="J452" t="str">
        <f ca="1">VLOOKUP(B452,Лист2!B:O,6,1)</f>
        <v>Bacteria</v>
      </c>
      <c r="K452" t="str">
        <f ca="1">VLOOKUP(B452,Лист2!B:O,7,1)</f>
        <v xml:space="preserve"> Proteobacteria</v>
      </c>
      <c r="L452" t="str">
        <f ca="1">VLOOKUP(B452,Лист2!B:O,8,1)</f>
        <v xml:space="preserve"> Betaproteobacteria</v>
      </c>
      <c r="M452" t="str">
        <f ca="1">VLOOKUP(B452,Лист2!B:O,9,1)</f>
        <v xml:space="preserve"> Burkholderiales</v>
      </c>
      <c r="N452" t="str">
        <f ca="1">VLOOKUP(B452,Лист2!B:O,10,1)</f>
        <v>Alcaligenaceae</v>
      </c>
      <c r="O452" t="str">
        <f ca="1">VLOOKUP(B452,Лист2!B:O,11,1)</f>
        <v xml:space="preserve"> Achromobacter.</v>
      </c>
      <c r="P452">
        <f ca="1">VLOOKUP(B452,Лист2!B:O,12,1)</f>
        <v>0</v>
      </c>
      <c r="Q452">
        <f ca="1">VLOOKUP(B452,Лист2!B:O,13,1)</f>
        <v>0</v>
      </c>
      <c r="R452">
        <f ca="1">VLOOKUP(B452,Лист2!B:O,14,1)</f>
        <v>0</v>
      </c>
    </row>
    <row r="453" spans="1:18">
      <c r="A453" t="s">
        <v>1040</v>
      </c>
      <c r="B453" t="s">
        <v>1041</v>
      </c>
      <c r="C453">
        <v>362</v>
      </c>
      <c r="D453" t="s">
        <v>600</v>
      </c>
      <c r="E453">
        <v>205</v>
      </c>
      <c r="F453">
        <v>285</v>
      </c>
      <c r="G453">
        <v>4990</v>
      </c>
      <c r="H453" t="s">
        <v>601</v>
      </c>
      <c r="I453">
        <f t="shared" si="7"/>
        <v>81</v>
      </c>
      <c r="J453" t="str">
        <f ca="1">VLOOKUP(B453,Лист2!B:O,6,1)</f>
        <v>Bacteria</v>
      </c>
      <c r="K453" t="str">
        <f ca="1">VLOOKUP(B453,Лист2!B:O,7,1)</f>
        <v xml:space="preserve"> Proteobacteria</v>
      </c>
      <c r="L453" t="str">
        <f ca="1">VLOOKUP(B453,Лист2!B:O,8,1)</f>
        <v xml:space="preserve"> Betaproteobacteria</v>
      </c>
      <c r="M453" t="str">
        <f ca="1">VLOOKUP(B453,Лист2!B:O,9,1)</f>
        <v xml:space="preserve"> Burkholderiales</v>
      </c>
      <c r="N453" t="str">
        <f ca="1">VLOOKUP(B453,Лист2!B:O,10,1)</f>
        <v>Alcaligenaceae</v>
      </c>
      <c r="O453" t="str">
        <f ca="1">VLOOKUP(B453,Лист2!B:O,11,1)</f>
        <v xml:space="preserve"> Achromobacter.</v>
      </c>
      <c r="P453">
        <f ca="1">VLOOKUP(B453,Лист2!B:O,12,1)</f>
        <v>0</v>
      </c>
      <c r="Q453">
        <f ca="1">VLOOKUP(B453,Лист2!B:O,13,1)</f>
        <v>0</v>
      </c>
      <c r="R453">
        <f ca="1">VLOOKUP(B453,Лист2!B:O,14,1)</f>
        <v>0</v>
      </c>
    </row>
    <row r="454" spans="1:18">
      <c r="A454" t="s">
        <v>1042</v>
      </c>
      <c r="B454" t="s">
        <v>1043</v>
      </c>
      <c r="C454">
        <v>359</v>
      </c>
      <c r="D454" t="s">
        <v>594</v>
      </c>
      <c r="E454">
        <v>97</v>
      </c>
      <c r="F454">
        <v>275</v>
      </c>
      <c r="G454">
        <v>431</v>
      </c>
      <c r="H454" t="s">
        <v>595</v>
      </c>
      <c r="I454">
        <f t="shared" si="7"/>
        <v>179</v>
      </c>
      <c r="J454" t="str">
        <f ca="1">VLOOKUP(B454,Лист2!B:O,6,1)</f>
        <v>Bacteria</v>
      </c>
      <c r="K454" t="str">
        <f ca="1">VLOOKUP(B454,Лист2!B:O,7,1)</f>
        <v xml:space="preserve"> Proteobacteria</v>
      </c>
      <c r="L454" t="str">
        <f ca="1">VLOOKUP(B454,Лист2!B:O,8,1)</f>
        <v xml:space="preserve"> Betaproteobacteria</v>
      </c>
      <c r="M454" t="str">
        <f ca="1">VLOOKUP(B454,Лист2!B:O,9,1)</f>
        <v xml:space="preserve"> Neisseriales</v>
      </c>
      <c r="N454" t="str">
        <f ca="1">VLOOKUP(B454,Лист2!B:O,10,1)</f>
        <v>Neisseriaceae</v>
      </c>
      <c r="O454" t="str">
        <f ca="1">VLOOKUP(B454,Лист2!B:O,11,1)</f>
        <v xml:space="preserve"> Neisseria.</v>
      </c>
      <c r="P454">
        <f ca="1">VLOOKUP(B454,Лист2!B:O,12,1)</f>
        <v>0</v>
      </c>
      <c r="Q454">
        <f ca="1">VLOOKUP(B454,Лист2!B:O,13,1)</f>
        <v>0</v>
      </c>
      <c r="R454">
        <f ca="1">VLOOKUP(B454,Лист2!B:O,14,1)</f>
        <v>0</v>
      </c>
    </row>
    <row r="455" spans="1:18">
      <c r="A455" t="s">
        <v>1042</v>
      </c>
      <c r="B455" t="s">
        <v>1043</v>
      </c>
      <c r="C455">
        <v>359</v>
      </c>
      <c r="D455" t="s">
        <v>600</v>
      </c>
      <c r="E455">
        <v>205</v>
      </c>
      <c r="F455">
        <v>285</v>
      </c>
      <c r="G455">
        <v>4990</v>
      </c>
      <c r="H455" t="s">
        <v>601</v>
      </c>
      <c r="I455">
        <f t="shared" si="7"/>
        <v>81</v>
      </c>
      <c r="J455" t="str">
        <f ca="1">VLOOKUP(B455,Лист2!B:O,6,1)</f>
        <v>Bacteria</v>
      </c>
      <c r="K455" t="str">
        <f ca="1">VLOOKUP(B455,Лист2!B:O,7,1)</f>
        <v xml:space="preserve"> Proteobacteria</v>
      </c>
      <c r="L455" t="str">
        <f ca="1">VLOOKUP(B455,Лист2!B:O,8,1)</f>
        <v xml:space="preserve"> Betaproteobacteria</v>
      </c>
      <c r="M455" t="str">
        <f ca="1">VLOOKUP(B455,Лист2!B:O,9,1)</f>
        <v xml:space="preserve"> Neisseriales</v>
      </c>
      <c r="N455" t="str">
        <f ca="1">VLOOKUP(B455,Лист2!B:O,10,1)</f>
        <v>Neisseriaceae</v>
      </c>
      <c r="O455" t="str">
        <f ca="1">VLOOKUP(B455,Лист2!B:O,11,1)</f>
        <v xml:space="preserve"> Neisseria.</v>
      </c>
      <c r="P455">
        <f ca="1">VLOOKUP(B455,Лист2!B:O,12,1)</f>
        <v>0</v>
      </c>
      <c r="Q455">
        <f ca="1">VLOOKUP(B455,Лист2!B:O,13,1)</f>
        <v>0</v>
      </c>
      <c r="R455">
        <f ca="1">VLOOKUP(B455,Лист2!B:O,14,1)</f>
        <v>0</v>
      </c>
    </row>
    <row r="456" spans="1:18">
      <c r="A456" t="s">
        <v>1044</v>
      </c>
      <c r="B456" t="s">
        <v>1045</v>
      </c>
      <c r="C456">
        <v>381</v>
      </c>
      <c r="D456" t="s">
        <v>598</v>
      </c>
      <c r="E456">
        <v>18</v>
      </c>
      <c r="F456">
        <v>90</v>
      </c>
      <c r="G456">
        <v>6019</v>
      </c>
      <c r="H456" t="s">
        <v>599</v>
      </c>
      <c r="I456">
        <f t="shared" si="7"/>
        <v>73</v>
      </c>
      <c r="J456" t="str">
        <f ca="1">VLOOKUP(B456,Лист2!B:O,6,1)</f>
        <v>Bacteria</v>
      </c>
      <c r="K456" t="str">
        <f ca="1">VLOOKUP(B456,Лист2!B:O,7,1)</f>
        <v xml:space="preserve"> Actinobacteria</v>
      </c>
      <c r="L456" t="str">
        <f ca="1">VLOOKUP(B456,Лист2!B:O,8,1)</f>
        <v xml:space="preserve"> Actinobacteridae</v>
      </c>
      <c r="M456" t="str">
        <f ca="1">VLOOKUP(B456,Лист2!B:O,9,1)</f>
        <v xml:space="preserve"> Actinomycetales</v>
      </c>
      <c r="N456" t="str">
        <f ca="1">VLOOKUP(B456,Лист2!B:O,10,1)</f>
        <v>Micrococcineae</v>
      </c>
      <c r="O456" t="str">
        <f ca="1">VLOOKUP(B456,Лист2!B:O,11,1)</f>
        <v xml:space="preserve"> Intrasporangiaceae</v>
      </c>
      <c r="P456" t="str">
        <f ca="1">VLOOKUP(B456,Лист2!B:O,12,1)</f>
        <v xml:space="preserve"> Intrasporangium.</v>
      </c>
      <c r="Q456">
        <f ca="1">VLOOKUP(B456,Лист2!B:O,13,1)</f>
        <v>0</v>
      </c>
      <c r="R456">
        <f ca="1">VLOOKUP(B456,Лист2!B:O,14,1)</f>
        <v>0</v>
      </c>
    </row>
    <row r="457" spans="1:18">
      <c r="A457" t="s">
        <v>1044</v>
      </c>
      <c r="B457" t="s">
        <v>1045</v>
      </c>
      <c r="C457">
        <v>381</v>
      </c>
      <c r="D457" t="s">
        <v>594</v>
      </c>
      <c r="E457">
        <v>125</v>
      </c>
      <c r="F457">
        <v>262</v>
      </c>
      <c r="G457">
        <v>431</v>
      </c>
      <c r="H457" t="s">
        <v>595</v>
      </c>
      <c r="I457">
        <f t="shared" si="7"/>
        <v>138</v>
      </c>
      <c r="J457" t="str">
        <f ca="1">VLOOKUP(B457,Лист2!B:O,6,1)</f>
        <v>Bacteria</v>
      </c>
      <c r="K457" t="str">
        <f ca="1">VLOOKUP(B457,Лист2!B:O,7,1)</f>
        <v xml:space="preserve"> Actinobacteria</v>
      </c>
      <c r="L457" t="str">
        <f ca="1">VLOOKUP(B457,Лист2!B:O,8,1)</f>
        <v xml:space="preserve"> Actinobacteridae</v>
      </c>
      <c r="M457" t="str">
        <f ca="1">VLOOKUP(B457,Лист2!B:O,9,1)</f>
        <v xml:space="preserve"> Actinomycetales</v>
      </c>
      <c r="N457" t="str">
        <f ca="1">VLOOKUP(B457,Лист2!B:O,10,1)</f>
        <v>Micrococcineae</v>
      </c>
      <c r="O457" t="str">
        <f ca="1">VLOOKUP(B457,Лист2!B:O,11,1)</f>
        <v xml:space="preserve"> Intrasporangiaceae</v>
      </c>
      <c r="P457" t="str">
        <f ca="1">VLOOKUP(B457,Лист2!B:O,12,1)</f>
        <v xml:space="preserve"> Intrasporangium.</v>
      </c>
      <c r="Q457">
        <f ca="1">VLOOKUP(B457,Лист2!B:O,13,1)</f>
        <v>0</v>
      </c>
      <c r="R457">
        <f ca="1">VLOOKUP(B457,Лист2!B:O,14,1)</f>
        <v>0</v>
      </c>
    </row>
    <row r="458" spans="1:18">
      <c r="A458" t="s">
        <v>1044</v>
      </c>
      <c r="B458" t="s">
        <v>1045</v>
      </c>
      <c r="C458">
        <v>381</v>
      </c>
      <c r="D458" t="s">
        <v>600</v>
      </c>
      <c r="E458">
        <v>231</v>
      </c>
      <c r="F458">
        <v>311</v>
      </c>
      <c r="G458">
        <v>4990</v>
      </c>
      <c r="H458" t="s">
        <v>601</v>
      </c>
      <c r="I458">
        <f t="shared" si="7"/>
        <v>81</v>
      </c>
      <c r="J458" t="str">
        <f ca="1">VLOOKUP(B458,Лист2!B:O,6,1)</f>
        <v>Bacteria</v>
      </c>
      <c r="K458" t="str">
        <f ca="1">VLOOKUP(B458,Лист2!B:O,7,1)</f>
        <v xml:space="preserve"> Actinobacteria</v>
      </c>
      <c r="L458" t="str">
        <f ca="1">VLOOKUP(B458,Лист2!B:O,8,1)</f>
        <v xml:space="preserve"> Actinobacteridae</v>
      </c>
      <c r="M458" t="str">
        <f ca="1">VLOOKUP(B458,Лист2!B:O,9,1)</f>
        <v xml:space="preserve"> Actinomycetales</v>
      </c>
      <c r="N458" t="str">
        <f ca="1">VLOOKUP(B458,Лист2!B:O,10,1)</f>
        <v>Micrococcineae</v>
      </c>
      <c r="O458" t="str">
        <f ca="1">VLOOKUP(B458,Лист2!B:O,11,1)</f>
        <v xml:space="preserve"> Intrasporangiaceae</v>
      </c>
      <c r="P458" t="str">
        <f ca="1">VLOOKUP(B458,Лист2!B:O,12,1)</f>
        <v xml:space="preserve"> Intrasporangium.</v>
      </c>
      <c r="Q458">
        <f ca="1">VLOOKUP(B458,Лист2!B:O,13,1)</f>
        <v>0</v>
      </c>
      <c r="R458">
        <f ca="1">VLOOKUP(B458,Лист2!B:O,14,1)</f>
        <v>0</v>
      </c>
    </row>
    <row r="459" spans="1:18">
      <c r="A459" t="s">
        <v>1046</v>
      </c>
      <c r="B459" t="s">
        <v>1047</v>
      </c>
      <c r="C459">
        <v>307</v>
      </c>
      <c r="D459" t="s">
        <v>594</v>
      </c>
      <c r="E459">
        <v>14</v>
      </c>
      <c r="F459">
        <v>277</v>
      </c>
      <c r="G459">
        <v>431</v>
      </c>
      <c r="H459" t="s">
        <v>595</v>
      </c>
      <c r="I459">
        <f t="shared" si="7"/>
        <v>264</v>
      </c>
      <c r="J459" t="str">
        <f ca="1">VLOOKUP(B459,Лист2!B:O,6,1)</f>
        <v>Bacteria</v>
      </c>
      <c r="K459" t="str">
        <f ca="1">VLOOKUP(B459,Лист2!B:O,7,1)</f>
        <v xml:space="preserve"> Proteobacteria</v>
      </c>
      <c r="L459" t="str">
        <f ca="1">VLOOKUP(B459,Лист2!B:O,8,1)</f>
        <v xml:space="preserve"> Alphaproteobacteria</v>
      </c>
      <c r="M459" t="str">
        <f ca="1">VLOOKUP(B459,Лист2!B:O,9,1)</f>
        <v xml:space="preserve"> Rhizobiales</v>
      </c>
      <c r="N459" t="str">
        <f ca="1">VLOOKUP(B459,Лист2!B:O,10,1)</f>
        <v>Bradyrhizobiaceae</v>
      </c>
      <c r="O459" t="str">
        <f ca="1">VLOOKUP(B459,Лист2!B:O,11,1)</f>
        <v xml:space="preserve"> Rhodopseudomonas.</v>
      </c>
      <c r="P459">
        <f ca="1">VLOOKUP(B459,Лист2!B:O,12,1)</f>
        <v>0</v>
      </c>
      <c r="Q459">
        <f ca="1">VLOOKUP(B459,Лист2!B:O,13,1)</f>
        <v>0</v>
      </c>
      <c r="R459">
        <f ca="1">VLOOKUP(B459,Лист2!B:O,14,1)</f>
        <v>0</v>
      </c>
    </row>
    <row r="460" spans="1:18">
      <c r="A460" t="s">
        <v>1048</v>
      </c>
      <c r="B460" t="s">
        <v>1049</v>
      </c>
      <c r="C460">
        <v>286</v>
      </c>
      <c r="D460" t="s">
        <v>594</v>
      </c>
      <c r="E460">
        <v>38</v>
      </c>
      <c r="F460">
        <v>187</v>
      </c>
      <c r="G460">
        <v>431</v>
      </c>
      <c r="H460" t="s">
        <v>595</v>
      </c>
      <c r="I460">
        <f t="shared" si="7"/>
        <v>150</v>
      </c>
      <c r="J460" t="str">
        <f ca="1">VLOOKUP(B460,Лист2!B:O,6,1)</f>
        <v>Bacteria</v>
      </c>
      <c r="K460" t="str">
        <f ca="1">VLOOKUP(B460,Лист2!B:O,7,1)</f>
        <v xml:space="preserve"> Proteobacteria</v>
      </c>
      <c r="L460" t="str">
        <f ca="1">VLOOKUP(B460,Лист2!B:O,8,1)</f>
        <v xml:space="preserve"> Deltaproteobacteria</v>
      </c>
      <c r="M460" t="str">
        <f ca="1">VLOOKUP(B460,Лист2!B:O,9,1)</f>
        <v xml:space="preserve"> Desulfovibrionales</v>
      </c>
      <c r="N460" t="str">
        <f ca="1">VLOOKUP(B460,Лист2!B:O,10,1)</f>
        <v>Desulfovibrionaceae</v>
      </c>
      <c r="O460" t="str">
        <f ca="1">VLOOKUP(B460,Лист2!B:O,11,1)</f>
        <v xml:space="preserve"> Desulfovibrio.</v>
      </c>
      <c r="P460">
        <f ca="1">VLOOKUP(B460,Лист2!B:O,12,1)</f>
        <v>0</v>
      </c>
      <c r="Q460">
        <f ca="1">VLOOKUP(B460,Лист2!B:O,13,1)</f>
        <v>0</v>
      </c>
      <c r="R460">
        <f ca="1">VLOOKUP(B460,Лист2!B:O,14,1)</f>
        <v>0</v>
      </c>
    </row>
    <row r="461" spans="1:18">
      <c r="A461" t="s">
        <v>1048</v>
      </c>
      <c r="B461" t="s">
        <v>1049</v>
      </c>
      <c r="C461">
        <v>286</v>
      </c>
      <c r="D461" t="s">
        <v>600</v>
      </c>
      <c r="E461">
        <v>147</v>
      </c>
      <c r="F461">
        <v>228</v>
      </c>
      <c r="G461">
        <v>4990</v>
      </c>
      <c r="H461" t="s">
        <v>601</v>
      </c>
      <c r="I461">
        <f t="shared" si="7"/>
        <v>82</v>
      </c>
      <c r="J461" t="str">
        <f ca="1">VLOOKUP(B461,Лист2!B:O,6,1)</f>
        <v>Bacteria</v>
      </c>
      <c r="K461" t="str">
        <f ca="1">VLOOKUP(B461,Лист2!B:O,7,1)</f>
        <v xml:space="preserve"> Proteobacteria</v>
      </c>
      <c r="L461" t="str">
        <f ca="1">VLOOKUP(B461,Лист2!B:O,8,1)</f>
        <v xml:space="preserve"> Deltaproteobacteria</v>
      </c>
      <c r="M461" t="str">
        <f ca="1">VLOOKUP(B461,Лист2!B:O,9,1)</f>
        <v xml:space="preserve"> Desulfovibrionales</v>
      </c>
      <c r="N461" t="str">
        <f ca="1">VLOOKUP(B461,Лист2!B:O,10,1)</f>
        <v>Desulfovibrionaceae</v>
      </c>
      <c r="O461" t="str">
        <f ca="1">VLOOKUP(B461,Лист2!B:O,11,1)</f>
        <v xml:space="preserve"> Desulfovibrio.</v>
      </c>
      <c r="P461">
        <f ca="1">VLOOKUP(B461,Лист2!B:O,12,1)</f>
        <v>0</v>
      </c>
      <c r="Q461">
        <f ca="1">VLOOKUP(B461,Лист2!B:O,13,1)</f>
        <v>0</v>
      </c>
      <c r="R461">
        <f ca="1">VLOOKUP(B461,Лист2!B:O,14,1)</f>
        <v>0</v>
      </c>
    </row>
    <row r="462" spans="1:18">
      <c r="A462" t="s">
        <v>1050</v>
      </c>
      <c r="B462" t="s">
        <v>1051</v>
      </c>
      <c r="C462">
        <v>177</v>
      </c>
      <c r="D462" t="s">
        <v>594</v>
      </c>
      <c r="E462">
        <v>10</v>
      </c>
      <c r="F462">
        <v>97</v>
      </c>
      <c r="G462">
        <v>431</v>
      </c>
      <c r="H462" t="s">
        <v>595</v>
      </c>
      <c r="I462">
        <f t="shared" si="7"/>
        <v>88</v>
      </c>
      <c r="J462" t="str">
        <f ca="1">VLOOKUP(B462,Лист2!B:O,6,1)</f>
        <v>Bacteria</v>
      </c>
      <c r="K462" t="str">
        <f ca="1">VLOOKUP(B462,Лист2!B:O,7,1)</f>
        <v xml:space="preserve"> Proteobacteria</v>
      </c>
      <c r="L462" t="str">
        <f ca="1">VLOOKUP(B462,Лист2!B:O,8,1)</f>
        <v xml:space="preserve"> Gammaproteobacteria</v>
      </c>
      <c r="M462" t="str">
        <f ca="1">VLOOKUP(B462,Лист2!B:O,9,1)</f>
        <v xml:space="preserve"> Enterobacteriales</v>
      </c>
      <c r="N462" t="str">
        <f ca="1">VLOOKUP(B462,Лист2!B:O,10,1)</f>
        <v>Enterobacteriaceae</v>
      </c>
      <c r="O462" t="str">
        <f ca="1">VLOOKUP(B462,Лист2!B:O,11,1)</f>
        <v xml:space="preserve"> Escherichia.</v>
      </c>
      <c r="P462">
        <f ca="1">VLOOKUP(B462,Лист2!B:O,12,1)</f>
        <v>0</v>
      </c>
      <c r="Q462">
        <f ca="1">VLOOKUP(B462,Лист2!B:O,13,1)</f>
        <v>0</v>
      </c>
      <c r="R462">
        <f ca="1">VLOOKUP(B462,Лист2!B:O,14,1)</f>
        <v>0</v>
      </c>
    </row>
    <row r="463" spans="1:18">
      <c r="A463" t="s">
        <v>1052</v>
      </c>
      <c r="B463" t="s">
        <v>1053</v>
      </c>
      <c r="C463">
        <v>178</v>
      </c>
      <c r="D463" t="s">
        <v>594</v>
      </c>
      <c r="E463">
        <v>3</v>
      </c>
      <c r="F463">
        <v>91</v>
      </c>
      <c r="G463">
        <v>431</v>
      </c>
      <c r="H463" t="s">
        <v>595</v>
      </c>
      <c r="I463">
        <f t="shared" si="7"/>
        <v>89</v>
      </c>
      <c r="J463" t="str">
        <f ca="1">VLOOKUP(B463,Лист2!B:O,6,1)</f>
        <v>Bacteria</v>
      </c>
      <c r="K463" t="str">
        <f ca="1">VLOOKUP(B463,Лист2!B:O,7,1)</f>
        <v xml:space="preserve"> Proteobacteria</v>
      </c>
      <c r="L463" t="str">
        <f ca="1">VLOOKUP(B463,Лист2!B:O,8,1)</f>
        <v xml:space="preserve"> Gammaproteobacteria</v>
      </c>
      <c r="M463" t="str">
        <f ca="1">VLOOKUP(B463,Лист2!B:O,9,1)</f>
        <v xml:space="preserve"> Enterobacteriales</v>
      </c>
      <c r="N463" t="str">
        <f ca="1">VLOOKUP(B463,Лист2!B:O,10,1)</f>
        <v>Enterobacteriaceae</v>
      </c>
      <c r="O463" t="str">
        <f ca="1">VLOOKUP(B463,Лист2!B:O,11,1)</f>
        <v xml:space="preserve"> Escherichia.</v>
      </c>
      <c r="P463">
        <f ca="1">VLOOKUP(B463,Лист2!B:O,12,1)</f>
        <v>0</v>
      </c>
      <c r="Q463">
        <f ca="1">VLOOKUP(B463,Лист2!B:O,13,1)</f>
        <v>0</v>
      </c>
      <c r="R463">
        <f ca="1">VLOOKUP(B463,Лист2!B:O,14,1)</f>
        <v>0</v>
      </c>
    </row>
    <row r="464" spans="1:18">
      <c r="A464" t="s">
        <v>1054</v>
      </c>
      <c r="B464" t="s">
        <v>1055</v>
      </c>
      <c r="C464">
        <v>142</v>
      </c>
      <c r="D464" t="s">
        <v>594</v>
      </c>
      <c r="E464">
        <v>5</v>
      </c>
      <c r="F464">
        <v>98</v>
      </c>
      <c r="G464">
        <v>431</v>
      </c>
      <c r="H464" t="s">
        <v>595</v>
      </c>
      <c r="I464">
        <f t="shared" si="7"/>
        <v>94</v>
      </c>
      <c r="J464" t="str">
        <f ca="1">VLOOKUP(B464,Лист2!B:O,6,1)</f>
        <v>Bacteria</v>
      </c>
      <c r="K464" t="str">
        <f ca="1">VLOOKUP(B464,Лист2!B:O,7,1)</f>
        <v xml:space="preserve"> Proteobacteria</v>
      </c>
      <c r="L464" t="str">
        <f ca="1">VLOOKUP(B464,Лист2!B:O,8,1)</f>
        <v xml:space="preserve"> Gammaproteobacteria</v>
      </c>
      <c r="M464" t="str">
        <f ca="1">VLOOKUP(B464,Лист2!B:O,9,1)</f>
        <v xml:space="preserve"> Pseudomonadales</v>
      </c>
      <c r="N464" t="str">
        <f ca="1">VLOOKUP(B464,Лист2!B:O,10,1)</f>
        <v>Pseudomonadaceae</v>
      </c>
      <c r="O464" t="str">
        <f ca="1">VLOOKUP(B464,Лист2!B:O,11,1)</f>
        <v xml:space="preserve"> Pseudomonas.</v>
      </c>
      <c r="P464">
        <f ca="1">VLOOKUP(B464,Лист2!B:O,12,1)</f>
        <v>0</v>
      </c>
      <c r="Q464">
        <f ca="1">VLOOKUP(B464,Лист2!B:O,13,1)</f>
        <v>0</v>
      </c>
      <c r="R464">
        <f ca="1">VLOOKUP(B464,Лист2!B:O,14,1)</f>
        <v>0</v>
      </c>
    </row>
    <row r="465" spans="1:18">
      <c r="A465" t="s">
        <v>1056</v>
      </c>
      <c r="B465" t="s">
        <v>1057</v>
      </c>
      <c r="C465">
        <v>397</v>
      </c>
      <c r="D465" t="s">
        <v>594</v>
      </c>
      <c r="E465">
        <v>106</v>
      </c>
      <c r="F465">
        <v>248</v>
      </c>
      <c r="G465">
        <v>431</v>
      </c>
      <c r="H465" t="s">
        <v>595</v>
      </c>
      <c r="I465">
        <f t="shared" si="7"/>
        <v>143</v>
      </c>
      <c r="J465" t="str">
        <f ca="1">VLOOKUP(B465,Лист2!B:O,6,1)</f>
        <v>Archaea</v>
      </c>
      <c r="K465" t="str">
        <f ca="1">VLOOKUP(B465,Лист2!B:O,7,1)</f>
        <v xml:space="preserve"> Euryarchaeota</v>
      </c>
      <c r="L465" t="str">
        <f ca="1">VLOOKUP(B465,Лист2!B:O,8,1)</f>
        <v xml:space="preserve"> Halobacteria</v>
      </c>
      <c r="M465" t="str">
        <f ca="1">VLOOKUP(B465,Лист2!B:O,9,1)</f>
        <v xml:space="preserve"> Halobacteriales</v>
      </c>
      <c r="N465" t="str">
        <f ca="1">VLOOKUP(B465,Лист2!B:O,10,1)</f>
        <v>Halobacteriaceae</v>
      </c>
      <c r="O465" t="str">
        <f ca="1">VLOOKUP(B465,Лист2!B:O,11,1)</f>
        <v xml:space="preserve"> Haladaptatus.</v>
      </c>
      <c r="P465">
        <f ca="1">VLOOKUP(B465,Лист2!B:O,12,1)</f>
        <v>0</v>
      </c>
      <c r="Q465">
        <f ca="1">VLOOKUP(B465,Лист2!B:O,13,1)</f>
        <v>0</v>
      </c>
      <c r="R465">
        <f ca="1">VLOOKUP(B465,Лист2!B:O,14,1)</f>
        <v>0</v>
      </c>
    </row>
    <row r="466" spans="1:18">
      <c r="A466" t="s">
        <v>1056</v>
      </c>
      <c r="B466" t="s">
        <v>1057</v>
      </c>
      <c r="C466">
        <v>397</v>
      </c>
      <c r="D466" t="s">
        <v>600</v>
      </c>
      <c r="E466">
        <v>214</v>
      </c>
      <c r="F466">
        <v>294</v>
      </c>
      <c r="G466">
        <v>4990</v>
      </c>
      <c r="H466" t="s">
        <v>601</v>
      </c>
      <c r="I466">
        <f t="shared" si="7"/>
        <v>81</v>
      </c>
      <c r="J466" t="str">
        <f ca="1">VLOOKUP(B466,Лист2!B:O,6,1)</f>
        <v>Archaea</v>
      </c>
      <c r="K466" t="str">
        <f ca="1">VLOOKUP(B466,Лист2!B:O,7,1)</f>
        <v xml:space="preserve"> Euryarchaeota</v>
      </c>
      <c r="L466" t="str">
        <f ca="1">VLOOKUP(B466,Лист2!B:O,8,1)</f>
        <v xml:space="preserve"> Halobacteria</v>
      </c>
      <c r="M466" t="str">
        <f ca="1">VLOOKUP(B466,Лист2!B:O,9,1)</f>
        <v xml:space="preserve"> Halobacteriales</v>
      </c>
      <c r="N466" t="str">
        <f ca="1">VLOOKUP(B466,Лист2!B:O,10,1)</f>
        <v>Halobacteriaceae</v>
      </c>
      <c r="O466" t="str">
        <f ca="1">VLOOKUP(B466,Лист2!B:O,11,1)</f>
        <v xml:space="preserve"> Haladaptatus.</v>
      </c>
      <c r="P466">
        <f ca="1">VLOOKUP(B466,Лист2!B:O,12,1)</f>
        <v>0</v>
      </c>
      <c r="Q466">
        <f ca="1">VLOOKUP(B466,Лист2!B:O,13,1)</f>
        <v>0</v>
      </c>
      <c r="R466">
        <f ca="1">VLOOKUP(B466,Лист2!B:O,14,1)</f>
        <v>0</v>
      </c>
    </row>
    <row r="467" spans="1:18">
      <c r="A467" t="s">
        <v>1058</v>
      </c>
      <c r="B467" t="s">
        <v>1059</v>
      </c>
      <c r="C467">
        <v>409</v>
      </c>
      <c r="D467" t="s">
        <v>594</v>
      </c>
      <c r="E467">
        <v>152</v>
      </c>
      <c r="F467">
        <v>305</v>
      </c>
      <c r="G467">
        <v>431</v>
      </c>
      <c r="H467" t="s">
        <v>595</v>
      </c>
      <c r="I467">
        <f t="shared" si="7"/>
        <v>154</v>
      </c>
      <c r="J467" t="str">
        <f ca="1">VLOOKUP(B467,Лист2!B:O,6,1)</f>
        <v>Bacteria</v>
      </c>
      <c r="K467" t="str">
        <f ca="1">VLOOKUP(B467,Лист2!B:O,7,1)</f>
        <v xml:space="preserve"> Proteobacteria</v>
      </c>
      <c r="L467" t="str">
        <f ca="1">VLOOKUP(B467,Лист2!B:O,8,1)</f>
        <v xml:space="preserve"> Gammaproteobacteria</v>
      </c>
      <c r="M467" t="str">
        <f ca="1">VLOOKUP(B467,Лист2!B:O,9,1)</f>
        <v xml:space="preserve"> Pseudomonadales</v>
      </c>
      <c r="N467" t="str">
        <f ca="1">VLOOKUP(B467,Лист2!B:O,10,1)</f>
        <v>Moraxellaceae</v>
      </c>
      <c r="O467" t="str">
        <f ca="1">VLOOKUP(B467,Лист2!B:O,11,1)</f>
        <v xml:space="preserve"> Acinetobacter</v>
      </c>
      <c r="P467" t="str">
        <f ca="1">VLOOKUP(B467,Лист2!B:O,12,1)</f>
        <v>Acinetobacter calcoaceticus/baumannii complex.</v>
      </c>
      <c r="Q467">
        <f ca="1">VLOOKUP(B467,Лист2!B:O,13,1)</f>
        <v>0</v>
      </c>
      <c r="R467">
        <f ca="1">VLOOKUP(B467,Лист2!B:O,14,1)</f>
        <v>0</v>
      </c>
    </row>
    <row r="468" spans="1:18">
      <c r="A468" t="s">
        <v>1058</v>
      </c>
      <c r="B468" t="s">
        <v>1059</v>
      </c>
      <c r="C468">
        <v>409</v>
      </c>
      <c r="D468" t="s">
        <v>600</v>
      </c>
      <c r="E468">
        <v>260</v>
      </c>
      <c r="F468">
        <v>340</v>
      </c>
      <c r="G468">
        <v>4990</v>
      </c>
      <c r="H468" t="s">
        <v>601</v>
      </c>
      <c r="I468">
        <f t="shared" si="7"/>
        <v>81</v>
      </c>
      <c r="J468" t="str">
        <f ca="1">VLOOKUP(B468,Лист2!B:O,6,1)</f>
        <v>Bacteria</v>
      </c>
      <c r="K468" t="str">
        <f ca="1">VLOOKUP(B468,Лист2!B:O,7,1)</f>
        <v xml:space="preserve"> Proteobacteria</v>
      </c>
      <c r="L468" t="str">
        <f ca="1">VLOOKUP(B468,Лист2!B:O,8,1)</f>
        <v xml:space="preserve"> Gammaproteobacteria</v>
      </c>
      <c r="M468" t="str">
        <f ca="1">VLOOKUP(B468,Лист2!B:O,9,1)</f>
        <v xml:space="preserve"> Pseudomonadales</v>
      </c>
      <c r="N468" t="str">
        <f ca="1">VLOOKUP(B468,Лист2!B:O,10,1)</f>
        <v>Moraxellaceae</v>
      </c>
      <c r="O468" t="str">
        <f ca="1">VLOOKUP(B468,Лист2!B:O,11,1)</f>
        <v xml:space="preserve"> Acinetobacter</v>
      </c>
      <c r="P468" t="str">
        <f ca="1">VLOOKUP(B468,Лист2!B:O,12,1)</f>
        <v>Acinetobacter calcoaceticus/baumannii complex.</v>
      </c>
      <c r="Q468">
        <f ca="1">VLOOKUP(B468,Лист2!B:O,13,1)</f>
        <v>0</v>
      </c>
      <c r="R468">
        <f ca="1">VLOOKUP(B468,Лист2!B:O,14,1)</f>
        <v>0</v>
      </c>
    </row>
    <row r="469" spans="1:18">
      <c r="A469" t="s">
        <v>1060</v>
      </c>
      <c r="B469" t="s">
        <v>1061</v>
      </c>
      <c r="C469">
        <v>293</v>
      </c>
      <c r="D469" t="s">
        <v>594</v>
      </c>
      <c r="E469">
        <v>5</v>
      </c>
      <c r="F469">
        <v>267</v>
      </c>
      <c r="G469">
        <v>431</v>
      </c>
      <c r="H469" t="s">
        <v>595</v>
      </c>
      <c r="I469">
        <f t="shared" si="7"/>
        <v>263</v>
      </c>
      <c r="J469" t="str">
        <f ca="1">VLOOKUP(B469,Лист2!B:O,6,1)</f>
        <v>Bacteria</v>
      </c>
      <c r="K469" t="str">
        <f ca="1">VLOOKUP(B469,Лист2!B:O,7,1)</f>
        <v xml:space="preserve"> Proteobacteria</v>
      </c>
      <c r="L469" t="str">
        <f ca="1">VLOOKUP(B469,Лист2!B:O,8,1)</f>
        <v xml:space="preserve"> Alphaproteobacteria</v>
      </c>
      <c r="M469" t="str">
        <f ca="1">VLOOKUP(B469,Лист2!B:O,9,1)</f>
        <v xml:space="preserve"> Caulobacterales</v>
      </c>
      <c r="N469" t="str">
        <f ca="1">VLOOKUP(B469,Лист2!B:O,10,1)</f>
        <v>Caulobacteraceae</v>
      </c>
      <c r="O469" t="str">
        <f ca="1">VLOOKUP(B469,Лист2!B:O,11,1)</f>
        <v xml:space="preserve"> Asticcacaulis.</v>
      </c>
      <c r="P469">
        <f ca="1">VLOOKUP(B469,Лист2!B:O,12,1)</f>
        <v>0</v>
      </c>
      <c r="Q469">
        <f ca="1">VLOOKUP(B469,Лист2!B:O,13,1)</f>
        <v>0</v>
      </c>
      <c r="R469">
        <f ca="1">VLOOKUP(B469,Лист2!B:O,14,1)</f>
        <v>0</v>
      </c>
    </row>
    <row r="470" spans="1:18">
      <c r="A470" t="s">
        <v>1062</v>
      </c>
      <c r="B470" t="s">
        <v>1063</v>
      </c>
      <c r="C470">
        <v>338</v>
      </c>
      <c r="D470" t="s">
        <v>598</v>
      </c>
      <c r="E470">
        <v>4</v>
      </c>
      <c r="F470">
        <v>74</v>
      </c>
      <c r="G470">
        <v>6019</v>
      </c>
      <c r="H470" t="s">
        <v>599</v>
      </c>
      <c r="I470">
        <f t="shared" si="7"/>
        <v>71</v>
      </c>
      <c r="J470" t="str">
        <f ca="1">VLOOKUP(B470,Лист2!B:O,6,1)</f>
        <v>Bacteria</v>
      </c>
      <c r="K470" t="str">
        <f ca="1">VLOOKUP(B470,Лист2!B:O,7,1)</f>
        <v xml:space="preserve"> Firmicutes</v>
      </c>
      <c r="L470" t="str">
        <f ca="1">VLOOKUP(B470,Лист2!B:O,8,1)</f>
        <v xml:space="preserve"> Bacilli</v>
      </c>
      <c r="M470" t="str">
        <f ca="1">VLOOKUP(B470,Лист2!B:O,9,1)</f>
        <v xml:space="preserve"> Bacillales</v>
      </c>
      <c r="N470" t="str">
        <f ca="1">VLOOKUP(B470,Лист2!B:O,10,1)</f>
        <v xml:space="preserve"> Bacillaceae</v>
      </c>
      <c r="O470" t="str">
        <f ca="1">VLOOKUP(B470,Лист2!B:O,11,1)</f>
        <v xml:space="preserve"> Geobacillus.</v>
      </c>
      <c r="P470">
        <f ca="1">VLOOKUP(B470,Лист2!B:O,12,1)</f>
        <v>0</v>
      </c>
      <c r="Q470">
        <f ca="1">VLOOKUP(B470,Лист2!B:O,13,1)</f>
        <v>0</v>
      </c>
      <c r="R470">
        <f ca="1">VLOOKUP(B470,Лист2!B:O,14,1)</f>
        <v>0</v>
      </c>
    </row>
    <row r="471" spans="1:18">
      <c r="A471" t="s">
        <v>1062</v>
      </c>
      <c r="B471" t="s">
        <v>1063</v>
      </c>
      <c r="C471">
        <v>338</v>
      </c>
      <c r="D471" t="s">
        <v>594</v>
      </c>
      <c r="E471">
        <v>97</v>
      </c>
      <c r="F471">
        <v>234</v>
      </c>
      <c r="G471">
        <v>431</v>
      </c>
      <c r="H471" t="s">
        <v>595</v>
      </c>
      <c r="I471">
        <f t="shared" si="7"/>
        <v>138</v>
      </c>
      <c r="J471" t="str">
        <f ca="1">VLOOKUP(B471,Лист2!B:O,6,1)</f>
        <v>Bacteria</v>
      </c>
      <c r="K471" t="str">
        <f ca="1">VLOOKUP(B471,Лист2!B:O,7,1)</f>
        <v xml:space="preserve"> Firmicutes</v>
      </c>
      <c r="L471" t="str">
        <f ca="1">VLOOKUP(B471,Лист2!B:O,8,1)</f>
        <v xml:space="preserve"> Bacilli</v>
      </c>
      <c r="M471" t="str">
        <f ca="1">VLOOKUP(B471,Лист2!B:O,9,1)</f>
        <v xml:space="preserve"> Bacillales</v>
      </c>
      <c r="N471" t="str">
        <f ca="1">VLOOKUP(B471,Лист2!B:O,10,1)</f>
        <v xml:space="preserve"> Bacillaceae</v>
      </c>
      <c r="O471" t="str">
        <f ca="1">VLOOKUP(B471,Лист2!B:O,11,1)</f>
        <v xml:space="preserve"> Geobacillus.</v>
      </c>
      <c r="P471">
        <f ca="1">VLOOKUP(B471,Лист2!B:O,12,1)</f>
        <v>0</v>
      </c>
      <c r="Q471">
        <f ca="1">VLOOKUP(B471,Лист2!B:O,13,1)</f>
        <v>0</v>
      </c>
      <c r="R471">
        <f ca="1">VLOOKUP(B471,Лист2!B:O,14,1)</f>
        <v>0</v>
      </c>
    </row>
    <row r="472" spans="1:18">
      <c r="A472" t="s">
        <v>1062</v>
      </c>
      <c r="B472" t="s">
        <v>1063</v>
      </c>
      <c r="C472">
        <v>338</v>
      </c>
      <c r="D472" t="s">
        <v>600</v>
      </c>
      <c r="E472">
        <v>203</v>
      </c>
      <c r="F472">
        <v>283</v>
      </c>
      <c r="G472">
        <v>4990</v>
      </c>
      <c r="H472" t="s">
        <v>601</v>
      </c>
      <c r="I472">
        <f t="shared" si="7"/>
        <v>81</v>
      </c>
      <c r="J472" t="str">
        <f ca="1">VLOOKUP(B472,Лист2!B:O,6,1)</f>
        <v>Bacteria</v>
      </c>
      <c r="K472" t="str">
        <f ca="1">VLOOKUP(B472,Лист2!B:O,7,1)</f>
        <v xml:space="preserve"> Firmicutes</v>
      </c>
      <c r="L472" t="str">
        <f ca="1">VLOOKUP(B472,Лист2!B:O,8,1)</f>
        <v xml:space="preserve"> Bacilli</v>
      </c>
      <c r="M472" t="str">
        <f ca="1">VLOOKUP(B472,Лист2!B:O,9,1)</f>
        <v xml:space="preserve"> Bacillales</v>
      </c>
      <c r="N472" t="str">
        <f ca="1">VLOOKUP(B472,Лист2!B:O,10,1)</f>
        <v xml:space="preserve"> Bacillaceae</v>
      </c>
      <c r="O472" t="str">
        <f ca="1">VLOOKUP(B472,Лист2!B:O,11,1)</f>
        <v xml:space="preserve"> Geobacillus.</v>
      </c>
      <c r="P472">
        <f ca="1">VLOOKUP(B472,Лист2!B:O,12,1)</f>
        <v>0</v>
      </c>
      <c r="Q472">
        <f ca="1">VLOOKUP(B472,Лист2!B:O,13,1)</f>
        <v>0</v>
      </c>
      <c r="R472">
        <f ca="1">VLOOKUP(B472,Лист2!B:O,14,1)</f>
        <v>0</v>
      </c>
    </row>
    <row r="473" spans="1:18">
      <c r="A473" t="s">
        <v>1064</v>
      </c>
      <c r="B473" t="s">
        <v>1065</v>
      </c>
      <c r="C473">
        <v>351</v>
      </c>
      <c r="D473" t="s">
        <v>598</v>
      </c>
      <c r="E473">
        <v>4</v>
      </c>
      <c r="F473">
        <v>75</v>
      </c>
      <c r="G473">
        <v>6019</v>
      </c>
      <c r="H473" t="s">
        <v>599</v>
      </c>
      <c r="I473">
        <f t="shared" si="7"/>
        <v>72</v>
      </c>
      <c r="J473" t="str">
        <f ca="1">VLOOKUP(B473,Лист2!B:O,6,1)</f>
        <v>Bacteria</v>
      </c>
      <c r="K473" t="str">
        <f ca="1">VLOOKUP(B473,Лист2!B:O,7,1)</f>
        <v xml:space="preserve"> Firmicutes</v>
      </c>
      <c r="L473" t="str">
        <f ca="1">VLOOKUP(B473,Лист2!B:O,8,1)</f>
        <v xml:space="preserve"> Clostridia</v>
      </c>
      <c r="M473" t="str">
        <f ca="1">VLOOKUP(B473,Лист2!B:O,9,1)</f>
        <v xml:space="preserve"> Thermoanaerobacterales</v>
      </c>
      <c r="N473" t="str">
        <f ca="1">VLOOKUP(B473,Лист2!B:O,10,1)</f>
        <v>Thermoanaerobacteraceae</v>
      </c>
      <c r="O473" t="str">
        <f ca="1">VLOOKUP(B473,Лист2!B:O,11,1)</f>
        <v xml:space="preserve"> Thermoanaerobacter.</v>
      </c>
      <c r="P473">
        <f ca="1">VLOOKUP(B473,Лист2!B:O,12,1)</f>
        <v>0</v>
      </c>
      <c r="Q473">
        <f ca="1">VLOOKUP(B473,Лист2!B:O,13,1)</f>
        <v>0</v>
      </c>
      <c r="R473">
        <f ca="1">VLOOKUP(B473,Лист2!B:O,14,1)</f>
        <v>0</v>
      </c>
    </row>
    <row r="474" spans="1:18">
      <c r="A474" t="s">
        <v>1064</v>
      </c>
      <c r="B474" t="s">
        <v>1065</v>
      </c>
      <c r="C474">
        <v>351</v>
      </c>
      <c r="D474" t="s">
        <v>594</v>
      </c>
      <c r="E474">
        <v>104</v>
      </c>
      <c r="F474">
        <v>245</v>
      </c>
      <c r="G474">
        <v>431</v>
      </c>
      <c r="H474" t="s">
        <v>595</v>
      </c>
      <c r="I474">
        <f t="shared" si="7"/>
        <v>142</v>
      </c>
      <c r="J474" t="str">
        <f ca="1">VLOOKUP(B474,Лист2!B:O,6,1)</f>
        <v>Bacteria</v>
      </c>
      <c r="K474" t="str">
        <f ca="1">VLOOKUP(B474,Лист2!B:O,7,1)</f>
        <v xml:space="preserve"> Firmicutes</v>
      </c>
      <c r="L474" t="str">
        <f ca="1">VLOOKUP(B474,Лист2!B:O,8,1)</f>
        <v xml:space="preserve"> Clostridia</v>
      </c>
      <c r="M474" t="str">
        <f ca="1">VLOOKUP(B474,Лист2!B:O,9,1)</f>
        <v xml:space="preserve"> Thermoanaerobacterales</v>
      </c>
      <c r="N474" t="str">
        <f ca="1">VLOOKUP(B474,Лист2!B:O,10,1)</f>
        <v>Thermoanaerobacteraceae</v>
      </c>
      <c r="O474" t="str">
        <f ca="1">VLOOKUP(B474,Лист2!B:O,11,1)</f>
        <v xml:space="preserve"> Thermoanaerobacter.</v>
      </c>
      <c r="P474">
        <f ca="1">VLOOKUP(B474,Лист2!B:O,12,1)</f>
        <v>0</v>
      </c>
      <c r="Q474">
        <f ca="1">VLOOKUP(B474,Лист2!B:O,13,1)</f>
        <v>0</v>
      </c>
      <c r="R474">
        <f ca="1">VLOOKUP(B474,Лист2!B:O,14,1)</f>
        <v>0</v>
      </c>
    </row>
    <row r="475" spans="1:18">
      <c r="A475" t="s">
        <v>1064</v>
      </c>
      <c r="B475" t="s">
        <v>1065</v>
      </c>
      <c r="C475">
        <v>351</v>
      </c>
      <c r="D475" t="s">
        <v>600</v>
      </c>
      <c r="E475">
        <v>212</v>
      </c>
      <c r="F475">
        <v>292</v>
      </c>
      <c r="G475">
        <v>4990</v>
      </c>
      <c r="H475" t="s">
        <v>601</v>
      </c>
      <c r="I475">
        <f t="shared" si="7"/>
        <v>81</v>
      </c>
      <c r="J475" t="str">
        <f ca="1">VLOOKUP(B475,Лист2!B:O,6,1)</f>
        <v>Bacteria</v>
      </c>
      <c r="K475" t="str">
        <f ca="1">VLOOKUP(B475,Лист2!B:O,7,1)</f>
        <v xml:space="preserve"> Firmicutes</v>
      </c>
      <c r="L475" t="str">
        <f ca="1">VLOOKUP(B475,Лист2!B:O,8,1)</f>
        <v xml:space="preserve"> Clostridia</v>
      </c>
      <c r="M475" t="str">
        <f ca="1">VLOOKUP(B475,Лист2!B:O,9,1)</f>
        <v xml:space="preserve"> Thermoanaerobacterales</v>
      </c>
      <c r="N475" t="str">
        <f ca="1">VLOOKUP(B475,Лист2!B:O,10,1)</f>
        <v>Thermoanaerobacteraceae</v>
      </c>
      <c r="O475" t="str">
        <f ca="1">VLOOKUP(B475,Лист2!B:O,11,1)</f>
        <v xml:space="preserve"> Thermoanaerobacter.</v>
      </c>
      <c r="P475">
        <f ca="1">VLOOKUP(B475,Лист2!B:O,12,1)</f>
        <v>0</v>
      </c>
      <c r="Q475">
        <f ca="1">VLOOKUP(B475,Лист2!B:O,13,1)</f>
        <v>0</v>
      </c>
      <c r="R475">
        <f ca="1">VLOOKUP(B475,Лист2!B:O,14,1)</f>
        <v>0</v>
      </c>
    </row>
    <row r="476" spans="1:18">
      <c r="A476" t="s">
        <v>1066</v>
      </c>
      <c r="B476" t="s">
        <v>1067</v>
      </c>
      <c r="C476">
        <v>381</v>
      </c>
      <c r="D476" t="s">
        <v>598</v>
      </c>
      <c r="E476">
        <v>6</v>
      </c>
      <c r="F476">
        <v>78</v>
      </c>
      <c r="G476">
        <v>6019</v>
      </c>
      <c r="H476" t="s">
        <v>599</v>
      </c>
      <c r="I476">
        <f t="shared" si="7"/>
        <v>73</v>
      </c>
      <c r="J476" t="str">
        <f ca="1">VLOOKUP(B476,Лист2!B:O,6,1)</f>
        <v>Bacteria</v>
      </c>
      <c r="K476" t="str">
        <f ca="1">VLOOKUP(B476,Лист2!B:O,7,1)</f>
        <v xml:space="preserve"> Actinobacteria</v>
      </c>
      <c r="L476" t="str">
        <f ca="1">VLOOKUP(B476,Лист2!B:O,8,1)</f>
        <v xml:space="preserve"> Actinobacteridae</v>
      </c>
      <c r="M476" t="str">
        <f ca="1">VLOOKUP(B476,Лист2!B:O,9,1)</f>
        <v xml:space="preserve"> Actinomycetales</v>
      </c>
      <c r="N476" t="str">
        <f ca="1">VLOOKUP(B476,Лист2!B:O,10,1)</f>
        <v>Propionibacterineae</v>
      </c>
      <c r="O476" t="str">
        <f ca="1">VLOOKUP(B476,Лист2!B:O,11,1)</f>
        <v xml:space="preserve"> Nocardioidaceae.</v>
      </c>
      <c r="P476">
        <f ca="1">VLOOKUP(B476,Лист2!B:O,12,1)</f>
        <v>0</v>
      </c>
      <c r="Q476">
        <f ca="1">VLOOKUP(B476,Лист2!B:O,13,1)</f>
        <v>0</v>
      </c>
      <c r="R476">
        <f ca="1">VLOOKUP(B476,Лист2!B:O,14,1)</f>
        <v>0</v>
      </c>
    </row>
    <row r="477" spans="1:18">
      <c r="A477" t="s">
        <v>1066</v>
      </c>
      <c r="B477" t="s">
        <v>1067</v>
      </c>
      <c r="C477">
        <v>381</v>
      </c>
      <c r="D477" t="s">
        <v>594</v>
      </c>
      <c r="E477">
        <v>114</v>
      </c>
      <c r="F477">
        <v>254</v>
      </c>
      <c r="G477">
        <v>431</v>
      </c>
      <c r="H477" t="s">
        <v>595</v>
      </c>
      <c r="I477">
        <f t="shared" si="7"/>
        <v>141</v>
      </c>
      <c r="J477" t="str">
        <f ca="1">VLOOKUP(B477,Лист2!B:O,6,1)</f>
        <v>Bacteria</v>
      </c>
      <c r="K477" t="str">
        <f ca="1">VLOOKUP(B477,Лист2!B:O,7,1)</f>
        <v xml:space="preserve"> Actinobacteria</v>
      </c>
      <c r="L477" t="str">
        <f ca="1">VLOOKUP(B477,Лист2!B:O,8,1)</f>
        <v xml:space="preserve"> Actinobacteridae</v>
      </c>
      <c r="M477" t="str">
        <f ca="1">VLOOKUP(B477,Лист2!B:O,9,1)</f>
        <v xml:space="preserve"> Actinomycetales</v>
      </c>
      <c r="N477" t="str">
        <f ca="1">VLOOKUP(B477,Лист2!B:O,10,1)</f>
        <v>Propionibacterineae</v>
      </c>
      <c r="O477" t="str">
        <f ca="1">VLOOKUP(B477,Лист2!B:O,11,1)</f>
        <v xml:space="preserve"> Nocardioidaceae.</v>
      </c>
      <c r="P477">
        <f ca="1">VLOOKUP(B477,Лист2!B:O,12,1)</f>
        <v>0</v>
      </c>
      <c r="Q477">
        <f ca="1">VLOOKUP(B477,Лист2!B:O,13,1)</f>
        <v>0</v>
      </c>
      <c r="R477">
        <f ca="1">VLOOKUP(B477,Лист2!B:O,14,1)</f>
        <v>0</v>
      </c>
    </row>
    <row r="478" spans="1:18">
      <c r="A478" t="s">
        <v>1066</v>
      </c>
      <c r="B478" t="s">
        <v>1067</v>
      </c>
      <c r="C478">
        <v>381</v>
      </c>
      <c r="D478" t="s">
        <v>600</v>
      </c>
      <c r="E478">
        <v>223</v>
      </c>
      <c r="F478">
        <v>302</v>
      </c>
      <c r="G478">
        <v>4990</v>
      </c>
      <c r="H478" t="s">
        <v>601</v>
      </c>
      <c r="I478">
        <f t="shared" si="7"/>
        <v>80</v>
      </c>
      <c r="J478" t="str">
        <f ca="1">VLOOKUP(B478,Лист2!B:O,6,1)</f>
        <v>Bacteria</v>
      </c>
      <c r="K478" t="str">
        <f ca="1">VLOOKUP(B478,Лист2!B:O,7,1)</f>
        <v xml:space="preserve"> Actinobacteria</v>
      </c>
      <c r="L478" t="str">
        <f ca="1">VLOOKUP(B478,Лист2!B:O,8,1)</f>
        <v xml:space="preserve"> Actinobacteridae</v>
      </c>
      <c r="M478" t="str">
        <f ca="1">VLOOKUP(B478,Лист2!B:O,9,1)</f>
        <v xml:space="preserve"> Actinomycetales</v>
      </c>
      <c r="N478" t="str">
        <f ca="1">VLOOKUP(B478,Лист2!B:O,10,1)</f>
        <v>Propionibacterineae</v>
      </c>
      <c r="O478" t="str">
        <f ca="1">VLOOKUP(B478,Лист2!B:O,11,1)</f>
        <v xml:space="preserve"> Nocardioidaceae.</v>
      </c>
      <c r="P478">
        <f ca="1">VLOOKUP(B478,Лист2!B:O,12,1)</f>
        <v>0</v>
      </c>
      <c r="Q478">
        <f ca="1">VLOOKUP(B478,Лист2!B:O,13,1)</f>
        <v>0</v>
      </c>
      <c r="R478">
        <f ca="1">VLOOKUP(B478,Лист2!B:O,14,1)</f>
        <v>0</v>
      </c>
    </row>
    <row r="479" spans="1:18">
      <c r="A479" t="s">
        <v>1068</v>
      </c>
      <c r="B479" t="s">
        <v>1069</v>
      </c>
      <c r="C479">
        <v>222</v>
      </c>
      <c r="D479" t="s">
        <v>594</v>
      </c>
      <c r="E479">
        <v>3</v>
      </c>
      <c r="F479">
        <v>145</v>
      </c>
      <c r="G479">
        <v>431</v>
      </c>
      <c r="H479" t="s">
        <v>595</v>
      </c>
      <c r="I479">
        <f t="shared" si="7"/>
        <v>143</v>
      </c>
      <c r="J479" t="str">
        <f ca="1">VLOOKUP(B479,Лист2!B:O,6,1)</f>
        <v>Bacteria</v>
      </c>
      <c r="K479" t="str">
        <f ca="1">VLOOKUP(B479,Лист2!B:O,7,1)</f>
        <v xml:space="preserve"> Proteobacteria</v>
      </c>
      <c r="L479" t="str">
        <f ca="1">VLOOKUP(B479,Лист2!B:O,8,1)</f>
        <v xml:space="preserve"> Gammaproteobacteria</v>
      </c>
      <c r="M479" t="str">
        <f ca="1">VLOOKUP(B479,Лист2!B:O,9,1)</f>
        <v xml:space="preserve"> Enterobacteriales</v>
      </c>
      <c r="N479" t="str">
        <f ca="1">VLOOKUP(B479,Лист2!B:O,10,1)</f>
        <v>Enterobacteriaceae</v>
      </c>
      <c r="O479" t="str">
        <f ca="1">VLOOKUP(B479,Лист2!B:O,11,1)</f>
        <v xml:space="preserve"> Escherichia.</v>
      </c>
      <c r="P479">
        <f ca="1">VLOOKUP(B479,Лист2!B:O,12,1)</f>
        <v>0</v>
      </c>
      <c r="Q479">
        <f ca="1">VLOOKUP(B479,Лист2!B:O,13,1)</f>
        <v>0</v>
      </c>
      <c r="R479">
        <f ca="1">VLOOKUP(B479,Лист2!B:O,14,1)</f>
        <v>0</v>
      </c>
    </row>
    <row r="480" spans="1:18">
      <c r="A480" t="s">
        <v>1070</v>
      </c>
      <c r="B480" t="s">
        <v>1071</v>
      </c>
      <c r="C480">
        <v>274</v>
      </c>
      <c r="D480" t="s">
        <v>594</v>
      </c>
      <c r="E480">
        <v>97</v>
      </c>
      <c r="F480">
        <v>257</v>
      </c>
      <c r="G480">
        <v>431</v>
      </c>
      <c r="H480" t="s">
        <v>595</v>
      </c>
      <c r="I480">
        <f t="shared" si="7"/>
        <v>161</v>
      </c>
      <c r="J480" t="str">
        <f ca="1">VLOOKUP(B480,Лист2!B:O,6,1)</f>
        <v>Bacteria</v>
      </c>
      <c r="K480" t="str">
        <f ca="1">VLOOKUP(B480,Лист2!B:O,7,1)</f>
        <v xml:space="preserve"> Proteobacteria</v>
      </c>
      <c r="L480" t="str">
        <f ca="1">VLOOKUP(B480,Лист2!B:O,8,1)</f>
        <v xml:space="preserve"> Betaproteobacteria</v>
      </c>
      <c r="M480" t="str">
        <f ca="1">VLOOKUP(B480,Лист2!B:O,9,1)</f>
        <v xml:space="preserve"> Neisseriales</v>
      </c>
      <c r="N480" t="str">
        <f ca="1">VLOOKUP(B480,Лист2!B:O,10,1)</f>
        <v>Neisseriaceae</v>
      </c>
      <c r="O480" t="str">
        <f ca="1">VLOOKUP(B480,Лист2!B:O,11,1)</f>
        <v xml:space="preserve"> Neisseria.</v>
      </c>
      <c r="P480">
        <f ca="1">VLOOKUP(B480,Лист2!B:O,12,1)</f>
        <v>0</v>
      </c>
      <c r="Q480">
        <f ca="1">VLOOKUP(B480,Лист2!B:O,13,1)</f>
        <v>0</v>
      </c>
      <c r="R480">
        <f ca="1">VLOOKUP(B480,Лист2!B:O,14,1)</f>
        <v>0</v>
      </c>
    </row>
    <row r="481" spans="1:18">
      <c r="A481" t="s">
        <v>1070</v>
      </c>
      <c r="B481" t="s">
        <v>1071</v>
      </c>
      <c r="C481">
        <v>274</v>
      </c>
      <c r="D481" t="s">
        <v>600</v>
      </c>
      <c r="E481">
        <v>205</v>
      </c>
      <c r="F481">
        <v>274</v>
      </c>
      <c r="G481">
        <v>4990</v>
      </c>
      <c r="H481" t="s">
        <v>601</v>
      </c>
      <c r="I481">
        <f t="shared" si="7"/>
        <v>70</v>
      </c>
      <c r="J481" t="str">
        <f ca="1">VLOOKUP(B481,Лист2!B:O,6,1)</f>
        <v>Bacteria</v>
      </c>
      <c r="K481" t="str">
        <f ca="1">VLOOKUP(B481,Лист2!B:O,7,1)</f>
        <v xml:space="preserve"> Proteobacteria</v>
      </c>
      <c r="L481" t="str">
        <f ca="1">VLOOKUP(B481,Лист2!B:O,8,1)</f>
        <v xml:space="preserve"> Betaproteobacteria</v>
      </c>
      <c r="M481" t="str">
        <f ca="1">VLOOKUP(B481,Лист2!B:O,9,1)</f>
        <v xml:space="preserve"> Neisseriales</v>
      </c>
      <c r="N481" t="str">
        <f ca="1">VLOOKUP(B481,Лист2!B:O,10,1)</f>
        <v>Neisseriaceae</v>
      </c>
      <c r="O481" t="str">
        <f ca="1">VLOOKUP(B481,Лист2!B:O,11,1)</f>
        <v xml:space="preserve"> Neisseria.</v>
      </c>
      <c r="P481">
        <f ca="1">VLOOKUP(B481,Лист2!B:O,12,1)</f>
        <v>0</v>
      </c>
      <c r="Q481">
        <f ca="1">VLOOKUP(B481,Лист2!B:O,13,1)</f>
        <v>0</v>
      </c>
      <c r="R481">
        <f ca="1">VLOOKUP(B481,Лист2!B:O,14,1)</f>
        <v>0</v>
      </c>
    </row>
    <row r="482" spans="1:18">
      <c r="A482" t="s">
        <v>1072</v>
      </c>
      <c r="B482" t="s">
        <v>1073</v>
      </c>
      <c r="C482">
        <v>396</v>
      </c>
      <c r="D482" t="s">
        <v>594</v>
      </c>
      <c r="E482">
        <v>139</v>
      </c>
      <c r="F482">
        <v>290</v>
      </c>
      <c r="G482">
        <v>431</v>
      </c>
      <c r="H482" t="s">
        <v>595</v>
      </c>
      <c r="I482">
        <f t="shared" si="7"/>
        <v>152</v>
      </c>
      <c r="J482" t="str">
        <f ca="1">VLOOKUP(B482,Лист2!B:O,6,1)</f>
        <v>Bacteria</v>
      </c>
      <c r="K482" t="str">
        <f ca="1">VLOOKUP(B482,Лист2!B:O,7,1)</f>
        <v xml:space="preserve"> Proteobacteria</v>
      </c>
      <c r="L482" t="str">
        <f ca="1">VLOOKUP(B482,Лист2!B:O,8,1)</f>
        <v xml:space="preserve"> Gammaproteobacteria</v>
      </c>
      <c r="M482" t="str">
        <f ca="1">VLOOKUP(B482,Лист2!B:O,9,1)</f>
        <v xml:space="preserve"> Pseudomonadales</v>
      </c>
      <c r="N482" t="str">
        <f ca="1">VLOOKUP(B482,Лист2!B:O,10,1)</f>
        <v>Moraxellaceae</v>
      </c>
      <c r="O482" t="str">
        <f ca="1">VLOOKUP(B482,Лист2!B:O,11,1)</f>
        <v xml:space="preserve"> Acinetobacter</v>
      </c>
      <c r="P482" t="str">
        <f ca="1">VLOOKUP(B482,Лист2!B:O,12,1)</f>
        <v>Acinetobacter calcoaceticus/baumannii complex.</v>
      </c>
      <c r="Q482">
        <f ca="1">VLOOKUP(B482,Лист2!B:O,13,1)</f>
        <v>0</v>
      </c>
      <c r="R482">
        <f ca="1">VLOOKUP(B482,Лист2!B:O,14,1)</f>
        <v>0</v>
      </c>
    </row>
    <row r="483" spans="1:18">
      <c r="A483" t="s">
        <v>1072</v>
      </c>
      <c r="B483" t="s">
        <v>1073</v>
      </c>
      <c r="C483">
        <v>396</v>
      </c>
      <c r="D483" t="s">
        <v>600</v>
      </c>
      <c r="E483">
        <v>247</v>
      </c>
      <c r="F483">
        <v>327</v>
      </c>
      <c r="G483">
        <v>4990</v>
      </c>
      <c r="H483" t="s">
        <v>601</v>
      </c>
      <c r="I483">
        <f t="shared" si="7"/>
        <v>81</v>
      </c>
      <c r="J483" t="str">
        <f ca="1">VLOOKUP(B483,Лист2!B:O,6,1)</f>
        <v>Bacteria</v>
      </c>
      <c r="K483" t="str">
        <f ca="1">VLOOKUP(B483,Лист2!B:O,7,1)</f>
        <v xml:space="preserve"> Proteobacteria</v>
      </c>
      <c r="L483" t="str">
        <f ca="1">VLOOKUP(B483,Лист2!B:O,8,1)</f>
        <v xml:space="preserve"> Gammaproteobacteria</v>
      </c>
      <c r="M483" t="str">
        <f ca="1">VLOOKUP(B483,Лист2!B:O,9,1)</f>
        <v xml:space="preserve"> Pseudomonadales</v>
      </c>
      <c r="N483" t="str">
        <f ca="1">VLOOKUP(B483,Лист2!B:O,10,1)</f>
        <v>Moraxellaceae</v>
      </c>
      <c r="O483" t="str">
        <f ca="1">VLOOKUP(B483,Лист2!B:O,11,1)</f>
        <v xml:space="preserve"> Acinetobacter</v>
      </c>
      <c r="P483" t="str">
        <f ca="1">VLOOKUP(B483,Лист2!B:O,12,1)</f>
        <v>Acinetobacter calcoaceticus/baumannii complex.</v>
      </c>
      <c r="Q483">
        <f ca="1">VLOOKUP(B483,Лист2!B:O,13,1)</f>
        <v>0</v>
      </c>
      <c r="R483">
        <f ca="1">VLOOKUP(B483,Лист2!B:O,14,1)</f>
        <v>0</v>
      </c>
    </row>
    <row r="484" spans="1:18">
      <c r="A484" t="s">
        <v>1074</v>
      </c>
      <c r="B484" t="s">
        <v>1075</v>
      </c>
      <c r="C484">
        <v>409</v>
      </c>
      <c r="D484" t="s">
        <v>594</v>
      </c>
      <c r="E484">
        <v>152</v>
      </c>
      <c r="F484">
        <v>305</v>
      </c>
      <c r="G484">
        <v>431</v>
      </c>
      <c r="H484" t="s">
        <v>595</v>
      </c>
      <c r="I484">
        <f t="shared" si="7"/>
        <v>154</v>
      </c>
      <c r="J484" t="str">
        <f ca="1">VLOOKUP(B484,Лист2!B:O,6,1)</f>
        <v>Bacteria</v>
      </c>
      <c r="K484" t="str">
        <f ca="1">VLOOKUP(B484,Лист2!B:O,7,1)</f>
        <v xml:space="preserve"> Proteobacteria</v>
      </c>
      <c r="L484" t="str">
        <f ca="1">VLOOKUP(B484,Лист2!B:O,8,1)</f>
        <v xml:space="preserve"> Gammaproteobacteria</v>
      </c>
      <c r="M484" t="str">
        <f ca="1">VLOOKUP(B484,Лист2!B:O,9,1)</f>
        <v xml:space="preserve"> Pseudomonadales</v>
      </c>
      <c r="N484" t="str">
        <f ca="1">VLOOKUP(B484,Лист2!B:O,10,1)</f>
        <v>Moraxellaceae</v>
      </c>
      <c r="O484" t="str">
        <f ca="1">VLOOKUP(B484,Лист2!B:O,11,1)</f>
        <v xml:space="preserve"> Acinetobacter</v>
      </c>
      <c r="P484" t="str">
        <f ca="1">VLOOKUP(B484,Лист2!B:O,12,1)</f>
        <v>Acinetobacter calcoaceticus/baumannii complex.</v>
      </c>
      <c r="Q484">
        <f ca="1">VLOOKUP(B484,Лист2!B:O,13,1)</f>
        <v>0</v>
      </c>
      <c r="R484">
        <f ca="1">VLOOKUP(B484,Лист2!B:O,14,1)</f>
        <v>0</v>
      </c>
    </row>
    <row r="485" spans="1:18">
      <c r="A485" t="s">
        <v>1074</v>
      </c>
      <c r="B485" t="s">
        <v>1075</v>
      </c>
      <c r="C485">
        <v>409</v>
      </c>
      <c r="D485" t="s">
        <v>600</v>
      </c>
      <c r="E485">
        <v>260</v>
      </c>
      <c r="F485">
        <v>340</v>
      </c>
      <c r="G485">
        <v>4990</v>
      </c>
      <c r="H485" t="s">
        <v>601</v>
      </c>
      <c r="I485">
        <f t="shared" si="7"/>
        <v>81</v>
      </c>
      <c r="J485" t="str">
        <f ca="1">VLOOKUP(B485,Лист2!B:O,6,1)</f>
        <v>Bacteria</v>
      </c>
      <c r="K485" t="str">
        <f ca="1">VLOOKUP(B485,Лист2!B:O,7,1)</f>
        <v xml:space="preserve"> Proteobacteria</v>
      </c>
      <c r="L485" t="str">
        <f ca="1">VLOOKUP(B485,Лист2!B:O,8,1)</f>
        <v xml:space="preserve"> Gammaproteobacteria</v>
      </c>
      <c r="M485" t="str">
        <f ca="1">VLOOKUP(B485,Лист2!B:O,9,1)</f>
        <v xml:space="preserve"> Pseudomonadales</v>
      </c>
      <c r="N485" t="str">
        <f ca="1">VLOOKUP(B485,Лист2!B:O,10,1)</f>
        <v>Moraxellaceae</v>
      </c>
      <c r="O485" t="str">
        <f ca="1">VLOOKUP(B485,Лист2!B:O,11,1)</f>
        <v xml:space="preserve"> Acinetobacter</v>
      </c>
      <c r="P485" t="str">
        <f ca="1">VLOOKUP(B485,Лист2!B:O,12,1)</f>
        <v>Acinetobacter calcoaceticus/baumannii complex.</v>
      </c>
      <c r="Q485">
        <f ca="1">VLOOKUP(B485,Лист2!B:O,13,1)</f>
        <v>0</v>
      </c>
      <c r="R485">
        <f ca="1">VLOOKUP(B485,Лист2!B:O,14,1)</f>
        <v>0</v>
      </c>
    </row>
    <row r="486" spans="1:18">
      <c r="A486" t="s">
        <v>1076</v>
      </c>
      <c r="B486" t="s">
        <v>1077</v>
      </c>
      <c r="C486">
        <v>309</v>
      </c>
      <c r="D486" t="s">
        <v>594</v>
      </c>
      <c r="E486">
        <v>26</v>
      </c>
      <c r="F486">
        <v>178</v>
      </c>
      <c r="G486">
        <v>431</v>
      </c>
      <c r="H486" t="s">
        <v>595</v>
      </c>
      <c r="I486">
        <f t="shared" si="7"/>
        <v>153</v>
      </c>
      <c r="J486" t="str">
        <f ca="1">VLOOKUP(B486,Лист2!B:O,6,1)</f>
        <v>Bacteria</v>
      </c>
      <c r="K486" t="str">
        <f ca="1">VLOOKUP(B486,Лист2!B:O,7,1)</f>
        <v xml:space="preserve"> Spirochaetes</v>
      </c>
      <c r="L486" t="str">
        <f ca="1">VLOOKUP(B486,Лист2!B:O,8,1)</f>
        <v xml:space="preserve"> Spirochaetales</v>
      </c>
      <c r="M486" t="str">
        <f ca="1">VLOOKUP(B486,Лист2!B:O,9,1)</f>
        <v xml:space="preserve"> Spirochaetaceae</v>
      </c>
      <c r="N486" t="str">
        <f ca="1">VLOOKUP(B486,Лист2!B:O,10,1)</f>
        <v>Sphaerochaeta.</v>
      </c>
      <c r="O486">
        <f ca="1">VLOOKUP(B486,Лист2!B:O,11,1)</f>
        <v>0</v>
      </c>
      <c r="P486">
        <f ca="1">VLOOKUP(B486,Лист2!B:O,12,1)</f>
        <v>0</v>
      </c>
      <c r="Q486">
        <f ca="1">VLOOKUP(B486,Лист2!B:O,13,1)</f>
        <v>0</v>
      </c>
      <c r="R486">
        <f ca="1">VLOOKUP(B486,Лист2!B:O,14,1)</f>
        <v>0</v>
      </c>
    </row>
    <row r="487" spans="1:18">
      <c r="A487" t="s">
        <v>1076</v>
      </c>
      <c r="B487" t="s">
        <v>1077</v>
      </c>
      <c r="C487">
        <v>309</v>
      </c>
      <c r="D487" t="s">
        <v>600</v>
      </c>
      <c r="E487">
        <v>137</v>
      </c>
      <c r="F487">
        <v>218</v>
      </c>
      <c r="G487">
        <v>4990</v>
      </c>
      <c r="H487" t="s">
        <v>601</v>
      </c>
      <c r="I487">
        <f t="shared" si="7"/>
        <v>82</v>
      </c>
      <c r="J487" t="str">
        <f ca="1">VLOOKUP(B487,Лист2!B:O,6,1)</f>
        <v>Bacteria</v>
      </c>
      <c r="K487" t="str">
        <f ca="1">VLOOKUP(B487,Лист2!B:O,7,1)</f>
        <v xml:space="preserve"> Spirochaetes</v>
      </c>
      <c r="L487" t="str">
        <f ca="1">VLOOKUP(B487,Лист2!B:O,8,1)</f>
        <v xml:space="preserve"> Spirochaetales</v>
      </c>
      <c r="M487" t="str">
        <f ca="1">VLOOKUP(B487,Лист2!B:O,9,1)</f>
        <v xml:space="preserve"> Spirochaetaceae</v>
      </c>
      <c r="N487" t="str">
        <f ca="1">VLOOKUP(B487,Лист2!B:O,10,1)</f>
        <v>Sphaerochaeta.</v>
      </c>
      <c r="O487">
        <f ca="1">VLOOKUP(B487,Лист2!B:O,11,1)</f>
        <v>0</v>
      </c>
      <c r="P487">
        <f ca="1">VLOOKUP(B487,Лист2!B:O,12,1)</f>
        <v>0</v>
      </c>
      <c r="Q487">
        <f ca="1">VLOOKUP(B487,Лист2!B:O,13,1)</f>
        <v>0</v>
      </c>
      <c r="R487">
        <f ca="1">VLOOKUP(B487,Лист2!B:O,14,1)</f>
        <v>0</v>
      </c>
    </row>
    <row r="488" spans="1:18">
      <c r="A488" t="s">
        <v>1078</v>
      </c>
      <c r="B488" t="s">
        <v>1079</v>
      </c>
      <c r="C488">
        <v>398</v>
      </c>
      <c r="D488" t="s">
        <v>594</v>
      </c>
      <c r="E488">
        <v>143</v>
      </c>
      <c r="F488">
        <v>292</v>
      </c>
      <c r="G488">
        <v>431</v>
      </c>
      <c r="H488" t="s">
        <v>595</v>
      </c>
      <c r="I488">
        <f t="shared" si="7"/>
        <v>150</v>
      </c>
      <c r="J488" t="str">
        <f ca="1">VLOOKUP(B488,Лист2!B:O,6,1)</f>
        <v>Bacteria</v>
      </c>
      <c r="K488" t="str">
        <f ca="1">VLOOKUP(B488,Лист2!B:O,7,1)</f>
        <v xml:space="preserve"> Proteobacteria</v>
      </c>
      <c r="L488" t="str">
        <f ca="1">VLOOKUP(B488,Лист2!B:O,8,1)</f>
        <v xml:space="preserve"> Gammaproteobacteria</v>
      </c>
      <c r="M488" t="str">
        <f ca="1">VLOOKUP(B488,Лист2!B:O,9,1)</f>
        <v xml:space="preserve"> Pseudomonadales</v>
      </c>
      <c r="N488" t="str">
        <f ca="1">VLOOKUP(B488,Лист2!B:O,10,1)</f>
        <v>Moraxellaceae</v>
      </c>
      <c r="O488" t="str">
        <f ca="1">VLOOKUP(B488,Лист2!B:O,11,1)</f>
        <v xml:space="preserve"> Moraxella.</v>
      </c>
      <c r="P488">
        <f ca="1">VLOOKUP(B488,Лист2!B:O,12,1)</f>
        <v>0</v>
      </c>
      <c r="Q488">
        <f ca="1">VLOOKUP(B488,Лист2!B:O,13,1)</f>
        <v>0</v>
      </c>
      <c r="R488">
        <f ca="1">VLOOKUP(B488,Лист2!B:O,14,1)</f>
        <v>0</v>
      </c>
    </row>
    <row r="489" spans="1:18">
      <c r="A489" t="s">
        <v>1078</v>
      </c>
      <c r="B489" t="s">
        <v>1079</v>
      </c>
      <c r="C489">
        <v>398</v>
      </c>
      <c r="D489" t="s">
        <v>600</v>
      </c>
      <c r="E489">
        <v>251</v>
      </c>
      <c r="F489">
        <v>331</v>
      </c>
      <c r="G489">
        <v>4990</v>
      </c>
      <c r="H489" t="s">
        <v>601</v>
      </c>
      <c r="I489">
        <f t="shared" si="7"/>
        <v>81</v>
      </c>
      <c r="J489" t="str">
        <f ca="1">VLOOKUP(B489,Лист2!B:O,6,1)</f>
        <v>Bacteria</v>
      </c>
      <c r="K489" t="str">
        <f ca="1">VLOOKUP(B489,Лист2!B:O,7,1)</f>
        <v xml:space="preserve"> Proteobacteria</v>
      </c>
      <c r="L489" t="str">
        <f ca="1">VLOOKUP(B489,Лист2!B:O,8,1)</f>
        <v xml:space="preserve"> Gammaproteobacteria</v>
      </c>
      <c r="M489" t="str">
        <f ca="1">VLOOKUP(B489,Лист2!B:O,9,1)</f>
        <v xml:space="preserve"> Pseudomonadales</v>
      </c>
      <c r="N489" t="str">
        <f ca="1">VLOOKUP(B489,Лист2!B:O,10,1)</f>
        <v>Moraxellaceae</v>
      </c>
      <c r="O489" t="str">
        <f ca="1">VLOOKUP(B489,Лист2!B:O,11,1)</f>
        <v xml:space="preserve"> Moraxella.</v>
      </c>
      <c r="P489">
        <f ca="1">VLOOKUP(B489,Лист2!B:O,12,1)</f>
        <v>0</v>
      </c>
      <c r="Q489">
        <f ca="1">VLOOKUP(B489,Лист2!B:O,13,1)</f>
        <v>0</v>
      </c>
      <c r="R489">
        <f ca="1">VLOOKUP(B489,Лист2!B:O,14,1)</f>
        <v>0</v>
      </c>
    </row>
    <row r="490" spans="1:18">
      <c r="A490" t="s">
        <v>1080</v>
      </c>
      <c r="B490" t="s">
        <v>1081</v>
      </c>
      <c r="C490">
        <v>402</v>
      </c>
      <c r="D490" t="s">
        <v>594</v>
      </c>
      <c r="E490">
        <v>147</v>
      </c>
      <c r="F490">
        <v>295</v>
      </c>
      <c r="G490">
        <v>431</v>
      </c>
      <c r="H490" t="s">
        <v>595</v>
      </c>
      <c r="I490">
        <f t="shared" si="7"/>
        <v>149</v>
      </c>
      <c r="J490" t="str">
        <f ca="1">VLOOKUP(B490,Лист2!B:O,6,1)</f>
        <v>Bacteria</v>
      </c>
      <c r="K490" t="str">
        <f ca="1">VLOOKUP(B490,Лист2!B:O,7,1)</f>
        <v xml:space="preserve"> Proteobacteria</v>
      </c>
      <c r="L490" t="str">
        <f ca="1">VLOOKUP(B490,Лист2!B:O,8,1)</f>
        <v xml:space="preserve"> Gammaproteobacteria</v>
      </c>
      <c r="M490" t="str">
        <f ca="1">VLOOKUP(B490,Лист2!B:O,9,1)</f>
        <v xml:space="preserve"> Pseudomonadales</v>
      </c>
      <c r="N490" t="str">
        <f ca="1">VLOOKUP(B490,Лист2!B:O,10,1)</f>
        <v>Moraxellaceae</v>
      </c>
      <c r="O490" t="str">
        <f ca="1">VLOOKUP(B490,Лист2!B:O,11,1)</f>
        <v xml:space="preserve"> Moraxella.</v>
      </c>
      <c r="P490">
        <f ca="1">VLOOKUP(B490,Лист2!B:O,12,1)</f>
        <v>0</v>
      </c>
      <c r="Q490">
        <f ca="1">VLOOKUP(B490,Лист2!B:O,13,1)</f>
        <v>0</v>
      </c>
      <c r="R490">
        <f ca="1">VLOOKUP(B490,Лист2!B:O,14,1)</f>
        <v>0</v>
      </c>
    </row>
    <row r="491" spans="1:18">
      <c r="A491" t="s">
        <v>1080</v>
      </c>
      <c r="B491" t="s">
        <v>1081</v>
      </c>
      <c r="C491">
        <v>402</v>
      </c>
      <c r="D491" t="s">
        <v>600</v>
      </c>
      <c r="E491">
        <v>255</v>
      </c>
      <c r="F491">
        <v>335</v>
      </c>
      <c r="G491">
        <v>4990</v>
      </c>
      <c r="H491" t="s">
        <v>601</v>
      </c>
      <c r="I491">
        <f t="shared" si="7"/>
        <v>81</v>
      </c>
      <c r="J491" t="str">
        <f ca="1">VLOOKUP(B491,Лист2!B:O,6,1)</f>
        <v>Bacteria</v>
      </c>
      <c r="K491" t="str">
        <f ca="1">VLOOKUP(B491,Лист2!B:O,7,1)</f>
        <v xml:space="preserve"> Proteobacteria</v>
      </c>
      <c r="L491" t="str">
        <f ca="1">VLOOKUP(B491,Лист2!B:O,8,1)</f>
        <v xml:space="preserve"> Gammaproteobacteria</v>
      </c>
      <c r="M491" t="str">
        <f ca="1">VLOOKUP(B491,Лист2!B:O,9,1)</f>
        <v xml:space="preserve"> Pseudomonadales</v>
      </c>
      <c r="N491" t="str">
        <f ca="1">VLOOKUP(B491,Лист2!B:O,10,1)</f>
        <v>Moraxellaceae</v>
      </c>
      <c r="O491" t="str">
        <f ca="1">VLOOKUP(B491,Лист2!B:O,11,1)</f>
        <v xml:space="preserve"> Moraxella.</v>
      </c>
      <c r="P491">
        <f ca="1">VLOOKUP(B491,Лист2!B:O,12,1)</f>
        <v>0</v>
      </c>
      <c r="Q491">
        <f ca="1">VLOOKUP(B491,Лист2!B:O,13,1)</f>
        <v>0</v>
      </c>
      <c r="R491">
        <f ca="1">VLOOKUP(B491,Лист2!B:O,14,1)</f>
        <v>0</v>
      </c>
    </row>
    <row r="492" spans="1:18">
      <c r="A492" t="s">
        <v>1082</v>
      </c>
      <c r="B492" t="s">
        <v>1083</v>
      </c>
      <c r="C492">
        <v>398</v>
      </c>
      <c r="D492" t="s">
        <v>594</v>
      </c>
      <c r="E492">
        <v>143</v>
      </c>
      <c r="F492">
        <v>292</v>
      </c>
      <c r="G492">
        <v>431</v>
      </c>
      <c r="H492" t="s">
        <v>595</v>
      </c>
      <c r="I492">
        <f t="shared" si="7"/>
        <v>150</v>
      </c>
      <c r="J492" t="str">
        <f ca="1">VLOOKUP(B492,Лист2!B:O,6,1)</f>
        <v>Bacteria</v>
      </c>
      <c r="K492" t="str">
        <f ca="1">VLOOKUP(B492,Лист2!B:O,7,1)</f>
        <v xml:space="preserve"> Proteobacteria</v>
      </c>
      <c r="L492" t="str">
        <f ca="1">VLOOKUP(B492,Лист2!B:O,8,1)</f>
        <v xml:space="preserve"> Gammaproteobacteria</v>
      </c>
      <c r="M492" t="str">
        <f ca="1">VLOOKUP(B492,Лист2!B:O,9,1)</f>
        <v xml:space="preserve"> Pseudomonadales</v>
      </c>
      <c r="N492" t="str">
        <f ca="1">VLOOKUP(B492,Лист2!B:O,10,1)</f>
        <v>Moraxellaceae</v>
      </c>
      <c r="O492" t="str">
        <f ca="1">VLOOKUP(B492,Лист2!B:O,11,1)</f>
        <v xml:space="preserve"> Moraxella.</v>
      </c>
      <c r="P492">
        <f ca="1">VLOOKUP(B492,Лист2!B:O,12,1)</f>
        <v>0</v>
      </c>
      <c r="Q492">
        <f ca="1">VLOOKUP(B492,Лист2!B:O,13,1)</f>
        <v>0</v>
      </c>
      <c r="R492">
        <f ca="1">VLOOKUP(B492,Лист2!B:O,14,1)</f>
        <v>0</v>
      </c>
    </row>
    <row r="493" spans="1:18">
      <c r="A493" t="s">
        <v>1082</v>
      </c>
      <c r="B493" t="s">
        <v>1083</v>
      </c>
      <c r="C493">
        <v>398</v>
      </c>
      <c r="D493" t="s">
        <v>600</v>
      </c>
      <c r="E493">
        <v>251</v>
      </c>
      <c r="F493">
        <v>331</v>
      </c>
      <c r="G493">
        <v>4990</v>
      </c>
      <c r="H493" t="s">
        <v>601</v>
      </c>
      <c r="I493">
        <f t="shared" si="7"/>
        <v>81</v>
      </c>
      <c r="J493" t="str">
        <f ca="1">VLOOKUP(B493,Лист2!B:O,6,1)</f>
        <v>Bacteria</v>
      </c>
      <c r="K493" t="str">
        <f ca="1">VLOOKUP(B493,Лист2!B:O,7,1)</f>
        <v xml:space="preserve"> Proteobacteria</v>
      </c>
      <c r="L493" t="str">
        <f ca="1">VLOOKUP(B493,Лист2!B:O,8,1)</f>
        <v xml:space="preserve"> Gammaproteobacteria</v>
      </c>
      <c r="M493" t="str">
        <f ca="1">VLOOKUP(B493,Лист2!B:O,9,1)</f>
        <v xml:space="preserve"> Pseudomonadales</v>
      </c>
      <c r="N493" t="str">
        <f ca="1">VLOOKUP(B493,Лист2!B:O,10,1)</f>
        <v>Moraxellaceae</v>
      </c>
      <c r="O493" t="str">
        <f ca="1">VLOOKUP(B493,Лист2!B:O,11,1)</f>
        <v xml:space="preserve"> Moraxella.</v>
      </c>
      <c r="P493">
        <f ca="1">VLOOKUP(B493,Лист2!B:O,12,1)</f>
        <v>0</v>
      </c>
      <c r="Q493">
        <f ca="1">VLOOKUP(B493,Лист2!B:O,13,1)</f>
        <v>0</v>
      </c>
      <c r="R493">
        <f ca="1">VLOOKUP(B493,Лист2!B:O,14,1)</f>
        <v>0</v>
      </c>
    </row>
    <row r="494" spans="1:18">
      <c r="A494" t="s">
        <v>1084</v>
      </c>
      <c r="B494" t="s">
        <v>1085</v>
      </c>
      <c r="C494">
        <v>398</v>
      </c>
      <c r="D494" t="s">
        <v>594</v>
      </c>
      <c r="E494">
        <v>143</v>
      </c>
      <c r="F494">
        <v>292</v>
      </c>
      <c r="G494">
        <v>431</v>
      </c>
      <c r="H494" t="s">
        <v>595</v>
      </c>
      <c r="I494">
        <f t="shared" si="7"/>
        <v>150</v>
      </c>
      <c r="J494" t="str">
        <f ca="1">VLOOKUP(B494,Лист2!B:O,6,1)</f>
        <v>Bacteria</v>
      </c>
      <c r="K494" t="str">
        <f ca="1">VLOOKUP(B494,Лист2!B:O,7,1)</f>
        <v xml:space="preserve"> Proteobacteria</v>
      </c>
      <c r="L494" t="str">
        <f ca="1">VLOOKUP(B494,Лист2!B:O,8,1)</f>
        <v xml:space="preserve"> Gammaproteobacteria</v>
      </c>
      <c r="M494" t="str">
        <f ca="1">VLOOKUP(B494,Лист2!B:O,9,1)</f>
        <v xml:space="preserve"> Pseudomonadales</v>
      </c>
      <c r="N494" t="str">
        <f ca="1">VLOOKUP(B494,Лист2!B:O,10,1)</f>
        <v>Moraxellaceae</v>
      </c>
      <c r="O494" t="str">
        <f ca="1">VLOOKUP(B494,Лист2!B:O,11,1)</f>
        <v xml:space="preserve"> Moraxella.</v>
      </c>
      <c r="P494">
        <f ca="1">VLOOKUP(B494,Лист2!B:O,12,1)</f>
        <v>0</v>
      </c>
      <c r="Q494">
        <f ca="1">VLOOKUP(B494,Лист2!B:O,13,1)</f>
        <v>0</v>
      </c>
      <c r="R494">
        <f ca="1">VLOOKUP(B494,Лист2!B:O,14,1)</f>
        <v>0</v>
      </c>
    </row>
    <row r="495" spans="1:18">
      <c r="A495" t="s">
        <v>1084</v>
      </c>
      <c r="B495" t="s">
        <v>1085</v>
      </c>
      <c r="C495">
        <v>398</v>
      </c>
      <c r="D495" t="s">
        <v>600</v>
      </c>
      <c r="E495">
        <v>251</v>
      </c>
      <c r="F495">
        <v>331</v>
      </c>
      <c r="G495">
        <v>4990</v>
      </c>
      <c r="H495" t="s">
        <v>601</v>
      </c>
      <c r="I495">
        <f t="shared" si="7"/>
        <v>81</v>
      </c>
      <c r="J495" t="str">
        <f ca="1">VLOOKUP(B495,Лист2!B:O,6,1)</f>
        <v>Bacteria</v>
      </c>
      <c r="K495" t="str">
        <f ca="1">VLOOKUP(B495,Лист2!B:O,7,1)</f>
        <v xml:space="preserve"> Proteobacteria</v>
      </c>
      <c r="L495" t="str">
        <f ca="1">VLOOKUP(B495,Лист2!B:O,8,1)</f>
        <v xml:space="preserve"> Gammaproteobacteria</v>
      </c>
      <c r="M495" t="str">
        <f ca="1">VLOOKUP(B495,Лист2!B:O,9,1)</f>
        <v xml:space="preserve"> Pseudomonadales</v>
      </c>
      <c r="N495" t="str">
        <f ca="1">VLOOKUP(B495,Лист2!B:O,10,1)</f>
        <v>Moraxellaceae</v>
      </c>
      <c r="O495" t="str">
        <f ca="1">VLOOKUP(B495,Лист2!B:O,11,1)</f>
        <v xml:space="preserve"> Moraxella.</v>
      </c>
      <c r="P495">
        <f ca="1">VLOOKUP(B495,Лист2!B:O,12,1)</f>
        <v>0</v>
      </c>
      <c r="Q495">
        <f ca="1">VLOOKUP(B495,Лист2!B:O,13,1)</f>
        <v>0</v>
      </c>
      <c r="R495">
        <f ca="1">VLOOKUP(B495,Лист2!B:O,14,1)</f>
        <v>0</v>
      </c>
    </row>
    <row r="496" spans="1:18">
      <c r="A496" t="s">
        <v>1086</v>
      </c>
      <c r="B496" t="s">
        <v>1087</v>
      </c>
      <c r="C496">
        <v>398</v>
      </c>
      <c r="D496" t="s">
        <v>594</v>
      </c>
      <c r="E496">
        <v>143</v>
      </c>
      <c r="F496">
        <v>292</v>
      </c>
      <c r="G496">
        <v>431</v>
      </c>
      <c r="H496" t="s">
        <v>595</v>
      </c>
      <c r="I496">
        <f t="shared" si="7"/>
        <v>150</v>
      </c>
      <c r="J496" t="str">
        <f ca="1">VLOOKUP(B496,Лист2!B:O,6,1)</f>
        <v>Bacteria</v>
      </c>
      <c r="K496" t="str">
        <f ca="1">VLOOKUP(B496,Лист2!B:O,7,1)</f>
        <v xml:space="preserve"> Proteobacteria</v>
      </c>
      <c r="L496" t="str">
        <f ca="1">VLOOKUP(B496,Лист2!B:O,8,1)</f>
        <v xml:space="preserve"> Gammaproteobacteria</v>
      </c>
      <c r="M496" t="str">
        <f ca="1">VLOOKUP(B496,Лист2!B:O,9,1)</f>
        <v xml:space="preserve"> Pseudomonadales</v>
      </c>
      <c r="N496" t="str">
        <f ca="1">VLOOKUP(B496,Лист2!B:O,10,1)</f>
        <v>Moraxellaceae</v>
      </c>
      <c r="O496" t="str">
        <f ca="1">VLOOKUP(B496,Лист2!B:O,11,1)</f>
        <v xml:space="preserve"> Moraxella.</v>
      </c>
      <c r="P496">
        <f ca="1">VLOOKUP(B496,Лист2!B:O,12,1)</f>
        <v>0</v>
      </c>
      <c r="Q496">
        <f ca="1">VLOOKUP(B496,Лист2!B:O,13,1)</f>
        <v>0</v>
      </c>
      <c r="R496">
        <f ca="1">VLOOKUP(B496,Лист2!B:O,14,1)</f>
        <v>0</v>
      </c>
    </row>
    <row r="497" spans="1:18">
      <c r="A497" t="s">
        <v>1086</v>
      </c>
      <c r="B497" t="s">
        <v>1087</v>
      </c>
      <c r="C497">
        <v>398</v>
      </c>
      <c r="D497" t="s">
        <v>600</v>
      </c>
      <c r="E497">
        <v>251</v>
      </c>
      <c r="F497">
        <v>331</v>
      </c>
      <c r="G497">
        <v>4990</v>
      </c>
      <c r="H497" t="s">
        <v>601</v>
      </c>
      <c r="I497">
        <f t="shared" si="7"/>
        <v>81</v>
      </c>
      <c r="J497" t="str">
        <f ca="1">VLOOKUP(B497,Лист2!B:O,6,1)</f>
        <v>Bacteria</v>
      </c>
      <c r="K497" t="str">
        <f ca="1">VLOOKUP(B497,Лист2!B:O,7,1)</f>
        <v xml:space="preserve"> Proteobacteria</v>
      </c>
      <c r="L497" t="str">
        <f ca="1">VLOOKUP(B497,Лист2!B:O,8,1)</f>
        <v xml:space="preserve"> Gammaproteobacteria</v>
      </c>
      <c r="M497" t="str">
        <f ca="1">VLOOKUP(B497,Лист2!B:O,9,1)</f>
        <v xml:space="preserve"> Pseudomonadales</v>
      </c>
      <c r="N497" t="str">
        <f ca="1">VLOOKUP(B497,Лист2!B:O,10,1)</f>
        <v>Moraxellaceae</v>
      </c>
      <c r="O497" t="str">
        <f ca="1">VLOOKUP(B497,Лист2!B:O,11,1)</f>
        <v xml:space="preserve"> Moraxella.</v>
      </c>
      <c r="P497">
        <f ca="1">VLOOKUP(B497,Лист2!B:O,12,1)</f>
        <v>0</v>
      </c>
      <c r="Q497">
        <f ca="1">VLOOKUP(B497,Лист2!B:O,13,1)</f>
        <v>0</v>
      </c>
      <c r="R497">
        <f ca="1">VLOOKUP(B497,Лист2!B:O,14,1)</f>
        <v>0</v>
      </c>
    </row>
    <row r="498" spans="1:18">
      <c r="A498" t="s">
        <v>1088</v>
      </c>
      <c r="B498" t="s">
        <v>1089</v>
      </c>
      <c r="C498">
        <v>402</v>
      </c>
      <c r="D498" t="s">
        <v>594</v>
      </c>
      <c r="E498">
        <v>147</v>
      </c>
      <c r="F498">
        <v>295</v>
      </c>
      <c r="G498">
        <v>431</v>
      </c>
      <c r="H498" t="s">
        <v>595</v>
      </c>
      <c r="I498">
        <f t="shared" si="7"/>
        <v>149</v>
      </c>
      <c r="J498" t="str">
        <f ca="1">VLOOKUP(B498,Лист2!B:O,6,1)</f>
        <v>Bacteria</v>
      </c>
      <c r="K498" t="str">
        <f ca="1">VLOOKUP(B498,Лист2!B:O,7,1)</f>
        <v xml:space="preserve"> Proteobacteria</v>
      </c>
      <c r="L498" t="str">
        <f ca="1">VLOOKUP(B498,Лист2!B:O,8,1)</f>
        <v xml:space="preserve"> Gammaproteobacteria</v>
      </c>
      <c r="M498" t="str">
        <f ca="1">VLOOKUP(B498,Лист2!B:O,9,1)</f>
        <v xml:space="preserve"> Pseudomonadales</v>
      </c>
      <c r="N498" t="str">
        <f ca="1">VLOOKUP(B498,Лист2!B:O,10,1)</f>
        <v>Moraxellaceae</v>
      </c>
      <c r="O498" t="str">
        <f ca="1">VLOOKUP(B498,Лист2!B:O,11,1)</f>
        <v xml:space="preserve"> Moraxella.</v>
      </c>
      <c r="P498">
        <f ca="1">VLOOKUP(B498,Лист2!B:O,12,1)</f>
        <v>0</v>
      </c>
      <c r="Q498">
        <f ca="1">VLOOKUP(B498,Лист2!B:O,13,1)</f>
        <v>0</v>
      </c>
      <c r="R498">
        <f ca="1">VLOOKUP(B498,Лист2!B:O,14,1)</f>
        <v>0</v>
      </c>
    </row>
    <row r="499" spans="1:18">
      <c r="A499" t="s">
        <v>1088</v>
      </c>
      <c r="B499" t="s">
        <v>1089</v>
      </c>
      <c r="C499">
        <v>402</v>
      </c>
      <c r="D499" t="s">
        <v>600</v>
      </c>
      <c r="E499">
        <v>255</v>
      </c>
      <c r="F499">
        <v>335</v>
      </c>
      <c r="G499">
        <v>4990</v>
      </c>
      <c r="H499" t="s">
        <v>601</v>
      </c>
      <c r="I499">
        <f t="shared" si="7"/>
        <v>81</v>
      </c>
      <c r="J499" t="str">
        <f ca="1">VLOOKUP(B499,Лист2!B:O,6,1)</f>
        <v>Bacteria</v>
      </c>
      <c r="K499" t="str">
        <f ca="1">VLOOKUP(B499,Лист2!B:O,7,1)</f>
        <v xml:space="preserve"> Proteobacteria</v>
      </c>
      <c r="L499" t="str">
        <f ca="1">VLOOKUP(B499,Лист2!B:O,8,1)</f>
        <v xml:space="preserve"> Gammaproteobacteria</v>
      </c>
      <c r="M499" t="str">
        <f ca="1">VLOOKUP(B499,Лист2!B:O,9,1)</f>
        <v xml:space="preserve"> Pseudomonadales</v>
      </c>
      <c r="N499" t="str">
        <f ca="1">VLOOKUP(B499,Лист2!B:O,10,1)</f>
        <v>Moraxellaceae</v>
      </c>
      <c r="O499" t="str">
        <f ca="1">VLOOKUP(B499,Лист2!B:O,11,1)</f>
        <v xml:space="preserve"> Moraxella.</v>
      </c>
      <c r="P499">
        <f ca="1">VLOOKUP(B499,Лист2!B:O,12,1)</f>
        <v>0</v>
      </c>
      <c r="Q499">
        <f ca="1">VLOOKUP(B499,Лист2!B:O,13,1)</f>
        <v>0</v>
      </c>
      <c r="R499">
        <f ca="1">VLOOKUP(B499,Лист2!B:O,14,1)</f>
        <v>0</v>
      </c>
    </row>
    <row r="500" spans="1:18">
      <c r="A500" t="s">
        <v>1090</v>
      </c>
      <c r="B500" t="s">
        <v>1091</v>
      </c>
      <c r="C500">
        <v>398</v>
      </c>
      <c r="D500" t="s">
        <v>594</v>
      </c>
      <c r="E500">
        <v>143</v>
      </c>
      <c r="F500">
        <v>292</v>
      </c>
      <c r="G500">
        <v>431</v>
      </c>
      <c r="H500" t="s">
        <v>595</v>
      </c>
      <c r="I500">
        <f t="shared" si="7"/>
        <v>150</v>
      </c>
      <c r="J500" t="str">
        <f ca="1">VLOOKUP(B500,Лист2!B:O,6,1)</f>
        <v>Bacteria</v>
      </c>
      <c r="K500" t="str">
        <f ca="1">VLOOKUP(B500,Лист2!B:O,7,1)</f>
        <v xml:space="preserve"> Proteobacteria</v>
      </c>
      <c r="L500" t="str">
        <f ca="1">VLOOKUP(B500,Лист2!B:O,8,1)</f>
        <v xml:space="preserve"> Gammaproteobacteria</v>
      </c>
      <c r="M500" t="str">
        <f ca="1">VLOOKUP(B500,Лист2!B:O,9,1)</f>
        <v xml:space="preserve"> Pseudomonadales</v>
      </c>
      <c r="N500" t="str">
        <f ca="1">VLOOKUP(B500,Лист2!B:O,10,1)</f>
        <v>Moraxellaceae</v>
      </c>
      <c r="O500" t="str">
        <f ca="1">VLOOKUP(B500,Лист2!B:O,11,1)</f>
        <v xml:space="preserve"> Moraxella.</v>
      </c>
      <c r="P500">
        <f ca="1">VLOOKUP(B500,Лист2!B:O,12,1)</f>
        <v>0</v>
      </c>
      <c r="Q500">
        <f ca="1">VLOOKUP(B500,Лист2!B:O,13,1)</f>
        <v>0</v>
      </c>
      <c r="R500">
        <f ca="1">VLOOKUP(B500,Лист2!B:O,14,1)</f>
        <v>0</v>
      </c>
    </row>
    <row r="501" spans="1:18">
      <c r="A501" t="s">
        <v>1090</v>
      </c>
      <c r="B501" t="s">
        <v>1091</v>
      </c>
      <c r="C501">
        <v>398</v>
      </c>
      <c r="D501" t="s">
        <v>600</v>
      </c>
      <c r="E501">
        <v>251</v>
      </c>
      <c r="F501">
        <v>331</v>
      </c>
      <c r="G501">
        <v>4990</v>
      </c>
      <c r="H501" t="s">
        <v>601</v>
      </c>
      <c r="I501">
        <f t="shared" si="7"/>
        <v>81</v>
      </c>
      <c r="J501" t="str">
        <f ca="1">VLOOKUP(B501,Лист2!B:O,6,1)</f>
        <v>Bacteria</v>
      </c>
      <c r="K501" t="str">
        <f ca="1">VLOOKUP(B501,Лист2!B:O,7,1)</f>
        <v xml:space="preserve"> Proteobacteria</v>
      </c>
      <c r="L501" t="str">
        <f ca="1">VLOOKUP(B501,Лист2!B:O,8,1)</f>
        <v xml:space="preserve"> Gammaproteobacteria</v>
      </c>
      <c r="M501" t="str">
        <f ca="1">VLOOKUP(B501,Лист2!B:O,9,1)</f>
        <v xml:space="preserve"> Pseudomonadales</v>
      </c>
      <c r="N501" t="str">
        <f ca="1">VLOOKUP(B501,Лист2!B:O,10,1)</f>
        <v>Moraxellaceae</v>
      </c>
      <c r="O501" t="str">
        <f ca="1">VLOOKUP(B501,Лист2!B:O,11,1)</f>
        <v xml:space="preserve"> Moraxella.</v>
      </c>
      <c r="P501">
        <f ca="1">VLOOKUP(B501,Лист2!B:O,12,1)</f>
        <v>0</v>
      </c>
      <c r="Q501">
        <f ca="1">VLOOKUP(B501,Лист2!B:O,13,1)</f>
        <v>0</v>
      </c>
      <c r="R501">
        <f ca="1">VLOOKUP(B501,Лист2!B:O,14,1)</f>
        <v>0</v>
      </c>
    </row>
    <row r="502" spans="1:18">
      <c r="A502" t="s">
        <v>1092</v>
      </c>
      <c r="B502" t="s">
        <v>1093</v>
      </c>
      <c r="C502">
        <v>398</v>
      </c>
      <c r="D502" t="s">
        <v>594</v>
      </c>
      <c r="E502">
        <v>143</v>
      </c>
      <c r="F502">
        <v>292</v>
      </c>
      <c r="G502">
        <v>431</v>
      </c>
      <c r="H502" t="s">
        <v>595</v>
      </c>
      <c r="I502">
        <f t="shared" si="7"/>
        <v>150</v>
      </c>
      <c r="J502" t="str">
        <f ca="1">VLOOKUP(B502,Лист2!B:O,6,1)</f>
        <v>Bacteria</v>
      </c>
      <c r="K502" t="str">
        <f ca="1">VLOOKUP(B502,Лист2!B:O,7,1)</f>
        <v xml:space="preserve"> Proteobacteria</v>
      </c>
      <c r="L502" t="str">
        <f ca="1">VLOOKUP(B502,Лист2!B:O,8,1)</f>
        <v xml:space="preserve"> Gammaproteobacteria</v>
      </c>
      <c r="M502" t="str">
        <f ca="1">VLOOKUP(B502,Лист2!B:O,9,1)</f>
        <v xml:space="preserve"> Pseudomonadales</v>
      </c>
      <c r="N502" t="str">
        <f ca="1">VLOOKUP(B502,Лист2!B:O,10,1)</f>
        <v>Moraxellaceae</v>
      </c>
      <c r="O502" t="str">
        <f ca="1">VLOOKUP(B502,Лист2!B:O,11,1)</f>
        <v xml:space="preserve"> Moraxella.</v>
      </c>
      <c r="P502">
        <f ca="1">VLOOKUP(B502,Лист2!B:O,12,1)</f>
        <v>0</v>
      </c>
      <c r="Q502">
        <f ca="1">VLOOKUP(B502,Лист2!B:O,13,1)</f>
        <v>0</v>
      </c>
      <c r="R502">
        <f ca="1">VLOOKUP(B502,Лист2!B:O,14,1)</f>
        <v>0</v>
      </c>
    </row>
    <row r="503" spans="1:18">
      <c r="A503" t="s">
        <v>1092</v>
      </c>
      <c r="B503" t="s">
        <v>1093</v>
      </c>
      <c r="C503">
        <v>398</v>
      </c>
      <c r="D503" t="s">
        <v>600</v>
      </c>
      <c r="E503">
        <v>251</v>
      </c>
      <c r="F503">
        <v>331</v>
      </c>
      <c r="G503">
        <v>4990</v>
      </c>
      <c r="H503" t="s">
        <v>601</v>
      </c>
      <c r="I503">
        <f t="shared" si="7"/>
        <v>81</v>
      </c>
      <c r="J503" t="str">
        <f ca="1">VLOOKUP(B503,Лист2!B:O,6,1)</f>
        <v>Bacteria</v>
      </c>
      <c r="K503" t="str">
        <f ca="1">VLOOKUP(B503,Лист2!B:O,7,1)</f>
        <v xml:space="preserve"> Proteobacteria</v>
      </c>
      <c r="L503" t="str">
        <f ca="1">VLOOKUP(B503,Лист2!B:O,8,1)</f>
        <v xml:space="preserve"> Gammaproteobacteria</v>
      </c>
      <c r="M503" t="str">
        <f ca="1">VLOOKUP(B503,Лист2!B:O,9,1)</f>
        <v xml:space="preserve"> Pseudomonadales</v>
      </c>
      <c r="N503" t="str">
        <f ca="1">VLOOKUP(B503,Лист2!B:O,10,1)</f>
        <v>Moraxellaceae</v>
      </c>
      <c r="O503" t="str">
        <f ca="1">VLOOKUP(B503,Лист2!B:O,11,1)</f>
        <v xml:space="preserve"> Moraxella.</v>
      </c>
      <c r="P503">
        <f ca="1">VLOOKUP(B503,Лист2!B:O,12,1)</f>
        <v>0</v>
      </c>
      <c r="Q503">
        <f ca="1">VLOOKUP(B503,Лист2!B:O,13,1)</f>
        <v>0</v>
      </c>
      <c r="R503">
        <f ca="1">VLOOKUP(B503,Лист2!B:O,14,1)</f>
        <v>0</v>
      </c>
    </row>
    <row r="504" spans="1:18">
      <c r="A504" t="s">
        <v>1094</v>
      </c>
      <c r="B504" t="s">
        <v>1095</v>
      </c>
      <c r="C504">
        <v>398</v>
      </c>
      <c r="D504" t="s">
        <v>594</v>
      </c>
      <c r="E504">
        <v>143</v>
      </c>
      <c r="F504">
        <v>292</v>
      </c>
      <c r="G504">
        <v>431</v>
      </c>
      <c r="H504" t="s">
        <v>595</v>
      </c>
      <c r="I504">
        <f t="shared" si="7"/>
        <v>150</v>
      </c>
      <c r="J504" t="str">
        <f ca="1">VLOOKUP(B504,Лист2!B:O,6,1)</f>
        <v>Bacteria</v>
      </c>
      <c r="K504" t="str">
        <f ca="1">VLOOKUP(B504,Лист2!B:O,7,1)</f>
        <v xml:space="preserve"> Proteobacteria</v>
      </c>
      <c r="L504" t="str">
        <f ca="1">VLOOKUP(B504,Лист2!B:O,8,1)</f>
        <v xml:space="preserve"> Gammaproteobacteria</v>
      </c>
      <c r="M504" t="str">
        <f ca="1">VLOOKUP(B504,Лист2!B:O,9,1)</f>
        <v xml:space="preserve"> Pseudomonadales</v>
      </c>
      <c r="N504" t="str">
        <f ca="1">VLOOKUP(B504,Лист2!B:O,10,1)</f>
        <v>Moraxellaceae</v>
      </c>
      <c r="O504" t="str">
        <f ca="1">VLOOKUP(B504,Лист2!B:O,11,1)</f>
        <v xml:space="preserve"> Moraxella.</v>
      </c>
      <c r="P504">
        <f ca="1">VLOOKUP(B504,Лист2!B:O,12,1)</f>
        <v>0</v>
      </c>
      <c r="Q504">
        <f ca="1">VLOOKUP(B504,Лист2!B:O,13,1)</f>
        <v>0</v>
      </c>
      <c r="R504">
        <f ca="1">VLOOKUP(B504,Лист2!B:O,14,1)</f>
        <v>0</v>
      </c>
    </row>
    <row r="505" spans="1:18">
      <c r="A505" t="s">
        <v>1094</v>
      </c>
      <c r="B505" t="s">
        <v>1095</v>
      </c>
      <c r="C505">
        <v>398</v>
      </c>
      <c r="D505" t="s">
        <v>600</v>
      </c>
      <c r="E505">
        <v>251</v>
      </c>
      <c r="F505">
        <v>331</v>
      </c>
      <c r="G505">
        <v>4990</v>
      </c>
      <c r="H505" t="s">
        <v>601</v>
      </c>
      <c r="I505">
        <f t="shared" si="7"/>
        <v>81</v>
      </c>
      <c r="J505" t="str">
        <f ca="1">VLOOKUP(B505,Лист2!B:O,6,1)</f>
        <v>Bacteria</v>
      </c>
      <c r="K505" t="str">
        <f ca="1">VLOOKUP(B505,Лист2!B:O,7,1)</f>
        <v xml:space="preserve"> Proteobacteria</v>
      </c>
      <c r="L505" t="str">
        <f ca="1">VLOOKUP(B505,Лист2!B:O,8,1)</f>
        <v xml:space="preserve"> Gammaproteobacteria</v>
      </c>
      <c r="M505" t="str">
        <f ca="1">VLOOKUP(B505,Лист2!B:O,9,1)</f>
        <v xml:space="preserve"> Pseudomonadales</v>
      </c>
      <c r="N505" t="str">
        <f ca="1">VLOOKUP(B505,Лист2!B:O,10,1)</f>
        <v>Moraxellaceae</v>
      </c>
      <c r="O505" t="str">
        <f ca="1">VLOOKUP(B505,Лист2!B:O,11,1)</f>
        <v xml:space="preserve"> Moraxella.</v>
      </c>
      <c r="P505">
        <f ca="1">VLOOKUP(B505,Лист2!B:O,12,1)</f>
        <v>0</v>
      </c>
      <c r="Q505">
        <f ca="1">VLOOKUP(B505,Лист2!B:O,13,1)</f>
        <v>0</v>
      </c>
      <c r="R505">
        <f ca="1">VLOOKUP(B505,Лист2!B:O,14,1)</f>
        <v>0</v>
      </c>
    </row>
    <row r="506" spans="1:18">
      <c r="A506" t="s">
        <v>1096</v>
      </c>
      <c r="B506" t="s">
        <v>1097</v>
      </c>
      <c r="C506">
        <v>398</v>
      </c>
      <c r="D506" t="s">
        <v>594</v>
      </c>
      <c r="E506">
        <v>143</v>
      </c>
      <c r="F506">
        <v>292</v>
      </c>
      <c r="G506">
        <v>431</v>
      </c>
      <c r="H506" t="s">
        <v>595</v>
      </c>
      <c r="I506">
        <f t="shared" si="7"/>
        <v>150</v>
      </c>
      <c r="J506" t="str">
        <f ca="1">VLOOKUP(B506,Лист2!B:O,6,1)</f>
        <v>Bacteria</v>
      </c>
      <c r="K506" t="str">
        <f ca="1">VLOOKUP(B506,Лист2!B:O,7,1)</f>
        <v xml:space="preserve"> Proteobacteria</v>
      </c>
      <c r="L506" t="str">
        <f ca="1">VLOOKUP(B506,Лист2!B:O,8,1)</f>
        <v xml:space="preserve"> Gammaproteobacteria</v>
      </c>
      <c r="M506" t="str">
        <f ca="1">VLOOKUP(B506,Лист2!B:O,9,1)</f>
        <v xml:space="preserve"> Pseudomonadales</v>
      </c>
      <c r="N506" t="str">
        <f ca="1">VLOOKUP(B506,Лист2!B:O,10,1)</f>
        <v>Moraxellaceae</v>
      </c>
      <c r="O506" t="str">
        <f ca="1">VLOOKUP(B506,Лист2!B:O,11,1)</f>
        <v xml:space="preserve"> Moraxella.</v>
      </c>
      <c r="P506">
        <f ca="1">VLOOKUP(B506,Лист2!B:O,12,1)</f>
        <v>0</v>
      </c>
      <c r="Q506">
        <f ca="1">VLOOKUP(B506,Лист2!B:O,13,1)</f>
        <v>0</v>
      </c>
      <c r="R506">
        <f ca="1">VLOOKUP(B506,Лист2!B:O,14,1)</f>
        <v>0</v>
      </c>
    </row>
    <row r="507" spans="1:18">
      <c r="A507" t="s">
        <v>1096</v>
      </c>
      <c r="B507" t="s">
        <v>1097</v>
      </c>
      <c r="C507">
        <v>398</v>
      </c>
      <c r="D507" t="s">
        <v>600</v>
      </c>
      <c r="E507">
        <v>251</v>
      </c>
      <c r="F507">
        <v>331</v>
      </c>
      <c r="G507">
        <v>4990</v>
      </c>
      <c r="H507" t="s">
        <v>601</v>
      </c>
      <c r="I507">
        <f t="shared" si="7"/>
        <v>81</v>
      </c>
      <c r="J507" t="str">
        <f ca="1">VLOOKUP(B507,Лист2!B:O,6,1)</f>
        <v>Bacteria</v>
      </c>
      <c r="K507" t="str">
        <f ca="1">VLOOKUP(B507,Лист2!B:O,7,1)</f>
        <v xml:space="preserve"> Proteobacteria</v>
      </c>
      <c r="L507" t="str">
        <f ca="1">VLOOKUP(B507,Лист2!B:O,8,1)</f>
        <v xml:space="preserve"> Gammaproteobacteria</v>
      </c>
      <c r="M507" t="str">
        <f ca="1">VLOOKUP(B507,Лист2!B:O,9,1)</f>
        <v xml:space="preserve"> Pseudomonadales</v>
      </c>
      <c r="N507" t="str">
        <f ca="1">VLOOKUP(B507,Лист2!B:O,10,1)</f>
        <v>Moraxellaceae</v>
      </c>
      <c r="O507" t="str">
        <f ca="1">VLOOKUP(B507,Лист2!B:O,11,1)</f>
        <v xml:space="preserve"> Moraxella.</v>
      </c>
      <c r="P507">
        <f ca="1">VLOOKUP(B507,Лист2!B:O,12,1)</f>
        <v>0</v>
      </c>
      <c r="Q507">
        <f ca="1">VLOOKUP(B507,Лист2!B:O,13,1)</f>
        <v>0</v>
      </c>
      <c r="R507">
        <f ca="1">VLOOKUP(B507,Лист2!B:O,14,1)</f>
        <v>0</v>
      </c>
    </row>
    <row r="508" spans="1:18">
      <c r="A508" t="s">
        <v>1098</v>
      </c>
      <c r="B508" t="s">
        <v>1099</v>
      </c>
      <c r="C508">
        <v>280</v>
      </c>
      <c r="D508" t="s">
        <v>594</v>
      </c>
      <c r="E508">
        <v>15</v>
      </c>
      <c r="F508">
        <v>267</v>
      </c>
      <c r="G508">
        <v>431</v>
      </c>
      <c r="H508" t="s">
        <v>595</v>
      </c>
      <c r="I508">
        <f t="shared" si="7"/>
        <v>253</v>
      </c>
      <c r="J508" t="str">
        <f ca="1">VLOOKUP(B508,Лист2!B:O,6,1)</f>
        <v>Bacteria</v>
      </c>
      <c r="K508" t="str">
        <f ca="1">VLOOKUP(B508,Лист2!B:O,7,1)</f>
        <v xml:space="preserve"> Proteobacteria</v>
      </c>
      <c r="L508" t="str">
        <f ca="1">VLOOKUP(B508,Лист2!B:O,8,1)</f>
        <v xml:space="preserve"> Alphaproteobacteria</v>
      </c>
      <c r="M508" t="str">
        <f ca="1">VLOOKUP(B508,Лист2!B:O,9,1)</f>
        <v xml:space="preserve"> Sphingomonadales</v>
      </c>
      <c r="N508" t="str">
        <f ca="1">VLOOKUP(B508,Лист2!B:O,10,1)</f>
        <v>Sphingomonadaceae</v>
      </c>
      <c r="O508" t="str">
        <f ca="1">VLOOKUP(B508,Лист2!B:O,11,1)</f>
        <v xml:space="preserve"> Novosphingobium.</v>
      </c>
      <c r="P508">
        <f ca="1">VLOOKUP(B508,Лист2!B:O,12,1)</f>
        <v>0</v>
      </c>
      <c r="Q508">
        <f ca="1">VLOOKUP(B508,Лист2!B:O,13,1)</f>
        <v>0</v>
      </c>
      <c r="R508">
        <f ca="1">VLOOKUP(B508,Лист2!B:O,14,1)</f>
        <v>0</v>
      </c>
    </row>
    <row r="509" spans="1:18">
      <c r="A509" t="s">
        <v>1100</v>
      </c>
      <c r="B509" t="s">
        <v>1101</v>
      </c>
      <c r="C509">
        <v>370</v>
      </c>
      <c r="D509" t="s">
        <v>598</v>
      </c>
      <c r="E509">
        <v>23</v>
      </c>
      <c r="F509">
        <v>94</v>
      </c>
      <c r="G509">
        <v>6019</v>
      </c>
      <c r="H509" t="s">
        <v>599</v>
      </c>
      <c r="I509">
        <f t="shared" si="7"/>
        <v>72</v>
      </c>
      <c r="J509" t="str">
        <f ca="1">VLOOKUP(B509,Лист2!B:O,6,1)</f>
        <v>Bacteria</v>
      </c>
      <c r="K509" t="str">
        <f ca="1">VLOOKUP(B509,Лист2!B:O,7,1)</f>
        <v xml:space="preserve"> Firmicutes</v>
      </c>
      <c r="L509" t="str">
        <f ca="1">VLOOKUP(B509,Лист2!B:O,8,1)</f>
        <v xml:space="preserve"> Clostridia</v>
      </c>
      <c r="M509" t="str">
        <f ca="1">VLOOKUP(B509,Лист2!B:O,9,1)</f>
        <v xml:space="preserve"> Thermoanaerobacterales</v>
      </c>
      <c r="N509" t="str">
        <f ca="1">VLOOKUP(B509,Лист2!B:O,10,1)</f>
        <v>Thermoanaerobacteraceae</v>
      </c>
      <c r="O509" t="str">
        <f ca="1">VLOOKUP(B509,Лист2!B:O,11,1)</f>
        <v xml:space="preserve"> Thermoanaerobacter.</v>
      </c>
      <c r="P509">
        <f ca="1">VLOOKUP(B509,Лист2!B:O,12,1)</f>
        <v>0</v>
      </c>
      <c r="Q509">
        <f ca="1">VLOOKUP(B509,Лист2!B:O,13,1)</f>
        <v>0</v>
      </c>
      <c r="R509">
        <f ca="1">VLOOKUP(B509,Лист2!B:O,14,1)</f>
        <v>0</v>
      </c>
    </row>
    <row r="510" spans="1:18">
      <c r="A510" t="s">
        <v>1100</v>
      </c>
      <c r="B510" t="s">
        <v>1101</v>
      </c>
      <c r="C510">
        <v>370</v>
      </c>
      <c r="D510" t="s">
        <v>594</v>
      </c>
      <c r="E510">
        <v>123</v>
      </c>
      <c r="F510">
        <v>263</v>
      </c>
      <c r="G510">
        <v>431</v>
      </c>
      <c r="H510" t="s">
        <v>595</v>
      </c>
      <c r="I510">
        <f t="shared" si="7"/>
        <v>141</v>
      </c>
      <c r="J510" t="str">
        <f ca="1">VLOOKUP(B510,Лист2!B:O,6,1)</f>
        <v>Bacteria</v>
      </c>
      <c r="K510" t="str">
        <f ca="1">VLOOKUP(B510,Лист2!B:O,7,1)</f>
        <v xml:space="preserve"> Firmicutes</v>
      </c>
      <c r="L510" t="str">
        <f ca="1">VLOOKUP(B510,Лист2!B:O,8,1)</f>
        <v xml:space="preserve"> Clostridia</v>
      </c>
      <c r="M510" t="str">
        <f ca="1">VLOOKUP(B510,Лист2!B:O,9,1)</f>
        <v xml:space="preserve"> Thermoanaerobacterales</v>
      </c>
      <c r="N510" t="str">
        <f ca="1">VLOOKUP(B510,Лист2!B:O,10,1)</f>
        <v>Thermoanaerobacteraceae</v>
      </c>
      <c r="O510" t="str">
        <f ca="1">VLOOKUP(B510,Лист2!B:O,11,1)</f>
        <v xml:space="preserve"> Thermoanaerobacter.</v>
      </c>
      <c r="P510">
        <f ca="1">VLOOKUP(B510,Лист2!B:O,12,1)</f>
        <v>0</v>
      </c>
      <c r="Q510">
        <f ca="1">VLOOKUP(B510,Лист2!B:O,13,1)</f>
        <v>0</v>
      </c>
      <c r="R510">
        <f ca="1">VLOOKUP(B510,Лист2!B:O,14,1)</f>
        <v>0</v>
      </c>
    </row>
    <row r="511" spans="1:18">
      <c r="A511" t="s">
        <v>1100</v>
      </c>
      <c r="B511" t="s">
        <v>1101</v>
      </c>
      <c r="C511">
        <v>370</v>
      </c>
      <c r="D511" t="s">
        <v>600</v>
      </c>
      <c r="E511">
        <v>231</v>
      </c>
      <c r="F511">
        <v>311</v>
      </c>
      <c r="G511">
        <v>4990</v>
      </c>
      <c r="H511" t="s">
        <v>601</v>
      </c>
      <c r="I511">
        <f t="shared" si="7"/>
        <v>81</v>
      </c>
      <c r="J511" t="str">
        <f ca="1">VLOOKUP(B511,Лист2!B:O,6,1)</f>
        <v>Bacteria</v>
      </c>
      <c r="K511" t="str">
        <f ca="1">VLOOKUP(B511,Лист2!B:O,7,1)</f>
        <v xml:space="preserve"> Firmicutes</v>
      </c>
      <c r="L511" t="str">
        <f ca="1">VLOOKUP(B511,Лист2!B:O,8,1)</f>
        <v xml:space="preserve"> Clostridia</v>
      </c>
      <c r="M511" t="str">
        <f ca="1">VLOOKUP(B511,Лист2!B:O,9,1)</f>
        <v xml:space="preserve"> Thermoanaerobacterales</v>
      </c>
      <c r="N511" t="str">
        <f ca="1">VLOOKUP(B511,Лист2!B:O,10,1)</f>
        <v>Thermoanaerobacteraceae</v>
      </c>
      <c r="O511" t="str">
        <f ca="1">VLOOKUP(B511,Лист2!B:O,11,1)</f>
        <v xml:space="preserve"> Thermoanaerobacter.</v>
      </c>
      <c r="P511">
        <f ca="1">VLOOKUP(B511,Лист2!B:O,12,1)</f>
        <v>0</v>
      </c>
      <c r="Q511">
        <f ca="1">VLOOKUP(B511,Лист2!B:O,13,1)</f>
        <v>0</v>
      </c>
      <c r="R511">
        <f ca="1">VLOOKUP(B511,Лист2!B:O,14,1)</f>
        <v>0</v>
      </c>
    </row>
    <row r="512" spans="1:18">
      <c r="A512" t="s">
        <v>1102</v>
      </c>
      <c r="B512" t="s">
        <v>1103</v>
      </c>
      <c r="C512">
        <v>359</v>
      </c>
      <c r="D512" t="s">
        <v>594</v>
      </c>
      <c r="E512">
        <v>97</v>
      </c>
      <c r="F512">
        <v>272</v>
      </c>
      <c r="G512">
        <v>431</v>
      </c>
      <c r="H512" t="s">
        <v>595</v>
      </c>
      <c r="I512">
        <f t="shared" si="7"/>
        <v>176</v>
      </c>
      <c r="J512" t="str">
        <f ca="1">VLOOKUP(B512,Лист2!B:O,6,1)</f>
        <v>Bacteria</v>
      </c>
      <c r="K512" t="str">
        <f ca="1">VLOOKUP(B512,Лист2!B:O,7,1)</f>
        <v xml:space="preserve"> Proteobacteria</v>
      </c>
      <c r="L512" t="str">
        <f ca="1">VLOOKUP(B512,Лист2!B:O,8,1)</f>
        <v xml:space="preserve"> Betaproteobacteria</v>
      </c>
      <c r="M512" t="str">
        <f ca="1">VLOOKUP(B512,Лист2!B:O,9,1)</f>
        <v xml:space="preserve"> Neisseriales</v>
      </c>
      <c r="N512" t="str">
        <f ca="1">VLOOKUP(B512,Лист2!B:O,10,1)</f>
        <v>Neisseriaceae</v>
      </c>
      <c r="O512" t="str">
        <f ca="1">VLOOKUP(B512,Лист2!B:O,11,1)</f>
        <v xml:space="preserve"> Neisseria.</v>
      </c>
      <c r="P512">
        <f ca="1">VLOOKUP(B512,Лист2!B:O,12,1)</f>
        <v>0</v>
      </c>
      <c r="Q512">
        <f ca="1">VLOOKUP(B512,Лист2!B:O,13,1)</f>
        <v>0</v>
      </c>
      <c r="R512">
        <f ca="1">VLOOKUP(B512,Лист2!B:O,14,1)</f>
        <v>0</v>
      </c>
    </row>
    <row r="513" spans="1:18">
      <c r="A513" t="s">
        <v>1102</v>
      </c>
      <c r="B513" t="s">
        <v>1103</v>
      </c>
      <c r="C513">
        <v>359</v>
      </c>
      <c r="D513" t="s">
        <v>600</v>
      </c>
      <c r="E513">
        <v>205</v>
      </c>
      <c r="F513">
        <v>285</v>
      </c>
      <c r="G513">
        <v>4990</v>
      </c>
      <c r="H513" t="s">
        <v>601</v>
      </c>
      <c r="I513">
        <f t="shared" si="7"/>
        <v>81</v>
      </c>
      <c r="J513" t="str">
        <f ca="1">VLOOKUP(B513,Лист2!B:O,6,1)</f>
        <v>Bacteria</v>
      </c>
      <c r="K513" t="str">
        <f ca="1">VLOOKUP(B513,Лист2!B:O,7,1)</f>
        <v xml:space="preserve"> Proteobacteria</v>
      </c>
      <c r="L513" t="str">
        <f ca="1">VLOOKUP(B513,Лист2!B:O,8,1)</f>
        <v xml:space="preserve"> Betaproteobacteria</v>
      </c>
      <c r="M513" t="str">
        <f ca="1">VLOOKUP(B513,Лист2!B:O,9,1)</f>
        <v xml:space="preserve"> Neisseriales</v>
      </c>
      <c r="N513" t="str">
        <f ca="1">VLOOKUP(B513,Лист2!B:O,10,1)</f>
        <v>Neisseriaceae</v>
      </c>
      <c r="O513" t="str">
        <f ca="1">VLOOKUP(B513,Лист2!B:O,11,1)</f>
        <v xml:space="preserve"> Neisseria.</v>
      </c>
      <c r="P513">
        <f ca="1">VLOOKUP(B513,Лист2!B:O,12,1)</f>
        <v>0</v>
      </c>
      <c r="Q513">
        <f ca="1">VLOOKUP(B513,Лист2!B:O,13,1)</f>
        <v>0</v>
      </c>
      <c r="R513">
        <f ca="1">VLOOKUP(B513,Лист2!B:O,14,1)</f>
        <v>0</v>
      </c>
    </row>
    <row r="514" spans="1:18">
      <c r="A514" t="s">
        <v>1104</v>
      </c>
      <c r="B514" t="s">
        <v>1105</v>
      </c>
      <c r="C514">
        <v>351</v>
      </c>
      <c r="D514" t="s">
        <v>598</v>
      </c>
      <c r="E514">
        <v>4</v>
      </c>
      <c r="F514">
        <v>74</v>
      </c>
      <c r="G514">
        <v>6019</v>
      </c>
      <c r="H514" t="s">
        <v>599</v>
      </c>
      <c r="I514">
        <f t="shared" si="7"/>
        <v>71</v>
      </c>
      <c r="J514" t="str">
        <f ca="1">VLOOKUP(B514,Лист2!B:O,6,1)</f>
        <v>Bacteria</v>
      </c>
      <c r="K514" t="str">
        <f ca="1">VLOOKUP(B514,Лист2!B:O,7,1)</f>
        <v xml:space="preserve"> Firmicutes</v>
      </c>
      <c r="L514" t="str">
        <f ca="1">VLOOKUP(B514,Лист2!B:O,8,1)</f>
        <v xml:space="preserve"> Bacilli</v>
      </c>
      <c r="M514" t="str">
        <f ca="1">VLOOKUP(B514,Лист2!B:O,9,1)</f>
        <v xml:space="preserve"> Bacillales</v>
      </c>
      <c r="N514" t="str">
        <f ca="1">VLOOKUP(B514,Лист2!B:O,10,1)</f>
        <v xml:space="preserve"> Planococcaceae</v>
      </c>
      <c r="O514" t="str">
        <f ca="1">VLOOKUP(B514,Лист2!B:O,11,1)</f>
        <v>Solibacillus.</v>
      </c>
      <c r="P514">
        <f ca="1">VLOOKUP(B514,Лист2!B:O,12,1)</f>
        <v>0</v>
      </c>
      <c r="Q514">
        <f ca="1">VLOOKUP(B514,Лист2!B:O,13,1)</f>
        <v>0</v>
      </c>
      <c r="R514">
        <f ca="1">VLOOKUP(B514,Лист2!B:O,14,1)</f>
        <v>0</v>
      </c>
    </row>
    <row r="515" spans="1:18">
      <c r="A515" t="s">
        <v>1104</v>
      </c>
      <c r="B515" t="s">
        <v>1105</v>
      </c>
      <c r="C515">
        <v>351</v>
      </c>
      <c r="D515" t="s">
        <v>594</v>
      </c>
      <c r="E515">
        <v>109</v>
      </c>
      <c r="F515">
        <v>247</v>
      </c>
      <c r="G515">
        <v>431</v>
      </c>
      <c r="H515" t="s">
        <v>595</v>
      </c>
      <c r="I515">
        <f t="shared" ref="I515:I578" si="8">F515-E515+1</f>
        <v>139</v>
      </c>
      <c r="J515" t="str">
        <f ca="1">VLOOKUP(B515,Лист2!B:O,6,1)</f>
        <v>Bacteria</v>
      </c>
      <c r="K515" t="str">
        <f ca="1">VLOOKUP(B515,Лист2!B:O,7,1)</f>
        <v xml:space="preserve"> Firmicutes</v>
      </c>
      <c r="L515" t="str">
        <f ca="1">VLOOKUP(B515,Лист2!B:O,8,1)</f>
        <v xml:space="preserve"> Bacilli</v>
      </c>
      <c r="M515" t="str">
        <f ca="1">VLOOKUP(B515,Лист2!B:O,9,1)</f>
        <v xml:space="preserve"> Bacillales</v>
      </c>
      <c r="N515" t="str">
        <f ca="1">VLOOKUP(B515,Лист2!B:O,10,1)</f>
        <v xml:space="preserve"> Planococcaceae</v>
      </c>
      <c r="O515" t="str">
        <f ca="1">VLOOKUP(B515,Лист2!B:O,11,1)</f>
        <v>Solibacillus.</v>
      </c>
      <c r="P515">
        <f ca="1">VLOOKUP(B515,Лист2!B:O,12,1)</f>
        <v>0</v>
      </c>
      <c r="Q515">
        <f ca="1">VLOOKUP(B515,Лист2!B:O,13,1)</f>
        <v>0</v>
      </c>
      <c r="R515">
        <f ca="1">VLOOKUP(B515,Лист2!B:O,14,1)</f>
        <v>0</v>
      </c>
    </row>
    <row r="516" spans="1:18">
      <c r="A516" t="s">
        <v>1104</v>
      </c>
      <c r="B516" t="s">
        <v>1105</v>
      </c>
      <c r="C516">
        <v>351</v>
      </c>
      <c r="D516" t="s">
        <v>600</v>
      </c>
      <c r="E516">
        <v>215</v>
      </c>
      <c r="F516">
        <v>294</v>
      </c>
      <c r="G516">
        <v>4990</v>
      </c>
      <c r="H516" t="s">
        <v>601</v>
      </c>
      <c r="I516">
        <f t="shared" si="8"/>
        <v>80</v>
      </c>
      <c r="J516" t="str">
        <f ca="1">VLOOKUP(B516,Лист2!B:O,6,1)</f>
        <v>Bacteria</v>
      </c>
      <c r="K516" t="str">
        <f ca="1">VLOOKUP(B516,Лист2!B:O,7,1)</f>
        <v xml:space="preserve"> Firmicutes</v>
      </c>
      <c r="L516" t="str">
        <f ca="1">VLOOKUP(B516,Лист2!B:O,8,1)</f>
        <v xml:space="preserve"> Bacilli</v>
      </c>
      <c r="M516" t="str">
        <f ca="1">VLOOKUP(B516,Лист2!B:O,9,1)</f>
        <v xml:space="preserve"> Bacillales</v>
      </c>
      <c r="N516" t="str">
        <f ca="1">VLOOKUP(B516,Лист2!B:O,10,1)</f>
        <v xml:space="preserve"> Planococcaceae</v>
      </c>
      <c r="O516" t="str">
        <f ca="1">VLOOKUP(B516,Лист2!B:O,11,1)</f>
        <v>Solibacillus.</v>
      </c>
      <c r="P516">
        <f ca="1">VLOOKUP(B516,Лист2!B:O,12,1)</f>
        <v>0</v>
      </c>
      <c r="Q516">
        <f ca="1">VLOOKUP(B516,Лист2!B:O,13,1)</f>
        <v>0</v>
      </c>
      <c r="R516">
        <f ca="1">VLOOKUP(B516,Лист2!B:O,14,1)</f>
        <v>0</v>
      </c>
    </row>
    <row r="517" spans="1:18">
      <c r="A517" t="s">
        <v>1106</v>
      </c>
      <c r="B517" t="s">
        <v>1107</v>
      </c>
      <c r="C517">
        <v>346</v>
      </c>
      <c r="D517" t="s">
        <v>594</v>
      </c>
      <c r="E517">
        <v>86</v>
      </c>
      <c r="F517">
        <v>236</v>
      </c>
      <c r="G517">
        <v>431</v>
      </c>
      <c r="H517" t="s">
        <v>595</v>
      </c>
      <c r="I517">
        <f t="shared" si="8"/>
        <v>151</v>
      </c>
      <c r="J517" t="str">
        <f ca="1">VLOOKUP(B517,Лист2!B:O,6,1)</f>
        <v>Bacteria</v>
      </c>
      <c r="K517" t="str">
        <f ca="1">VLOOKUP(B517,Лист2!B:O,7,1)</f>
        <v xml:space="preserve"> Proteobacteria</v>
      </c>
      <c r="L517" t="str">
        <f ca="1">VLOOKUP(B517,Лист2!B:O,8,1)</f>
        <v xml:space="preserve"> Gammaproteobacteria</v>
      </c>
      <c r="M517" t="str">
        <f ca="1">VLOOKUP(B517,Лист2!B:O,9,1)</f>
        <v xml:space="preserve"> Alteromonadales</v>
      </c>
      <c r="N517" t="str">
        <f ca="1">VLOOKUP(B517,Лист2!B:O,10,1)</f>
        <v>Pseudoalteromonadaceae</v>
      </c>
      <c r="O517" t="str">
        <f ca="1">VLOOKUP(B517,Лист2!B:O,11,1)</f>
        <v xml:space="preserve"> Pseudoalteromonas.</v>
      </c>
      <c r="P517">
        <f ca="1">VLOOKUP(B517,Лист2!B:O,12,1)</f>
        <v>0</v>
      </c>
      <c r="Q517">
        <f ca="1">VLOOKUP(B517,Лист2!B:O,13,1)</f>
        <v>0</v>
      </c>
      <c r="R517">
        <f ca="1">VLOOKUP(B517,Лист2!B:O,14,1)</f>
        <v>0</v>
      </c>
    </row>
    <row r="518" spans="1:18">
      <c r="A518" t="s">
        <v>1106</v>
      </c>
      <c r="B518" t="s">
        <v>1107</v>
      </c>
      <c r="C518">
        <v>346</v>
      </c>
      <c r="D518" t="s">
        <v>600</v>
      </c>
      <c r="E518">
        <v>194</v>
      </c>
      <c r="F518">
        <v>274</v>
      </c>
      <c r="G518">
        <v>4990</v>
      </c>
      <c r="H518" t="s">
        <v>601</v>
      </c>
      <c r="I518">
        <f t="shared" si="8"/>
        <v>81</v>
      </c>
      <c r="J518" t="str">
        <f ca="1">VLOOKUP(B518,Лист2!B:O,6,1)</f>
        <v>Bacteria</v>
      </c>
      <c r="K518" t="str">
        <f ca="1">VLOOKUP(B518,Лист2!B:O,7,1)</f>
        <v xml:space="preserve"> Proteobacteria</v>
      </c>
      <c r="L518" t="str">
        <f ca="1">VLOOKUP(B518,Лист2!B:O,8,1)</f>
        <v xml:space="preserve"> Gammaproteobacteria</v>
      </c>
      <c r="M518" t="str">
        <f ca="1">VLOOKUP(B518,Лист2!B:O,9,1)</f>
        <v xml:space="preserve"> Alteromonadales</v>
      </c>
      <c r="N518" t="str">
        <f ca="1">VLOOKUP(B518,Лист2!B:O,10,1)</f>
        <v>Pseudoalteromonadaceae</v>
      </c>
      <c r="O518" t="str">
        <f ca="1">VLOOKUP(B518,Лист2!B:O,11,1)</f>
        <v xml:space="preserve"> Pseudoalteromonas.</v>
      </c>
      <c r="P518">
        <f ca="1">VLOOKUP(B518,Лист2!B:O,12,1)</f>
        <v>0</v>
      </c>
      <c r="Q518">
        <f ca="1">VLOOKUP(B518,Лист2!B:O,13,1)</f>
        <v>0</v>
      </c>
      <c r="R518">
        <f ca="1">VLOOKUP(B518,Лист2!B:O,14,1)</f>
        <v>0</v>
      </c>
    </row>
    <row r="519" spans="1:18">
      <c r="A519" t="s">
        <v>1108</v>
      </c>
      <c r="B519" t="s">
        <v>1109</v>
      </c>
      <c r="C519">
        <v>269</v>
      </c>
      <c r="D519" t="s">
        <v>594</v>
      </c>
      <c r="E519">
        <v>9</v>
      </c>
      <c r="F519">
        <v>257</v>
      </c>
      <c r="G519">
        <v>431</v>
      </c>
      <c r="H519" t="s">
        <v>595</v>
      </c>
      <c r="I519">
        <f t="shared" si="8"/>
        <v>249</v>
      </c>
      <c r="J519" t="str">
        <f ca="1">VLOOKUP(B519,Лист2!B:O,6,1)</f>
        <v>Bacteria</v>
      </c>
      <c r="K519" t="str">
        <f ca="1">VLOOKUP(B519,Лист2!B:O,7,1)</f>
        <v xml:space="preserve"> Proteobacteria</v>
      </c>
      <c r="L519" t="str">
        <f ca="1">VLOOKUP(B519,Лист2!B:O,8,1)</f>
        <v xml:space="preserve"> Alphaproteobacteria</v>
      </c>
      <c r="M519" t="str">
        <f ca="1">VLOOKUP(B519,Лист2!B:O,9,1)</f>
        <v xml:space="preserve"> Sphingomonadales</v>
      </c>
      <c r="N519" t="str">
        <f ca="1">VLOOKUP(B519,Лист2!B:O,10,1)</f>
        <v>Sphingomonadaceae</v>
      </c>
      <c r="O519" t="str">
        <f ca="1">VLOOKUP(B519,Лист2!B:O,11,1)</f>
        <v xml:space="preserve"> Sphingomonas.</v>
      </c>
      <c r="P519">
        <f ca="1">VLOOKUP(B519,Лист2!B:O,12,1)</f>
        <v>0</v>
      </c>
      <c r="Q519">
        <f ca="1">VLOOKUP(B519,Лист2!B:O,13,1)</f>
        <v>0</v>
      </c>
      <c r="R519">
        <f ca="1">VLOOKUP(B519,Лист2!B:O,14,1)</f>
        <v>0</v>
      </c>
    </row>
    <row r="520" spans="1:18">
      <c r="A520" t="s">
        <v>1110</v>
      </c>
      <c r="B520" t="s">
        <v>1111</v>
      </c>
      <c r="C520">
        <v>295</v>
      </c>
      <c r="D520" t="s">
        <v>594</v>
      </c>
      <c r="E520">
        <v>44</v>
      </c>
      <c r="F520">
        <v>188</v>
      </c>
      <c r="G520">
        <v>431</v>
      </c>
      <c r="H520" t="s">
        <v>595</v>
      </c>
      <c r="I520">
        <f t="shared" si="8"/>
        <v>145</v>
      </c>
      <c r="J520" t="str">
        <f ca="1">VLOOKUP(B520,Лист2!B:O,6,1)</f>
        <v>Bacteria</v>
      </c>
      <c r="K520" t="str">
        <f ca="1">VLOOKUP(B520,Лист2!B:O,7,1)</f>
        <v xml:space="preserve"> Proteobacteria</v>
      </c>
      <c r="L520" t="str">
        <f ca="1">VLOOKUP(B520,Лист2!B:O,8,1)</f>
        <v xml:space="preserve"> Deltaproteobacteria</v>
      </c>
      <c r="M520" t="str">
        <f ca="1">VLOOKUP(B520,Лист2!B:O,9,1)</f>
        <v xml:space="preserve"> Desulfovibrionales</v>
      </c>
      <c r="N520" t="str">
        <f ca="1">VLOOKUP(B520,Лист2!B:O,10,1)</f>
        <v>Desulfovibrionaceae</v>
      </c>
      <c r="O520" t="str">
        <f ca="1">VLOOKUP(B520,Лист2!B:O,11,1)</f>
        <v xml:space="preserve"> Desulfovibrio.</v>
      </c>
      <c r="P520">
        <f ca="1">VLOOKUP(B520,Лист2!B:O,12,1)</f>
        <v>0</v>
      </c>
      <c r="Q520">
        <f ca="1">VLOOKUP(B520,Лист2!B:O,13,1)</f>
        <v>0</v>
      </c>
      <c r="R520">
        <f ca="1">VLOOKUP(B520,Лист2!B:O,14,1)</f>
        <v>0</v>
      </c>
    </row>
    <row r="521" spans="1:18">
      <c r="A521" t="s">
        <v>1110</v>
      </c>
      <c r="B521" t="s">
        <v>1111</v>
      </c>
      <c r="C521">
        <v>295</v>
      </c>
      <c r="D521" t="s">
        <v>600</v>
      </c>
      <c r="E521">
        <v>153</v>
      </c>
      <c r="F521">
        <v>234</v>
      </c>
      <c r="G521">
        <v>4990</v>
      </c>
      <c r="H521" t="s">
        <v>601</v>
      </c>
      <c r="I521">
        <f t="shared" si="8"/>
        <v>82</v>
      </c>
      <c r="J521" t="str">
        <f ca="1">VLOOKUP(B521,Лист2!B:O,6,1)</f>
        <v>Bacteria</v>
      </c>
      <c r="K521" t="str">
        <f ca="1">VLOOKUP(B521,Лист2!B:O,7,1)</f>
        <v xml:space="preserve"> Proteobacteria</v>
      </c>
      <c r="L521" t="str">
        <f ca="1">VLOOKUP(B521,Лист2!B:O,8,1)</f>
        <v xml:space="preserve"> Deltaproteobacteria</v>
      </c>
      <c r="M521" t="str">
        <f ca="1">VLOOKUP(B521,Лист2!B:O,9,1)</f>
        <v xml:space="preserve"> Desulfovibrionales</v>
      </c>
      <c r="N521" t="str">
        <f ca="1">VLOOKUP(B521,Лист2!B:O,10,1)</f>
        <v>Desulfovibrionaceae</v>
      </c>
      <c r="O521" t="str">
        <f ca="1">VLOOKUP(B521,Лист2!B:O,11,1)</f>
        <v xml:space="preserve"> Desulfovibrio.</v>
      </c>
      <c r="P521">
        <f ca="1">VLOOKUP(B521,Лист2!B:O,12,1)</f>
        <v>0</v>
      </c>
      <c r="Q521">
        <f ca="1">VLOOKUP(B521,Лист2!B:O,13,1)</f>
        <v>0</v>
      </c>
      <c r="R521">
        <f ca="1">VLOOKUP(B521,Лист2!B:O,14,1)</f>
        <v>0</v>
      </c>
    </row>
    <row r="522" spans="1:18">
      <c r="A522" t="s">
        <v>1112</v>
      </c>
      <c r="B522" t="s">
        <v>1113</v>
      </c>
      <c r="C522">
        <v>357</v>
      </c>
      <c r="D522" t="s">
        <v>598</v>
      </c>
      <c r="E522">
        <v>4</v>
      </c>
      <c r="F522">
        <v>75</v>
      </c>
      <c r="G522">
        <v>6019</v>
      </c>
      <c r="H522" t="s">
        <v>599</v>
      </c>
      <c r="I522">
        <f t="shared" si="8"/>
        <v>72</v>
      </c>
      <c r="J522" t="str">
        <f ca="1">VLOOKUP(B522,Лист2!B:O,6,1)</f>
        <v>Bacteria</v>
      </c>
      <c r="K522" t="str">
        <f ca="1">VLOOKUP(B522,Лист2!B:O,7,1)</f>
        <v xml:space="preserve"> Firmicutes</v>
      </c>
      <c r="L522" t="str">
        <f ca="1">VLOOKUP(B522,Лист2!B:O,8,1)</f>
        <v xml:space="preserve"> Clostridia</v>
      </c>
      <c r="M522" t="str">
        <f ca="1">VLOOKUP(B522,Лист2!B:O,9,1)</f>
        <v xml:space="preserve"> Thermoanaerobacterales</v>
      </c>
      <c r="N522" t="str">
        <f ca="1">VLOOKUP(B522,Лист2!B:O,10,1)</f>
        <v>Thermoanaerobacterales Family IV. Incertae Sedis</v>
      </c>
      <c r="O522" t="str">
        <f ca="1">VLOOKUP(B522,Лист2!B:O,11,1)</f>
        <v xml:space="preserve"> Mahella.</v>
      </c>
      <c r="P522">
        <f ca="1">VLOOKUP(B522,Лист2!B:O,12,1)</f>
        <v>0</v>
      </c>
      <c r="Q522">
        <f ca="1">VLOOKUP(B522,Лист2!B:O,13,1)</f>
        <v>0</v>
      </c>
      <c r="R522">
        <f ca="1">VLOOKUP(B522,Лист2!B:O,14,1)</f>
        <v>0</v>
      </c>
    </row>
    <row r="523" spans="1:18">
      <c r="A523" t="s">
        <v>1112</v>
      </c>
      <c r="B523" t="s">
        <v>1113</v>
      </c>
      <c r="C523">
        <v>357</v>
      </c>
      <c r="D523" t="s">
        <v>594</v>
      </c>
      <c r="E523">
        <v>104</v>
      </c>
      <c r="F523">
        <v>245</v>
      </c>
      <c r="G523">
        <v>431</v>
      </c>
      <c r="H523" t="s">
        <v>595</v>
      </c>
      <c r="I523">
        <f t="shared" si="8"/>
        <v>142</v>
      </c>
      <c r="J523" t="str">
        <f ca="1">VLOOKUP(B523,Лист2!B:O,6,1)</f>
        <v>Bacteria</v>
      </c>
      <c r="K523" t="str">
        <f ca="1">VLOOKUP(B523,Лист2!B:O,7,1)</f>
        <v xml:space="preserve"> Firmicutes</v>
      </c>
      <c r="L523" t="str">
        <f ca="1">VLOOKUP(B523,Лист2!B:O,8,1)</f>
        <v xml:space="preserve"> Clostridia</v>
      </c>
      <c r="M523" t="str">
        <f ca="1">VLOOKUP(B523,Лист2!B:O,9,1)</f>
        <v xml:space="preserve"> Thermoanaerobacterales</v>
      </c>
      <c r="N523" t="str">
        <f ca="1">VLOOKUP(B523,Лист2!B:O,10,1)</f>
        <v>Thermoanaerobacterales Family IV. Incertae Sedis</v>
      </c>
      <c r="O523" t="str">
        <f ca="1">VLOOKUP(B523,Лист2!B:O,11,1)</f>
        <v xml:space="preserve"> Mahella.</v>
      </c>
      <c r="P523">
        <f ca="1">VLOOKUP(B523,Лист2!B:O,12,1)</f>
        <v>0</v>
      </c>
      <c r="Q523">
        <f ca="1">VLOOKUP(B523,Лист2!B:O,13,1)</f>
        <v>0</v>
      </c>
      <c r="R523">
        <f ca="1">VLOOKUP(B523,Лист2!B:O,14,1)</f>
        <v>0</v>
      </c>
    </row>
    <row r="524" spans="1:18">
      <c r="A524" t="s">
        <v>1112</v>
      </c>
      <c r="B524" t="s">
        <v>1113</v>
      </c>
      <c r="C524">
        <v>357</v>
      </c>
      <c r="D524" t="s">
        <v>600</v>
      </c>
      <c r="E524">
        <v>213</v>
      </c>
      <c r="F524">
        <v>293</v>
      </c>
      <c r="G524">
        <v>4990</v>
      </c>
      <c r="H524" t="s">
        <v>601</v>
      </c>
      <c r="I524">
        <f t="shared" si="8"/>
        <v>81</v>
      </c>
      <c r="J524" t="str">
        <f ca="1">VLOOKUP(B524,Лист2!B:O,6,1)</f>
        <v>Bacteria</v>
      </c>
      <c r="K524" t="str">
        <f ca="1">VLOOKUP(B524,Лист2!B:O,7,1)</f>
        <v xml:space="preserve"> Firmicutes</v>
      </c>
      <c r="L524" t="str">
        <f ca="1">VLOOKUP(B524,Лист2!B:O,8,1)</f>
        <v xml:space="preserve"> Clostridia</v>
      </c>
      <c r="M524" t="str">
        <f ca="1">VLOOKUP(B524,Лист2!B:O,9,1)</f>
        <v xml:space="preserve"> Thermoanaerobacterales</v>
      </c>
      <c r="N524" t="str">
        <f ca="1">VLOOKUP(B524,Лист2!B:O,10,1)</f>
        <v>Thermoanaerobacterales Family IV. Incertae Sedis</v>
      </c>
      <c r="O524" t="str">
        <f ca="1">VLOOKUP(B524,Лист2!B:O,11,1)</f>
        <v xml:space="preserve"> Mahella.</v>
      </c>
      <c r="P524">
        <f ca="1">VLOOKUP(B524,Лист2!B:O,12,1)</f>
        <v>0</v>
      </c>
      <c r="Q524">
        <f ca="1">VLOOKUP(B524,Лист2!B:O,13,1)</f>
        <v>0</v>
      </c>
      <c r="R524">
        <f ca="1">VLOOKUP(B524,Лист2!B:O,14,1)</f>
        <v>0</v>
      </c>
    </row>
    <row r="525" spans="1:18">
      <c r="A525" t="s">
        <v>1112</v>
      </c>
      <c r="B525" t="s">
        <v>1113</v>
      </c>
      <c r="C525">
        <v>357</v>
      </c>
      <c r="D525" t="s">
        <v>1114</v>
      </c>
      <c r="E525">
        <v>294</v>
      </c>
      <c r="F525">
        <v>323</v>
      </c>
      <c r="G525">
        <v>29</v>
      </c>
      <c r="H525" t="s">
        <v>1114</v>
      </c>
      <c r="I525">
        <f t="shared" si="8"/>
        <v>30</v>
      </c>
      <c r="J525" t="str">
        <f ca="1">VLOOKUP(B525,Лист2!B:O,6,1)</f>
        <v>Bacteria</v>
      </c>
      <c r="K525" t="str">
        <f ca="1">VLOOKUP(B525,Лист2!B:O,7,1)</f>
        <v xml:space="preserve"> Firmicutes</v>
      </c>
      <c r="L525" t="str">
        <f ca="1">VLOOKUP(B525,Лист2!B:O,8,1)</f>
        <v xml:space="preserve"> Clostridia</v>
      </c>
      <c r="M525" t="str">
        <f ca="1">VLOOKUP(B525,Лист2!B:O,9,1)</f>
        <v xml:space="preserve"> Thermoanaerobacterales</v>
      </c>
      <c r="N525" t="str">
        <f ca="1">VLOOKUP(B525,Лист2!B:O,10,1)</f>
        <v>Thermoanaerobacterales Family IV. Incertae Sedis</v>
      </c>
      <c r="O525" t="str">
        <f ca="1">VLOOKUP(B525,Лист2!B:O,11,1)</f>
        <v xml:space="preserve"> Mahella.</v>
      </c>
      <c r="P525">
        <f ca="1">VLOOKUP(B525,Лист2!B:O,12,1)</f>
        <v>0</v>
      </c>
      <c r="Q525">
        <f ca="1">VLOOKUP(B525,Лист2!B:O,13,1)</f>
        <v>0</v>
      </c>
      <c r="R525">
        <f ca="1">VLOOKUP(B525,Лист2!B:O,14,1)</f>
        <v>0</v>
      </c>
    </row>
    <row r="526" spans="1:18">
      <c r="A526" t="s">
        <v>1115</v>
      </c>
      <c r="B526" t="s">
        <v>1116</v>
      </c>
      <c r="C526">
        <v>279</v>
      </c>
      <c r="D526" t="s">
        <v>594</v>
      </c>
      <c r="E526">
        <v>4</v>
      </c>
      <c r="F526">
        <v>266</v>
      </c>
      <c r="G526">
        <v>431</v>
      </c>
      <c r="H526" t="s">
        <v>595</v>
      </c>
      <c r="I526">
        <f t="shared" si="8"/>
        <v>263</v>
      </c>
      <c r="J526" t="str">
        <f ca="1">VLOOKUP(B526,Лист2!B:O,6,1)</f>
        <v>Bacteria</v>
      </c>
      <c r="K526" t="str">
        <f ca="1">VLOOKUP(B526,Лист2!B:O,7,1)</f>
        <v xml:space="preserve"> Proteobacteria</v>
      </c>
      <c r="L526" t="str">
        <f ca="1">VLOOKUP(B526,Лист2!B:O,8,1)</f>
        <v xml:space="preserve"> Alphaproteobacteria</v>
      </c>
      <c r="M526" t="str">
        <f ca="1">VLOOKUP(B526,Лист2!B:O,9,1)</f>
        <v xml:space="preserve"> Caulobacterales</v>
      </c>
      <c r="N526" t="str">
        <f ca="1">VLOOKUP(B526,Лист2!B:O,10,1)</f>
        <v>Caulobacteraceae</v>
      </c>
      <c r="O526" t="str">
        <f ca="1">VLOOKUP(B526,Лист2!B:O,11,1)</f>
        <v xml:space="preserve"> Asticcacaulis.</v>
      </c>
      <c r="P526">
        <f ca="1">VLOOKUP(B526,Лист2!B:O,12,1)</f>
        <v>0</v>
      </c>
      <c r="Q526">
        <f ca="1">VLOOKUP(B526,Лист2!B:O,13,1)</f>
        <v>0</v>
      </c>
      <c r="R526">
        <f ca="1">VLOOKUP(B526,Лист2!B:O,14,1)</f>
        <v>0</v>
      </c>
    </row>
    <row r="527" spans="1:18">
      <c r="A527" t="s">
        <v>1117</v>
      </c>
      <c r="B527" t="s">
        <v>1118</v>
      </c>
      <c r="C527">
        <v>277</v>
      </c>
      <c r="D527" t="s">
        <v>594</v>
      </c>
      <c r="E527">
        <v>5</v>
      </c>
      <c r="F527">
        <v>268</v>
      </c>
      <c r="G527">
        <v>431</v>
      </c>
      <c r="H527" t="s">
        <v>595</v>
      </c>
      <c r="I527">
        <f t="shared" si="8"/>
        <v>264</v>
      </c>
      <c r="J527" t="str">
        <f ca="1">VLOOKUP(B527,Лист2!B:O,6,1)</f>
        <v>Bacteria</v>
      </c>
      <c r="K527" t="str">
        <f ca="1">VLOOKUP(B527,Лист2!B:O,7,1)</f>
        <v xml:space="preserve"> Proteobacteria</v>
      </c>
      <c r="L527" t="str">
        <f ca="1">VLOOKUP(B527,Лист2!B:O,8,1)</f>
        <v xml:space="preserve"> Alphaproteobacteria</v>
      </c>
      <c r="M527" t="str">
        <f ca="1">VLOOKUP(B527,Лист2!B:O,9,1)</f>
        <v xml:space="preserve"> Caulobacterales</v>
      </c>
      <c r="N527" t="str">
        <f ca="1">VLOOKUP(B527,Лист2!B:O,10,1)</f>
        <v>Caulobacteraceae</v>
      </c>
      <c r="O527" t="str">
        <f ca="1">VLOOKUP(B527,Лист2!B:O,11,1)</f>
        <v xml:space="preserve"> Brevundimonas.</v>
      </c>
      <c r="P527">
        <f ca="1">VLOOKUP(B527,Лист2!B:O,12,1)</f>
        <v>0</v>
      </c>
      <c r="Q527">
        <f ca="1">VLOOKUP(B527,Лист2!B:O,13,1)</f>
        <v>0</v>
      </c>
      <c r="R527">
        <f ca="1">VLOOKUP(B527,Лист2!B:O,14,1)</f>
        <v>0</v>
      </c>
    </row>
    <row r="528" spans="1:18">
      <c r="A528" t="s">
        <v>1119</v>
      </c>
      <c r="B528" t="s">
        <v>1120</v>
      </c>
      <c r="C528">
        <v>409</v>
      </c>
      <c r="D528" t="s">
        <v>594</v>
      </c>
      <c r="E528">
        <v>152</v>
      </c>
      <c r="F528">
        <v>305</v>
      </c>
      <c r="G528">
        <v>431</v>
      </c>
      <c r="H528" t="s">
        <v>595</v>
      </c>
      <c r="I528">
        <f t="shared" si="8"/>
        <v>154</v>
      </c>
      <c r="J528" t="str">
        <f ca="1">VLOOKUP(B528,Лист2!B:O,6,1)</f>
        <v>Bacteria</v>
      </c>
      <c r="K528" t="str">
        <f ca="1">VLOOKUP(B528,Лист2!B:O,7,1)</f>
        <v xml:space="preserve"> Proteobacteria</v>
      </c>
      <c r="L528" t="str">
        <f ca="1">VLOOKUP(B528,Лист2!B:O,8,1)</f>
        <v xml:space="preserve"> Gammaproteobacteria</v>
      </c>
      <c r="M528" t="str">
        <f ca="1">VLOOKUP(B528,Лист2!B:O,9,1)</f>
        <v xml:space="preserve"> Pseudomonadales</v>
      </c>
      <c r="N528" t="str">
        <f ca="1">VLOOKUP(B528,Лист2!B:O,10,1)</f>
        <v>Moraxellaceae</v>
      </c>
      <c r="O528" t="str">
        <f ca="1">VLOOKUP(B528,Лист2!B:O,11,1)</f>
        <v xml:space="preserve"> Acinetobacter</v>
      </c>
      <c r="P528" t="str">
        <f ca="1">VLOOKUP(B528,Лист2!B:O,12,1)</f>
        <v>Acinetobacter calcoaceticus/baumannii complex.</v>
      </c>
      <c r="Q528">
        <f ca="1">VLOOKUP(B528,Лист2!B:O,13,1)</f>
        <v>0</v>
      </c>
      <c r="R528">
        <f ca="1">VLOOKUP(B528,Лист2!B:O,14,1)</f>
        <v>0</v>
      </c>
    </row>
    <row r="529" spans="1:18">
      <c r="A529" t="s">
        <v>1119</v>
      </c>
      <c r="B529" t="s">
        <v>1120</v>
      </c>
      <c r="C529">
        <v>409</v>
      </c>
      <c r="D529" t="s">
        <v>600</v>
      </c>
      <c r="E529">
        <v>260</v>
      </c>
      <c r="F529">
        <v>340</v>
      </c>
      <c r="G529">
        <v>4990</v>
      </c>
      <c r="H529" t="s">
        <v>601</v>
      </c>
      <c r="I529">
        <f t="shared" si="8"/>
        <v>81</v>
      </c>
      <c r="J529" t="str">
        <f ca="1">VLOOKUP(B529,Лист2!B:O,6,1)</f>
        <v>Bacteria</v>
      </c>
      <c r="K529" t="str">
        <f ca="1">VLOOKUP(B529,Лист2!B:O,7,1)</f>
        <v xml:space="preserve"> Proteobacteria</v>
      </c>
      <c r="L529" t="str">
        <f ca="1">VLOOKUP(B529,Лист2!B:O,8,1)</f>
        <v xml:space="preserve"> Gammaproteobacteria</v>
      </c>
      <c r="M529" t="str">
        <f ca="1">VLOOKUP(B529,Лист2!B:O,9,1)</f>
        <v xml:space="preserve"> Pseudomonadales</v>
      </c>
      <c r="N529" t="str">
        <f ca="1">VLOOKUP(B529,Лист2!B:O,10,1)</f>
        <v>Moraxellaceae</v>
      </c>
      <c r="O529" t="str">
        <f ca="1">VLOOKUP(B529,Лист2!B:O,11,1)</f>
        <v xml:space="preserve"> Acinetobacter</v>
      </c>
      <c r="P529" t="str">
        <f ca="1">VLOOKUP(B529,Лист2!B:O,12,1)</f>
        <v>Acinetobacter calcoaceticus/baumannii complex.</v>
      </c>
      <c r="Q529">
        <f ca="1">VLOOKUP(B529,Лист2!B:O,13,1)</f>
        <v>0</v>
      </c>
      <c r="R529">
        <f ca="1">VLOOKUP(B529,Лист2!B:O,14,1)</f>
        <v>0</v>
      </c>
    </row>
    <row r="530" spans="1:18">
      <c r="A530" t="s">
        <v>1121</v>
      </c>
      <c r="B530" t="s">
        <v>1122</v>
      </c>
      <c r="C530">
        <v>409</v>
      </c>
      <c r="D530" t="s">
        <v>594</v>
      </c>
      <c r="E530">
        <v>152</v>
      </c>
      <c r="F530">
        <v>305</v>
      </c>
      <c r="G530">
        <v>431</v>
      </c>
      <c r="H530" t="s">
        <v>595</v>
      </c>
      <c r="I530">
        <f t="shared" si="8"/>
        <v>154</v>
      </c>
      <c r="J530" t="str">
        <f ca="1">VLOOKUP(B530,Лист2!B:O,6,1)</f>
        <v>Bacteria</v>
      </c>
      <c r="K530" t="str">
        <f ca="1">VLOOKUP(B530,Лист2!B:O,7,1)</f>
        <v xml:space="preserve"> Proteobacteria</v>
      </c>
      <c r="L530" t="str">
        <f ca="1">VLOOKUP(B530,Лист2!B:O,8,1)</f>
        <v xml:space="preserve"> Gammaproteobacteria</v>
      </c>
      <c r="M530" t="str">
        <f ca="1">VLOOKUP(B530,Лист2!B:O,9,1)</f>
        <v xml:space="preserve"> Pseudomonadales</v>
      </c>
      <c r="N530" t="str">
        <f ca="1">VLOOKUP(B530,Лист2!B:O,10,1)</f>
        <v>Moraxellaceae</v>
      </c>
      <c r="O530" t="str">
        <f ca="1">VLOOKUP(B530,Лист2!B:O,11,1)</f>
        <v xml:space="preserve"> Acinetobacter</v>
      </c>
      <c r="P530" t="str">
        <f ca="1">VLOOKUP(B530,Лист2!B:O,12,1)</f>
        <v>Acinetobacter calcoaceticus/baumannii complex.</v>
      </c>
      <c r="Q530">
        <f ca="1">VLOOKUP(B530,Лист2!B:O,13,1)</f>
        <v>0</v>
      </c>
      <c r="R530">
        <f ca="1">VLOOKUP(B530,Лист2!B:O,14,1)</f>
        <v>0</v>
      </c>
    </row>
    <row r="531" spans="1:18">
      <c r="A531" t="s">
        <v>1121</v>
      </c>
      <c r="B531" t="s">
        <v>1122</v>
      </c>
      <c r="C531">
        <v>409</v>
      </c>
      <c r="D531" t="s">
        <v>600</v>
      </c>
      <c r="E531">
        <v>260</v>
      </c>
      <c r="F531">
        <v>340</v>
      </c>
      <c r="G531">
        <v>4990</v>
      </c>
      <c r="H531" t="s">
        <v>601</v>
      </c>
      <c r="I531">
        <f t="shared" si="8"/>
        <v>81</v>
      </c>
      <c r="J531" t="str">
        <f ca="1">VLOOKUP(B531,Лист2!B:O,6,1)</f>
        <v>Bacteria</v>
      </c>
      <c r="K531" t="str">
        <f ca="1">VLOOKUP(B531,Лист2!B:O,7,1)</f>
        <v xml:space="preserve"> Proteobacteria</v>
      </c>
      <c r="L531" t="str">
        <f ca="1">VLOOKUP(B531,Лист2!B:O,8,1)</f>
        <v xml:space="preserve"> Gammaproteobacteria</v>
      </c>
      <c r="M531" t="str">
        <f ca="1">VLOOKUP(B531,Лист2!B:O,9,1)</f>
        <v xml:space="preserve"> Pseudomonadales</v>
      </c>
      <c r="N531" t="str">
        <f ca="1">VLOOKUP(B531,Лист2!B:O,10,1)</f>
        <v>Moraxellaceae</v>
      </c>
      <c r="O531" t="str">
        <f ca="1">VLOOKUP(B531,Лист2!B:O,11,1)</f>
        <v xml:space="preserve"> Acinetobacter</v>
      </c>
      <c r="P531" t="str">
        <f ca="1">VLOOKUP(B531,Лист2!B:O,12,1)</f>
        <v>Acinetobacter calcoaceticus/baumannii complex.</v>
      </c>
      <c r="Q531">
        <f ca="1">VLOOKUP(B531,Лист2!B:O,13,1)</f>
        <v>0</v>
      </c>
      <c r="R531">
        <f ca="1">VLOOKUP(B531,Лист2!B:O,14,1)</f>
        <v>0</v>
      </c>
    </row>
    <row r="532" spans="1:18">
      <c r="A532" t="s">
        <v>1123</v>
      </c>
      <c r="B532" t="s">
        <v>1124</v>
      </c>
      <c r="C532">
        <v>409</v>
      </c>
      <c r="D532" t="s">
        <v>594</v>
      </c>
      <c r="E532">
        <v>152</v>
      </c>
      <c r="F532">
        <v>305</v>
      </c>
      <c r="G532">
        <v>431</v>
      </c>
      <c r="H532" t="s">
        <v>595</v>
      </c>
      <c r="I532">
        <f t="shared" si="8"/>
        <v>154</v>
      </c>
      <c r="J532" t="str">
        <f ca="1">VLOOKUP(B532,Лист2!B:O,6,1)</f>
        <v>Bacteria</v>
      </c>
      <c r="K532" t="str">
        <f ca="1">VLOOKUP(B532,Лист2!B:O,7,1)</f>
        <v xml:space="preserve"> Proteobacteria</v>
      </c>
      <c r="L532" t="str">
        <f ca="1">VLOOKUP(B532,Лист2!B:O,8,1)</f>
        <v xml:space="preserve"> Gammaproteobacteria</v>
      </c>
      <c r="M532" t="str">
        <f ca="1">VLOOKUP(B532,Лист2!B:O,9,1)</f>
        <v xml:space="preserve"> Pseudomonadales</v>
      </c>
      <c r="N532" t="str">
        <f ca="1">VLOOKUP(B532,Лист2!B:O,10,1)</f>
        <v>Moraxellaceae</v>
      </c>
      <c r="O532" t="str">
        <f ca="1">VLOOKUP(B532,Лист2!B:O,11,1)</f>
        <v xml:space="preserve"> Acinetobacter</v>
      </c>
      <c r="P532" t="str">
        <f ca="1">VLOOKUP(B532,Лист2!B:O,12,1)</f>
        <v>Acinetobacter calcoaceticus/baumannii complex.</v>
      </c>
      <c r="Q532">
        <f ca="1">VLOOKUP(B532,Лист2!B:O,13,1)</f>
        <v>0</v>
      </c>
      <c r="R532">
        <f ca="1">VLOOKUP(B532,Лист2!B:O,14,1)</f>
        <v>0</v>
      </c>
    </row>
    <row r="533" spans="1:18">
      <c r="A533" t="s">
        <v>1123</v>
      </c>
      <c r="B533" t="s">
        <v>1124</v>
      </c>
      <c r="C533">
        <v>409</v>
      </c>
      <c r="D533" t="s">
        <v>600</v>
      </c>
      <c r="E533">
        <v>260</v>
      </c>
      <c r="F533">
        <v>340</v>
      </c>
      <c r="G533">
        <v>4990</v>
      </c>
      <c r="H533" t="s">
        <v>601</v>
      </c>
      <c r="I533">
        <f t="shared" si="8"/>
        <v>81</v>
      </c>
      <c r="J533" t="str">
        <f ca="1">VLOOKUP(B533,Лист2!B:O,6,1)</f>
        <v>Bacteria</v>
      </c>
      <c r="K533" t="str">
        <f ca="1">VLOOKUP(B533,Лист2!B:O,7,1)</f>
        <v xml:space="preserve"> Proteobacteria</v>
      </c>
      <c r="L533" t="str">
        <f ca="1">VLOOKUP(B533,Лист2!B:O,8,1)</f>
        <v xml:space="preserve"> Gammaproteobacteria</v>
      </c>
      <c r="M533" t="str">
        <f ca="1">VLOOKUP(B533,Лист2!B:O,9,1)</f>
        <v xml:space="preserve"> Pseudomonadales</v>
      </c>
      <c r="N533" t="str">
        <f ca="1">VLOOKUP(B533,Лист2!B:O,10,1)</f>
        <v>Moraxellaceae</v>
      </c>
      <c r="O533" t="str">
        <f ca="1">VLOOKUP(B533,Лист2!B:O,11,1)</f>
        <v xml:space="preserve"> Acinetobacter</v>
      </c>
      <c r="P533" t="str">
        <f ca="1">VLOOKUP(B533,Лист2!B:O,12,1)</f>
        <v>Acinetobacter calcoaceticus/baumannii complex.</v>
      </c>
      <c r="Q533">
        <f ca="1">VLOOKUP(B533,Лист2!B:O,13,1)</f>
        <v>0</v>
      </c>
      <c r="R533">
        <f ca="1">VLOOKUP(B533,Лист2!B:O,14,1)</f>
        <v>0</v>
      </c>
    </row>
    <row r="534" spans="1:18">
      <c r="A534" t="s">
        <v>1125</v>
      </c>
      <c r="B534" t="s">
        <v>1126</v>
      </c>
      <c r="C534">
        <v>409</v>
      </c>
      <c r="D534" t="s">
        <v>594</v>
      </c>
      <c r="E534">
        <v>152</v>
      </c>
      <c r="F534">
        <v>305</v>
      </c>
      <c r="G534">
        <v>431</v>
      </c>
      <c r="H534" t="s">
        <v>595</v>
      </c>
      <c r="I534">
        <f t="shared" si="8"/>
        <v>154</v>
      </c>
      <c r="J534" t="str">
        <f ca="1">VLOOKUP(B534,Лист2!B:O,6,1)</f>
        <v>Bacteria</v>
      </c>
      <c r="K534" t="str">
        <f ca="1">VLOOKUP(B534,Лист2!B:O,7,1)</f>
        <v xml:space="preserve"> Proteobacteria</v>
      </c>
      <c r="L534" t="str">
        <f ca="1">VLOOKUP(B534,Лист2!B:O,8,1)</f>
        <v xml:space="preserve"> Gammaproteobacteria</v>
      </c>
      <c r="M534" t="str">
        <f ca="1">VLOOKUP(B534,Лист2!B:O,9,1)</f>
        <v xml:space="preserve"> Pseudomonadales</v>
      </c>
      <c r="N534" t="str">
        <f ca="1">VLOOKUP(B534,Лист2!B:O,10,1)</f>
        <v>Moraxellaceae</v>
      </c>
      <c r="O534" t="str">
        <f ca="1">VLOOKUP(B534,Лист2!B:O,11,1)</f>
        <v xml:space="preserve"> Acinetobacter</v>
      </c>
      <c r="P534" t="str">
        <f ca="1">VLOOKUP(B534,Лист2!B:O,12,1)</f>
        <v>Acinetobacter calcoaceticus/baumannii complex.</v>
      </c>
      <c r="Q534">
        <f ca="1">VLOOKUP(B534,Лист2!B:O,13,1)</f>
        <v>0</v>
      </c>
      <c r="R534">
        <f ca="1">VLOOKUP(B534,Лист2!B:O,14,1)</f>
        <v>0</v>
      </c>
    </row>
    <row r="535" spans="1:18">
      <c r="A535" t="s">
        <v>1125</v>
      </c>
      <c r="B535" t="s">
        <v>1126</v>
      </c>
      <c r="C535">
        <v>409</v>
      </c>
      <c r="D535" t="s">
        <v>600</v>
      </c>
      <c r="E535">
        <v>260</v>
      </c>
      <c r="F535">
        <v>340</v>
      </c>
      <c r="G535">
        <v>4990</v>
      </c>
      <c r="H535" t="s">
        <v>601</v>
      </c>
      <c r="I535">
        <f t="shared" si="8"/>
        <v>81</v>
      </c>
      <c r="J535" t="str">
        <f ca="1">VLOOKUP(B535,Лист2!B:O,6,1)</f>
        <v>Bacteria</v>
      </c>
      <c r="K535" t="str">
        <f ca="1">VLOOKUP(B535,Лист2!B:O,7,1)</f>
        <v xml:space="preserve"> Proteobacteria</v>
      </c>
      <c r="L535" t="str">
        <f ca="1">VLOOKUP(B535,Лист2!B:O,8,1)</f>
        <v xml:space="preserve"> Gammaproteobacteria</v>
      </c>
      <c r="M535" t="str">
        <f ca="1">VLOOKUP(B535,Лист2!B:O,9,1)</f>
        <v xml:space="preserve"> Pseudomonadales</v>
      </c>
      <c r="N535" t="str">
        <f ca="1">VLOOKUP(B535,Лист2!B:O,10,1)</f>
        <v>Moraxellaceae</v>
      </c>
      <c r="O535" t="str">
        <f ca="1">VLOOKUP(B535,Лист2!B:O,11,1)</f>
        <v xml:space="preserve"> Acinetobacter</v>
      </c>
      <c r="P535" t="str">
        <f ca="1">VLOOKUP(B535,Лист2!B:O,12,1)</f>
        <v>Acinetobacter calcoaceticus/baumannii complex.</v>
      </c>
      <c r="Q535">
        <f ca="1">VLOOKUP(B535,Лист2!B:O,13,1)</f>
        <v>0</v>
      </c>
      <c r="R535">
        <f ca="1">VLOOKUP(B535,Лист2!B:O,14,1)</f>
        <v>0</v>
      </c>
    </row>
    <row r="536" spans="1:18">
      <c r="A536" t="s">
        <v>1127</v>
      </c>
      <c r="B536" t="s">
        <v>1128</v>
      </c>
      <c r="C536">
        <v>269</v>
      </c>
      <c r="D536" t="s">
        <v>594</v>
      </c>
      <c r="E536">
        <v>3</v>
      </c>
      <c r="F536">
        <v>264</v>
      </c>
      <c r="G536">
        <v>431</v>
      </c>
      <c r="H536" t="s">
        <v>595</v>
      </c>
      <c r="I536">
        <f t="shared" si="8"/>
        <v>262</v>
      </c>
      <c r="J536" t="str">
        <f ca="1">VLOOKUP(B536,Лист2!B:O,6,1)</f>
        <v>Bacteria</v>
      </c>
      <c r="K536" t="str">
        <f ca="1">VLOOKUP(B536,Лист2!B:O,7,1)</f>
        <v xml:space="preserve"> Proteobacteria</v>
      </c>
      <c r="L536" t="str">
        <f ca="1">VLOOKUP(B536,Лист2!B:O,8,1)</f>
        <v xml:space="preserve"> Alphaproteobacteria</v>
      </c>
      <c r="M536" t="str">
        <f ca="1">VLOOKUP(B536,Лист2!B:O,9,1)</f>
        <v xml:space="preserve"> Rhodobacterales</v>
      </c>
      <c r="N536" t="str">
        <f ca="1">VLOOKUP(B536,Лист2!B:O,10,1)</f>
        <v>Rhodobacteraceae</v>
      </c>
      <c r="O536" t="str">
        <f ca="1">VLOOKUP(B536,Лист2!B:O,11,1)</f>
        <v xml:space="preserve"> Rhodobacter.</v>
      </c>
      <c r="P536">
        <f ca="1">VLOOKUP(B536,Лист2!B:O,12,1)</f>
        <v>0</v>
      </c>
      <c r="Q536">
        <f ca="1">VLOOKUP(B536,Лист2!B:O,13,1)</f>
        <v>0</v>
      </c>
      <c r="R536">
        <f ca="1">VLOOKUP(B536,Лист2!B:O,14,1)</f>
        <v>0</v>
      </c>
    </row>
    <row r="537" spans="1:18">
      <c r="A537" t="s">
        <v>1129</v>
      </c>
      <c r="B537" t="s">
        <v>1130</v>
      </c>
      <c r="C537">
        <v>177</v>
      </c>
      <c r="D537" t="s">
        <v>594</v>
      </c>
      <c r="E537">
        <v>10</v>
      </c>
      <c r="F537">
        <v>97</v>
      </c>
      <c r="G537">
        <v>431</v>
      </c>
      <c r="H537" t="s">
        <v>595</v>
      </c>
      <c r="I537">
        <f t="shared" si="8"/>
        <v>88</v>
      </c>
      <c r="J537" t="str">
        <f ca="1">VLOOKUP(B537,Лист2!B:O,6,1)</f>
        <v>Bacteria</v>
      </c>
      <c r="K537" t="str">
        <f ca="1">VLOOKUP(B537,Лист2!B:O,7,1)</f>
        <v xml:space="preserve"> Proteobacteria</v>
      </c>
      <c r="L537" t="str">
        <f ca="1">VLOOKUP(B537,Лист2!B:O,8,1)</f>
        <v xml:space="preserve"> Gammaproteobacteria</v>
      </c>
      <c r="M537" t="str">
        <f ca="1">VLOOKUP(B537,Лист2!B:O,9,1)</f>
        <v xml:space="preserve"> Enterobacteriales</v>
      </c>
      <c r="N537" t="str">
        <f ca="1">VLOOKUP(B537,Лист2!B:O,10,1)</f>
        <v>Enterobacteriaceae</v>
      </c>
      <c r="O537" t="str">
        <f ca="1">VLOOKUP(B537,Лист2!B:O,11,1)</f>
        <v xml:space="preserve"> Shigella.</v>
      </c>
      <c r="P537">
        <f ca="1">VLOOKUP(B537,Лист2!B:O,12,1)</f>
        <v>0</v>
      </c>
      <c r="Q537">
        <f ca="1">VLOOKUP(B537,Лист2!B:O,13,1)</f>
        <v>0</v>
      </c>
      <c r="R537">
        <f ca="1">VLOOKUP(B537,Лист2!B:O,14,1)</f>
        <v>0</v>
      </c>
    </row>
    <row r="538" spans="1:18">
      <c r="A538" t="s">
        <v>1131</v>
      </c>
      <c r="B538" t="s">
        <v>1132</v>
      </c>
      <c r="C538">
        <v>198</v>
      </c>
      <c r="D538" t="s">
        <v>740</v>
      </c>
      <c r="E538">
        <v>5</v>
      </c>
      <c r="F538">
        <v>194</v>
      </c>
      <c r="G538">
        <v>20629</v>
      </c>
      <c r="H538" t="s">
        <v>741</v>
      </c>
      <c r="I538">
        <f t="shared" si="8"/>
        <v>190</v>
      </c>
      <c r="J538" t="str">
        <f ca="1">VLOOKUP(B538,Лист2!B:O,6,1)</f>
        <v>Bacteria</v>
      </c>
      <c r="K538" t="str">
        <f ca="1">VLOOKUP(B538,Лист2!B:O,7,1)</f>
        <v xml:space="preserve"> Firmicutes</v>
      </c>
      <c r="L538" t="str">
        <f ca="1">VLOOKUP(B538,Лист2!B:O,8,1)</f>
        <v xml:space="preserve"> Bacilli</v>
      </c>
      <c r="M538" t="str">
        <f ca="1">VLOOKUP(B538,Лист2!B:O,9,1)</f>
        <v xml:space="preserve"> Bacillales</v>
      </c>
      <c r="N538" t="str">
        <f ca="1">VLOOKUP(B538,Лист2!B:O,10,1)</f>
        <v xml:space="preserve"> Thermoactinomycetaceae</v>
      </c>
      <c r="O538" t="str">
        <f ca="1">VLOOKUP(B538,Лист2!B:O,11,1)</f>
        <v>Desmospora.</v>
      </c>
      <c r="P538">
        <f ca="1">VLOOKUP(B538,Лист2!B:O,12,1)</f>
        <v>0</v>
      </c>
      <c r="Q538">
        <f ca="1">VLOOKUP(B538,Лист2!B:O,13,1)</f>
        <v>0</v>
      </c>
      <c r="R538">
        <f ca="1">VLOOKUP(B538,Лист2!B:O,14,1)</f>
        <v>0</v>
      </c>
    </row>
    <row r="539" spans="1:18">
      <c r="A539" t="s">
        <v>1131</v>
      </c>
      <c r="B539" t="s">
        <v>1132</v>
      </c>
      <c r="C539">
        <v>198</v>
      </c>
      <c r="D539" t="s">
        <v>594</v>
      </c>
      <c r="E539">
        <v>3</v>
      </c>
      <c r="F539">
        <v>182</v>
      </c>
      <c r="G539">
        <v>431</v>
      </c>
      <c r="H539" t="s">
        <v>595</v>
      </c>
      <c r="I539">
        <f t="shared" si="8"/>
        <v>180</v>
      </c>
      <c r="J539" t="str">
        <f ca="1">VLOOKUP(B539,Лист2!B:O,6,1)</f>
        <v>Bacteria</v>
      </c>
      <c r="K539" t="str">
        <f ca="1">VLOOKUP(B539,Лист2!B:O,7,1)</f>
        <v xml:space="preserve"> Firmicutes</v>
      </c>
      <c r="L539" t="str">
        <f ca="1">VLOOKUP(B539,Лист2!B:O,8,1)</f>
        <v xml:space="preserve"> Bacilli</v>
      </c>
      <c r="M539" t="str">
        <f ca="1">VLOOKUP(B539,Лист2!B:O,9,1)</f>
        <v xml:space="preserve"> Bacillales</v>
      </c>
      <c r="N539" t="str">
        <f ca="1">VLOOKUP(B539,Лист2!B:O,10,1)</f>
        <v xml:space="preserve"> Thermoactinomycetaceae</v>
      </c>
      <c r="O539" t="str">
        <f ca="1">VLOOKUP(B539,Лист2!B:O,11,1)</f>
        <v>Desmospora.</v>
      </c>
      <c r="P539">
        <f ca="1">VLOOKUP(B539,Лист2!B:O,12,1)</f>
        <v>0</v>
      </c>
      <c r="Q539">
        <f ca="1">VLOOKUP(B539,Лист2!B:O,13,1)</f>
        <v>0</v>
      </c>
      <c r="R539">
        <f ca="1">VLOOKUP(B539,Лист2!B:O,14,1)</f>
        <v>0</v>
      </c>
    </row>
    <row r="540" spans="1:18">
      <c r="A540" t="s">
        <v>1133</v>
      </c>
      <c r="B540" t="s">
        <v>1134</v>
      </c>
      <c r="C540">
        <v>289</v>
      </c>
      <c r="D540" t="s">
        <v>594</v>
      </c>
      <c r="E540">
        <v>40</v>
      </c>
      <c r="F540">
        <v>96</v>
      </c>
      <c r="G540">
        <v>431</v>
      </c>
      <c r="H540" t="s">
        <v>595</v>
      </c>
      <c r="I540">
        <f t="shared" si="8"/>
        <v>57</v>
      </c>
      <c r="J540" t="str">
        <f ca="1">VLOOKUP(B540,Лист2!B:O,6,1)</f>
        <v>Archaea</v>
      </c>
      <c r="K540" t="str">
        <f ca="1">VLOOKUP(B540,Лист2!B:O,7,1)</f>
        <v xml:space="preserve"> Euryarchaeota</v>
      </c>
      <c r="L540" t="str">
        <f ca="1">VLOOKUP(B540,Лист2!B:O,8,1)</f>
        <v xml:space="preserve"> Methanococci</v>
      </c>
      <c r="M540" t="str">
        <f ca="1">VLOOKUP(B540,Лист2!B:O,9,1)</f>
        <v xml:space="preserve"> Methanococcales</v>
      </c>
      <c r="N540" t="str">
        <f ca="1">VLOOKUP(B540,Лист2!B:O,10,1)</f>
        <v>Methanocaldococcaceae</v>
      </c>
      <c r="O540" t="str">
        <f ca="1">VLOOKUP(B540,Лист2!B:O,11,1)</f>
        <v xml:space="preserve"> Methanotorris.</v>
      </c>
      <c r="P540">
        <f ca="1">VLOOKUP(B540,Лист2!B:O,12,1)</f>
        <v>0</v>
      </c>
      <c r="Q540">
        <f ca="1">VLOOKUP(B540,Лист2!B:O,13,1)</f>
        <v>0</v>
      </c>
      <c r="R540">
        <f ca="1">VLOOKUP(B540,Лист2!B:O,14,1)</f>
        <v>0</v>
      </c>
    </row>
    <row r="541" spans="1:18">
      <c r="A541" t="s">
        <v>1133</v>
      </c>
      <c r="B541" t="s">
        <v>1134</v>
      </c>
      <c r="C541">
        <v>289</v>
      </c>
      <c r="D541" t="s">
        <v>600</v>
      </c>
      <c r="E541">
        <v>149</v>
      </c>
      <c r="F541">
        <v>230</v>
      </c>
      <c r="G541">
        <v>4990</v>
      </c>
      <c r="H541" t="s">
        <v>601</v>
      </c>
      <c r="I541">
        <f t="shared" si="8"/>
        <v>82</v>
      </c>
      <c r="J541" t="str">
        <f ca="1">VLOOKUP(B541,Лист2!B:O,6,1)</f>
        <v>Archaea</v>
      </c>
      <c r="K541" t="str">
        <f ca="1">VLOOKUP(B541,Лист2!B:O,7,1)</f>
        <v xml:space="preserve"> Euryarchaeota</v>
      </c>
      <c r="L541" t="str">
        <f ca="1">VLOOKUP(B541,Лист2!B:O,8,1)</f>
        <v xml:space="preserve"> Methanococci</v>
      </c>
      <c r="M541" t="str">
        <f ca="1">VLOOKUP(B541,Лист2!B:O,9,1)</f>
        <v xml:space="preserve"> Methanococcales</v>
      </c>
      <c r="N541" t="str">
        <f ca="1">VLOOKUP(B541,Лист2!B:O,10,1)</f>
        <v>Methanocaldococcaceae</v>
      </c>
      <c r="O541" t="str">
        <f ca="1">VLOOKUP(B541,Лист2!B:O,11,1)</f>
        <v xml:space="preserve"> Methanotorris.</v>
      </c>
      <c r="P541">
        <f ca="1">VLOOKUP(B541,Лист2!B:O,12,1)</f>
        <v>0</v>
      </c>
      <c r="Q541">
        <f ca="1">VLOOKUP(B541,Лист2!B:O,13,1)</f>
        <v>0</v>
      </c>
      <c r="R541">
        <f ca="1">VLOOKUP(B541,Лист2!B:O,14,1)</f>
        <v>0</v>
      </c>
    </row>
    <row r="542" spans="1:18">
      <c r="A542" t="s">
        <v>1135</v>
      </c>
      <c r="B542" t="s">
        <v>1136</v>
      </c>
      <c r="C542">
        <v>268</v>
      </c>
      <c r="D542" t="s">
        <v>594</v>
      </c>
      <c r="E542">
        <v>7</v>
      </c>
      <c r="F542">
        <v>255</v>
      </c>
      <c r="G542">
        <v>431</v>
      </c>
      <c r="H542" t="s">
        <v>595</v>
      </c>
      <c r="I542">
        <f t="shared" si="8"/>
        <v>249</v>
      </c>
      <c r="J542" t="str">
        <f ca="1">VLOOKUP(B542,Лист2!B:O,6,1)</f>
        <v>Bacteria</v>
      </c>
      <c r="K542" t="str">
        <f ca="1">VLOOKUP(B542,Лист2!B:O,7,1)</f>
        <v xml:space="preserve"> Proteobacteria</v>
      </c>
      <c r="L542" t="str">
        <f ca="1">VLOOKUP(B542,Лист2!B:O,8,1)</f>
        <v xml:space="preserve"> Alphaproteobacteria</v>
      </c>
      <c r="M542" t="str">
        <f ca="1">VLOOKUP(B542,Лист2!B:O,9,1)</f>
        <v xml:space="preserve"> Sphingomonadales</v>
      </c>
      <c r="N542" t="str">
        <f ca="1">VLOOKUP(B542,Лист2!B:O,10,1)</f>
        <v>Sphingomonadaceae</v>
      </c>
      <c r="O542" t="str">
        <f ca="1">VLOOKUP(B542,Лист2!B:O,11,1)</f>
        <v xml:space="preserve"> Sphingobium.</v>
      </c>
      <c r="P542">
        <f ca="1">VLOOKUP(B542,Лист2!B:O,12,1)</f>
        <v>0</v>
      </c>
      <c r="Q542">
        <f ca="1">VLOOKUP(B542,Лист2!B:O,13,1)</f>
        <v>0</v>
      </c>
      <c r="R542">
        <f ca="1">VLOOKUP(B542,Лист2!B:O,14,1)</f>
        <v>0</v>
      </c>
    </row>
    <row r="543" spans="1:18">
      <c r="A543" t="s">
        <v>1137</v>
      </c>
      <c r="B543" t="s">
        <v>1138</v>
      </c>
      <c r="C543">
        <v>270</v>
      </c>
      <c r="D543" t="s">
        <v>594</v>
      </c>
      <c r="E543">
        <v>4</v>
      </c>
      <c r="F543">
        <v>256</v>
      </c>
      <c r="G543">
        <v>431</v>
      </c>
      <c r="H543" t="s">
        <v>595</v>
      </c>
      <c r="I543">
        <f t="shared" si="8"/>
        <v>253</v>
      </c>
      <c r="J543" t="str">
        <f ca="1">VLOOKUP(B543,Лист2!B:O,6,1)</f>
        <v>Bacteria</v>
      </c>
      <c r="K543" t="str">
        <f ca="1">VLOOKUP(B543,Лист2!B:O,7,1)</f>
        <v xml:space="preserve"> Proteobacteria</v>
      </c>
      <c r="L543" t="str">
        <f ca="1">VLOOKUP(B543,Лист2!B:O,8,1)</f>
        <v xml:space="preserve"> Alphaproteobacteria</v>
      </c>
      <c r="M543" t="str">
        <f ca="1">VLOOKUP(B543,Лист2!B:O,9,1)</f>
        <v xml:space="preserve"> Sphingomonadales</v>
      </c>
      <c r="N543" t="str">
        <f ca="1">VLOOKUP(B543,Лист2!B:O,10,1)</f>
        <v>Sphingomonadaceae</v>
      </c>
      <c r="O543" t="str">
        <f ca="1">VLOOKUP(B543,Лист2!B:O,11,1)</f>
        <v xml:space="preserve"> Novosphingobium.</v>
      </c>
      <c r="P543">
        <f ca="1">VLOOKUP(B543,Лист2!B:O,12,1)</f>
        <v>0</v>
      </c>
      <c r="Q543">
        <f ca="1">VLOOKUP(B543,Лист2!B:O,13,1)</f>
        <v>0</v>
      </c>
      <c r="R543">
        <f ca="1">VLOOKUP(B543,Лист2!B:O,14,1)</f>
        <v>0</v>
      </c>
    </row>
    <row r="544" spans="1:18">
      <c r="A544" t="s">
        <v>1139</v>
      </c>
      <c r="B544" t="s">
        <v>1140</v>
      </c>
      <c r="C544">
        <v>321</v>
      </c>
      <c r="D544" t="s">
        <v>594</v>
      </c>
      <c r="E544">
        <v>29</v>
      </c>
      <c r="F544">
        <v>292</v>
      </c>
      <c r="G544">
        <v>431</v>
      </c>
      <c r="H544" t="s">
        <v>595</v>
      </c>
      <c r="I544">
        <f t="shared" si="8"/>
        <v>264</v>
      </c>
      <c r="J544" t="str">
        <f ca="1">VLOOKUP(B544,Лист2!B:O,6,1)</f>
        <v>Bacteria</v>
      </c>
      <c r="K544" t="str">
        <f ca="1">VLOOKUP(B544,Лист2!B:O,7,1)</f>
        <v xml:space="preserve"> Proteobacteria</v>
      </c>
      <c r="L544" t="str">
        <f ca="1">VLOOKUP(B544,Лист2!B:O,8,1)</f>
        <v xml:space="preserve"> Alphaproteobacteria</v>
      </c>
      <c r="M544" t="str">
        <f ca="1">VLOOKUP(B544,Лист2!B:O,9,1)</f>
        <v xml:space="preserve"> Rhizobiales</v>
      </c>
      <c r="N544" t="str">
        <f ca="1">VLOOKUP(B544,Лист2!B:O,10,1)</f>
        <v>Bradyrhizobiaceae.</v>
      </c>
      <c r="O544">
        <f ca="1">VLOOKUP(B544,Лист2!B:O,11,1)</f>
        <v>0</v>
      </c>
      <c r="P544">
        <f ca="1">VLOOKUP(B544,Лист2!B:O,12,1)</f>
        <v>0</v>
      </c>
      <c r="Q544">
        <f ca="1">VLOOKUP(B544,Лист2!B:O,13,1)</f>
        <v>0</v>
      </c>
      <c r="R544">
        <f ca="1">VLOOKUP(B544,Лист2!B:O,14,1)</f>
        <v>0</v>
      </c>
    </row>
    <row r="545" spans="1:18">
      <c r="A545" t="s">
        <v>1141</v>
      </c>
      <c r="B545" t="s">
        <v>1142</v>
      </c>
      <c r="C545">
        <v>367</v>
      </c>
      <c r="D545" t="s">
        <v>598</v>
      </c>
      <c r="E545">
        <v>4</v>
      </c>
      <c r="F545">
        <v>75</v>
      </c>
      <c r="G545">
        <v>6019</v>
      </c>
      <c r="H545" t="s">
        <v>599</v>
      </c>
      <c r="I545">
        <f t="shared" si="8"/>
        <v>72</v>
      </c>
      <c r="J545" t="str">
        <f ca="1">VLOOKUP(B545,Лист2!B:O,6,1)</f>
        <v>Bacteria</v>
      </c>
      <c r="K545" t="str">
        <f ca="1">VLOOKUP(B545,Лист2!B:O,7,1)</f>
        <v xml:space="preserve"> Firmicutes</v>
      </c>
      <c r="L545" t="str">
        <f ca="1">VLOOKUP(B545,Лист2!B:O,8,1)</f>
        <v xml:space="preserve"> Bacilli</v>
      </c>
      <c r="M545" t="str">
        <f ca="1">VLOOKUP(B545,Лист2!B:O,9,1)</f>
        <v xml:space="preserve"> Bacillales</v>
      </c>
      <c r="N545" t="str">
        <f ca="1">VLOOKUP(B545,Лист2!B:O,10,1)</f>
        <v xml:space="preserve"> Paenibacillaceae</v>
      </c>
      <c r="O545" t="str">
        <f ca="1">VLOOKUP(B545,Лист2!B:O,11,1)</f>
        <v>Brevibacillus.</v>
      </c>
      <c r="P545">
        <f ca="1">VLOOKUP(B545,Лист2!B:O,12,1)</f>
        <v>0</v>
      </c>
      <c r="Q545">
        <f ca="1">VLOOKUP(B545,Лист2!B:O,13,1)</f>
        <v>0</v>
      </c>
      <c r="R545">
        <f ca="1">VLOOKUP(B545,Лист2!B:O,14,1)</f>
        <v>0</v>
      </c>
    </row>
    <row r="546" spans="1:18">
      <c r="A546" t="s">
        <v>1141</v>
      </c>
      <c r="B546" t="s">
        <v>1142</v>
      </c>
      <c r="C546">
        <v>367</v>
      </c>
      <c r="D546" t="s">
        <v>594</v>
      </c>
      <c r="E546">
        <v>123</v>
      </c>
      <c r="F546">
        <v>255</v>
      </c>
      <c r="G546">
        <v>431</v>
      </c>
      <c r="H546" t="s">
        <v>595</v>
      </c>
      <c r="I546">
        <f t="shared" si="8"/>
        <v>133</v>
      </c>
      <c r="J546" t="str">
        <f ca="1">VLOOKUP(B546,Лист2!B:O,6,1)</f>
        <v>Bacteria</v>
      </c>
      <c r="K546" t="str">
        <f ca="1">VLOOKUP(B546,Лист2!B:O,7,1)</f>
        <v xml:space="preserve"> Firmicutes</v>
      </c>
      <c r="L546" t="str">
        <f ca="1">VLOOKUP(B546,Лист2!B:O,8,1)</f>
        <v xml:space="preserve"> Bacilli</v>
      </c>
      <c r="M546" t="str">
        <f ca="1">VLOOKUP(B546,Лист2!B:O,9,1)</f>
        <v xml:space="preserve"> Bacillales</v>
      </c>
      <c r="N546" t="str">
        <f ca="1">VLOOKUP(B546,Лист2!B:O,10,1)</f>
        <v xml:space="preserve"> Paenibacillaceae</v>
      </c>
      <c r="O546" t="str">
        <f ca="1">VLOOKUP(B546,Лист2!B:O,11,1)</f>
        <v>Brevibacillus.</v>
      </c>
      <c r="P546">
        <f ca="1">VLOOKUP(B546,Лист2!B:O,12,1)</f>
        <v>0</v>
      </c>
      <c r="Q546">
        <f ca="1">VLOOKUP(B546,Лист2!B:O,13,1)</f>
        <v>0</v>
      </c>
      <c r="R546">
        <f ca="1">VLOOKUP(B546,Лист2!B:O,14,1)</f>
        <v>0</v>
      </c>
    </row>
    <row r="547" spans="1:18">
      <c r="A547" t="s">
        <v>1141</v>
      </c>
      <c r="B547" t="s">
        <v>1142</v>
      </c>
      <c r="C547">
        <v>367</v>
      </c>
      <c r="D547" t="s">
        <v>600</v>
      </c>
      <c r="E547">
        <v>230</v>
      </c>
      <c r="F547">
        <v>309</v>
      </c>
      <c r="G547">
        <v>4990</v>
      </c>
      <c r="H547" t="s">
        <v>601</v>
      </c>
      <c r="I547">
        <f t="shared" si="8"/>
        <v>80</v>
      </c>
      <c r="J547" t="str">
        <f ca="1">VLOOKUP(B547,Лист2!B:O,6,1)</f>
        <v>Bacteria</v>
      </c>
      <c r="K547" t="str">
        <f ca="1">VLOOKUP(B547,Лист2!B:O,7,1)</f>
        <v xml:space="preserve"> Firmicutes</v>
      </c>
      <c r="L547" t="str">
        <f ca="1">VLOOKUP(B547,Лист2!B:O,8,1)</f>
        <v xml:space="preserve"> Bacilli</v>
      </c>
      <c r="M547" t="str">
        <f ca="1">VLOOKUP(B547,Лист2!B:O,9,1)</f>
        <v xml:space="preserve"> Bacillales</v>
      </c>
      <c r="N547" t="str">
        <f ca="1">VLOOKUP(B547,Лист2!B:O,10,1)</f>
        <v xml:space="preserve"> Paenibacillaceae</v>
      </c>
      <c r="O547" t="str">
        <f ca="1">VLOOKUP(B547,Лист2!B:O,11,1)</f>
        <v>Brevibacillus.</v>
      </c>
      <c r="P547">
        <f ca="1">VLOOKUP(B547,Лист2!B:O,12,1)</f>
        <v>0</v>
      </c>
      <c r="Q547">
        <f ca="1">VLOOKUP(B547,Лист2!B:O,13,1)</f>
        <v>0</v>
      </c>
      <c r="R547">
        <f ca="1">VLOOKUP(B547,Лист2!B:O,14,1)</f>
        <v>0</v>
      </c>
    </row>
    <row r="548" spans="1:18">
      <c r="A548" t="s">
        <v>1143</v>
      </c>
      <c r="B548" t="s">
        <v>1144</v>
      </c>
      <c r="C548">
        <v>279</v>
      </c>
      <c r="D548" t="s">
        <v>594</v>
      </c>
      <c r="E548">
        <v>30</v>
      </c>
      <c r="F548">
        <v>174</v>
      </c>
      <c r="G548">
        <v>431</v>
      </c>
      <c r="H548" t="s">
        <v>595</v>
      </c>
      <c r="I548">
        <f t="shared" si="8"/>
        <v>145</v>
      </c>
      <c r="J548" t="str">
        <f ca="1">VLOOKUP(B548,Лист2!B:O,6,1)</f>
        <v>Archaea</v>
      </c>
      <c r="K548" t="str">
        <f ca="1">VLOOKUP(B548,Лист2!B:O,7,1)</f>
        <v xml:space="preserve"> Euryarchaeota</v>
      </c>
      <c r="L548" t="str">
        <f ca="1">VLOOKUP(B548,Лист2!B:O,8,1)</f>
        <v xml:space="preserve"> Methanomicrobia</v>
      </c>
      <c r="M548" t="str">
        <f ca="1">VLOOKUP(B548,Лист2!B:O,9,1)</f>
        <v xml:space="preserve"> Methanosarcinales</v>
      </c>
      <c r="N548" t="str">
        <f ca="1">VLOOKUP(B548,Лист2!B:O,10,1)</f>
        <v>Methanosarcinaceae</v>
      </c>
      <c r="O548" t="str">
        <f ca="1">VLOOKUP(B548,Лист2!B:O,11,1)</f>
        <v xml:space="preserve"> Methanosalsum.</v>
      </c>
      <c r="P548">
        <f ca="1">VLOOKUP(B548,Лист2!B:O,12,1)</f>
        <v>0</v>
      </c>
      <c r="Q548">
        <f ca="1">VLOOKUP(B548,Лист2!B:O,13,1)</f>
        <v>0</v>
      </c>
      <c r="R548">
        <f ca="1">VLOOKUP(B548,Лист2!B:O,14,1)</f>
        <v>0</v>
      </c>
    </row>
    <row r="549" spans="1:18">
      <c r="A549" t="s">
        <v>1143</v>
      </c>
      <c r="B549" t="s">
        <v>1144</v>
      </c>
      <c r="C549">
        <v>279</v>
      </c>
      <c r="D549" t="s">
        <v>600</v>
      </c>
      <c r="E549">
        <v>139</v>
      </c>
      <c r="F549">
        <v>220</v>
      </c>
      <c r="G549">
        <v>4990</v>
      </c>
      <c r="H549" t="s">
        <v>601</v>
      </c>
      <c r="I549">
        <f t="shared" si="8"/>
        <v>82</v>
      </c>
      <c r="J549" t="str">
        <f ca="1">VLOOKUP(B549,Лист2!B:O,6,1)</f>
        <v>Archaea</v>
      </c>
      <c r="K549" t="str">
        <f ca="1">VLOOKUP(B549,Лист2!B:O,7,1)</f>
        <v xml:space="preserve"> Euryarchaeota</v>
      </c>
      <c r="L549" t="str">
        <f ca="1">VLOOKUP(B549,Лист2!B:O,8,1)</f>
        <v xml:space="preserve"> Methanomicrobia</v>
      </c>
      <c r="M549" t="str">
        <f ca="1">VLOOKUP(B549,Лист2!B:O,9,1)</f>
        <v xml:space="preserve"> Methanosarcinales</v>
      </c>
      <c r="N549" t="str">
        <f ca="1">VLOOKUP(B549,Лист2!B:O,10,1)</f>
        <v>Methanosarcinaceae</v>
      </c>
      <c r="O549" t="str">
        <f ca="1">VLOOKUP(B549,Лист2!B:O,11,1)</f>
        <v xml:space="preserve"> Methanosalsum.</v>
      </c>
      <c r="P549">
        <f ca="1">VLOOKUP(B549,Лист2!B:O,12,1)</f>
        <v>0</v>
      </c>
      <c r="Q549">
        <f ca="1">VLOOKUP(B549,Лист2!B:O,13,1)</f>
        <v>0</v>
      </c>
      <c r="R549">
        <f ca="1">VLOOKUP(B549,Лист2!B:O,14,1)</f>
        <v>0</v>
      </c>
    </row>
    <row r="550" spans="1:18">
      <c r="A550" t="s">
        <v>1145</v>
      </c>
      <c r="B550" t="s">
        <v>1146</v>
      </c>
      <c r="C550">
        <v>271</v>
      </c>
      <c r="D550" t="s">
        <v>594</v>
      </c>
      <c r="E550">
        <v>3</v>
      </c>
      <c r="F550">
        <v>264</v>
      </c>
      <c r="G550">
        <v>431</v>
      </c>
      <c r="H550" t="s">
        <v>595</v>
      </c>
      <c r="I550">
        <f t="shared" si="8"/>
        <v>262</v>
      </c>
      <c r="J550" t="str">
        <f ca="1">VLOOKUP(B550,Лист2!B:O,6,1)</f>
        <v>Bacteria</v>
      </c>
      <c r="K550" t="str">
        <f ca="1">VLOOKUP(B550,Лист2!B:O,7,1)</f>
        <v xml:space="preserve"> Proteobacteria</v>
      </c>
      <c r="L550" t="str">
        <f ca="1">VLOOKUP(B550,Лист2!B:O,8,1)</f>
        <v xml:space="preserve"> Alphaproteobacteria</v>
      </c>
      <c r="M550" t="str">
        <f ca="1">VLOOKUP(B550,Лист2!B:O,9,1)</f>
        <v xml:space="preserve"> Rickettsiales</v>
      </c>
      <c r="N550" t="str">
        <f ca="1">VLOOKUP(B550,Лист2!B:O,10,1)</f>
        <v>Candidatus Midichloriaceae</v>
      </c>
      <c r="O550" t="str">
        <f ca="1">VLOOKUP(B550,Лист2!B:O,11,1)</f>
        <v xml:space="preserve"> Candidatus Midichloria.</v>
      </c>
      <c r="P550">
        <f ca="1">VLOOKUP(B550,Лист2!B:O,12,1)</f>
        <v>0</v>
      </c>
      <c r="Q550">
        <f ca="1">VLOOKUP(B550,Лист2!B:O,13,1)</f>
        <v>0</v>
      </c>
      <c r="R550">
        <f ca="1">VLOOKUP(B550,Лист2!B:O,14,1)</f>
        <v>0</v>
      </c>
    </row>
    <row r="551" spans="1:18">
      <c r="A551" t="s">
        <v>1147</v>
      </c>
      <c r="B551" t="s">
        <v>1148</v>
      </c>
      <c r="C551">
        <v>350</v>
      </c>
      <c r="D551" t="s">
        <v>594</v>
      </c>
      <c r="E551">
        <v>107</v>
      </c>
      <c r="F551">
        <v>244</v>
      </c>
      <c r="G551">
        <v>431</v>
      </c>
      <c r="H551" t="s">
        <v>595</v>
      </c>
      <c r="I551">
        <f t="shared" si="8"/>
        <v>138</v>
      </c>
      <c r="J551" t="str">
        <f ca="1">VLOOKUP(B551,Лист2!B:O,6,1)</f>
        <v>Bacteria</v>
      </c>
      <c r="K551" t="str">
        <f ca="1">VLOOKUP(B551,Лист2!B:O,7,1)</f>
        <v xml:space="preserve"> Firmicutes</v>
      </c>
      <c r="L551" t="str">
        <f ca="1">VLOOKUP(B551,Лист2!B:O,8,1)</f>
        <v xml:space="preserve"> Bacilli</v>
      </c>
      <c r="M551" t="str">
        <f ca="1">VLOOKUP(B551,Лист2!B:O,9,1)</f>
        <v xml:space="preserve"> Bacillales</v>
      </c>
      <c r="N551" t="str">
        <f ca="1">VLOOKUP(B551,Лист2!B:O,10,1)</f>
        <v xml:space="preserve"> Bacillaceae</v>
      </c>
      <c r="O551" t="str">
        <f ca="1">VLOOKUP(B551,Лист2!B:O,11,1)</f>
        <v xml:space="preserve"> Bacillus.</v>
      </c>
      <c r="P551">
        <f ca="1">VLOOKUP(B551,Лист2!B:O,12,1)</f>
        <v>0</v>
      </c>
      <c r="Q551">
        <f ca="1">VLOOKUP(B551,Лист2!B:O,13,1)</f>
        <v>0</v>
      </c>
      <c r="R551">
        <f ca="1">VLOOKUP(B551,Лист2!B:O,14,1)</f>
        <v>0</v>
      </c>
    </row>
    <row r="552" spans="1:18">
      <c r="A552" t="s">
        <v>1147</v>
      </c>
      <c r="B552" t="s">
        <v>1148</v>
      </c>
      <c r="C552">
        <v>350</v>
      </c>
      <c r="D552" t="s">
        <v>600</v>
      </c>
      <c r="E552">
        <v>213</v>
      </c>
      <c r="F552">
        <v>293</v>
      </c>
      <c r="G552">
        <v>4990</v>
      </c>
      <c r="H552" t="s">
        <v>601</v>
      </c>
      <c r="I552">
        <f t="shared" si="8"/>
        <v>81</v>
      </c>
      <c r="J552" t="str">
        <f ca="1">VLOOKUP(B552,Лист2!B:O,6,1)</f>
        <v>Bacteria</v>
      </c>
      <c r="K552" t="str">
        <f ca="1">VLOOKUP(B552,Лист2!B:O,7,1)</f>
        <v xml:space="preserve"> Firmicutes</v>
      </c>
      <c r="L552" t="str">
        <f ca="1">VLOOKUP(B552,Лист2!B:O,8,1)</f>
        <v xml:space="preserve"> Bacilli</v>
      </c>
      <c r="M552" t="str">
        <f ca="1">VLOOKUP(B552,Лист2!B:O,9,1)</f>
        <v xml:space="preserve"> Bacillales</v>
      </c>
      <c r="N552" t="str">
        <f ca="1">VLOOKUP(B552,Лист2!B:O,10,1)</f>
        <v xml:space="preserve"> Bacillaceae</v>
      </c>
      <c r="O552" t="str">
        <f ca="1">VLOOKUP(B552,Лист2!B:O,11,1)</f>
        <v xml:space="preserve"> Bacillus.</v>
      </c>
      <c r="P552">
        <f ca="1">VLOOKUP(B552,Лист2!B:O,12,1)</f>
        <v>0</v>
      </c>
      <c r="Q552">
        <f ca="1">VLOOKUP(B552,Лист2!B:O,13,1)</f>
        <v>0</v>
      </c>
      <c r="R552">
        <f ca="1">VLOOKUP(B552,Лист2!B:O,14,1)</f>
        <v>0</v>
      </c>
    </row>
    <row r="553" spans="1:18">
      <c r="A553" t="s">
        <v>1149</v>
      </c>
      <c r="B553" t="s">
        <v>1150</v>
      </c>
      <c r="C553">
        <v>269</v>
      </c>
      <c r="D553" t="s">
        <v>594</v>
      </c>
      <c r="E553">
        <v>3</v>
      </c>
      <c r="F553">
        <v>264</v>
      </c>
      <c r="G553">
        <v>431</v>
      </c>
      <c r="H553" t="s">
        <v>595</v>
      </c>
      <c r="I553">
        <f t="shared" si="8"/>
        <v>262</v>
      </c>
      <c r="J553" t="str">
        <f ca="1">VLOOKUP(B553,Лист2!B:O,6,1)</f>
        <v>Bacteria</v>
      </c>
      <c r="K553" t="str">
        <f ca="1">VLOOKUP(B553,Лист2!B:O,7,1)</f>
        <v xml:space="preserve"> Proteobacteria</v>
      </c>
      <c r="L553" t="str">
        <f ca="1">VLOOKUP(B553,Лист2!B:O,8,1)</f>
        <v xml:space="preserve"> Alphaproteobacteria</v>
      </c>
      <c r="M553" t="str">
        <f ca="1">VLOOKUP(B553,Лист2!B:O,9,1)</f>
        <v xml:space="preserve"> Rhodobacterales</v>
      </c>
      <c r="N553" t="str">
        <f ca="1">VLOOKUP(B553,Лист2!B:O,10,1)</f>
        <v>Rhodobacteraceae</v>
      </c>
      <c r="O553" t="str">
        <f ca="1">VLOOKUP(B553,Лист2!B:O,11,1)</f>
        <v xml:space="preserve"> Roseobacter.</v>
      </c>
      <c r="P553">
        <f ca="1">VLOOKUP(B553,Лист2!B:O,12,1)</f>
        <v>0</v>
      </c>
      <c r="Q553">
        <f ca="1">VLOOKUP(B553,Лист2!B:O,13,1)</f>
        <v>0</v>
      </c>
      <c r="R553">
        <f ca="1">VLOOKUP(B553,Лист2!B:O,14,1)</f>
        <v>0</v>
      </c>
    </row>
    <row r="554" spans="1:18">
      <c r="A554" t="s">
        <v>1151</v>
      </c>
      <c r="B554" t="s">
        <v>1152</v>
      </c>
      <c r="C554">
        <v>261</v>
      </c>
      <c r="D554" t="s">
        <v>594</v>
      </c>
      <c r="E554">
        <v>7</v>
      </c>
      <c r="F554">
        <v>255</v>
      </c>
      <c r="G554">
        <v>431</v>
      </c>
      <c r="H554" t="s">
        <v>595</v>
      </c>
      <c r="I554">
        <f t="shared" si="8"/>
        <v>249</v>
      </c>
      <c r="J554" t="str">
        <f ca="1">VLOOKUP(B554,Лист2!B:O,6,1)</f>
        <v>Bacteria</v>
      </c>
      <c r="K554" t="str">
        <f ca="1">VLOOKUP(B554,Лист2!B:O,7,1)</f>
        <v xml:space="preserve"> Proteobacteria</v>
      </c>
      <c r="L554" t="str">
        <f ca="1">VLOOKUP(B554,Лист2!B:O,8,1)</f>
        <v xml:space="preserve"> Alphaproteobacteria</v>
      </c>
      <c r="M554" t="str">
        <f ca="1">VLOOKUP(B554,Лист2!B:O,9,1)</f>
        <v xml:space="preserve"> Sphingomonadales</v>
      </c>
      <c r="N554" t="str">
        <f ca="1">VLOOKUP(B554,Лист2!B:O,10,1)</f>
        <v>Sphingomonadaceae</v>
      </c>
      <c r="O554" t="str">
        <f ca="1">VLOOKUP(B554,Лист2!B:O,11,1)</f>
        <v xml:space="preserve"> Zymomonas.</v>
      </c>
      <c r="P554">
        <f ca="1">VLOOKUP(B554,Лист2!B:O,12,1)</f>
        <v>0</v>
      </c>
      <c r="Q554">
        <f ca="1">VLOOKUP(B554,Лист2!B:O,13,1)</f>
        <v>0</v>
      </c>
      <c r="R554">
        <f ca="1">VLOOKUP(B554,Лист2!B:O,14,1)</f>
        <v>0</v>
      </c>
    </row>
    <row r="555" spans="1:18">
      <c r="A555" t="s">
        <v>1153</v>
      </c>
      <c r="B555" t="s">
        <v>1154</v>
      </c>
      <c r="C555">
        <v>376</v>
      </c>
      <c r="D555" t="s">
        <v>598</v>
      </c>
      <c r="E555">
        <v>6</v>
      </c>
      <c r="F555">
        <v>77</v>
      </c>
      <c r="G555">
        <v>6019</v>
      </c>
      <c r="H555" t="s">
        <v>599</v>
      </c>
      <c r="I555">
        <f t="shared" si="8"/>
        <v>72</v>
      </c>
      <c r="J555" t="str">
        <f ca="1">VLOOKUP(B555,Лист2!B:O,6,1)</f>
        <v>Bacteria</v>
      </c>
      <c r="K555" t="str">
        <f ca="1">VLOOKUP(B555,Лист2!B:O,7,1)</f>
        <v xml:space="preserve"> Actinobacteria</v>
      </c>
      <c r="L555" t="str">
        <f ca="1">VLOOKUP(B555,Лист2!B:O,8,1)</f>
        <v xml:space="preserve"> Actinobacteridae</v>
      </c>
      <c r="M555" t="str">
        <f ca="1">VLOOKUP(B555,Лист2!B:O,9,1)</f>
        <v xml:space="preserve"> Actinomycetales</v>
      </c>
      <c r="N555" t="str">
        <f ca="1">VLOOKUP(B555,Лист2!B:O,10,1)</f>
        <v>Corynebacterineae</v>
      </c>
      <c r="O555" t="str">
        <f ca="1">VLOOKUP(B555,Лист2!B:O,11,1)</f>
        <v xml:space="preserve"> Corynebacteriaceae</v>
      </c>
      <c r="P555" t="str">
        <f ca="1">VLOOKUP(B555,Лист2!B:O,12,1)</f>
        <v xml:space="preserve"> Corynebacterium.</v>
      </c>
      <c r="Q555">
        <f ca="1">VLOOKUP(B555,Лист2!B:O,13,1)</f>
        <v>0</v>
      </c>
      <c r="R555">
        <f ca="1">VLOOKUP(B555,Лист2!B:O,14,1)</f>
        <v>0</v>
      </c>
    </row>
    <row r="556" spans="1:18">
      <c r="A556" t="s">
        <v>1153</v>
      </c>
      <c r="B556" t="s">
        <v>1154</v>
      </c>
      <c r="C556">
        <v>376</v>
      </c>
      <c r="D556" t="s">
        <v>594</v>
      </c>
      <c r="E556">
        <v>113</v>
      </c>
      <c r="F556">
        <v>251</v>
      </c>
      <c r="G556">
        <v>431</v>
      </c>
      <c r="H556" t="s">
        <v>595</v>
      </c>
      <c r="I556">
        <f t="shared" si="8"/>
        <v>139</v>
      </c>
      <c r="J556" t="str">
        <f ca="1">VLOOKUP(B556,Лист2!B:O,6,1)</f>
        <v>Bacteria</v>
      </c>
      <c r="K556" t="str">
        <f ca="1">VLOOKUP(B556,Лист2!B:O,7,1)</f>
        <v xml:space="preserve"> Actinobacteria</v>
      </c>
      <c r="L556" t="str">
        <f ca="1">VLOOKUP(B556,Лист2!B:O,8,1)</f>
        <v xml:space="preserve"> Actinobacteridae</v>
      </c>
      <c r="M556" t="str">
        <f ca="1">VLOOKUP(B556,Лист2!B:O,9,1)</f>
        <v xml:space="preserve"> Actinomycetales</v>
      </c>
      <c r="N556" t="str">
        <f ca="1">VLOOKUP(B556,Лист2!B:O,10,1)</f>
        <v>Corynebacterineae</v>
      </c>
      <c r="O556" t="str">
        <f ca="1">VLOOKUP(B556,Лист2!B:O,11,1)</f>
        <v xml:space="preserve"> Corynebacteriaceae</v>
      </c>
      <c r="P556" t="str">
        <f ca="1">VLOOKUP(B556,Лист2!B:O,12,1)</f>
        <v xml:space="preserve"> Corynebacterium.</v>
      </c>
      <c r="Q556">
        <f ca="1">VLOOKUP(B556,Лист2!B:O,13,1)</f>
        <v>0</v>
      </c>
      <c r="R556">
        <f ca="1">VLOOKUP(B556,Лист2!B:O,14,1)</f>
        <v>0</v>
      </c>
    </row>
    <row r="557" spans="1:18">
      <c r="A557" t="s">
        <v>1153</v>
      </c>
      <c r="B557" t="s">
        <v>1154</v>
      </c>
      <c r="C557">
        <v>376</v>
      </c>
      <c r="D557" t="s">
        <v>600</v>
      </c>
      <c r="E557">
        <v>219</v>
      </c>
      <c r="F557">
        <v>298</v>
      </c>
      <c r="G557">
        <v>4990</v>
      </c>
      <c r="H557" t="s">
        <v>601</v>
      </c>
      <c r="I557">
        <f t="shared" si="8"/>
        <v>80</v>
      </c>
      <c r="J557" t="str">
        <f ca="1">VLOOKUP(B557,Лист2!B:O,6,1)</f>
        <v>Bacteria</v>
      </c>
      <c r="K557" t="str">
        <f ca="1">VLOOKUP(B557,Лист2!B:O,7,1)</f>
        <v xml:space="preserve"> Actinobacteria</v>
      </c>
      <c r="L557" t="str">
        <f ca="1">VLOOKUP(B557,Лист2!B:O,8,1)</f>
        <v xml:space="preserve"> Actinobacteridae</v>
      </c>
      <c r="M557" t="str">
        <f ca="1">VLOOKUP(B557,Лист2!B:O,9,1)</f>
        <v xml:space="preserve"> Actinomycetales</v>
      </c>
      <c r="N557" t="str">
        <f ca="1">VLOOKUP(B557,Лист2!B:O,10,1)</f>
        <v>Corynebacterineae</v>
      </c>
      <c r="O557" t="str">
        <f ca="1">VLOOKUP(B557,Лист2!B:O,11,1)</f>
        <v xml:space="preserve"> Corynebacteriaceae</v>
      </c>
      <c r="P557" t="str">
        <f ca="1">VLOOKUP(B557,Лист2!B:O,12,1)</f>
        <v xml:space="preserve"> Corynebacterium.</v>
      </c>
      <c r="Q557">
        <f ca="1">VLOOKUP(B557,Лист2!B:O,13,1)</f>
        <v>0</v>
      </c>
      <c r="R557">
        <f ca="1">VLOOKUP(B557,Лист2!B:O,14,1)</f>
        <v>0</v>
      </c>
    </row>
    <row r="558" spans="1:18">
      <c r="A558" t="s">
        <v>1155</v>
      </c>
      <c r="B558" t="s">
        <v>1156</v>
      </c>
      <c r="C558">
        <v>277</v>
      </c>
      <c r="D558" t="s">
        <v>594</v>
      </c>
      <c r="E558">
        <v>24</v>
      </c>
      <c r="F558">
        <v>272</v>
      </c>
      <c r="G558">
        <v>431</v>
      </c>
      <c r="H558" t="s">
        <v>595</v>
      </c>
      <c r="I558">
        <f t="shared" si="8"/>
        <v>249</v>
      </c>
      <c r="J558" t="str">
        <f ca="1">VLOOKUP(B558,Лист2!B:O,6,1)</f>
        <v>Bacteria</v>
      </c>
      <c r="K558" t="str">
        <f ca="1">VLOOKUP(B558,Лист2!B:O,7,1)</f>
        <v xml:space="preserve"> Proteobacteria</v>
      </c>
      <c r="L558" t="str">
        <f ca="1">VLOOKUP(B558,Лист2!B:O,8,1)</f>
        <v xml:space="preserve"> Alphaproteobacteria</v>
      </c>
      <c r="M558" t="str">
        <f ca="1">VLOOKUP(B558,Лист2!B:O,9,1)</f>
        <v xml:space="preserve"> Sphingomonadales</v>
      </c>
      <c r="N558" t="str">
        <f ca="1">VLOOKUP(B558,Лист2!B:O,10,1)</f>
        <v>Sphingomonadaceae</v>
      </c>
      <c r="O558" t="str">
        <f ca="1">VLOOKUP(B558,Лист2!B:O,11,1)</f>
        <v xml:space="preserve"> Zymomonas.</v>
      </c>
      <c r="P558">
        <f ca="1">VLOOKUP(B558,Лист2!B:O,12,1)</f>
        <v>0</v>
      </c>
      <c r="Q558">
        <f ca="1">VLOOKUP(B558,Лист2!B:O,13,1)</f>
        <v>0</v>
      </c>
      <c r="R558">
        <f ca="1">VLOOKUP(B558,Лист2!B:O,14,1)</f>
        <v>0</v>
      </c>
    </row>
    <row r="559" spans="1:18">
      <c r="A559" t="s">
        <v>1157</v>
      </c>
      <c r="B559" t="s">
        <v>1158</v>
      </c>
      <c r="C559">
        <v>366</v>
      </c>
      <c r="D559" t="s">
        <v>598</v>
      </c>
      <c r="E559">
        <v>4</v>
      </c>
      <c r="F559">
        <v>74</v>
      </c>
      <c r="G559">
        <v>6019</v>
      </c>
      <c r="H559" t="s">
        <v>599</v>
      </c>
      <c r="I559">
        <f t="shared" si="8"/>
        <v>71</v>
      </c>
      <c r="J559" t="str">
        <f ca="1">VLOOKUP(B559,Лист2!B:O,6,1)</f>
        <v>Bacteria</v>
      </c>
      <c r="K559" t="str">
        <f ca="1">VLOOKUP(B559,Лист2!B:O,7,1)</f>
        <v xml:space="preserve"> Proteobacteria</v>
      </c>
      <c r="L559" t="str">
        <f ca="1">VLOOKUP(B559,Лист2!B:O,8,1)</f>
        <v xml:space="preserve"> Epsilonproteobacteria</v>
      </c>
      <c r="M559" t="str">
        <f ca="1">VLOOKUP(B559,Лист2!B:O,9,1)</f>
        <v xml:space="preserve"> Campylobacterales</v>
      </c>
      <c r="N559" t="str">
        <f ca="1">VLOOKUP(B559,Лист2!B:O,10,1)</f>
        <v>Helicobacteraceae</v>
      </c>
      <c r="O559" t="str">
        <f ca="1">VLOOKUP(B559,Лист2!B:O,11,1)</f>
        <v xml:space="preserve"> Helicobacter.</v>
      </c>
      <c r="P559">
        <f ca="1">VLOOKUP(B559,Лист2!B:O,12,1)</f>
        <v>0</v>
      </c>
      <c r="Q559">
        <f ca="1">VLOOKUP(B559,Лист2!B:O,13,1)</f>
        <v>0</v>
      </c>
      <c r="R559">
        <f ca="1">VLOOKUP(B559,Лист2!B:O,14,1)</f>
        <v>0</v>
      </c>
    </row>
    <row r="560" spans="1:18">
      <c r="A560" t="s">
        <v>1157</v>
      </c>
      <c r="B560" t="s">
        <v>1158</v>
      </c>
      <c r="C560">
        <v>366</v>
      </c>
      <c r="D560" t="s">
        <v>594</v>
      </c>
      <c r="E560">
        <v>101</v>
      </c>
      <c r="F560">
        <v>264</v>
      </c>
      <c r="G560">
        <v>431</v>
      </c>
      <c r="H560" t="s">
        <v>595</v>
      </c>
      <c r="I560">
        <f t="shared" si="8"/>
        <v>164</v>
      </c>
      <c r="J560" t="str">
        <f ca="1">VLOOKUP(B560,Лист2!B:O,6,1)</f>
        <v>Bacteria</v>
      </c>
      <c r="K560" t="str">
        <f ca="1">VLOOKUP(B560,Лист2!B:O,7,1)</f>
        <v xml:space="preserve"> Proteobacteria</v>
      </c>
      <c r="L560" t="str">
        <f ca="1">VLOOKUP(B560,Лист2!B:O,8,1)</f>
        <v xml:space="preserve"> Epsilonproteobacteria</v>
      </c>
      <c r="M560" t="str">
        <f ca="1">VLOOKUP(B560,Лист2!B:O,9,1)</f>
        <v xml:space="preserve"> Campylobacterales</v>
      </c>
      <c r="N560" t="str">
        <f ca="1">VLOOKUP(B560,Лист2!B:O,10,1)</f>
        <v>Helicobacteraceae</v>
      </c>
      <c r="O560" t="str">
        <f ca="1">VLOOKUP(B560,Лист2!B:O,11,1)</f>
        <v xml:space="preserve"> Helicobacter.</v>
      </c>
      <c r="P560">
        <f ca="1">VLOOKUP(B560,Лист2!B:O,12,1)</f>
        <v>0</v>
      </c>
      <c r="Q560">
        <f ca="1">VLOOKUP(B560,Лист2!B:O,13,1)</f>
        <v>0</v>
      </c>
      <c r="R560">
        <f ca="1">VLOOKUP(B560,Лист2!B:O,14,1)</f>
        <v>0</v>
      </c>
    </row>
    <row r="561" spans="1:18">
      <c r="A561" t="s">
        <v>1157</v>
      </c>
      <c r="B561" t="s">
        <v>1158</v>
      </c>
      <c r="C561">
        <v>366</v>
      </c>
      <c r="D561" t="s">
        <v>600</v>
      </c>
      <c r="E561">
        <v>210</v>
      </c>
      <c r="F561">
        <v>290</v>
      </c>
      <c r="G561">
        <v>4990</v>
      </c>
      <c r="H561" t="s">
        <v>601</v>
      </c>
      <c r="I561">
        <f t="shared" si="8"/>
        <v>81</v>
      </c>
      <c r="J561" t="str">
        <f ca="1">VLOOKUP(B561,Лист2!B:O,6,1)</f>
        <v>Bacteria</v>
      </c>
      <c r="K561" t="str">
        <f ca="1">VLOOKUP(B561,Лист2!B:O,7,1)</f>
        <v xml:space="preserve"> Proteobacteria</v>
      </c>
      <c r="L561" t="str">
        <f ca="1">VLOOKUP(B561,Лист2!B:O,8,1)</f>
        <v xml:space="preserve"> Epsilonproteobacteria</v>
      </c>
      <c r="M561" t="str">
        <f ca="1">VLOOKUP(B561,Лист2!B:O,9,1)</f>
        <v xml:space="preserve"> Campylobacterales</v>
      </c>
      <c r="N561" t="str">
        <f ca="1">VLOOKUP(B561,Лист2!B:O,10,1)</f>
        <v>Helicobacteraceae</v>
      </c>
      <c r="O561" t="str">
        <f ca="1">VLOOKUP(B561,Лист2!B:O,11,1)</f>
        <v xml:space="preserve"> Helicobacter.</v>
      </c>
      <c r="P561">
        <f ca="1">VLOOKUP(B561,Лист2!B:O,12,1)</f>
        <v>0</v>
      </c>
      <c r="Q561">
        <f ca="1">VLOOKUP(B561,Лист2!B:O,13,1)</f>
        <v>0</v>
      </c>
      <c r="R561">
        <f ca="1">VLOOKUP(B561,Лист2!B:O,14,1)</f>
        <v>0</v>
      </c>
    </row>
    <row r="562" spans="1:18">
      <c r="A562" t="s">
        <v>1159</v>
      </c>
      <c r="B562" t="s">
        <v>1160</v>
      </c>
      <c r="C562">
        <v>261</v>
      </c>
      <c r="D562" t="s">
        <v>594</v>
      </c>
      <c r="E562">
        <v>11</v>
      </c>
      <c r="F562">
        <v>81</v>
      </c>
      <c r="G562">
        <v>431</v>
      </c>
      <c r="H562" t="s">
        <v>595</v>
      </c>
      <c r="I562">
        <f t="shared" si="8"/>
        <v>71</v>
      </c>
      <c r="J562" t="str">
        <f ca="1">VLOOKUP(B562,Лист2!B:O,6,1)</f>
        <v>Bacteria</v>
      </c>
      <c r="K562" t="str">
        <f ca="1">VLOOKUP(B562,Лист2!B:O,7,1)</f>
        <v xml:space="preserve"> Chlamydiae</v>
      </c>
      <c r="L562" t="str">
        <f ca="1">VLOOKUP(B562,Лист2!B:O,8,1)</f>
        <v xml:space="preserve"> Chlamydiales</v>
      </c>
      <c r="M562" t="str">
        <f ca="1">VLOOKUP(B562,Лист2!B:O,9,1)</f>
        <v xml:space="preserve"> Parachlamydiaceae</v>
      </c>
      <c r="N562" t="str">
        <f ca="1">VLOOKUP(B562,Лист2!B:O,10,1)</f>
        <v xml:space="preserve"> Parachlamydia.</v>
      </c>
      <c r="O562">
        <f ca="1">VLOOKUP(B562,Лист2!B:O,11,1)</f>
        <v>0</v>
      </c>
      <c r="P562">
        <f ca="1">VLOOKUP(B562,Лист2!B:O,12,1)</f>
        <v>0</v>
      </c>
      <c r="Q562">
        <f ca="1">VLOOKUP(B562,Лист2!B:O,13,1)</f>
        <v>0</v>
      </c>
      <c r="R562">
        <f ca="1">VLOOKUP(B562,Лист2!B:O,14,1)</f>
        <v>0</v>
      </c>
    </row>
    <row r="563" spans="1:18">
      <c r="A563" t="s">
        <v>1159</v>
      </c>
      <c r="B563" t="s">
        <v>1160</v>
      </c>
      <c r="C563">
        <v>261</v>
      </c>
      <c r="D563" t="s">
        <v>600</v>
      </c>
      <c r="E563">
        <v>123</v>
      </c>
      <c r="F563">
        <v>203</v>
      </c>
      <c r="G563">
        <v>4990</v>
      </c>
      <c r="H563" t="s">
        <v>601</v>
      </c>
      <c r="I563">
        <f t="shared" si="8"/>
        <v>81</v>
      </c>
      <c r="J563" t="str">
        <f ca="1">VLOOKUP(B563,Лист2!B:O,6,1)</f>
        <v>Bacteria</v>
      </c>
      <c r="K563" t="str">
        <f ca="1">VLOOKUP(B563,Лист2!B:O,7,1)</f>
        <v xml:space="preserve"> Chlamydiae</v>
      </c>
      <c r="L563" t="str">
        <f ca="1">VLOOKUP(B563,Лист2!B:O,8,1)</f>
        <v xml:space="preserve"> Chlamydiales</v>
      </c>
      <c r="M563" t="str">
        <f ca="1">VLOOKUP(B563,Лист2!B:O,9,1)</f>
        <v xml:space="preserve"> Parachlamydiaceae</v>
      </c>
      <c r="N563" t="str">
        <f ca="1">VLOOKUP(B563,Лист2!B:O,10,1)</f>
        <v xml:space="preserve"> Parachlamydia.</v>
      </c>
      <c r="O563">
        <f ca="1">VLOOKUP(B563,Лист2!B:O,11,1)</f>
        <v>0</v>
      </c>
      <c r="P563">
        <f ca="1">VLOOKUP(B563,Лист2!B:O,12,1)</f>
        <v>0</v>
      </c>
      <c r="Q563">
        <f ca="1">VLOOKUP(B563,Лист2!B:O,13,1)</f>
        <v>0</v>
      </c>
      <c r="R563">
        <f ca="1">VLOOKUP(B563,Лист2!B:O,14,1)</f>
        <v>0</v>
      </c>
    </row>
    <row r="564" spans="1:18">
      <c r="A564" t="s">
        <v>1161</v>
      </c>
      <c r="B564" t="s">
        <v>1162</v>
      </c>
      <c r="C564">
        <v>177</v>
      </c>
      <c r="D564" t="s">
        <v>594</v>
      </c>
      <c r="E564">
        <v>10</v>
      </c>
      <c r="F564">
        <v>97</v>
      </c>
      <c r="G564">
        <v>431</v>
      </c>
      <c r="H564" t="s">
        <v>595</v>
      </c>
      <c r="I564">
        <f t="shared" si="8"/>
        <v>88</v>
      </c>
      <c r="J564" t="str">
        <f ca="1">VLOOKUP(B564,Лист2!B:O,6,1)</f>
        <v>Bacteria</v>
      </c>
      <c r="K564" t="str">
        <f ca="1">VLOOKUP(B564,Лист2!B:O,7,1)</f>
        <v xml:space="preserve"> Proteobacteria</v>
      </c>
      <c r="L564" t="str">
        <f ca="1">VLOOKUP(B564,Лист2!B:O,8,1)</f>
        <v xml:space="preserve"> Gammaproteobacteria</v>
      </c>
      <c r="M564" t="str">
        <f ca="1">VLOOKUP(B564,Лист2!B:O,9,1)</f>
        <v xml:space="preserve"> Enterobacteriales</v>
      </c>
      <c r="N564" t="str">
        <f ca="1">VLOOKUP(B564,Лист2!B:O,10,1)</f>
        <v>Enterobacteriaceae</v>
      </c>
      <c r="O564" t="str">
        <f ca="1">VLOOKUP(B564,Лист2!B:O,11,1)</f>
        <v xml:space="preserve"> Escherichia.</v>
      </c>
      <c r="P564">
        <f ca="1">VLOOKUP(B564,Лист2!B:O,12,1)</f>
        <v>0</v>
      </c>
      <c r="Q564">
        <f ca="1">VLOOKUP(B564,Лист2!B:O,13,1)</f>
        <v>0</v>
      </c>
      <c r="R564">
        <f ca="1">VLOOKUP(B564,Лист2!B:O,14,1)</f>
        <v>0</v>
      </c>
    </row>
    <row r="565" spans="1:18">
      <c r="A565" t="s">
        <v>1163</v>
      </c>
      <c r="B565" t="s">
        <v>1164</v>
      </c>
      <c r="C565">
        <v>177</v>
      </c>
      <c r="D565" t="s">
        <v>594</v>
      </c>
      <c r="E565">
        <v>10</v>
      </c>
      <c r="F565">
        <v>97</v>
      </c>
      <c r="G565">
        <v>431</v>
      </c>
      <c r="H565" t="s">
        <v>595</v>
      </c>
      <c r="I565">
        <f t="shared" si="8"/>
        <v>88</v>
      </c>
      <c r="J565" t="str">
        <f ca="1">VLOOKUP(B565,Лист2!B:O,6,1)</f>
        <v>Bacteria</v>
      </c>
      <c r="K565" t="str">
        <f ca="1">VLOOKUP(B565,Лист2!B:O,7,1)</f>
        <v xml:space="preserve"> Proteobacteria</v>
      </c>
      <c r="L565" t="str">
        <f ca="1">VLOOKUP(B565,Лист2!B:O,8,1)</f>
        <v xml:space="preserve"> Gammaproteobacteria</v>
      </c>
      <c r="M565" t="str">
        <f ca="1">VLOOKUP(B565,Лист2!B:O,9,1)</f>
        <v xml:space="preserve"> Enterobacteriales</v>
      </c>
      <c r="N565" t="str">
        <f ca="1">VLOOKUP(B565,Лист2!B:O,10,1)</f>
        <v>Enterobacteriaceae</v>
      </c>
      <c r="O565" t="str">
        <f ca="1">VLOOKUP(B565,Лист2!B:O,11,1)</f>
        <v xml:space="preserve"> Escherichia.</v>
      </c>
      <c r="P565">
        <f ca="1">VLOOKUP(B565,Лист2!B:O,12,1)</f>
        <v>0</v>
      </c>
      <c r="Q565">
        <f ca="1">VLOOKUP(B565,Лист2!B:O,13,1)</f>
        <v>0</v>
      </c>
      <c r="R565">
        <f ca="1">VLOOKUP(B565,Лист2!B:O,14,1)</f>
        <v>0</v>
      </c>
    </row>
    <row r="566" spans="1:18">
      <c r="A566" t="s">
        <v>1165</v>
      </c>
      <c r="B566" t="s">
        <v>1166</v>
      </c>
      <c r="C566">
        <v>304</v>
      </c>
      <c r="D566" t="s">
        <v>594</v>
      </c>
      <c r="E566">
        <v>8</v>
      </c>
      <c r="F566">
        <v>65</v>
      </c>
      <c r="G566">
        <v>431</v>
      </c>
      <c r="H566" t="s">
        <v>595</v>
      </c>
      <c r="I566">
        <f t="shared" si="8"/>
        <v>58</v>
      </c>
      <c r="J566" t="str">
        <f ca="1">VLOOKUP(B566,Лист2!B:O,6,1)</f>
        <v>Eukaryota</v>
      </c>
      <c r="K566" t="str">
        <f ca="1">VLOOKUP(B566,Лист2!B:O,7,1)</f>
        <v xml:space="preserve"> Fungi</v>
      </c>
      <c r="L566" t="str">
        <f ca="1">VLOOKUP(B566,Лист2!B:O,8,1)</f>
        <v xml:space="preserve"> Dikarya</v>
      </c>
      <c r="M566" t="str">
        <f ca="1">VLOOKUP(B566,Лист2!B:O,9,1)</f>
        <v xml:space="preserve"> Ascomycota</v>
      </c>
      <c r="N566" t="str">
        <f ca="1">VLOOKUP(B566,Лист2!B:O,10,1)</f>
        <v xml:space="preserve"> Pezizomycotina</v>
      </c>
      <c r="O566" t="str">
        <f ca="1">VLOOKUP(B566,Лист2!B:O,11,1)</f>
        <v>Sordariomycetes</v>
      </c>
      <c r="P566" t="str">
        <f ca="1">VLOOKUP(B566,Лист2!B:O,12,1)</f>
        <v xml:space="preserve"> Hypocreomycetidae</v>
      </c>
      <c r="Q566" t="str">
        <f ca="1">VLOOKUP(B566,Лист2!B:O,13,1)</f>
        <v xml:space="preserve"> Hypocreales</v>
      </c>
      <c r="R566" t="str">
        <f ca="1">VLOOKUP(B566,Лист2!B:O,14,1)</f>
        <v xml:space="preserve"> Nectriaceae</v>
      </c>
    </row>
    <row r="567" spans="1:18">
      <c r="A567" t="s">
        <v>1165</v>
      </c>
      <c r="B567" t="s">
        <v>1166</v>
      </c>
      <c r="C567">
        <v>304</v>
      </c>
      <c r="D567" t="s">
        <v>600</v>
      </c>
      <c r="E567">
        <v>125</v>
      </c>
      <c r="F567">
        <v>212</v>
      </c>
      <c r="G567">
        <v>4990</v>
      </c>
      <c r="H567" t="s">
        <v>601</v>
      </c>
      <c r="I567">
        <f t="shared" si="8"/>
        <v>88</v>
      </c>
      <c r="J567" t="str">
        <f ca="1">VLOOKUP(B567,Лист2!B:O,6,1)</f>
        <v>Eukaryota</v>
      </c>
      <c r="K567" t="str">
        <f ca="1">VLOOKUP(B567,Лист2!B:O,7,1)</f>
        <v xml:space="preserve"> Fungi</v>
      </c>
      <c r="L567" t="str">
        <f ca="1">VLOOKUP(B567,Лист2!B:O,8,1)</f>
        <v xml:space="preserve"> Dikarya</v>
      </c>
      <c r="M567" t="str">
        <f ca="1">VLOOKUP(B567,Лист2!B:O,9,1)</f>
        <v xml:space="preserve"> Ascomycota</v>
      </c>
      <c r="N567" t="str">
        <f ca="1">VLOOKUP(B567,Лист2!B:O,10,1)</f>
        <v xml:space="preserve"> Pezizomycotina</v>
      </c>
      <c r="O567" t="str">
        <f ca="1">VLOOKUP(B567,Лист2!B:O,11,1)</f>
        <v>Sordariomycetes</v>
      </c>
      <c r="P567" t="str">
        <f ca="1">VLOOKUP(B567,Лист2!B:O,12,1)</f>
        <v xml:space="preserve"> Hypocreomycetidae</v>
      </c>
      <c r="Q567" t="str">
        <f ca="1">VLOOKUP(B567,Лист2!B:O,13,1)</f>
        <v xml:space="preserve"> Hypocreales</v>
      </c>
      <c r="R567" t="str">
        <f ca="1">VLOOKUP(B567,Лист2!B:O,14,1)</f>
        <v xml:space="preserve"> Nectriaceae</v>
      </c>
    </row>
    <row r="568" spans="1:18">
      <c r="A568" t="s">
        <v>1167</v>
      </c>
      <c r="B568" t="s">
        <v>1168</v>
      </c>
      <c r="C568">
        <v>177</v>
      </c>
      <c r="D568" t="s">
        <v>594</v>
      </c>
      <c r="E568">
        <v>10</v>
      </c>
      <c r="F568">
        <v>97</v>
      </c>
      <c r="G568">
        <v>431</v>
      </c>
      <c r="H568" t="s">
        <v>595</v>
      </c>
      <c r="I568">
        <f t="shared" si="8"/>
        <v>88</v>
      </c>
      <c r="J568" t="str">
        <f ca="1">VLOOKUP(B568,Лист2!B:O,6,1)</f>
        <v>Bacteria</v>
      </c>
      <c r="K568" t="str">
        <f ca="1">VLOOKUP(B568,Лист2!B:O,7,1)</f>
        <v xml:space="preserve"> Proteobacteria</v>
      </c>
      <c r="L568" t="str">
        <f ca="1">VLOOKUP(B568,Лист2!B:O,8,1)</f>
        <v xml:space="preserve"> Gammaproteobacteria</v>
      </c>
      <c r="M568" t="str">
        <f ca="1">VLOOKUP(B568,Лист2!B:O,9,1)</f>
        <v xml:space="preserve"> Enterobacteriales</v>
      </c>
      <c r="N568" t="str">
        <f ca="1">VLOOKUP(B568,Лист2!B:O,10,1)</f>
        <v>Enterobacteriaceae</v>
      </c>
      <c r="O568" t="str">
        <f ca="1">VLOOKUP(B568,Лист2!B:O,11,1)</f>
        <v xml:space="preserve"> Escherichia.</v>
      </c>
      <c r="P568">
        <f ca="1">VLOOKUP(B568,Лист2!B:O,12,1)</f>
        <v>0</v>
      </c>
      <c r="Q568">
        <f ca="1">VLOOKUP(B568,Лист2!B:O,13,1)</f>
        <v>0</v>
      </c>
      <c r="R568">
        <f ca="1">VLOOKUP(B568,Лист2!B:O,14,1)</f>
        <v>0</v>
      </c>
    </row>
    <row r="569" spans="1:18">
      <c r="A569" t="s">
        <v>1169</v>
      </c>
      <c r="B569" t="s">
        <v>1170</v>
      </c>
      <c r="C569">
        <v>409</v>
      </c>
      <c r="D569" t="s">
        <v>594</v>
      </c>
      <c r="E569">
        <v>152</v>
      </c>
      <c r="F569">
        <v>305</v>
      </c>
      <c r="G569">
        <v>431</v>
      </c>
      <c r="H569" t="s">
        <v>595</v>
      </c>
      <c r="I569">
        <f t="shared" si="8"/>
        <v>154</v>
      </c>
      <c r="J569" t="str">
        <f ca="1">VLOOKUP(B569,Лист2!B:O,6,1)</f>
        <v>Bacteria</v>
      </c>
      <c r="K569" t="str">
        <f ca="1">VLOOKUP(B569,Лист2!B:O,7,1)</f>
        <v xml:space="preserve"> Proteobacteria</v>
      </c>
      <c r="L569" t="str">
        <f ca="1">VLOOKUP(B569,Лист2!B:O,8,1)</f>
        <v xml:space="preserve"> Gammaproteobacteria</v>
      </c>
      <c r="M569" t="str">
        <f ca="1">VLOOKUP(B569,Лист2!B:O,9,1)</f>
        <v xml:space="preserve"> Pseudomonadales</v>
      </c>
      <c r="N569" t="str">
        <f ca="1">VLOOKUP(B569,Лист2!B:O,10,1)</f>
        <v>Moraxellaceae</v>
      </c>
      <c r="O569" t="str">
        <f ca="1">VLOOKUP(B569,Лист2!B:O,11,1)</f>
        <v xml:space="preserve"> Acinetobacter</v>
      </c>
      <c r="P569" t="str">
        <f ca="1">VLOOKUP(B569,Лист2!B:O,12,1)</f>
        <v>Acinetobacter calcoaceticus/baumannii complex.</v>
      </c>
      <c r="Q569">
        <f ca="1">VLOOKUP(B569,Лист2!B:O,13,1)</f>
        <v>0</v>
      </c>
      <c r="R569">
        <f ca="1">VLOOKUP(B569,Лист2!B:O,14,1)</f>
        <v>0</v>
      </c>
    </row>
    <row r="570" spans="1:18">
      <c r="A570" t="s">
        <v>1169</v>
      </c>
      <c r="B570" t="s">
        <v>1170</v>
      </c>
      <c r="C570">
        <v>409</v>
      </c>
      <c r="D570" t="s">
        <v>600</v>
      </c>
      <c r="E570">
        <v>260</v>
      </c>
      <c r="F570">
        <v>340</v>
      </c>
      <c r="G570">
        <v>4990</v>
      </c>
      <c r="H570" t="s">
        <v>601</v>
      </c>
      <c r="I570">
        <f t="shared" si="8"/>
        <v>81</v>
      </c>
      <c r="J570" t="str">
        <f ca="1">VLOOKUP(B570,Лист2!B:O,6,1)</f>
        <v>Bacteria</v>
      </c>
      <c r="K570" t="str">
        <f ca="1">VLOOKUP(B570,Лист2!B:O,7,1)</f>
        <v xml:space="preserve"> Proteobacteria</v>
      </c>
      <c r="L570" t="str">
        <f ca="1">VLOOKUP(B570,Лист2!B:O,8,1)</f>
        <v xml:space="preserve"> Gammaproteobacteria</v>
      </c>
      <c r="M570" t="str">
        <f ca="1">VLOOKUP(B570,Лист2!B:O,9,1)</f>
        <v xml:space="preserve"> Pseudomonadales</v>
      </c>
      <c r="N570" t="str">
        <f ca="1">VLOOKUP(B570,Лист2!B:O,10,1)</f>
        <v>Moraxellaceae</v>
      </c>
      <c r="O570" t="str">
        <f ca="1">VLOOKUP(B570,Лист2!B:O,11,1)</f>
        <v xml:space="preserve"> Acinetobacter</v>
      </c>
      <c r="P570" t="str">
        <f ca="1">VLOOKUP(B570,Лист2!B:O,12,1)</f>
        <v>Acinetobacter calcoaceticus/baumannii complex.</v>
      </c>
      <c r="Q570">
        <f ca="1">VLOOKUP(B570,Лист2!B:O,13,1)</f>
        <v>0</v>
      </c>
      <c r="R570">
        <f ca="1">VLOOKUP(B570,Лист2!B:O,14,1)</f>
        <v>0</v>
      </c>
    </row>
    <row r="571" spans="1:18">
      <c r="A571" t="s">
        <v>1171</v>
      </c>
      <c r="B571" t="s">
        <v>1172</v>
      </c>
      <c r="C571">
        <v>409</v>
      </c>
      <c r="D571" t="s">
        <v>594</v>
      </c>
      <c r="E571">
        <v>152</v>
      </c>
      <c r="F571">
        <v>305</v>
      </c>
      <c r="G571">
        <v>431</v>
      </c>
      <c r="H571" t="s">
        <v>595</v>
      </c>
      <c r="I571">
        <f t="shared" si="8"/>
        <v>154</v>
      </c>
      <c r="J571" t="str">
        <f ca="1">VLOOKUP(B571,Лист2!B:O,6,1)</f>
        <v>Bacteria</v>
      </c>
      <c r="K571" t="str">
        <f ca="1">VLOOKUP(B571,Лист2!B:O,7,1)</f>
        <v xml:space="preserve"> Proteobacteria</v>
      </c>
      <c r="L571" t="str">
        <f ca="1">VLOOKUP(B571,Лист2!B:O,8,1)</f>
        <v xml:space="preserve"> Gammaproteobacteria</v>
      </c>
      <c r="M571" t="str">
        <f ca="1">VLOOKUP(B571,Лист2!B:O,9,1)</f>
        <v xml:space="preserve"> Pseudomonadales</v>
      </c>
      <c r="N571" t="str">
        <f ca="1">VLOOKUP(B571,Лист2!B:O,10,1)</f>
        <v>Moraxellaceae</v>
      </c>
      <c r="O571" t="str">
        <f ca="1">VLOOKUP(B571,Лист2!B:O,11,1)</f>
        <v xml:space="preserve"> Acinetobacter</v>
      </c>
      <c r="P571" t="str">
        <f ca="1">VLOOKUP(B571,Лист2!B:O,12,1)</f>
        <v>Acinetobacter calcoaceticus/baumannii complex.</v>
      </c>
      <c r="Q571">
        <f ca="1">VLOOKUP(B571,Лист2!B:O,13,1)</f>
        <v>0</v>
      </c>
      <c r="R571">
        <f ca="1">VLOOKUP(B571,Лист2!B:O,14,1)</f>
        <v>0</v>
      </c>
    </row>
    <row r="572" spans="1:18">
      <c r="A572" t="s">
        <v>1171</v>
      </c>
      <c r="B572" t="s">
        <v>1172</v>
      </c>
      <c r="C572">
        <v>409</v>
      </c>
      <c r="D572" t="s">
        <v>600</v>
      </c>
      <c r="E572">
        <v>260</v>
      </c>
      <c r="F572">
        <v>340</v>
      </c>
      <c r="G572">
        <v>4990</v>
      </c>
      <c r="H572" t="s">
        <v>601</v>
      </c>
      <c r="I572">
        <f t="shared" si="8"/>
        <v>81</v>
      </c>
      <c r="J572" t="str">
        <f ca="1">VLOOKUP(B572,Лист2!B:O,6,1)</f>
        <v>Bacteria</v>
      </c>
      <c r="K572" t="str">
        <f ca="1">VLOOKUP(B572,Лист2!B:O,7,1)</f>
        <v xml:space="preserve"> Proteobacteria</v>
      </c>
      <c r="L572" t="str">
        <f ca="1">VLOOKUP(B572,Лист2!B:O,8,1)</f>
        <v xml:space="preserve"> Gammaproteobacteria</v>
      </c>
      <c r="M572" t="str">
        <f ca="1">VLOOKUP(B572,Лист2!B:O,9,1)</f>
        <v xml:space="preserve"> Pseudomonadales</v>
      </c>
      <c r="N572" t="str">
        <f ca="1">VLOOKUP(B572,Лист2!B:O,10,1)</f>
        <v>Moraxellaceae</v>
      </c>
      <c r="O572" t="str">
        <f ca="1">VLOOKUP(B572,Лист2!B:O,11,1)</f>
        <v xml:space="preserve"> Acinetobacter</v>
      </c>
      <c r="P572" t="str">
        <f ca="1">VLOOKUP(B572,Лист2!B:O,12,1)</f>
        <v>Acinetobacter calcoaceticus/baumannii complex.</v>
      </c>
      <c r="Q572">
        <f ca="1">VLOOKUP(B572,Лист2!B:O,13,1)</f>
        <v>0</v>
      </c>
      <c r="R572">
        <f ca="1">VLOOKUP(B572,Лист2!B:O,14,1)</f>
        <v>0</v>
      </c>
    </row>
    <row r="573" spans="1:18">
      <c r="A573" t="s">
        <v>1173</v>
      </c>
      <c r="B573" t="s">
        <v>1174</v>
      </c>
      <c r="C573">
        <v>409</v>
      </c>
      <c r="D573" t="s">
        <v>594</v>
      </c>
      <c r="E573">
        <v>152</v>
      </c>
      <c r="F573">
        <v>305</v>
      </c>
      <c r="G573">
        <v>431</v>
      </c>
      <c r="H573" t="s">
        <v>595</v>
      </c>
      <c r="I573">
        <f t="shared" si="8"/>
        <v>154</v>
      </c>
      <c r="J573" t="str">
        <f ca="1">VLOOKUP(B573,Лист2!B:O,6,1)</f>
        <v>Bacteria</v>
      </c>
      <c r="K573" t="str">
        <f ca="1">VLOOKUP(B573,Лист2!B:O,7,1)</f>
        <v xml:space="preserve"> Proteobacteria</v>
      </c>
      <c r="L573" t="str">
        <f ca="1">VLOOKUP(B573,Лист2!B:O,8,1)</f>
        <v xml:space="preserve"> Gammaproteobacteria</v>
      </c>
      <c r="M573" t="str">
        <f ca="1">VLOOKUP(B573,Лист2!B:O,9,1)</f>
        <v xml:space="preserve"> Pseudomonadales</v>
      </c>
      <c r="N573" t="str">
        <f ca="1">VLOOKUP(B573,Лист2!B:O,10,1)</f>
        <v>Moraxellaceae</v>
      </c>
      <c r="O573" t="str">
        <f ca="1">VLOOKUP(B573,Лист2!B:O,11,1)</f>
        <v xml:space="preserve"> Acinetobacter</v>
      </c>
      <c r="P573" t="str">
        <f ca="1">VLOOKUP(B573,Лист2!B:O,12,1)</f>
        <v>Acinetobacter calcoaceticus/baumannii complex.</v>
      </c>
      <c r="Q573">
        <f ca="1">VLOOKUP(B573,Лист2!B:O,13,1)</f>
        <v>0</v>
      </c>
      <c r="R573">
        <f ca="1">VLOOKUP(B573,Лист2!B:O,14,1)</f>
        <v>0</v>
      </c>
    </row>
    <row r="574" spans="1:18">
      <c r="A574" t="s">
        <v>1173</v>
      </c>
      <c r="B574" t="s">
        <v>1174</v>
      </c>
      <c r="C574">
        <v>409</v>
      </c>
      <c r="D574" t="s">
        <v>600</v>
      </c>
      <c r="E574">
        <v>260</v>
      </c>
      <c r="F574">
        <v>340</v>
      </c>
      <c r="G574">
        <v>4990</v>
      </c>
      <c r="H574" t="s">
        <v>601</v>
      </c>
      <c r="I574">
        <f t="shared" si="8"/>
        <v>81</v>
      </c>
      <c r="J574" t="str">
        <f ca="1">VLOOKUP(B574,Лист2!B:O,6,1)</f>
        <v>Bacteria</v>
      </c>
      <c r="K574" t="str">
        <f ca="1">VLOOKUP(B574,Лист2!B:O,7,1)</f>
        <v xml:space="preserve"> Proteobacteria</v>
      </c>
      <c r="L574" t="str">
        <f ca="1">VLOOKUP(B574,Лист2!B:O,8,1)</f>
        <v xml:space="preserve"> Gammaproteobacteria</v>
      </c>
      <c r="M574" t="str">
        <f ca="1">VLOOKUP(B574,Лист2!B:O,9,1)</f>
        <v xml:space="preserve"> Pseudomonadales</v>
      </c>
      <c r="N574" t="str">
        <f ca="1">VLOOKUP(B574,Лист2!B:O,10,1)</f>
        <v>Moraxellaceae</v>
      </c>
      <c r="O574" t="str">
        <f ca="1">VLOOKUP(B574,Лист2!B:O,11,1)</f>
        <v xml:space="preserve"> Acinetobacter</v>
      </c>
      <c r="P574" t="str">
        <f ca="1">VLOOKUP(B574,Лист2!B:O,12,1)</f>
        <v>Acinetobacter calcoaceticus/baumannii complex.</v>
      </c>
      <c r="Q574">
        <f ca="1">VLOOKUP(B574,Лист2!B:O,13,1)</f>
        <v>0</v>
      </c>
      <c r="R574">
        <f ca="1">VLOOKUP(B574,Лист2!B:O,14,1)</f>
        <v>0</v>
      </c>
    </row>
    <row r="575" spans="1:18">
      <c r="A575" t="s">
        <v>1175</v>
      </c>
      <c r="B575" t="s">
        <v>1176</v>
      </c>
      <c r="C575">
        <v>269</v>
      </c>
      <c r="D575" t="s">
        <v>594</v>
      </c>
      <c r="E575">
        <v>3</v>
      </c>
      <c r="F575">
        <v>264</v>
      </c>
      <c r="G575">
        <v>431</v>
      </c>
      <c r="H575" t="s">
        <v>595</v>
      </c>
      <c r="I575">
        <f t="shared" si="8"/>
        <v>262</v>
      </c>
      <c r="J575" t="str">
        <f ca="1">VLOOKUP(B575,Лист2!B:O,6,1)</f>
        <v>Bacteria</v>
      </c>
      <c r="K575" t="str">
        <f ca="1">VLOOKUP(B575,Лист2!B:O,7,1)</f>
        <v xml:space="preserve"> Proteobacteria</v>
      </c>
      <c r="L575" t="str">
        <f ca="1">VLOOKUP(B575,Лист2!B:O,8,1)</f>
        <v xml:space="preserve"> Alphaproteobacteria</v>
      </c>
      <c r="M575" t="str">
        <f ca="1">VLOOKUP(B575,Лист2!B:O,9,1)</f>
        <v xml:space="preserve"> Rhodobacterales</v>
      </c>
      <c r="N575" t="str">
        <f ca="1">VLOOKUP(B575,Лист2!B:O,10,1)</f>
        <v>Rhodobacteraceae</v>
      </c>
      <c r="O575" t="str">
        <f ca="1">VLOOKUP(B575,Лист2!B:O,11,1)</f>
        <v xml:space="preserve"> Ketogulonicigenium.</v>
      </c>
      <c r="P575">
        <f ca="1">VLOOKUP(B575,Лист2!B:O,12,1)</f>
        <v>0</v>
      </c>
      <c r="Q575">
        <f ca="1">VLOOKUP(B575,Лист2!B:O,13,1)</f>
        <v>0</v>
      </c>
      <c r="R575">
        <f ca="1">VLOOKUP(B575,Лист2!B:O,14,1)</f>
        <v>0</v>
      </c>
    </row>
    <row r="576" spans="1:18">
      <c r="A576" t="s">
        <v>1177</v>
      </c>
      <c r="B576" t="s">
        <v>1178</v>
      </c>
      <c r="C576">
        <v>384</v>
      </c>
      <c r="D576" t="s">
        <v>598</v>
      </c>
      <c r="E576">
        <v>13</v>
      </c>
      <c r="F576">
        <v>86</v>
      </c>
      <c r="G576">
        <v>6019</v>
      </c>
      <c r="H576" t="s">
        <v>599</v>
      </c>
      <c r="I576">
        <f t="shared" si="8"/>
        <v>74</v>
      </c>
      <c r="J576" t="str">
        <f ca="1">VLOOKUP(B576,Лист2!B:O,6,1)</f>
        <v>Bacteria</v>
      </c>
      <c r="K576" t="str">
        <f ca="1">VLOOKUP(B576,Лист2!B:O,7,1)</f>
        <v xml:space="preserve"> Actinobacteria</v>
      </c>
      <c r="L576" t="str">
        <f ca="1">VLOOKUP(B576,Лист2!B:O,8,1)</f>
        <v xml:space="preserve"> Actinobacteridae</v>
      </c>
      <c r="M576" t="str">
        <f ca="1">VLOOKUP(B576,Лист2!B:O,9,1)</f>
        <v xml:space="preserve"> Actinomycetales</v>
      </c>
      <c r="N576" t="str">
        <f ca="1">VLOOKUP(B576,Лист2!B:O,10,1)</f>
        <v>Pseudonocardineae</v>
      </c>
      <c r="O576" t="str">
        <f ca="1">VLOOKUP(B576,Лист2!B:O,11,1)</f>
        <v xml:space="preserve"> Pseudonocardiaceae</v>
      </c>
      <c r="P576" t="str">
        <f ca="1">VLOOKUP(B576,Лист2!B:O,12,1)</f>
        <v xml:space="preserve"> Amycolatopsis.</v>
      </c>
      <c r="Q576">
        <f ca="1">VLOOKUP(B576,Лист2!B:O,13,1)</f>
        <v>0</v>
      </c>
      <c r="R576">
        <f ca="1">VLOOKUP(B576,Лист2!B:O,14,1)</f>
        <v>0</v>
      </c>
    </row>
    <row r="577" spans="1:18">
      <c r="A577" t="s">
        <v>1177</v>
      </c>
      <c r="B577" t="s">
        <v>1178</v>
      </c>
      <c r="C577">
        <v>384</v>
      </c>
      <c r="D577" t="s">
        <v>594</v>
      </c>
      <c r="E577">
        <v>121</v>
      </c>
      <c r="F577">
        <v>260</v>
      </c>
      <c r="G577">
        <v>431</v>
      </c>
      <c r="H577" t="s">
        <v>595</v>
      </c>
      <c r="I577">
        <f t="shared" si="8"/>
        <v>140</v>
      </c>
      <c r="J577" t="str">
        <f ca="1">VLOOKUP(B577,Лист2!B:O,6,1)</f>
        <v>Bacteria</v>
      </c>
      <c r="K577" t="str">
        <f ca="1">VLOOKUP(B577,Лист2!B:O,7,1)</f>
        <v xml:space="preserve"> Actinobacteria</v>
      </c>
      <c r="L577" t="str">
        <f ca="1">VLOOKUP(B577,Лист2!B:O,8,1)</f>
        <v xml:space="preserve"> Actinobacteridae</v>
      </c>
      <c r="M577" t="str">
        <f ca="1">VLOOKUP(B577,Лист2!B:O,9,1)</f>
        <v xml:space="preserve"> Actinomycetales</v>
      </c>
      <c r="N577" t="str">
        <f ca="1">VLOOKUP(B577,Лист2!B:O,10,1)</f>
        <v>Pseudonocardineae</v>
      </c>
      <c r="O577" t="str">
        <f ca="1">VLOOKUP(B577,Лист2!B:O,11,1)</f>
        <v xml:space="preserve"> Pseudonocardiaceae</v>
      </c>
      <c r="P577" t="str">
        <f ca="1">VLOOKUP(B577,Лист2!B:O,12,1)</f>
        <v xml:space="preserve"> Amycolatopsis.</v>
      </c>
      <c r="Q577">
        <f ca="1">VLOOKUP(B577,Лист2!B:O,13,1)</f>
        <v>0</v>
      </c>
      <c r="R577">
        <f ca="1">VLOOKUP(B577,Лист2!B:O,14,1)</f>
        <v>0</v>
      </c>
    </row>
    <row r="578" spans="1:18">
      <c r="A578" t="s">
        <v>1177</v>
      </c>
      <c r="B578" t="s">
        <v>1178</v>
      </c>
      <c r="C578">
        <v>384</v>
      </c>
      <c r="D578" t="s">
        <v>600</v>
      </c>
      <c r="E578">
        <v>227</v>
      </c>
      <c r="F578">
        <v>306</v>
      </c>
      <c r="G578">
        <v>4990</v>
      </c>
      <c r="H578" t="s">
        <v>601</v>
      </c>
      <c r="I578">
        <f t="shared" si="8"/>
        <v>80</v>
      </c>
      <c r="J578" t="str">
        <f ca="1">VLOOKUP(B578,Лист2!B:O,6,1)</f>
        <v>Bacteria</v>
      </c>
      <c r="K578" t="str">
        <f ca="1">VLOOKUP(B578,Лист2!B:O,7,1)</f>
        <v xml:space="preserve"> Actinobacteria</v>
      </c>
      <c r="L578" t="str">
        <f ca="1">VLOOKUP(B578,Лист2!B:O,8,1)</f>
        <v xml:space="preserve"> Actinobacteridae</v>
      </c>
      <c r="M578" t="str">
        <f ca="1">VLOOKUP(B578,Лист2!B:O,9,1)</f>
        <v xml:space="preserve"> Actinomycetales</v>
      </c>
      <c r="N578" t="str">
        <f ca="1">VLOOKUP(B578,Лист2!B:O,10,1)</f>
        <v>Pseudonocardineae</v>
      </c>
      <c r="O578" t="str">
        <f ca="1">VLOOKUP(B578,Лист2!B:O,11,1)</f>
        <v xml:space="preserve"> Pseudonocardiaceae</v>
      </c>
      <c r="P578" t="str">
        <f ca="1">VLOOKUP(B578,Лист2!B:O,12,1)</f>
        <v xml:space="preserve"> Amycolatopsis.</v>
      </c>
      <c r="Q578">
        <f ca="1">VLOOKUP(B578,Лист2!B:O,13,1)</f>
        <v>0</v>
      </c>
      <c r="R578">
        <f ca="1">VLOOKUP(B578,Лист2!B:O,14,1)</f>
        <v>0</v>
      </c>
    </row>
    <row r="579" spans="1:18">
      <c r="A579" t="s">
        <v>1179</v>
      </c>
      <c r="B579" t="s">
        <v>1180</v>
      </c>
      <c r="C579">
        <v>266</v>
      </c>
      <c r="D579" t="s">
        <v>594</v>
      </c>
      <c r="E579">
        <v>8</v>
      </c>
      <c r="F579">
        <v>262</v>
      </c>
      <c r="G579">
        <v>431</v>
      </c>
      <c r="H579" t="s">
        <v>595</v>
      </c>
      <c r="I579">
        <f t="shared" ref="I579:I642" si="9">F579-E579+1</f>
        <v>255</v>
      </c>
      <c r="J579" t="str">
        <f ca="1">VLOOKUP(B579,Лист2!B:O,6,1)</f>
        <v>Bacteria</v>
      </c>
      <c r="K579" t="str">
        <f ca="1">VLOOKUP(B579,Лист2!B:O,7,1)</f>
        <v xml:space="preserve"> Proteobacteria</v>
      </c>
      <c r="L579" t="str">
        <f ca="1">VLOOKUP(B579,Лист2!B:O,8,1)</f>
        <v xml:space="preserve"> Alphaproteobacteria</v>
      </c>
      <c r="M579" t="str">
        <f ca="1">VLOOKUP(B579,Лист2!B:O,9,1)</f>
        <v xml:space="preserve"> Rickettsiales</v>
      </c>
      <c r="N579" t="str">
        <f ca="1">VLOOKUP(B579,Лист2!B:O,10,1)</f>
        <v>Rickettsiaceae</v>
      </c>
      <c r="O579" t="str">
        <f ca="1">VLOOKUP(B579,Лист2!B:O,11,1)</f>
        <v xml:space="preserve"> Rickettsieae</v>
      </c>
      <c r="P579" t="str">
        <f ca="1">VLOOKUP(B579,Лист2!B:O,12,1)</f>
        <v xml:space="preserve"> Rickettsia</v>
      </c>
      <c r="Q579" t="str">
        <f ca="1">VLOOKUP(B579,Лист2!B:O,13,1)</f>
        <v xml:space="preserve"> spotted fever group.</v>
      </c>
      <c r="R579">
        <f ca="1">VLOOKUP(B579,Лист2!B:O,14,1)</f>
        <v>0</v>
      </c>
    </row>
    <row r="580" spans="1:18">
      <c r="A580" t="s">
        <v>1181</v>
      </c>
      <c r="B580" t="s">
        <v>1182</v>
      </c>
      <c r="C580">
        <v>271</v>
      </c>
      <c r="D580" t="s">
        <v>594</v>
      </c>
      <c r="E580">
        <v>15</v>
      </c>
      <c r="F580">
        <v>150</v>
      </c>
      <c r="G580">
        <v>431</v>
      </c>
      <c r="H580" t="s">
        <v>595</v>
      </c>
      <c r="I580">
        <f t="shared" si="9"/>
        <v>136</v>
      </c>
      <c r="J580" t="str">
        <f ca="1">VLOOKUP(B580,Лист2!B:O,6,1)</f>
        <v>Eukaryota</v>
      </c>
      <c r="K580" t="str">
        <f ca="1">VLOOKUP(B580,Лист2!B:O,7,1)</f>
        <v xml:space="preserve"> Metazoa</v>
      </c>
      <c r="L580" t="str">
        <f ca="1">VLOOKUP(B580,Лист2!B:O,8,1)</f>
        <v xml:space="preserve"> Chordata</v>
      </c>
      <c r="M580" t="str">
        <f ca="1">VLOOKUP(B580,Лист2!B:O,9,1)</f>
        <v xml:space="preserve"> Craniata</v>
      </c>
      <c r="N580" t="str">
        <f ca="1">VLOOKUP(B580,Лист2!B:O,10,1)</f>
        <v xml:space="preserve"> Vertebrata</v>
      </c>
      <c r="O580" t="str">
        <f ca="1">VLOOKUP(B580,Лист2!B:O,11,1)</f>
        <v xml:space="preserve"> Euteleostomi</v>
      </c>
      <c r="P580" t="str">
        <f ca="1">VLOOKUP(B580,Лист2!B:O,12,1)</f>
        <v>Mammalia</v>
      </c>
      <c r="Q580" t="str">
        <f ca="1">VLOOKUP(B580,Лист2!B:O,13,1)</f>
        <v xml:space="preserve"> Eutheria</v>
      </c>
      <c r="R580" t="str">
        <f ca="1">VLOOKUP(B580,Лист2!B:O,14,1)</f>
        <v xml:space="preserve"> Laurasiatheria</v>
      </c>
    </row>
    <row r="581" spans="1:18">
      <c r="A581" t="s">
        <v>1181</v>
      </c>
      <c r="B581" t="s">
        <v>1182</v>
      </c>
      <c r="C581">
        <v>271</v>
      </c>
      <c r="D581" t="s">
        <v>600</v>
      </c>
      <c r="E581">
        <v>126</v>
      </c>
      <c r="F581">
        <v>209</v>
      </c>
      <c r="G581">
        <v>4990</v>
      </c>
      <c r="H581" t="s">
        <v>601</v>
      </c>
      <c r="I581">
        <f t="shared" si="9"/>
        <v>84</v>
      </c>
      <c r="J581" t="str">
        <f ca="1">VLOOKUP(B581,Лист2!B:O,6,1)</f>
        <v>Eukaryota</v>
      </c>
      <c r="K581" t="str">
        <f ca="1">VLOOKUP(B581,Лист2!B:O,7,1)</f>
        <v xml:space="preserve"> Metazoa</v>
      </c>
      <c r="L581" t="str">
        <f ca="1">VLOOKUP(B581,Лист2!B:O,8,1)</f>
        <v xml:space="preserve"> Chordata</v>
      </c>
      <c r="M581" t="str">
        <f ca="1">VLOOKUP(B581,Лист2!B:O,9,1)</f>
        <v xml:space="preserve"> Craniata</v>
      </c>
      <c r="N581" t="str">
        <f ca="1">VLOOKUP(B581,Лист2!B:O,10,1)</f>
        <v xml:space="preserve"> Vertebrata</v>
      </c>
      <c r="O581" t="str">
        <f ca="1">VLOOKUP(B581,Лист2!B:O,11,1)</f>
        <v xml:space="preserve"> Euteleostomi</v>
      </c>
      <c r="P581" t="str">
        <f ca="1">VLOOKUP(B581,Лист2!B:O,12,1)</f>
        <v>Mammalia</v>
      </c>
      <c r="Q581" t="str">
        <f ca="1">VLOOKUP(B581,Лист2!B:O,13,1)</f>
        <v xml:space="preserve"> Eutheria</v>
      </c>
      <c r="R581" t="str">
        <f ca="1">VLOOKUP(B581,Лист2!B:O,14,1)</f>
        <v xml:space="preserve"> Laurasiatheria</v>
      </c>
    </row>
    <row r="582" spans="1:18">
      <c r="A582" t="s">
        <v>1183</v>
      </c>
      <c r="B582" t="s">
        <v>1184</v>
      </c>
      <c r="C582">
        <v>265</v>
      </c>
      <c r="D582" t="s">
        <v>594</v>
      </c>
      <c r="E582">
        <v>9</v>
      </c>
      <c r="F582">
        <v>143</v>
      </c>
      <c r="G582">
        <v>431</v>
      </c>
      <c r="H582" t="s">
        <v>595</v>
      </c>
      <c r="I582">
        <f t="shared" si="9"/>
        <v>135</v>
      </c>
      <c r="J582" t="str">
        <f ca="1">VLOOKUP(B582,Лист2!B:O,6,1)</f>
        <v>Eukaryota</v>
      </c>
      <c r="K582" t="str">
        <f ca="1">VLOOKUP(B582,Лист2!B:O,7,1)</f>
        <v xml:space="preserve"> Metazoa</v>
      </c>
      <c r="L582" t="str">
        <f ca="1">VLOOKUP(B582,Лист2!B:O,8,1)</f>
        <v xml:space="preserve"> Chordata</v>
      </c>
      <c r="M582" t="str">
        <f ca="1">VLOOKUP(B582,Лист2!B:O,9,1)</f>
        <v xml:space="preserve"> Craniata</v>
      </c>
      <c r="N582" t="str">
        <f ca="1">VLOOKUP(B582,Лист2!B:O,10,1)</f>
        <v xml:space="preserve"> Vertebrata</v>
      </c>
      <c r="O582" t="str">
        <f ca="1">VLOOKUP(B582,Лист2!B:O,11,1)</f>
        <v xml:space="preserve"> Euteleostomi</v>
      </c>
      <c r="P582" t="str">
        <f ca="1">VLOOKUP(B582,Лист2!B:O,12,1)</f>
        <v>Testudines + Archosauria group</v>
      </c>
      <c r="Q582" t="str">
        <f ca="1">VLOOKUP(B582,Лист2!B:O,13,1)</f>
        <v xml:space="preserve"> Archosauria</v>
      </c>
      <c r="R582" t="str">
        <f ca="1">VLOOKUP(B582,Лист2!B:O,14,1)</f>
        <v xml:space="preserve"> Dinosauria</v>
      </c>
    </row>
    <row r="583" spans="1:18">
      <c r="A583" t="s">
        <v>1183</v>
      </c>
      <c r="B583" t="s">
        <v>1184</v>
      </c>
      <c r="C583">
        <v>265</v>
      </c>
      <c r="D583" t="s">
        <v>600</v>
      </c>
      <c r="E583">
        <v>120</v>
      </c>
      <c r="F583">
        <v>203</v>
      </c>
      <c r="G583">
        <v>4990</v>
      </c>
      <c r="H583" t="s">
        <v>601</v>
      </c>
      <c r="I583">
        <f t="shared" si="9"/>
        <v>84</v>
      </c>
      <c r="J583" t="str">
        <f ca="1">VLOOKUP(B583,Лист2!B:O,6,1)</f>
        <v>Eukaryota</v>
      </c>
      <c r="K583" t="str">
        <f ca="1">VLOOKUP(B583,Лист2!B:O,7,1)</f>
        <v xml:space="preserve"> Metazoa</v>
      </c>
      <c r="L583" t="str">
        <f ca="1">VLOOKUP(B583,Лист2!B:O,8,1)</f>
        <v xml:space="preserve"> Chordata</v>
      </c>
      <c r="M583" t="str">
        <f ca="1">VLOOKUP(B583,Лист2!B:O,9,1)</f>
        <v xml:space="preserve"> Craniata</v>
      </c>
      <c r="N583" t="str">
        <f ca="1">VLOOKUP(B583,Лист2!B:O,10,1)</f>
        <v xml:space="preserve"> Vertebrata</v>
      </c>
      <c r="O583" t="str">
        <f ca="1">VLOOKUP(B583,Лист2!B:O,11,1)</f>
        <v xml:space="preserve"> Euteleostomi</v>
      </c>
      <c r="P583" t="str">
        <f ca="1">VLOOKUP(B583,Лист2!B:O,12,1)</f>
        <v>Testudines + Archosauria group</v>
      </c>
      <c r="Q583" t="str">
        <f ca="1">VLOOKUP(B583,Лист2!B:O,13,1)</f>
        <v xml:space="preserve"> Archosauria</v>
      </c>
      <c r="R583" t="str">
        <f ca="1">VLOOKUP(B583,Лист2!B:O,14,1)</f>
        <v xml:space="preserve"> Dinosauria</v>
      </c>
    </row>
    <row r="584" spans="1:18">
      <c r="A584" t="s">
        <v>1185</v>
      </c>
      <c r="B584" t="s">
        <v>1186</v>
      </c>
      <c r="C584">
        <v>177</v>
      </c>
      <c r="D584" t="s">
        <v>594</v>
      </c>
      <c r="E584">
        <v>10</v>
      </c>
      <c r="F584">
        <v>97</v>
      </c>
      <c r="G584">
        <v>431</v>
      </c>
      <c r="H584" t="s">
        <v>595</v>
      </c>
      <c r="I584">
        <f t="shared" si="9"/>
        <v>88</v>
      </c>
      <c r="J584" t="str">
        <f ca="1">VLOOKUP(B584,Лист2!B:O,6,1)</f>
        <v>Bacteria</v>
      </c>
      <c r="K584" t="str">
        <f ca="1">VLOOKUP(B584,Лист2!B:O,7,1)</f>
        <v xml:space="preserve"> Proteobacteria</v>
      </c>
      <c r="L584" t="str">
        <f ca="1">VLOOKUP(B584,Лист2!B:O,8,1)</f>
        <v xml:space="preserve"> Gammaproteobacteria</v>
      </c>
      <c r="M584" t="str">
        <f ca="1">VLOOKUP(B584,Лист2!B:O,9,1)</f>
        <v xml:space="preserve"> Enterobacteriales</v>
      </c>
      <c r="N584" t="str">
        <f ca="1">VLOOKUP(B584,Лист2!B:O,10,1)</f>
        <v>Enterobacteriaceae</v>
      </c>
      <c r="O584" t="str">
        <f ca="1">VLOOKUP(B584,Лист2!B:O,11,1)</f>
        <v xml:space="preserve"> Escherichia.</v>
      </c>
      <c r="P584">
        <f ca="1">VLOOKUP(B584,Лист2!B:O,12,1)</f>
        <v>0</v>
      </c>
      <c r="Q584">
        <f ca="1">VLOOKUP(B584,Лист2!B:O,13,1)</f>
        <v>0</v>
      </c>
      <c r="R584">
        <f ca="1">VLOOKUP(B584,Лист2!B:O,14,1)</f>
        <v>0</v>
      </c>
    </row>
    <row r="585" spans="1:18">
      <c r="A585" t="s">
        <v>1187</v>
      </c>
      <c r="B585" t="s">
        <v>1188</v>
      </c>
      <c r="C585">
        <v>255</v>
      </c>
      <c r="D585" t="s">
        <v>594</v>
      </c>
      <c r="E585">
        <v>1</v>
      </c>
      <c r="F585">
        <v>132</v>
      </c>
      <c r="G585">
        <v>431</v>
      </c>
      <c r="H585" t="s">
        <v>595</v>
      </c>
      <c r="I585">
        <f t="shared" si="9"/>
        <v>132</v>
      </c>
      <c r="J585" t="str">
        <f ca="1">VLOOKUP(B585,Лист2!B:O,6,1)</f>
        <v>Bacteria</v>
      </c>
      <c r="K585" t="str">
        <f ca="1">VLOOKUP(B585,Лист2!B:O,7,1)</f>
        <v xml:space="preserve"> Proteobacteria</v>
      </c>
      <c r="L585" t="str">
        <f ca="1">VLOOKUP(B585,Лист2!B:O,8,1)</f>
        <v xml:space="preserve"> Epsilonproteobacteria</v>
      </c>
      <c r="M585" t="str">
        <f ca="1">VLOOKUP(B585,Лист2!B:O,9,1)</f>
        <v xml:space="preserve"> Campylobacterales</v>
      </c>
      <c r="N585" t="str">
        <f ca="1">VLOOKUP(B585,Лист2!B:O,10,1)</f>
        <v>Campylobacteraceae</v>
      </c>
      <c r="O585" t="str">
        <f ca="1">VLOOKUP(B585,Лист2!B:O,11,1)</f>
        <v xml:space="preserve"> Arcobacter.</v>
      </c>
      <c r="P585">
        <f ca="1">VLOOKUP(B585,Лист2!B:O,12,1)</f>
        <v>0</v>
      </c>
      <c r="Q585">
        <f ca="1">VLOOKUP(B585,Лист2!B:O,13,1)</f>
        <v>0</v>
      </c>
      <c r="R585">
        <f ca="1">VLOOKUP(B585,Лист2!B:O,14,1)</f>
        <v>0</v>
      </c>
    </row>
    <row r="586" spans="1:18">
      <c r="A586" t="s">
        <v>1189</v>
      </c>
      <c r="B586" t="s">
        <v>1190</v>
      </c>
      <c r="C586">
        <v>266</v>
      </c>
      <c r="D586" t="s">
        <v>594</v>
      </c>
      <c r="E586">
        <v>7</v>
      </c>
      <c r="F586">
        <v>255</v>
      </c>
      <c r="G586">
        <v>431</v>
      </c>
      <c r="H586" t="s">
        <v>595</v>
      </c>
      <c r="I586">
        <f t="shared" si="9"/>
        <v>249</v>
      </c>
      <c r="J586" t="str">
        <f ca="1">VLOOKUP(B586,Лист2!B:O,6,1)</f>
        <v>Bacteria</v>
      </c>
      <c r="K586" t="str">
        <f ca="1">VLOOKUP(B586,Лист2!B:O,7,1)</f>
        <v xml:space="preserve"> Proteobacteria</v>
      </c>
      <c r="L586" t="str">
        <f ca="1">VLOOKUP(B586,Лист2!B:O,8,1)</f>
        <v xml:space="preserve"> Alphaproteobacteria</v>
      </c>
      <c r="M586" t="str">
        <f ca="1">VLOOKUP(B586,Лист2!B:O,9,1)</f>
        <v xml:space="preserve"> Sphingomonadales</v>
      </c>
      <c r="N586" t="str">
        <f ca="1">VLOOKUP(B586,Лист2!B:O,10,1)</f>
        <v>Sphingomonadaceae</v>
      </c>
      <c r="O586" t="str">
        <f ca="1">VLOOKUP(B586,Лист2!B:O,11,1)</f>
        <v xml:space="preserve"> Sphingobium.</v>
      </c>
      <c r="P586">
        <f ca="1">VLOOKUP(B586,Лист2!B:O,12,1)</f>
        <v>0</v>
      </c>
      <c r="Q586">
        <f ca="1">VLOOKUP(B586,Лист2!B:O,13,1)</f>
        <v>0</v>
      </c>
      <c r="R586">
        <f ca="1">VLOOKUP(B586,Лист2!B:O,14,1)</f>
        <v>0</v>
      </c>
    </row>
    <row r="587" spans="1:18">
      <c r="A587" t="s">
        <v>1191</v>
      </c>
      <c r="B587" t="s">
        <v>1192</v>
      </c>
      <c r="C587">
        <v>337</v>
      </c>
      <c r="D587" t="s">
        <v>594</v>
      </c>
      <c r="E587">
        <v>85</v>
      </c>
      <c r="F587">
        <v>233</v>
      </c>
      <c r="G587">
        <v>431</v>
      </c>
      <c r="H587" t="s">
        <v>595</v>
      </c>
      <c r="I587">
        <f t="shared" si="9"/>
        <v>149</v>
      </c>
      <c r="J587" t="str">
        <f ca="1">VLOOKUP(B587,Лист2!B:O,6,1)</f>
        <v>Bacteria</v>
      </c>
      <c r="K587" t="str">
        <f ca="1">VLOOKUP(B587,Лист2!B:O,7,1)</f>
        <v xml:space="preserve"> Proteobacteria</v>
      </c>
      <c r="L587" t="str">
        <f ca="1">VLOOKUP(B587,Лист2!B:O,8,1)</f>
        <v xml:space="preserve"> Alphaproteobacteria</v>
      </c>
      <c r="M587" t="str">
        <f ca="1">VLOOKUP(B587,Лист2!B:O,9,1)</f>
        <v xml:space="preserve"> Sphingomonadales</v>
      </c>
      <c r="N587" t="str">
        <f ca="1">VLOOKUP(B587,Лист2!B:O,10,1)</f>
        <v>Sphingomonadaceae</v>
      </c>
      <c r="O587" t="str">
        <f ca="1">VLOOKUP(B587,Лист2!B:O,11,1)</f>
        <v xml:space="preserve"> Sphingobium.</v>
      </c>
      <c r="P587">
        <f ca="1">VLOOKUP(B587,Лист2!B:O,12,1)</f>
        <v>0</v>
      </c>
      <c r="Q587">
        <f ca="1">VLOOKUP(B587,Лист2!B:O,13,1)</f>
        <v>0</v>
      </c>
      <c r="R587">
        <f ca="1">VLOOKUP(B587,Лист2!B:O,14,1)</f>
        <v>0</v>
      </c>
    </row>
    <row r="588" spans="1:18">
      <c r="A588" t="s">
        <v>1191</v>
      </c>
      <c r="B588" t="s">
        <v>1192</v>
      </c>
      <c r="C588">
        <v>337</v>
      </c>
      <c r="D588" t="s">
        <v>600</v>
      </c>
      <c r="E588">
        <v>192</v>
      </c>
      <c r="F588">
        <v>272</v>
      </c>
      <c r="G588">
        <v>4990</v>
      </c>
      <c r="H588" t="s">
        <v>601</v>
      </c>
      <c r="I588">
        <f t="shared" si="9"/>
        <v>81</v>
      </c>
      <c r="J588" t="str">
        <f ca="1">VLOOKUP(B588,Лист2!B:O,6,1)</f>
        <v>Bacteria</v>
      </c>
      <c r="K588" t="str">
        <f ca="1">VLOOKUP(B588,Лист2!B:O,7,1)</f>
        <v xml:space="preserve"> Proteobacteria</v>
      </c>
      <c r="L588" t="str">
        <f ca="1">VLOOKUP(B588,Лист2!B:O,8,1)</f>
        <v xml:space="preserve"> Alphaproteobacteria</v>
      </c>
      <c r="M588" t="str">
        <f ca="1">VLOOKUP(B588,Лист2!B:O,9,1)</f>
        <v xml:space="preserve"> Sphingomonadales</v>
      </c>
      <c r="N588" t="str">
        <f ca="1">VLOOKUP(B588,Лист2!B:O,10,1)</f>
        <v>Sphingomonadaceae</v>
      </c>
      <c r="O588" t="str">
        <f ca="1">VLOOKUP(B588,Лист2!B:O,11,1)</f>
        <v xml:space="preserve"> Sphingobium.</v>
      </c>
      <c r="P588">
        <f ca="1">VLOOKUP(B588,Лист2!B:O,12,1)</f>
        <v>0</v>
      </c>
      <c r="Q588">
        <f ca="1">VLOOKUP(B588,Лист2!B:O,13,1)</f>
        <v>0</v>
      </c>
      <c r="R588">
        <f ca="1">VLOOKUP(B588,Лист2!B:O,14,1)</f>
        <v>0</v>
      </c>
    </row>
    <row r="589" spans="1:18">
      <c r="A589" t="s">
        <v>1193</v>
      </c>
      <c r="B589" t="s">
        <v>1194</v>
      </c>
      <c r="C589">
        <v>409</v>
      </c>
      <c r="D589" t="s">
        <v>594</v>
      </c>
      <c r="E589">
        <v>152</v>
      </c>
      <c r="F589">
        <v>305</v>
      </c>
      <c r="G589">
        <v>431</v>
      </c>
      <c r="H589" t="s">
        <v>595</v>
      </c>
      <c r="I589">
        <f t="shared" si="9"/>
        <v>154</v>
      </c>
      <c r="J589" t="str">
        <f ca="1">VLOOKUP(B589,Лист2!B:O,6,1)</f>
        <v>Bacteria</v>
      </c>
      <c r="K589" t="str">
        <f ca="1">VLOOKUP(B589,Лист2!B:O,7,1)</f>
        <v xml:space="preserve"> Proteobacteria</v>
      </c>
      <c r="L589" t="str">
        <f ca="1">VLOOKUP(B589,Лист2!B:O,8,1)</f>
        <v xml:space="preserve"> Gammaproteobacteria</v>
      </c>
      <c r="M589" t="str">
        <f ca="1">VLOOKUP(B589,Лист2!B:O,9,1)</f>
        <v xml:space="preserve"> Pseudomonadales</v>
      </c>
      <c r="N589" t="str">
        <f ca="1">VLOOKUP(B589,Лист2!B:O,10,1)</f>
        <v>Moraxellaceae</v>
      </c>
      <c r="O589" t="str">
        <f ca="1">VLOOKUP(B589,Лист2!B:O,11,1)</f>
        <v xml:space="preserve"> Acinetobacter</v>
      </c>
      <c r="P589" t="str">
        <f ca="1">VLOOKUP(B589,Лист2!B:O,12,1)</f>
        <v>Acinetobacter calcoaceticus/baumannii complex.</v>
      </c>
      <c r="Q589">
        <f ca="1">VLOOKUP(B589,Лист2!B:O,13,1)</f>
        <v>0</v>
      </c>
      <c r="R589">
        <f ca="1">VLOOKUP(B589,Лист2!B:O,14,1)</f>
        <v>0</v>
      </c>
    </row>
    <row r="590" spans="1:18">
      <c r="A590" t="s">
        <v>1193</v>
      </c>
      <c r="B590" t="s">
        <v>1194</v>
      </c>
      <c r="C590">
        <v>409</v>
      </c>
      <c r="D590" t="s">
        <v>600</v>
      </c>
      <c r="E590">
        <v>260</v>
      </c>
      <c r="F590">
        <v>340</v>
      </c>
      <c r="G590">
        <v>4990</v>
      </c>
      <c r="H590" t="s">
        <v>601</v>
      </c>
      <c r="I590">
        <f t="shared" si="9"/>
        <v>81</v>
      </c>
      <c r="J590" t="str">
        <f ca="1">VLOOKUP(B590,Лист2!B:O,6,1)</f>
        <v>Bacteria</v>
      </c>
      <c r="K590" t="str">
        <f ca="1">VLOOKUP(B590,Лист2!B:O,7,1)</f>
        <v xml:space="preserve"> Proteobacteria</v>
      </c>
      <c r="L590" t="str">
        <f ca="1">VLOOKUP(B590,Лист2!B:O,8,1)</f>
        <v xml:space="preserve"> Gammaproteobacteria</v>
      </c>
      <c r="M590" t="str">
        <f ca="1">VLOOKUP(B590,Лист2!B:O,9,1)</f>
        <v xml:space="preserve"> Pseudomonadales</v>
      </c>
      <c r="N590" t="str">
        <f ca="1">VLOOKUP(B590,Лист2!B:O,10,1)</f>
        <v>Moraxellaceae</v>
      </c>
      <c r="O590" t="str">
        <f ca="1">VLOOKUP(B590,Лист2!B:O,11,1)</f>
        <v xml:space="preserve"> Acinetobacter</v>
      </c>
      <c r="P590" t="str">
        <f ca="1">VLOOKUP(B590,Лист2!B:O,12,1)</f>
        <v>Acinetobacter calcoaceticus/baumannii complex.</v>
      </c>
      <c r="Q590">
        <f ca="1">VLOOKUP(B590,Лист2!B:O,13,1)</f>
        <v>0</v>
      </c>
      <c r="R590">
        <f ca="1">VLOOKUP(B590,Лист2!B:O,14,1)</f>
        <v>0</v>
      </c>
    </row>
    <row r="591" spans="1:18">
      <c r="A591" t="s">
        <v>1195</v>
      </c>
      <c r="B591" t="s">
        <v>1196</v>
      </c>
      <c r="C591">
        <v>351</v>
      </c>
      <c r="D591" t="s">
        <v>598</v>
      </c>
      <c r="E591">
        <v>4</v>
      </c>
      <c r="F591">
        <v>75</v>
      </c>
      <c r="G591">
        <v>6019</v>
      </c>
      <c r="H591" t="s">
        <v>599</v>
      </c>
      <c r="I591">
        <f t="shared" si="9"/>
        <v>72</v>
      </c>
      <c r="J591" t="str">
        <f ca="1">VLOOKUP(B591,Лист2!B:O,6,1)</f>
        <v>Bacteria</v>
      </c>
      <c r="K591" t="str">
        <f ca="1">VLOOKUP(B591,Лист2!B:O,7,1)</f>
        <v xml:space="preserve"> Firmicutes</v>
      </c>
      <c r="L591" t="str">
        <f ca="1">VLOOKUP(B591,Лист2!B:O,8,1)</f>
        <v xml:space="preserve"> Clostridia</v>
      </c>
      <c r="M591" t="str">
        <f ca="1">VLOOKUP(B591,Лист2!B:O,9,1)</f>
        <v xml:space="preserve"> Thermoanaerobacterales</v>
      </c>
      <c r="N591" t="str">
        <f ca="1">VLOOKUP(B591,Лист2!B:O,10,1)</f>
        <v>Thermoanaerobacteraceae</v>
      </c>
      <c r="O591" t="str">
        <f ca="1">VLOOKUP(B591,Лист2!B:O,11,1)</f>
        <v xml:space="preserve"> Thermoanaerobacter.</v>
      </c>
      <c r="P591">
        <f ca="1">VLOOKUP(B591,Лист2!B:O,12,1)</f>
        <v>0</v>
      </c>
      <c r="Q591">
        <f ca="1">VLOOKUP(B591,Лист2!B:O,13,1)</f>
        <v>0</v>
      </c>
      <c r="R591">
        <f ca="1">VLOOKUP(B591,Лист2!B:O,14,1)</f>
        <v>0</v>
      </c>
    </row>
    <row r="592" spans="1:18">
      <c r="A592" t="s">
        <v>1195</v>
      </c>
      <c r="B592" t="s">
        <v>1196</v>
      </c>
      <c r="C592">
        <v>351</v>
      </c>
      <c r="D592" t="s">
        <v>594</v>
      </c>
      <c r="E592">
        <v>104</v>
      </c>
      <c r="F592">
        <v>245</v>
      </c>
      <c r="G592">
        <v>431</v>
      </c>
      <c r="H592" t="s">
        <v>595</v>
      </c>
      <c r="I592">
        <f t="shared" si="9"/>
        <v>142</v>
      </c>
      <c r="J592" t="str">
        <f ca="1">VLOOKUP(B592,Лист2!B:O,6,1)</f>
        <v>Bacteria</v>
      </c>
      <c r="K592" t="str">
        <f ca="1">VLOOKUP(B592,Лист2!B:O,7,1)</f>
        <v xml:space="preserve"> Firmicutes</v>
      </c>
      <c r="L592" t="str">
        <f ca="1">VLOOKUP(B592,Лист2!B:O,8,1)</f>
        <v xml:space="preserve"> Clostridia</v>
      </c>
      <c r="M592" t="str">
        <f ca="1">VLOOKUP(B592,Лист2!B:O,9,1)</f>
        <v xml:space="preserve"> Thermoanaerobacterales</v>
      </c>
      <c r="N592" t="str">
        <f ca="1">VLOOKUP(B592,Лист2!B:O,10,1)</f>
        <v>Thermoanaerobacteraceae</v>
      </c>
      <c r="O592" t="str">
        <f ca="1">VLOOKUP(B592,Лист2!B:O,11,1)</f>
        <v xml:space="preserve"> Thermoanaerobacter.</v>
      </c>
      <c r="P592">
        <f ca="1">VLOOKUP(B592,Лист2!B:O,12,1)</f>
        <v>0</v>
      </c>
      <c r="Q592">
        <f ca="1">VLOOKUP(B592,Лист2!B:O,13,1)</f>
        <v>0</v>
      </c>
      <c r="R592">
        <f ca="1">VLOOKUP(B592,Лист2!B:O,14,1)</f>
        <v>0</v>
      </c>
    </row>
    <row r="593" spans="1:18">
      <c r="A593" t="s">
        <v>1195</v>
      </c>
      <c r="B593" t="s">
        <v>1196</v>
      </c>
      <c r="C593">
        <v>351</v>
      </c>
      <c r="D593" t="s">
        <v>600</v>
      </c>
      <c r="E593">
        <v>212</v>
      </c>
      <c r="F593">
        <v>292</v>
      </c>
      <c r="G593">
        <v>4990</v>
      </c>
      <c r="H593" t="s">
        <v>601</v>
      </c>
      <c r="I593">
        <f t="shared" si="9"/>
        <v>81</v>
      </c>
      <c r="J593" t="str">
        <f ca="1">VLOOKUP(B593,Лист2!B:O,6,1)</f>
        <v>Bacteria</v>
      </c>
      <c r="K593" t="str">
        <f ca="1">VLOOKUP(B593,Лист2!B:O,7,1)</f>
        <v xml:space="preserve"> Firmicutes</v>
      </c>
      <c r="L593" t="str">
        <f ca="1">VLOOKUP(B593,Лист2!B:O,8,1)</f>
        <v xml:space="preserve"> Clostridia</v>
      </c>
      <c r="M593" t="str">
        <f ca="1">VLOOKUP(B593,Лист2!B:O,9,1)</f>
        <v xml:space="preserve"> Thermoanaerobacterales</v>
      </c>
      <c r="N593" t="str">
        <f ca="1">VLOOKUP(B593,Лист2!B:O,10,1)</f>
        <v>Thermoanaerobacteraceae</v>
      </c>
      <c r="O593" t="str">
        <f ca="1">VLOOKUP(B593,Лист2!B:O,11,1)</f>
        <v xml:space="preserve"> Thermoanaerobacter.</v>
      </c>
      <c r="P593">
        <f ca="1">VLOOKUP(B593,Лист2!B:O,12,1)</f>
        <v>0</v>
      </c>
      <c r="Q593">
        <f ca="1">VLOOKUP(B593,Лист2!B:O,13,1)</f>
        <v>0</v>
      </c>
      <c r="R593">
        <f ca="1">VLOOKUP(B593,Лист2!B:O,14,1)</f>
        <v>0</v>
      </c>
    </row>
    <row r="594" spans="1:18">
      <c r="A594" t="s">
        <v>1197</v>
      </c>
      <c r="B594" t="s">
        <v>1198</v>
      </c>
      <c r="C594">
        <v>370</v>
      </c>
      <c r="D594" t="s">
        <v>598</v>
      </c>
      <c r="E594">
        <v>23</v>
      </c>
      <c r="F594">
        <v>94</v>
      </c>
      <c r="G594">
        <v>6019</v>
      </c>
      <c r="H594" t="s">
        <v>599</v>
      </c>
      <c r="I594">
        <f t="shared" si="9"/>
        <v>72</v>
      </c>
      <c r="J594" t="str">
        <f ca="1">VLOOKUP(B594,Лист2!B:O,6,1)</f>
        <v>Bacteria</v>
      </c>
      <c r="K594" t="str">
        <f ca="1">VLOOKUP(B594,Лист2!B:O,7,1)</f>
        <v xml:space="preserve"> Firmicutes</v>
      </c>
      <c r="L594" t="str">
        <f ca="1">VLOOKUP(B594,Лист2!B:O,8,1)</f>
        <v xml:space="preserve"> Clostridia</v>
      </c>
      <c r="M594" t="str">
        <f ca="1">VLOOKUP(B594,Лист2!B:O,9,1)</f>
        <v xml:space="preserve"> Thermoanaerobacterales</v>
      </c>
      <c r="N594" t="str">
        <f ca="1">VLOOKUP(B594,Лист2!B:O,10,1)</f>
        <v>Thermoanaerobacteraceae</v>
      </c>
      <c r="O594" t="str">
        <f ca="1">VLOOKUP(B594,Лист2!B:O,11,1)</f>
        <v xml:space="preserve"> Thermoanaerobacter.</v>
      </c>
      <c r="P594">
        <f ca="1">VLOOKUP(B594,Лист2!B:O,12,1)</f>
        <v>0</v>
      </c>
      <c r="Q594">
        <f ca="1">VLOOKUP(B594,Лист2!B:O,13,1)</f>
        <v>0</v>
      </c>
      <c r="R594">
        <f ca="1">VLOOKUP(B594,Лист2!B:O,14,1)</f>
        <v>0</v>
      </c>
    </row>
    <row r="595" spans="1:18">
      <c r="A595" t="s">
        <v>1197</v>
      </c>
      <c r="B595" t="s">
        <v>1198</v>
      </c>
      <c r="C595">
        <v>370</v>
      </c>
      <c r="D595" t="s">
        <v>594</v>
      </c>
      <c r="E595">
        <v>123</v>
      </c>
      <c r="F595">
        <v>263</v>
      </c>
      <c r="G595">
        <v>431</v>
      </c>
      <c r="H595" t="s">
        <v>595</v>
      </c>
      <c r="I595">
        <f t="shared" si="9"/>
        <v>141</v>
      </c>
      <c r="J595" t="str">
        <f ca="1">VLOOKUP(B595,Лист2!B:O,6,1)</f>
        <v>Bacteria</v>
      </c>
      <c r="K595" t="str">
        <f ca="1">VLOOKUP(B595,Лист2!B:O,7,1)</f>
        <v xml:space="preserve"> Firmicutes</v>
      </c>
      <c r="L595" t="str">
        <f ca="1">VLOOKUP(B595,Лист2!B:O,8,1)</f>
        <v xml:space="preserve"> Clostridia</v>
      </c>
      <c r="M595" t="str">
        <f ca="1">VLOOKUP(B595,Лист2!B:O,9,1)</f>
        <v xml:space="preserve"> Thermoanaerobacterales</v>
      </c>
      <c r="N595" t="str">
        <f ca="1">VLOOKUP(B595,Лист2!B:O,10,1)</f>
        <v>Thermoanaerobacteraceae</v>
      </c>
      <c r="O595" t="str">
        <f ca="1">VLOOKUP(B595,Лист2!B:O,11,1)</f>
        <v xml:space="preserve"> Thermoanaerobacter.</v>
      </c>
      <c r="P595">
        <f ca="1">VLOOKUP(B595,Лист2!B:O,12,1)</f>
        <v>0</v>
      </c>
      <c r="Q595">
        <f ca="1">VLOOKUP(B595,Лист2!B:O,13,1)</f>
        <v>0</v>
      </c>
      <c r="R595">
        <f ca="1">VLOOKUP(B595,Лист2!B:O,14,1)</f>
        <v>0</v>
      </c>
    </row>
    <row r="596" spans="1:18">
      <c r="A596" t="s">
        <v>1197</v>
      </c>
      <c r="B596" t="s">
        <v>1198</v>
      </c>
      <c r="C596">
        <v>370</v>
      </c>
      <c r="D596" t="s">
        <v>600</v>
      </c>
      <c r="E596">
        <v>231</v>
      </c>
      <c r="F596">
        <v>311</v>
      </c>
      <c r="G596">
        <v>4990</v>
      </c>
      <c r="H596" t="s">
        <v>601</v>
      </c>
      <c r="I596">
        <f t="shared" si="9"/>
        <v>81</v>
      </c>
      <c r="J596" t="str">
        <f ca="1">VLOOKUP(B596,Лист2!B:O,6,1)</f>
        <v>Bacteria</v>
      </c>
      <c r="K596" t="str">
        <f ca="1">VLOOKUP(B596,Лист2!B:O,7,1)</f>
        <v xml:space="preserve"> Firmicutes</v>
      </c>
      <c r="L596" t="str">
        <f ca="1">VLOOKUP(B596,Лист2!B:O,8,1)</f>
        <v xml:space="preserve"> Clostridia</v>
      </c>
      <c r="M596" t="str">
        <f ca="1">VLOOKUP(B596,Лист2!B:O,9,1)</f>
        <v xml:space="preserve"> Thermoanaerobacterales</v>
      </c>
      <c r="N596" t="str">
        <f ca="1">VLOOKUP(B596,Лист2!B:O,10,1)</f>
        <v>Thermoanaerobacteraceae</v>
      </c>
      <c r="O596" t="str">
        <f ca="1">VLOOKUP(B596,Лист2!B:O,11,1)</f>
        <v xml:space="preserve"> Thermoanaerobacter.</v>
      </c>
      <c r="P596">
        <f ca="1">VLOOKUP(B596,Лист2!B:O,12,1)</f>
        <v>0</v>
      </c>
      <c r="Q596">
        <f ca="1">VLOOKUP(B596,Лист2!B:O,13,1)</f>
        <v>0</v>
      </c>
      <c r="R596">
        <f ca="1">VLOOKUP(B596,Лист2!B:O,14,1)</f>
        <v>0</v>
      </c>
    </row>
    <row r="597" spans="1:18">
      <c r="A597" t="s">
        <v>1199</v>
      </c>
      <c r="B597" t="s">
        <v>1200</v>
      </c>
      <c r="C597">
        <v>302</v>
      </c>
      <c r="D597" t="s">
        <v>594</v>
      </c>
      <c r="E597">
        <v>8</v>
      </c>
      <c r="F597">
        <v>83</v>
      </c>
      <c r="G597">
        <v>431</v>
      </c>
      <c r="H597" t="s">
        <v>595</v>
      </c>
      <c r="I597">
        <f t="shared" si="9"/>
        <v>76</v>
      </c>
      <c r="J597" t="str">
        <f ca="1">VLOOKUP(B597,Лист2!B:O,6,1)</f>
        <v>Eukaryota</v>
      </c>
      <c r="K597" t="str">
        <f ca="1">VLOOKUP(B597,Лист2!B:O,7,1)</f>
        <v xml:space="preserve"> Fungi</v>
      </c>
      <c r="L597" t="str">
        <f ca="1">VLOOKUP(B597,Лист2!B:O,8,1)</f>
        <v xml:space="preserve"> Dikarya</v>
      </c>
      <c r="M597" t="str">
        <f ca="1">VLOOKUP(B597,Лист2!B:O,9,1)</f>
        <v xml:space="preserve"> Ascomycota</v>
      </c>
      <c r="N597" t="str">
        <f ca="1">VLOOKUP(B597,Лист2!B:O,10,1)</f>
        <v xml:space="preserve"> Pezizomycotina</v>
      </c>
      <c r="O597" t="str">
        <f ca="1">VLOOKUP(B597,Лист2!B:O,11,1)</f>
        <v>Sordariomycetes</v>
      </c>
      <c r="P597" t="str">
        <f ca="1">VLOOKUP(B597,Лист2!B:O,12,1)</f>
        <v xml:space="preserve"> Sordariomycetidae</v>
      </c>
      <c r="Q597" t="str">
        <f ca="1">VLOOKUP(B597,Лист2!B:O,13,1)</f>
        <v xml:space="preserve"> Sordariales</v>
      </c>
      <c r="R597" t="str">
        <f ca="1">VLOOKUP(B597,Лист2!B:O,14,1)</f>
        <v xml:space="preserve"> Chaetomiaceae</v>
      </c>
    </row>
    <row r="598" spans="1:18">
      <c r="A598" t="s">
        <v>1199</v>
      </c>
      <c r="B598" t="s">
        <v>1200</v>
      </c>
      <c r="C598">
        <v>302</v>
      </c>
      <c r="D598" t="s">
        <v>600</v>
      </c>
      <c r="E598">
        <v>125</v>
      </c>
      <c r="F598">
        <v>212</v>
      </c>
      <c r="G598">
        <v>4990</v>
      </c>
      <c r="H598" t="s">
        <v>601</v>
      </c>
      <c r="I598">
        <f t="shared" si="9"/>
        <v>88</v>
      </c>
      <c r="J598" t="str">
        <f ca="1">VLOOKUP(B598,Лист2!B:O,6,1)</f>
        <v>Eukaryota</v>
      </c>
      <c r="K598" t="str">
        <f ca="1">VLOOKUP(B598,Лист2!B:O,7,1)</f>
        <v xml:space="preserve"> Fungi</v>
      </c>
      <c r="L598" t="str">
        <f ca="1">VLOOKUP(B598,Лист2!B:O,8,1)</f>
        <v xml:space="preserve"> Dikarya</v>
      </c>
      <c r="M598" t="str">
        <f ca="1">VLOOKUP(B598,Лист2!B:O,9,1)</f>
        <v xml:space="preserve"> Ascomycota</v>
      </c>
      <c r="N598" t="str">
        <f ca="1">VLOOKUP(B598,Лист2!B:O,10,1)</f>
        <v xml:space="preserve"> Pezizomycotina</v>
      </c>
      <c r="O598" t="str">
        <f ca="1">VLOOKUP(B598,Лист2!B:O,11,1)</f>
        <v>Sordariomycetes</v>
      </c>
      <c r="P598" t="str">
        <f ca="1">VLOOKUP(B598,Лист2!B:O,12,1)</f>
        <v xml:space="preserve"> Sordariomycetidae</v>
      </c>
      <c r="Q598" t="str">
        <f ca="1">VLOOKUP(B598,Лист2!B:O,13,1)</f>
        <v xml:space="preserve"> Sordariales</v>
      </c>
      <c r="R598" t="str">
        <f ca="1">VLOOKUP(B598,Лист2!B:O,14,1)</f>
        <v xml:space="preserve"> Chaetomiaceae</v>
      </c>
    </row>
    <row r="599" spans="1:18">
      <c r="A599" t="s">
        <v>1201</v>
      </c>
      <c r="B599" t="s">
        <v>1202</v>
      </c>
      <c r="C599">
        <v>275</v>
      </c>
      <c r="D599" t="s">
        <v>594</v>
      </c>
      <c r="E599">
        <v>15</v>
      </c>
      <c r="F599">
        <v>271</v>
      </c>
      <c r="G599">
        <v>431</v>
      </c>
      <c r="H599" t="s">
        <v>595</v>
      </c>
      <c r="I599">
        <f t="shared" si="9"/>
        <v>257</v>
      </c>
      <c r="J599" t="str">
        <f ca="1">VLOOKUP(B599,Лист2!B:O,6,1)</f>
        <v>Bacteria</v>
      </c>
      <c r="K599" t="str">
        <f ca="1">VLOOKUP(B599,Лист2!B:O,7,1)</f>
        <v xml:space="preserve"> Proteobacteria</v>
      </c>
      <c r="L599" t="str">
        <f ca="1">VLOOKUP(B599,Лист2!B:O,8,1)</f>
        <v xml:space="preserve"> Alphaproteobacteria</v>
      </c>
      <c r="M599" t="str">
        <f ca="1">VLOOKUP(B599,Лист2!B:O,9,1)</f>
        <v xml:space="preserve"> Rhodospirillales</v>
      </c>
      <c r="N599" t="str">
        <f ca="1">VLOOKUP(B599,Лист2!B:O,10,1)</f>
        <v>Rhodospirillaceae</v>
      </c>
      <c r="O599" t="str">
        <f ca="1">VLOOKUP(B599,Лист2!B:O,11,1)</f>
        <v xml:space="preserve"> Rhodospirillum.</v>
      </c>
      <c r="P599">
        <f ca="1">VLOOKUP(B599,Лист2!B:O,12,1)</f>
        <v>0</v>
      </c>
      <c r="Q599">
        <f ca="1">VLOOKUP(B599,Лист2!B:O,13,1)</f>
        <v>0</v>
      </c>
      <c r="R599">
        <f ca="1">VLOOKUP(B599,Лист2!B:O,14,1)</f>
        <v>0</v>
      </c>
    </row>
    <row r="600" spans="1:18">
      <c r="A600" t="s">
        <v>1203</v>
      </c>
      <c r="B600" t="s">
        <v>1204</v>
      </c>
      <c r="C600">
        <v>350</v>
      </c>
      <c r="D600" t="s">
        <v>594</v>
      </c>
      <c r="E600">
        <v>107</v>
      </c>
      <c r="F600">
        <v>244</v>
      </c>
      <c r="G600">
        <v>431</v>
      </c>
      <c r="H600" t="s">
        <v>595</v>
      </c>
      <c r="I600">
        <f t="shared" si="9"/>
        <v>138</v>
      </c>
      <c r="J600" t="str">
        <f ca="1">VLOOKUP(B600,Лист2!B:O,6,1)</f>
        <v>Bacteria</v>
      </c>
      <c r="K600" t="str">
        <f ca="1">VLOOKUP(B600,Лист2!B:O,7,1)</f>
        <v xml:space="preserve"> Firmicutes</v>
      </c>
      <c r="L600" t="str">
        <f ca="1">VLOOKUP(B600,Лист2!B:O,8,1)</f>
        <v xml:space="preserve"> Bacilli</v>
      </c>
      <c r="M600" t="str">
        <f ca="1">VLOOKUP(B600,Лист2!B:O,9,1)</f>
        <v xml:space="preserve"> Bacillales</v>
      </c>
      <c r="N600" t="str">
        <f ca="1">VLOOKUP(B600,Лист2!B:O,10,1)</f>
        <v xml:space="preserve"> Bacillaceae</v>
      </c>
      <c r="O600" t="str">
        <f ca="1">VLOOKUP(B600,Лист2!B:O,11,1)</f>
        <v xml:space="preserve"> Bacillus.</v>
      </c>
      <c r="P600">
        <f ca="1">VLOOKUP(B600,Лист2!B:O,12,1)</f>
        <v>0</v>
      </c>
      <c r="Q600">
        <f ca="1">VLOOKUP(B600,Лист2!B:O,13,1)</f>
        <v>0</v>
      </c>
      <c r="R600">
        <f ca="1">VLOOKUP(B600,Лист2!B:O,14,1)</f>
        <v>0</v>
      </c>
    </row>
    <row r="601" spans="1:18">
      <c r="A601" t="s">
        <v>1203</v>
      </c>
      <c r="B601" t="s">
        <v>1204</v>
      </c>
      <c r="C601">
        <v>350</v>
      </c>
      <c r="D601" t="s">
        <v>600</v>
      </c>
      <c r="E601">
        <v>213</v>
      </c>
      <c r="F601">
        <v>293</v>
      </c>
      <c r="G601">
        <v>4990</v>
      </c>
      <c r="H601" t="s">
        <v>601</v>
      </c>
      <c r="I601">
        <f t="shared" si="9"/>
        <v>81</v>
      </c>
      <c r="J601" t="str">
        <f ca="1">VLOOKUP(B601,Лист2!B:O,6,1)</f>
        <v>Bacteria</v>
      </c>
      <c r="K601" t="str">
        <f ca="1">VLOOKUP(B601,Лист2!B:O,7,1)</f>
        <v xml:space="preserve"> Firmicutes</v>
      </c>
      <c r="L601" t="str">
        <f ca="1">VLOOKUP(B601,Лист2!B:O,8,1)</f>
        <v xml:space="preserve"> Bacilli</v>
      </c>
      <c r="M601" t="str">
        <f ca="1">VLOOKUP(B601,Лист2!B:O,9,1)</f>
        <v xml:space="preserve"> Bacillales</v>
      </c>
      <c r="N601" t="str">
        <f ca="1">VLOOKUP(B601,Лист2!B:O,10,1)</f>
        <v xml:space="preserve"> Bacillaceae</v>
      </c>
      <c r="O601" t="str">
        <f ca="1">VLOOKUP(B601,Лист2!B:O,11,1)</f>
        <v xml:space="preserve"> Bacillus.</v>
      </c>
      <c r="P601">
        <f ca="1">VLOOKUP(B601,Лист2!B:O,12,1)</f>
        <v>0</v>
      </c>
      <c r="Q601">
        <f ca="1">VLOOKUP(B601,Лист2!B:O,13,1)</f>
        <v>0</v>
      </c>
      <c r="R601">
        <f ca="1">VLOOKUP(B601,Лист2!B:O,14,1)</f>
        <v>0</v>
      </c>
    </row>
    <row r="602" spans="1:18">
      <c r="A602" t="s">
        <v>1205</v>
      </c>
      <c r="B602" t="s">
        <v>1206</v>
      </c>
      <c r="C602">
        <v>212</v>
      </c>
      <c r="D602" t="s">
        <v>740</v>
      </c>
      <c r="E602">
        <v>3</v>
      </c>
      <c r="F602">
        <v>180</v>
      </c>
      <c r="G602">
        <v>20629</v>
      </c>
      <c r="H602" t="s">
        <v>741</v>
      </c>
      <c r="I602">
        <f t="shared" si="9"/>
        <v>178</v>
      </c>
      <c r="J602" t="str">
        <f ca="1">VLOOKUP(B602,Лист2!B:O,6,1)</f>
        <v>Bacteria</v>
      </c>
      <c r="K602" t="str">
        <f ca="1">VLOOKUP(B602,Лист2!B:O,7,1)</f>
        <v xml:space="preserve"> Proteobacteria</v>
      </c>
      <c r="L602" t="str">
        <f ca="1">VLOOKUP(B602,Лист2!B:O,8,1)</f>
        <v xml:space="preserve"> Gammaproteobacteria</v>
      </c>
      <c r="M602" t="str">
        <f ca="1">VLOOKUP(B602,Лист2!B:O,9,1)</f>
        <v xml:space="preserve"> Pseudomonadales</v>
      </c>
      <c r="N602" t="str">
        <f ca="1">VLOOKUP(B602,Лист2!B:O,10,1)</f>
        <v>Pseudomonadaceae</v>
      </c>
      <c r="O602" t="str">
        <f ca="1">VLOOKUP(B602,Лист2!B:O,11,1)</f>
        <v xml:space="preserve"> Pseudomonas.</v>
      </c>
      <c r="P602">
        <f ca="1">VLOOKUP(B602,Лист2!B:O,12,1)</f>
        <v>0</v>
      </c>
      <c r="Q602">
        <f ca="1">VLOOKUP(B602,Лист2!B:O,13,1)</f>
        <v>0</v>
      </c>
      <c r="R602">
        <f ca="1">VLOOKUP(B602,Лист2!B:O,14,1)</f>
        <v>0</v>
      </c>
    </row>
    <row r="603" spans="1:18">
      <c r="A603" t="s">
        <v>1205</v>
      </c>
      <c r="B603" t="s">
        <v>1206</v>
      </c>
      <c r="C603">
        <v>212</v>
      </c>
      <c r="D603" t="s">
        <v>594</v>
      </c>
      <c r="E603">
        <v>52</v>
      </c>
      <c r="F603">
        <v>158</v>
      </c>
      <c r="G603">
        <v>431</v>
      </c>
      <c r="H603" t="s">
        <v>595</v>
      </c>
      <c r="I603">
        <f t="shared" si="9"/>
        <v>107</v>
      </c>
      <c r="J603" t="str">
        <f ca="1">VLOOKUP(B603,Лист2!B:O,6,1)</f>
        <v>Bacteria</v>
      </c>
      <c r="K603" t="str">
        <f ca="1">VLOOKUP(B603,Лист2!B:O,7,1)</f>
        <v xml:space="preserve"> Proteobacteria</v>
      </c>
      <c r="L603" t="str">
        <f ca="1">VLOOKUP(B603,Лист2!B:O,8,1)</f>
        <v xml:space="preserve"> Gammaproteobacteria</v>
      </c>
      <c r="M603" t="str">
        <f ca="1">VLOOKUP(B603,Лист2!B:O,9,1)</f>
        <v xml:space="preserve"> Pseudomonadales</v>
      </c>
      <c r="N603" t="str">
        <f ca="1">VLOOKUP(B603,Лист2!B:O,10,1)</f>
        <v>Pseudomonadaceae</v>
      </c>
      <c r="O603" t="str">
        <f ca="1">VLOOKUP(B603,Лист2!B:O,11,1)</f>
        <v xml:space="preserve"> Pseudomonas.</v>
      </c>
      <c r="P603">
        <f ca="1">VLOOKUP(B603,Лист2!B:O,12,1)</f>
        <v>0</v>
      </c>
      <c r="Q603">
        <f ca="1">VLOOKUP(B603,Лист2!B:O,13,1)</f>
        <v>0</v>
      </c>
      <c r="R603">
        <f ca="1">VLOOKUP(B603,Лист2!B:O,14,1)</f>
        <v>0</v>
      </c>
    </row>
    <row r="604" spans="1:18">
      <c r="A604" t="s">
        <v>1207</v>
      </c>
      <c r="B604" t="s">
        <v>1208</v>
      </c>
      <c r="C604">
        <v>271</v>
      </c>
      <c r="D604" t="s">
        <v>594</v>
      </c>
      <c r="E604">
        <v>15</v>
      </c>
      <c r="F604">
        <v>150</v>
      </c>
      <c r="G604">
        <v>431</v>
      </c>
      <c r="H604" t="s">
        <v>595</v>
      </c>
      <c r="I604">
        <f t="shared" si="9"/>
        <v>136</v>
      </c>
      <c r="J604" t="str">
        <f ca="1">VLOOKUP(B604,Лист2!B:O,6,1)</f>
        <v>Eukaryota</v>
      </c>
      <c r="K604" t="str">
        <f ca="1">VLOOKUP(B604,Лист2!B:O,7,1)</f>
        <v xml:space="preserve"> Metazoa</v>
      </c>
      <c r="L604" t="str">
        <f ca="1">VLOOKUP(B604,Лист2!B:O,8,1)</f>
        <v xml:space="preserve"> Chordata</v>
      </c>
      <c r="M604" t="str">
        <f ca="1">VLOOKUP(B604,Лист2!B:O,9,1)</f>
        <v xml:space="preserve"> Craniata</v>
      </c>
      <c r="N604" t="str">
        <f ca="1">VLOOKUP(B604,Лист2!B:O,10,1)</f>
        <v xml:space="preserve"> Vertebrata</v>
      </c>
      <c r="O604" t="str">
        <f ca="1">VLOOKUP(B604,Лист2!B:O,11,1)</f>
        <v xml:space="preserve"> Euteleostomi</v>
      </c>
      <c r="P604" t="str">
        <f ca="1">VLOOKUP(B604,Лист2!B:O,12,1)</f>
        <v>Mammalia</v>
      </c>
      <c r="Q604" t="str">
        <f ca="1">VLOOKUP(B604,Лист2!B:O,13,1)</f>
        <v xml:space="preserve"> Eutheria</v>
      </c>
      <c r="R604" t="str">
        <f ca="1">VLOOKUP(B604,Лист2!B:O,14,1)</f>
        <v xml:space="preserve"> Euarchontoglires</v>
      </c>
    </row>
    <row r="605" spans="1:18">
      <c r="A605" t="s">
        <v>1207</v>
      </c>
      <c r="B605" t="s">
        <v>1208</v>
      </c>
      <c r="C605">
        <v>271</v>
      </c>
      <c r="D605" t="s">
        <v>600</v>
      </c>
      <c r="E605">
        <v>126</v>
      </c>
      <c r="F605">
        <v>209</v>
      </c>
      <c r="G605">
        <v>4990</v>
      </c>
      <c r="H605" t="s">
        <v>601</v>
      </c>
      <c r="I605">
        <f t="shared" si="9"/>
        <v>84</v>
      </c>
      <c r="J605" t="str">
        <f ca="1">VLOOKUP(B605,Лист2!B:O,6,1)</f>
        <v>Eukaryota</v>
      </c>
      <c r="K605" t="str">
        <f ca="1">VLOOKUP(B605,Лист2!B:O,7,1)</f>
        <v xml:space="preserve"> Metazoa</v>
      </c>
      <c r="L605" t="str">
        <f ca="1">VLOOKUP(B605,Лист2!B:O,8,1)</f>
        <v xml:space="preserve"> Chordata</v>
      </c>
      <c r="M605" t="str">
        <f ca="1">VLOOKUP(B605,Лист2!B:O,9,1)</f>
        <v xml:space="preserve"> Craniata</v>
      </c>
      <c r="N605" t="str">
        <f ca="1">VLOOKUP(B605,Лист2!B:O,10,1)</f>
        <v xml:space="preserve"> Vertebrata</v>
      </c>
      <c r="O605" t="str">
        <f ca="1">VLOOKUP(B605,Лист2!B:O,11,1)</f>
        <v xml:space="preserve"> Euteleostomi</v>
      </c>
      <c r="P605" t="str">
        <f ca="1">VLOOKUP(B605,Лист2!B:O,12,1)</f>
        <v>Mammalia</v>
      </c>
      <c r="Q605" t="str">
        <f ca="1">VLOOKUP(B605,Лист2!B:O,13,1)</f>
        <v xml:space="preserve"> Eutheria</v>
      </c>
      <c r="R605" t="str">
        <f ca="1">VLOOKUP(B605,Лист2!B:O,14,1)</f>
        <v xml:space="preserve"> Euarchontoglires</v>
      </c>
    </row>
    <row r="606" spans="1:18">
      <c r="A606" t="s">
        <v>1209</v>
      </c>
      <c r="B606" t="s">
        <v>1210</v>
      </c>
      <c r="C606">
        <v>358</v>
      </c>
      <c r="D606" t="s">
        <v>594</v>
      </c>
      <c r="E606">
        <v>113</v>
      </c>
      <c r="F606">
        <v>252</v>
      </c>
      <c r="G606">
        <v>431</v>
      </c>
      <c r="H606" t="s">
        <v>595</v>
      </c>
      <c r="I606">
        <f t="shared" si="9"/>
        <v>140</v>
      </c>
      <c r="J606" t="str">
        <f ca="1">VLOOKUP(B606,Лист2!B:O,6,1)</f>
        <v>Eukaryota</v>
      </c>
      <c r="K606" t="str">
        <f ca="1">VLOOKUP(B606,Лист2!B:O,7,1)</f>
        <v xml:space="preserve"> Metazoa</v>
      </c>
      <c r="L606" t="str">
        <f ca="1">VLOOKUP(B606,Лист2!B:O,8,1)</f>
        <v xml:space="preserve"> Chordata</v>
      </c>
      <c r="M606" t="str">
        <f ca="1">VLOOKUP(B606,Лист2!B:O,9,1)</f>
        <v xml:space="preserve"> Craniata</v>
      </c>
      <c r="N606" t="str">
        <f ca="1">VLOOKUP(B606,Лист2!B:O,10,1)</f>
        <v xml:space="preserve"> Vertebrata</v>
      </c>
      <c r="O606" t="str">
        <f ca="1">VLOOKUP(B606,Лист2!B:O,11,1)</f>
        <v xml:space="preserve"> Euteleostomi</v>
      </c>
      <c r="P606" t="str">
        <f ca="1">VLOOKUP(B606,Лист2!B:O,12,1)</f>
        <v>Mammalia</v>
      </c>
      <c r="Q606" t="str">
        <f ca="1">VLOOKUP(B606,Лист2!B:O,13,1)</f>
        <v xml:space="preserve"> Eutheria</v>
      </c>
      <c r="R606" t="str">
        <f ca="1">VLOOKUP(B606,Лист2!B:O,14,1)</f>
        <v xml:space="preserve"> Euarchontoglires</v>
      </c>
    </row>
    <row r="607" spans="1:18">
      <c r="A607" t="s">
        <v>1209</v>
      </c>
      <c r="B607" t="s">
        <v>1210</v>
      </c>
      <c r="C607">
        <v>358</v>
      </c>
      <c r="D607" t="s">
        <v>600</v>
      </c>
      <c r="E607">
        <v>219</v>
      </c>
      <c r="F607">
        <v>299</v>
      </c>
      <c r="G607">
        <v>4990</v>
      </c>
      <c r="H607" t="s">
        <v>601</v>
      </c>
      <c r="I607">
        <f t="shared" si="9"/>
        <v>81</v>
      </c>
      <c r="J607" t="str">
        <f ca="1">VLOOKUP(B607,Лист2!B:O,6,1)</f>
        <v>Eukaryota</v>
      </c>
      <c r="K607" t="str">
        <f ca="1">VLOOKUP(B607,Лист2!B:O,7,1)</f>
        <v xml:space="preserve"> Metazoa</v>
      </c>
      <c r="L607" t="str">
        <f ca="1">VLOOKUP(B607,Лист2!B:O,8,1)</f>
        <v xml:space="preserve"> Chordata</v>
      </c>
      <c r="M607" t="str">
        <f ca="1">VLOOKUP(B607,Лист2!B:O,9,1)</f>
        <v xml:space="preserve"> Craniata</v>
      </c>
      <c r="N607" t="str">
        <f ca="1">VLOOKUP(B607,Лист2!B:O,10,1)</f>
        <v xml:space="preserve"> Vertebrata</v>
      </c>
      <c r="O607" t="str">
        <f ca="1">VLOOKUP(B607,Лист2!B:O,11,1)</f>
        <v xml:space="preserve"> Euteleostomi</v>
      </c>
      <c r="P607" t="str">
        <f ca="1">VLOOKUP(B607,Лист2!B:O,12,1)</f>
        <v>Mammalia</v>
      </c>
      <c r="Q607" t="str">
        <f ca="1">VLOOKUP(B607,Лист2!B:O,13,1)</f>
        <v xml:space="preserve"> Eutheria</v>
      </c>
      <c r="R607" t="str">
        <f ca="1">VLOOKUP(B607,Лист2!B:O,14,1)</f>
        <v xml:space="preserve"> Euarchontoglires</v>
      </c>
    </row>
    <row r="608" spans="1:18">
      <c r="A608" t="s">
        <v>1211</v>
      </c>
      <c r="B608" t="s">
        <v>1212</v>
      </c>
      <c r="C608">
        <v>266</v>
      </c>
      <c r="D608" t="s">
        <v>594</v>
      </c>
      <c r="E608">
        <v>8</v>
      </c>
      <c r="F608">
        <v>262</v>
      </c>
      <c r="G608">
        <v>431</v>
      </c>
      <c r="H608" t="s">
        <v>595</v>
      </c>
      <c r="I608">
        <f t="shared" si="9"/>
        <v>255</v>
      </c>
      <c r="J608" t="str">
        <f ca="1">VLOOKUP(B608,Лист2!B:O,6,1)</f>
        <v>Bacteria</v>
      </c>
      <c r="K608" t="str">
        <f ca="1">VLOOKUP(B608,Лист2!B:O,7,1)</f>
        <v xml:space="preserve"> Proteobacteria</v>
      </c>
      <c r="L608" t="str">
        <f ca="1">VLOOKUP(B608,Лист2!B:O,8,1)</f>
        <v xml:space="preserve"> Alphaproteobacteria</v>
      </c>
      <c r="M608" t="str">
        <f ca="1">VLOOKUP(B608,Лист2!B:O,9,1)</f>
        <v xml:space="preserve"> Rickettsiales</v>
      </c>
      <c r="N608" t="str">
        <f ca="1">VLOOKUP(B608,Лист2!B:O,10,1)</f>
        <v>Rickettsiaceae</v>
      </c>
      <c r="O608" t="str">
        <f ca="1">VLOOKUP(B608,Лист2!B:O,11,1)</f>
        <v xml:space="preserve"> Rickettsieae</v>
      </c>
      <c r="P608" t="str">
        <f ca="1">VLOOKUP(B608,Лист2!B:O,12,1)</f>
        <v xml:space="preserve"> Rickettsia</v>
      </c>
      <c r="Q608" t="str">
        <f ca="1">VLOOKUP(B608,Лист2!B:O,13,1)</f>
        <v xml:space="preserve"> spotted fever group.</v>
      </c>
      <c r="R608">
        <f ca="1">VLOOKUP(B608,Лист2!B:O,14,1)</f>
        <v>0</v>
      </c>
    </row>
    <row r="609" spans="1:18">
      <c r="A609" t="s">
        <v>1213</v>
      </c>
      <c r="B609" t="s">
        <v>1214</v>
      </c>
      <c r="C609">
        <v>252</v>
      </c>
      <c r="D609" t="s">
        <v>594</v>
      </c>
      <c r="E609">
        <v>12</v>
      </c>
      <c r="F609">
        <v>179</v>
      </c>
      <c r="G609">
        <v>431</v>
      </c>
      <c r="H609" t="s">
        <v>595</v>
      </c>
      <c r="I609">
        <f t="shared" si="9"/>
        <v>168</v>
      </c>
      <c r="J609" t="str">
        <f ca="1">VLOOKUP(B609,Лист2!B:O,6,1)</f>
        <v>Bacteria</v>
      </c>
      <c r="K609" t="str">
        <f ca="1">VLOOKUP(B609,Лист2!B:O,7,1)</f>
        <v xml:space="preserve"> Firmicutes</v>
      </c>
      <c r="L609" t="str">
        <f ca="1">VLOOKUP(B609,Лист2!B:O,8,1)</f>
        <v xml:space="preserve"> Negativicutes</v>
      </c>
      <c r="M609" t="str">
        <f ca="1">VLOOKUP(B609,Лист2!B:O,9,1)</f>
        <v xml:space="preserve"> Selenomonadales</v>
      </c>
      <c r="N609" t="str">
        <f ca="1">VLOOKUP(B609,Лист2!B:O,10,1)</f>
        <v>Acidaminococcaceae</v>
      </c>
      <c r="O609" t="str">
        <f ca="1">VLOOKUP(B609,Лист2!B:O,11,1)</f>
        <v xml:space="preserve"> Acidaminococcus.</v>
      </c>
      <c r="P609">
        <f ca="1">VLOOKUP(B609,Лист2!B:O,12,1)</f>
        <v>0</v>
      </c>
      <c r="Q609">
        <f ca="1">VLOOKUP(B609,Лист2!B:O,13,1)</f>
        <v>0</v>
      </c>
      <c r="R609">
        <f ca="1">VLOOKUP(B609,Лист2!B:O,14,1)</f>
        <v>0</v>
      </c>
    </row>
    <row r="610" spans="1:18">
      <c r="A610" t="s">
        <v>1213</v>
      </c>
      <c r="B610" t="s">
        <v>1214</v>
      </c>
      <c r="C610">
        <v>252</v>
      </c>
      <c r="D610" t="s">
        <v>600</v>
      </c>
      <c r="E610">
        <v>121</v>
      </c>
      <c r="F610">
        <v>201</v>
      </c>
      <c r="G610">
        <v>4990</v>
      </c>
      <c r="H610" t="s">
        <v>601</v>
      </c>
      <c r="I610">
        <f t="shared" si="9"/>
        <v>81</v>
      </c>
      <c r="J610" t="str">
        <f ca="1">VLOOKUP(B610,Лист2!B:O,6,1)</f>
        <v>Bacteria</v>
      </c>
      <c r="K610" t="str">
        <f ca="1">VLOOKUP(B610,Лист2!B:O,7,1)</f>
        <v xml:space="preserve"> Firmicutes</v>
      </c>
      <c r="L610" t="str">
        <f ca="1">VLOOKUP(B610,Лист2!B:O,8,1)</f>
        <v xml:space="preserve"> Negativicutes</v>
      </c>
      <c r="M610" t="str">
        <f ca="1">VLOOKUP(B610,Лист2!B:O,9,1)</f>
        <v xml:space="preserve"> Selenomonadales</v>
      </c>
      <c r="N610" t="str">
        <f ca="1">VLOOKUP(B610,Лист2!B:O,10,1)</f>
        <v>Acidaminococcaceae</v>
      </c>
      <c r="O610" t="str">
        <f ca="1">VLOOKUP(B610,Лист2!B:O,11,1)</f>
        <v xml:space="preserve"> Acidaminococcus.</v>
      </c>
      <c r="P610">
        <f ca="1">VLOOKUP(B610,Лист2!B:O,12,1)</f>
        <v>0</v>
      </c>
      <c r="Q610">
        <f ca="1">VLOOKUP(B610,Лист2!B:O,13,1)</f>
        <v>0</v>
      </c>
      <c r="R610">
        <f ca="1">VLOOKUP(B610,Лист2!B:O,14,1)</f>
        <v>0</v>
      </c>
    </row>
    <row r="611" spans="1:18">
      <c r="A611" t="s">
        <v>1215</v>
      </c>
      <c r="B611" t="s">
        <v>1216</v>
      </c>
      <c r="C611">
        <v>296</v>
      </c>
      <c r="D611" t="s">
        <v>594</v>
      </c>
      <c r="E611">
        <v>12</v>
      </c>
      <c r="F611">
        <v>275</v>
      </c>
      <c r="G611">
        <v>431</v>
      </c>
      <c r="H611" t="s">
        <v>595</v>
      </c>
      <c r="I611">
        <f t="shared" si="9"/>
        <v>264</v>
      </c>
      <c r="J611" t="str">
        <f ca="1">VLOOKUP(B611,Лист2!B:O,6,1)</f>
        <v>Bacteria</v>
      </c>
      <c r="K611" t="str">
        <f ca="1">VLOOKUP(B611,Лист2!B:O,7,1)</f>
        <v xml:space="preserve"> Proteobacteria</v>
      </c>
      <c r="L611" t="str">
        <f ca="1">VLOOKUP(B611,Лист2!B:O,8,1)</f>
        <v xml:space="preserve"> Alphaproteobacteria</v>
      </c>
      <c r="M611" t="str">
        <f ca="1">VLOOKUP(B611,Лист2!B:O,9,1)</f>
        <v xml:space="preserve"> Rhizobiales</v>
      </c>
      <c r="N611" t="str">
        <f ca="1">VLOOKUP(B611,Лист2!B:O,10,1)</f>
        <v>Hyphomicrobiaceae</v>
      </c>
      <c r="O611" t="str">
        <f ca="1">VLOOKUP(B611,Лист2!B:O,11,1)</f>
        <v xml:space="preserve"> Pelagibacterium.</v>
      </c>
      <c r="P611">
        <f ca="1">VLOOKUP(B611,Лист2!B:O,12,1)</f>
        <v>0</v>
      </c>
      <c r="Q611">
        <f ca="1">VLOOKUP(B611,Лист2!B:O,13,1)</f>
        <v>0</v>
      </c>
      <c r="R611">
        <f ca="1">VLOOKUP(B611,Лист2!B:O,14,1)</f>
        <v>0</v>
      </c>
    </row>
    <row r="612" spans="1:18">
      <c r="A612" t="s">
        <v>1217</v>
      </c>
      <c r="B612" t="s">
        <v>1218</v>
      </c>
      <c r="C612">
        <v>359</v>
      </c>
      <c r="D612" t="s">
        <v>598</v>
      </c>
      <c r="E612">
        <v>7</v>
      </c>
      <c r="F612">
        <v>79</v>
      </c>
      <c r="G612">
        <v>6019</v>
      </c>
      <c r="H612" t="s">
        <v>599</v>
      </c>
      <c r="I612">
        <f t="shared" si="9"/>
        <v>73</v>
      </c>
      <c r="J612" t="str">
        <f ca="1">VLOOKUP(B612,Лист2!B:O,6,1)</f>
        <v>Bacteria</v>
      </c>
      <c r="K612" t="str">
        <f ca="1">VLOOKUP(B612,Лист2!B:O,7,1)</f>
        <v xml:space="preserve"> Proteobacteria</v>
      </c>
      <c r="L612" t="str">
        <f ca="1">VLOOKUP(B612,Лист2!B:O,8,1)</f>
        <v xml:space="preserve"> Alphaproteobacteria</v>
      </c>
      <c r="M612" t="str">
        <f ca="1">VLOOKUP(B612,Лист2!B:O,9,1)</f>
        <v xml:space="preserve"> Rhizobiales</v>
      </c>
      <c r="N612" t="str">
        <f ca="1">VLOOKUP(B612,Лист2!B:O,10,1)</f>
        <v>Hyphomicrobiaceae</v>
      </c>
      <c r="O612" t="str">
        <f ca="1">VLOOKUP(B612,Лист2!B:O,11,1)</f>
        <v xml:space="preserve"> Pelagibacterium.</v>
      </c>
      <c r="P612">
        <f ca="1">VLOOKUP(B612,Лист2!B:O,12,1)</f>
        <v>0</v>
      </c>
      <c r="Q612">
        <f ca="1">VLOOKUP(B612,Лист2!B:O,13,1)</f>
        <v>0</v>
      </c>
      <c r="R612">
        <f ca="1">VLOOKUP(B612,Лист2!B:O,14,1)</f>
        <v>0</v>
      </c>
    </row>
    <row r="613" spans="1:18">
      <c r="A613" t="s">
        <v>1217</v>
      </c>
      <c r="B613" t="s">
        <v>1218</v>
      </c>
      <c r="C613">
        <v>359</v>
      </c>
      <c r="D613" t="s">
        <v>594</v>
      </c>
      <c r="E613">
        <v>110</v>
      </c>
      <c r="F613">
        <v>269</v>
      </c>
      <c r="G613">
        <v>431</v>
      </c>
      <c r="H613" t="s">
        <v>595</v>
      </c>
      <c r="I613">
        <f t="shared" si="9"/>
        <v>160</v>
      </c>
      <c r="J613" t="str">
        <f ca="1">VLOOKUP(B613,Лист2!B:O,6,1)</f>
        <v>Bacteria</v>
      </c>
      <c r="K613" t="str">
        <f ca="1">VLOOKUP(B613,Лист2!B:O,7,1)</f>
        <v xml:space="preserve"> Proteobacteria</v>
      </c>
      <c r="L613" t="str">
        <f ca="1">VLOOKUP(B613,Лист2!B:O,8,1)</f>
        <v xml:space="preserve"> Alphaproteobacteria</v>
      </c>
      <c r="M613" t="str">
        <f ca="1">VLOOKUP(B613,Лист2!B:O,9,1)</f>
        <v xml:space="preserve"> Rhizobiales</v>
      </c>
      <c r="N613" t="str">
        <f ca="1">VLOOKUP(B613,Лист2!B:O,10,1)</f>
        <v>Hyphomicrobiaceae</v>
      </c>
      <c r="O613" t="str">
        <f ca="1">VLOOKUP(B613,Лист2!B:O,11,1)</f>
        <v xml:space="preserve"> Pelagibacterium.</v>
      </c>
      <c r="P613">
        <f ca="1">VLOOKUP(B613,Лист2!B:O,12,1)</f>
        <v>0</v>
      </c>
      <c r="Q613">
        <f ca="1">VLOOKUP(B613,Лист2!B:O,13,1)</f>
        <v>0</v>
      </c>
      <c r="R613">
        <f ca="1">VLOOKUP(B613,Лист2!B:O,14,1)</f>
        <v>0</v>
      </c>
    </row>
    <row r="614" spans="1:18">
      <c r="A614" t="s">
        <v>1217</v>
      </c>
      <c r="B614" t="s">
        <v>1218</v>
      </c>
      <c r="C614">
        <v>359</v>
      </c>
      <c r="D614" t="s">
        <v>600</v>
      </c>
      <c r="E614">
        <v>217</v>
      </c>
      <c r="F614">
        <v>297</v>
      </c>
      <c r="G614">
        <v>4990</v>
      </c>
      <c r="H614" t="s">
        <v>601</v>
      </c>
      <c r="I614">
        <f t="shared" si="9"/>
        <v>81</v>
      </c>
      <c r="J614" t="str">
        <f ca="1">VLOOKUP(B614,Лист2!B:O,6,1)</f>
        <v>Bacteria</v>
      </c>
      <c r="K614" t="str">
        <f ca="1">VLOOKUP(B614,Лист2!B:O,7,1)</f>
        <v xml:space="preserve"> Proteobacteria</v>
      </c>
      <c r="L614" t="str">
        <f ca="1">VLOOKUP(B614,Лист2!B:O,8,1)</f>
        <v xml:space="preserve"> Alphaproteobacteria</v>
      </c>
      <c r="M614" t="str">
        <f ca="1">VLOOKUP(B614,Лист2!B:O,9,1)</f>
        <v xml:space="preserve"> Rhizobiales</v>
      </c>
      <c r="N614" t="str">
        <f ca="1">VLOOKUP(B614,Лист2!B:O,10,1)</f>
        <v>Hyphomicrobiaceae</v>
      </c>
      <c r="O614" t="str">
        <f ca="1">VLOOKUP(B614,Лист2!B:O,11,1)</f>
        <v xml:space="preserve"> Pelagibacterium.</v>
      </c>
      <c r="P614">
        <f ca="1">VLOOKUP(B614,Лист2!B:O,12,1)</f>
        <v>0</v>
      </c>
      <c r="Q614">
        <f ca="1">VLOOKUP(B614,Лист2!B:O,13,1)</f>
        <v>0</v>
      </c>
      <c r="R614">
        <f ca="1">VLOOKUP(B614,Лист2!B:O,14,1)</f>
        <v>0</v>
      </c>
    </row>
    <row r="615" spans="1:18">
      <c r="A615" t="s">
        <v>1219</v>
      </c>
      <c r="B615" t="s">
        <v>1220</v>
      </c>
      <c r="C615">
        <v>287</v>
      </c>
      <c r="D615" t="s">
        <v>594</v>
      </c>
      <c r="E615">
        <v>7</v>
      </c>
      <c r="F615">
        <v>270</v>
      </c>
      <c r="G615">
        <v>431</v>
      </c>
      <c r="H615" t="s">
        <v>595</v>
      </c>
      <c r="I615">
        <f t="shared" si="9"/>
        <v>264</v>
      </c>
      <c r="J615" t="str">
        <f ca="1">VLOOKUP(B615,Лист2!B:O,6,1)</f>
        <v>Bacteria</v>
      </c>
      <c r="K615" t="str">
        <f ca="1">VLOOKUP(B615,Лист2!B:O,7,1)</f>
        <v xml:space="preserve"> Proteobacteria</v>
      </c>
      <c r="L615" t="str">
        <f ca="1">VLOOKUP(B615,Лист2!B:O,8,1)</f>
        <v xml:space="preserve"> Alphaproteobacteria</v>
      </c>
      <c r="M615" t="str">
        <f ca="1">VLOOKUP(B615,Лист2!B:O,9,1)</f>
        <v xml:space="preserve"> Rhizobiales</v>
      </c>
      <c r="N615" t="str">
        <f ca="1">VLOOKUP(B615,Лист2!B:O,10,1)</f>
        <v>Hyphomicrobiaceae</v>
      </c>
      <c r="O615" t="str">
        <f ca="1">VLOOKUP(B615,Лист2!B:O,11,1)</f>
        <v xml:space="preserve"> Pelagibacterium.</v>
      </c>
      <c r="P615">
        <f ca="1">VLOOKUP(B615,Лист2!B:O,12,1)</f>
        <v>0</v>
      </c>
      <c r="Q615">
        <f ca="1">VLOOKUP(B615,Лист2!B:O,13,1)</f>
        <v>0</v>
      </c>
      <c r="R615">
        <f ca="1">VLOOKUP(B615,Лист2!B:O,14,1)</f>
        <v>0</v>
      </c>
    </row>
    <row r="616" spans="1:18">
      <c r="A616" t="s">
        <v>1221</v>
      </c>
      <c r="B616" t="s">
        <v>1222</v>
      </c>
      <c r="C616">
        <v>177</v>
      </c>
      <c r="D616" t="s">
        <v>594</v>
      </c>
      <c r="E616">
        <v>10</v>
      </c>
      <c r="F616">
        <v>97</v>
      </c>
      <c r="G616">
        <v>431</v>
      </c>
      <c r="H616" t="s">
        <v>595</v>
      </c>
      <c r="I616">
        <f t="shared" si="9"/>
        <v>88</v>
      </c>
      <c r="J616" t="str">
        <f ca="1">VLOOKUP(B616,Лист2!B:O,6,1)</f>
        <v>Bacteria</v>
      </c>
      <c r="K616" t="str">
        <f ca="1">VLOOKUP(B616,Лист2!B:O,7,1)</f>
        <v xml:space="preserve"> Proteobacteria</v>
      </c>
      <c r="L616" t="str">
        <f ca="1">VLOOKUP(B616,Лист2!B:O,8,1)</f>
        <v xml:space="preserve"> Gammaproteobacteria</v>
      </c>
      <c r="M616" t="str">
        <f ca="1">VLOOKUP(B616,Лист2!B:O,9,1)</f>
        <v xml:space="preserve"> Enterobacteriales</v>
      </c>
      <c r="N616" t="str">
        <f ca="1">VLOOKUP(B616,Лист2!B:O,10,1)</f>
        <v>Enterobacteriaceae</v>
      </c>
      <c r="O616" t="str">
        <f ca="1">VLOOKUP(B616,Лист2!B:O,11,1)</f>
        <v xml:space="preserve"> Escherichia.</v>
      </c>
      <c r="P616">
        <f ca="1">VLOOKUP(B616,Лист2!B:O,12,1)</f>
        <v>0</v>
      </c>
      <c r="Q616">
        <f ca="1">VLOOKUP(B616,Лист2!B:O,13,1)</f>
        <v>0</v>
      </c>
      <c r="R616">
        <f ca="1">VLOOKUP(B616,Лист2!B:O,14,1)</f>
        <v>0</v>
      </c>
    </row>
    <row r="617" spans="1:18">
      <c r="A617" t="s">
        <v>1223</v>
      </c>
      <c r="B617" t="s">
        <v>1224</v>
      </c>
      <c r="C617">
        <v>287</v>
      </c>
      <c r="D617" t="s">
        <v>594</v>
      </c>
      <c r="E617">
        <v>31</v>
      </c>
      <c r="F617">
        <v>165</v>
      </c>
      <c r="G617">
        <v>431</v>
      </c>
      <c r="H617" t="s">
        <v>595</v>
      </c>
      <c r="I617">
        <f t="shared" si="9"/>
        <v>135</v>
      </c>
      <c r="J617" t="str">
        <f ca="1">VLOOKUP(B617,Лист2!B:O,6,1)</f>
        <v>Eukaryota</v>
      </c>
      <c r="K617" t="str">
        <f ca="1">VLOOKUP(B617,Лист2!B:O,7,1)</f>
        <v xml:space="preserve"> Metazoa</v>
      </c>
      <c r="L617" t="str">
        <f ca="1">VLOOKUP(B617,Лист2!B:O,8,1)</f>
        <v xml:space="preserve"> Chordata</v>
      </c>
      <c r="M617" t="str">
        <f ca="1">VLOOKUP(B617,Лист2!B:O,9,1)</f>
        <v xml:space="preserve"> Craniata</v>
      </c>
      <c r="N617" t="str">
        <f ca="1">VLOOKUP(B617,Лист2!B:O,10,1)</f>
        <v xml:space="preserve"> Vertebrata</v>
      </c>
      <c r="O617" t="str">
        <f ca="1">VLOOKUP(B617,Лист2!B:O,11,1)</f>
        <v xml:space="preserve"> Euteleostomi</v>
      </c>
      <c r="P617" t="str">
        <f ca="1">VLOOKUP(B617,Лист2!B:O,12,1)</f>
        <v>Mammalia</v>
      </c>
      <c r="Q617" t="str">
        <f ca="1">VLOOKUP(B617,Лист2!B:O,13,1)</f>
        <v xml:space="preserve"> Eutheria</v>
      </c>
      <c r="R617" t="str">
        <f ca="1">VLOOKUP(B617,Лист2!B:O,14,1)</f>
        <v xml:space="preserve"> Euarchontoglires</v>
      </c>
    </row>
    <row r="618" spans="1:18">
      <c r="A618" t="s">
        <v>1223</v>
      </c>
      <c r="B618" t="s">
        <v>1224</v>
      </c>
      <c r="C618">
        <v>287</v>
      </c>
      <c r="D618" t="s">
        <v>600</v>
      </c>
      <c r="E618">
        <v>142</v>
      </c>
      <c r="F618">
        <v>225</v>
      </c>
      <c r="G618">
        <v>4990</v>
      </c>
      <c r="H618" t="s">
        <v>601</v>
      </c>
      <c r="I618">
        <f t="shared" si="9"/>
        <v>84</v>
      </c>
      <c r="J618" t="str">
        <f ca="1">VLOOKUP(B618,Лист2!B:O,6,1)</f>
        <v>Eukaryota</v>
      </c>
      <c r="K618" t="str">
        <f ca="1">VLOOKUP(B618,Лист2!B:O,7,1)</f>
        <v xml:space="preserve"> Metazoa</v>
      </c>
      <c r="L618" t="str">
        <f ca="1">VLOOKUP(B618,Лист2!B:O,8,1)</f>
        <v xml:space="preserve"> Chordata</v>
      </c>
      <c r="M618" t="str">
        <f ca="1">VLOOKUP(B618,Лист2!B:O,9,1)</f>
        <v xml:space="preserve"> Craniata</v>
      </c>
      <c r="N618" t="str">
        <f ca="1">VLOOKUP(B618,Лист2!B:O,10,1)</f>
        <v xml:space="preserve"> Vertebrata</v>
      </c>
      <c r="O618" t="str">
        <f ca="1">VLOOKUP(B618,Лист2!B:O,11,1)</f>
        <v xml:space="preserve"> Euteleostomi</v>
      </c>
      <c r="P618" t="str">
        <f ca="1">VLOOKUP(B618,Лист2!B:O,12,1)</f>
        <v>Mammalia</v>
      </c>
      <c r="Q618" t="str">
        <f ca="1">VLOOKUP(B618,Лист2!B:O,13,1)</f>
        <v xml:space="preserve"> Eutheria</v>
      </c>
      <c r="R618" t="str">
        <f ca="1">VLOOKUP(B618,Лист2!B:O,14,1)</f>
        <v xml:space="preserve"> Euarchontoglires</v>
      </c>
    </row>
    <row r="619" spans="1:18">
      <c r="A619" t="s">
        <v>1225</v>
      </c>
      <c r="B619" t="s">
        <v>1226</v>
      </c>
      <c r="C619">
        <v>257</v>
      </c>
      <c r="D619" t="s">
        <v>594</v>
      </c>
      <c r="E619">
        <v>17</v>
      </c>
      <c r="F619">
        <v>155</v>
      </c>
      <c r="G619">
        <v>431</v>
      </c>
      <c r="H619" t="s">
        <v>595</v>
      </c>
      <c r="I619">
        <f t="shared" si="9"/>
        <v>139</v>
      </c>
      <c r="J619" t="str">
        <f ca="1">VLOOKUP(B619,Лист2!B:O,6,1)</f>
        <v>Bacteria</v>
      </c>
      <c r="K619" t="str">
        <f ca="1">VLOOKUP(B619,Лист2!B:O,7,1)</f>
        <v xml:space="preserve"> Fusobacteria</v>
      </c>
      <c r="L619" t="str">
        <f ca="1">VLOOKUP(B619,Лист2!B:O,8,1)</f>
        <v xml:space="preserve"> Fusobacteriales</v>
      </c>
      <c r="M619" t="str">
        <f ca="1">VLOOKUP(B619,Лист2!B:O,9,1)</f>
        <v xml:space="preserve"> Fusobacteriaceae</v>
      </c>
      <c r="N619" t="str">
        <f ca="1">VLOOKUP(B619,Лист2!B:O,10,1)</f>
        <v>Fusobacterium.</v>
      </c>
      <c r="O619">
        <f ca="1">VLOOKUP(B619,Лист2!B:O,11,1)</f>
        <v>0</v>
      </c>
      <c r="P619">
        <f ca="1">VLOOKUP(B619,Лист2!B:O,12,1)</f>
        <v>0</v>
      </c>
      <c r="Q619">
        <f ca="1">VLOOKUP(B619,Лист2!B:O,13,1)</f>
        <v>0</v>
      </c>
      <c r="R619">
        <f ca="1">VLOOKUP(B619,Лист2!B:O,14,1)</f>
        <v>0</v>
      </c>
    </row>
    <row r="620" spans="1:18">
      <c r="A620" t="s">
        <v>1225</v>
      </c>
      <c r="B620" t="s">
        <v>1226</v>
      </c>
      <c r="C620">
        <v>257</v>
      </c>
      <c r="D620" t="s">
        <v>600</v>
      </c>
      <c r="E620">
        <v>125</v>
      </c>
      <c r="F620">
        <v>205</v>
      </c>
      <c r="G620">
        <v>4990</v>
      </c>
      <c r="H620" t="s">
        <v>601</v>
      </c>
      <c r="I620">
        <f t="shared" si="9"/>
        <v>81</v>
      </c>
      <c r="J620" t="str">
        <f ca="1">VLOOKUP(B620,Лист2!B:O,6,1)</f>
        <v>Bacteria</v>
      </c>
      <c r="K620" t="str">
        <f ca="1">VLOOKUP(B620,Лист2!B:O,7,1)</f>
        <v xml:space="preserve"> Fusobacteria</v>
      </c>
      <c r="L620" t="str">
        <f ca="1">VLOOKUP(B620,Лист2!B:O,8,1)</f>
        <v xml:space="preserve"> Fusobacteriales</v>
      </c>
      <c r="M620" t="str">
        <f ca="1">VLOOKUP(B620,Лист2!B:O,9,1)</f>
        <v xml:space="preserve"> Fusobacteriaceae</v>
      </c>
      <c r="N620" t="str">
        <f ca="1">VLOOKUP(B620,Лист2!B:O,10,1)</f>
        <v>Fusobacterium.</v>
      </c>
      <c r="O620">
        <f ca="1">VLOOKUP(B620,Лист2!B:O,11,1)</f>
        <v>0</v>
      </c>
      <c r="P620">
        <f ca="1">VLOOKUP(B620,Лист2!B:O,12,1)</f>
        <v>0</v>
      </c>
      <c r="Q620">
        <f ca="1">VLOOKUP(B620,Лист2!B:O,13,1)</f>
        <v>0</v>
      </c>
      <c r="R620">
        <f ca="1">VLOOKUP(B620,Лист2!B:O,14,1)</f>
        <v>0</v>
      </c>
    </row>
    <row r="621" spans="1:18">
      <c r="A621" t="s">
        <v>1227</v>
      </c>
      <c r="B621" t="s">
        <v>1228</v>
      </c>
      <c r="C621">
        <v>270</v>
      </c>
      <c r="D621" t="s">
        <v>594</v>
      </c>
      <c r="E621">
        <v>4</v>
      </c>
      <c r="F621">
        <v>256</v>
      </c>
      <c r="G621">
        <v>431</v>
      </c>
      <c r="H621" t="s">
        <v>595</v>
      </c>
      <c r="I621">
        <f t="shared" si="9"/>
        <v>253</v>
      </c>
      <c r="J621" t="str">
        <f ca="1">VLOOKUP(B621,Лист2!B:O,6,1)</f>
        <v>Bacteria</v>
      </c>
      <c r="K621" t="str">
        <f ca="1">VLOOKUP(B621,Лист2!B:O,7,1)</f>
        <v xml:space="preserve"> Proteobacteria</v>
      </c>
      <c r="L621" t="str">
        <f ca="1">VLOOKUP(B621,Лист2!B:O,8,1)</f>
        <v xml:space="preserve"> Alphaproteobacteria</v>
      </c>
      <c r="M621" t="str">
        <f ca="1">VLOOKUP(B621,Лист2!B:O,9,1)</f>
        <v xml:space="preserve"> Sphingomonadales</v>
      </c>
      <c r="N621" t="str">
        <f ca="1">VLOOKUP(B621,Лист2!B:O,10,1)</f>
        <v>Sphingomonadaceae</v>
      </c>
      <c r="O621" t="str">
        <f ca="1">VLOOKUP(B621,Лист2!B:O,11,1)</f>
        <v xml:space="preserve"> Novosphingobium.</v>
      </c>
      <c r="P621">
        <f ca="1">VLOOKUP(B621,Лист2!B:O,12,1)</f>
        <v>0</v>
      </c>
      <c r="Q621">
        <f ca="1">VLOOKUP(B621,Лист2!B:O,13,1)</f>
        <v>0</v>
      </c>
      <c r="R621">
        <f ca="1">VLOOKUP(B621,Лист2!B:O,14,1)</f>
        <v>0</v>
      </c>
    </row>
    <row r="622" spans="1:18">
      <c r="A622" t="s">
        <v>1229</v>
      </c>
      <c r="B622" t="s">
        <v>1230</v>
      </c>
      <c r="C622">
        <v>307</v>
      </c>
      <c r="D622" t="s">
        <v>594</v>
      </c>
      <c r="E622">
        <v>14</v>
      </c>
      <c r="F622">
        <v>277</v>
      </c>
      <c r="G622">
        <v>431</v>
      </c>
      <c r="H622" t="s">
        <v>595</v>
      </c>
      <c r="I622">
        <f t="shared" si="9"/>
        <v>264</v>
      </c>
      <c r="J622" t="str">
        <f ca="1">VLOOKUP(B622,Лист2!B:O,6,1)</f>
        <v>Bacteria</v>
      </c>
      <c r="K622" t="str">
        <f ca="1">VLOOKUP(B622,Лист2!B:O,7,1)</f>
        <v xml:space="preserve"> Proteobacteria</v>
      </c>
      <c r="L622" t="str">
        <f ca="1">VLOOKUP(B622,Лист2!B:O,8,1)</f>
        <v xml:space="preserve"> Alphaproteobacteria</v>
      </c>
      <c r="M622" t="str">
        <f ca="1">VLOOKUP(B622,Лист2!B:O,9,1)</f>
        <v xml:space="preserve"> Rhizobiales</v>
      </c>
      <c r="N622" t="str">
        <f ca="1">VLOOKUP(B622,Лист2!B:O,10,1)</f>
        <v>Bradyrhizobiaceae</v>
      </c>
      <c r="O622" t="str">
        <f ca="1">VLOOKUP(B622,Лист2!B:O,11,1)</f>
        <v xml:space="preserve"> Bradyrhizobium.</v>
      </c>
      <c r="P622">
        <f ca="1">VLOOKUP(B622,Лист2!B:O,12,1)</f>
        <v>0</v>
      </c>
      <c r="Q622">
        <f ca="1">VLOOKUP(B622,Лист2!B:O,13,1)</f>
        <v>0</v>
      </c>
      <c r="R622">
        <f ca="1">VLOOKUP(B622,Лист2!B:O,14,1)</f>
        <v>0</v>
      </c>
    </row>
    <row r="623" spans="1:18">
      <c r="A623" t="s">
        <v>1231</v>
      </c>
      <c r="B623" t="s">
        <v>1232</v>
      </c>
      <c r="C623">
        <v>358</v>
      </c>
      <c r="D623" t="s">
        <v>594</v>
      </c>
      <c r="E623">
        <v>98</v>
      </c>
      <c r="F623">
        <v>247</v>
      </c>
      <c r="G623">
        <v>431</v>
      </c>
      <c r="H623" t="s">
        <v>595</v>
      </c>
      <c r="I623">
        <f t="shared" si="9"/>
        <v>150</v>
      </c>
      <c r="J623" t="str">
        <f ca="1">VLOOKUP(B623,Лист2!B:O,6,1)</f>
        <v>Bacteria</v>
      </c>
      <c r="K623" t="str">
        <f ca="1">VLOOKUP(B623,Лист2!B:O,7,1)</f>
        <v xml:space="preserve"> Proteobacteria</v>
      </c>
      <c r="L623" t="str">
        <f ca="1">VLOOKUP(B623,Лист2!B:O,8,1)</f>
        <v xml:space="preserve"> Gammaproteobacteria</v>
      </c>
      <c r="M623" t="str">
        <f ca="1">VLOOKUP(B623,Лист2!B:O,9,1)</f>
        <v xml:space="preserve"> Alteromonadales</v>
      </c>
      <c r="N623" t="str">
        <f ca="1">VLOOKUP(B623,Лист2!B:O,10,1)</f>
        <v>Pseudoalteromonadaceae</v>
      </c>
      <c r="O623" t="str">
        <f ca="1">VLOOKUP(B623,Лист2!B:O,11,1)</f>
        <v xml:space="preserve"> Pseudoalteromonas.</v>
      </c>
      <c r="P623">
        <f ca="1">VLOOKUP(B623,Лист2!B:O,12,1)</f>
        <v>0</v>
      </c>
      <c r="Q623">
        <f ca="1">VLOOKUP(B623,Лист2!B:O,13,1)</f>
        <v>0</v>
      </c>
      <c r="R623">
        <f ca="1">VLOOKUP(B623,Лист2!B:O,14,1)</f>
        <v>0</v>
      </c>
    </row>
    <row r="624" spans="1:18">
      <c r="A624" t="s">
        <v>1231</v>
      </c>
      <c r="B624" t="s">
        <v>1232</v>
      </c>
      <c r="C624">
        <v>358</v>
      </c>
      <c r="D624" t="s">
        <v>600</v>
      </c>
      <c r="E624">
        <v>206</v>
      </c>
      <c r="F624">
        <v>286</v>
      </c>
      <c r="G624">
        <v>4990</v>
      </c>
      <c r="H624" t="s">
        <v>601</v>
      </c>
      <c r="I624">
        <f t="shared" si="9"/>
        <v>81</v>
      </c>
      <c r="J624" t="str">
        <f ca="1">VLOOKUP(B624,Лист2!B:O,6,1)</f>
        <v>Bacteria</v>
      </c>
      <c r="K624" t="str">
        <f ca="1">VLOOKUP(B624,Лист2!B:O,7,1)</f>
        <v xml:space="preserve"> Proteobacteria</v>
      </c>
      <c r="L624" t="str">
        <f ca="1">VLOOKUP(B624,Лист2!B:O,8,1)</f>
        <v xml:space="preserve"> Gammaproteobacteria</v>
      </c>
      <c r="M624" t="str">
        <f ca="1">VLOOKUP(B624,Лист2!B:O,9,1)</f>
        <v xml:space="preserve"> Alteromonadales</v>
      </c>
      <c r="N624" t="str">
        <f ca="1">VLOOKUP(B624,Лист2!B:O,10,1)</f>
        <v>Pseudoalteromonadaceae</v>
      </c>
      <c r="O624" t="str">
        <f ca="1">VLOOKUP(B624,Лист2!B:O,11,1)</f>
        <v xml:space="preserve"> Pseudoalteromonas.</v>
      </c>
      <c r="P624">
        <f ca="1">VLOOKUP(B624,Лист2!B:O,12,1)</f>
        <v>0</v>
      </c>
      <c r="Q624">
        <f ca="1">VLOOKUP(B624,Лист2!B:O,13,1)</f>
        <v>0</v>
      </c>
      <c r="R624">
        <f ca="1">VLOOKUP(B624,Лист2!B:O,14,1)</f>
        <v>0</v>
      </c>
    </row>
    <row r="625" spans="1:18">
      <c r="A625" t="s">
        <v>1233</v>
      </c>
      <c r="B625" t="s">
        <v>1234</v>
      </c>
      <c r="C625">
        <v>380</v>
      </c>
      <c r="D625" t="s">
        <v>598</v>
      </c>
      <c r="E625">
        <v>8</v>
      </c>
      <c r="F625">
        <v>80</v>
      </c>
      <c r="G625">
        <v>6019</v>
      </c>
      <c r="H625" t="s">
        <v>599</v>
      </c>
      <c r="I625">
        <f t="shared" si="9"/>
        <v>73</v>
      </c>
      <c r="J625" t="str">
        <f ca="1">VLOOKUP(B625,Лист2!B:O,6,1)</f>
        <v>Bacteria</v>
      </c>
      <c r="K625" t="str">
        <f ca="1">VLOOKUP(B625,Лист2!B:O,7,1)</f>
        <v xml:space="preserve"> Actinobacteria</v>
      </c>
      <c r="L625" t="str">
        <f ca="1">VLOOKUP(B625,Лист2!B:O,8,1)</f>
        <v xml:space="preserve"> Actinobacteridae</v>
      </c>
      <c r="M625" t="str">
        <f ca="1">VLOOKUP(B625,Лист2!B:O,9,1)</f>
        <v xml:space="preserve"> Actinomycetales</v>
      </c>
      <c r="N625" t="str">
        <f ca="1">VLOOKUP(B625,Лист2!B:O,10,1)</f>
        <v>Corynebacterineae</v>
      </c>
      <c r="O625" t="str">
        <f ca="1">VLOOKUP(B625,Лист2!B:O,11,1)</f>
        <v xml:space="preserve"> Gordoniaceae</v>
      </c>
      <c r="P625" t="str">
        <f ca="1">VLOOKUP(B625,Лист2!B:O,12,1)</f>
        <v xml:space="preserve"> Gordonia.</v>
      </c>
      <c r="Q625">
        <f ca="1">VLOOKUP(B625,Лист2!B:O,13,1)</f>
        <v>0</v>
      </c>
      <c r="R625">
        <f ca="1">VLOOKUP(B625,Лист2!B:O,14,1)</f>
        <v>0</v>
      </c>
    </row>
    <row r="626" spans="1:18">
      <c r="A626" t="s">
        <v>1233</v>
      </c>
      <c r="B626" t="s">
        <v>1234</v>
      </c>
      <c r="C626">
        <v>380</v>
      </c>
      <c r="D626" t="s">
        <v>594</v>
      </c>
      <c r="E626">
        <v>116</v>
      </c>
      <c r="F626">
        <v>255</v>
      </c>
      <c r="G626">
        <v>431</v>
      </c>
      <c r="H626" t="s">
        <v>595</v>
      </c>
      <c r="I626">
        <f t="shared" si="9"/>
        <v>140</v>
      </c>
      <c r="J626" t="str">
        <f ca="1">VLOOKUP(B626,Лист2!B:O,6,1)</f>
        <v>Bacteria</v>
      </c>
      <c r="K626" t="str">
        <f ca="1">VLOOKUP(B626,Лист2!B:O,7,1)</f>
        <v xml:space="preserve"> Actinobacteria</v>
      </c>
      <c r="L626" t="str">
        <f ca="1">VLOOKUP(B626,Лист2!B:O,8,1)</f>
        <v xml:space="preserve"> Actinobacteridae</v>
      </c>
      <c r="M626" t="str">
        <f ca="1">VLOOKUP(B626,Лист2!B:O,9,1)</f>
        <v xml:space="preserve"> Actinomycetales</v>
      </c>
      <c r="N626" t="str">
        <f ca="1">VLOOKUP(B626,Лист2!B:O,10,1)</f>
        <v>Corynebacterineae</v>
      </c>
      <c r="O626" t="str">
        <f ca="1">VLOOKUP(B626,Лист2!B:O,11,1)</f>
        <v xml:space="preserve"> Gordoniaceae</v>
      </c>
      <c r="P626" t="str">
        <f ca="1">VLOOKUP(B626,Лист2!B:O,12,1)</f>
        <v xml:space="preserve"> Gordonia.</v>
      </c>
      <c r="Q626">
        <f ca="1">VLOOKUP(B626,Лист2!B:O,13,1)</f>
        <v>0</v>
      </c>
      <c r="R626">
        <f ca="1">VLOOKUP(B626,Лист2!B:O,14,1)</f>
        <v>0</v>
      </c>
    </row>
    <row r="627" spans="1:18">
      <c r="A627" t="s">
        <v>1233</v>
      </c>
      <c r="B627" t="s">
        <v>1234</v>
      </c>
      <c r="C627">
        <v>380</v>
      </c>
      <c r="D627" t="s">
        <v>600</v>
      </c>
      <c r="E627">
        <v>222</v>
      </c>
      <c r="F627">
        <v>301</v>
      </c>
      <c r="G627">
        <v>4990</v>
      </c>
      <c r="H627" t="s">
        <v>601</v>
      </c>
      <c r="I627">
        <f t="shared" si="9"/>
        <v>80</v>
      </c>
      <c r="J627" t="str">
        <f ca="1">VLOOKUP(B627,Лист2!B:O,6,1)</f>
        <v>Bacteria</v>
      </c>
      <c r="K627" t="str">
        <f ca="1">VLOOKUP(B627,Лист2!B:O,7,1)</f>
        <v xml:space="preserve"> Actinobacteria</v>
      </c>
      <c r="L627" t="str">
        <f ca="1">VLOOKUP(B627,Лист2!B:O,8,1)</f>
        <v xml:space="preserve"> Actinobacteridae</v>
      </c>
      <c r="M627" t="str">
        <f ca="1">VLOOKUP(B627,Лист2!B:O,9,1)</f>
        <v xml:space="preserve"> Actinomycetales</v>
      </c>
      <c r="N627" t="str">
        <f ca="1">VLOOKUP(B627,Лист2!B:O,10,1)</f>
        <v>Corynebacterineae</v>
      </c>
      <c r="O627" t="str">
        <f ca="1">VLOOKUP(B627,Лист2!B:O,11,1)</f>
        <v xml:space="preserve"> Gordoniaceae</v>
      </c>
      <c r="P627" t="str">
        <f ca="1">VLOOKUP(B627,Лист2!B:O,12,1)</f>
        <v xml:space="preserve"> Gordonia.</v>
      </c>
      <c r="Q627">
        <f ca="1">VLOOKUP(B627,Лист2!B:O,13,1)</f>
        <v>0</v>
      </c>
      <c r="R627">
        <f ca="1">VLOOKUP(B627,Лист2!B:O,14,1)</f>
        <v>0</v>
      </c>
    </row>
    <row r="628" spans="1:18">
      <c r="A628" t="s">
        <v>1235</v>
      </c>
      <c r="B628" t="s">
        <v>1236</v>
      </c>
      <c r="C628">
        <v>262</v>
      </c>
      <c r="D628" t="s">
        <v>594</v>
      </c>
      <c r="E628">
        <v>20</v>
      </c>
      <c r="F628">
        <v>162</v>
      </c>
      <c r="G628">
        <v>431</v>
      </c>
      <c r="H628" t="s">
        <v>595</v>
      </c>
      <c r="I628">
        <f t="shared" si="9"/>
        <v>143</v>
      </c>
      <c r="J628" t="str">
        <f ca="1">VLOOKUP(B628,Лист2!B:O,6,1)</f>
        <v>Bacteria</v>
      </c>
      <c r="K628" t="str">
        <f ca="1">VLOOKUP(B628,Лист2!B:O,7,1)</f>
        <v xml:space="preserve"> Synergistetes</v>
      </c>
      <c r="L628" t="str">
        <f ca="1">VLOOKUP(B628,Лист2!B:O,8,1)</f>
        <v xml:space="preserve"> Synergistia</v>
      </c>
      <c r="M628" t="str">
        <f ca="1">VLOOKUP(B628,Лист2!B:O,9,1)</f>
        <v xml:space="preserve"> Synergistales</v>
      </c>
      <c r="N628" t="str">
        <f ca="1">VLOOKUP(B628,Лист2!B:O,10,1)</f>
        <v xml:space="preserve"> Synergistaceae</v>
      </c>
      <c r="O628" t="str">
        <f ca="1">VLOOKUP(B628,Лист2!B:O,11,1)</f>
        <v>Thermovirga.</v>
      </c>
      <c r="P628">
        <f ca="1">VLOOKUP(B628,Лист2!B:O,12,1)</f>
        <v>0</v>
      </c>
      <c r="Q628">
        <f ca="1">VLOOKUP(B628,Лист2!B:O,13,1)</f>
        <v>0</v>
      </c>
      <c r="R628">
        <f ca="1">VLOOKUP(B628,Лист2!B:O,14,1)</f>
        <v>0</v>
      </c>
    </row>
    <row r="629" spans="1:18">
      <c r="A629" t="s">
        <v>1235</v>
      </c>
      <c r="B629" t="s">
        <v>1236</v>
      </c>
      <c r="C629">
        <v>262</v>
      </c>
      <c r="D629" t="s">
        <v>600</v>
      </c>
      <c r="E629">
        <v>129</v>
      </c>
      <c r="F629">
        <v>209</v>
      </c>
      <c r="G629">
        <v>4990</v>
      </c>
      <c r="H629" t="s">
        <v>601</v>
      </c>
      <c r="I629">
        <f t="shared" si="9"/>
        <v>81</v>
      </c>
      <c r="J629" t="str">
        <f ca="1">VLOOKUP(B629,Лист2!B:O,6,1)</f>
        <v>Bacteria</v>
      </c>
      <c r="K629" t="str">
        <f ca="1">VLOOKUP(B629,Лист2!B:O,7,1)</f>
        <v xml:space="preserve"> Synergistetes</v>
      </c>
      <c r="L629" t="str">
        <f ca="1">VLOOKUP(B629,Лист2!B:O,8,1)</f>
        <v xml:space="preserve"> Synergistia</v>
      </c>
      <c r="M629" t="str">
        <f ca="1">VLOOKUP(B629,Лист2!B:O,9,1)</f>
        <v xml:space="preserve"> Synergistales</v>
      </c>
      <c r="N629" t="str">
        <f ca="1">VLOOKUP(B629,Лист2!B:O,10,1)</f>
        <v xml:space="preserve"> Synergistaceae</v>
      </c>
      <c r="O629" t="str">
        <f ca="1">VLOOKUP(B629,Лист2!B:O,11,1)</f>
        <v>Thermovirga.</v>
      </c>
      <c r="P629">
        <f ca="1">VLOOKUP(B629,Лист2!B:O,12,1)</f>
        <v>0</v>
      </c>
      <c r="Q629">
        <f ca="1">VLOOKUP(B629,Лист2!B:O,13,1)</f>
        <v>0</v>
      </c>
      <c r="R629">
        <f ca="1">VLOOKUP(B629,Лист2!B:O,14,1)</f>
        <v>0</v>
      </c>
    </row>
    <row r="630" spans="1:18">
      <c r="A630" t="s">
        <v>1237</v>
      </c>
      <c r="B630" t="s">
        <v>1238</v>
      </c>
      <c r="C630">
        <v>284</v>
      </c>
      <c r="D630" t="s">
        <v>594</v>
      </c>
      <c r="E630">
        <v>14</v>
      </c>
      <c r="F630">
        <v>93</v>
      </c>
      <c r="G630">
        <v>431</v>
      </c>
      <c r="H630" t="s">
        <v>595</v>
      </c>
      <c r="I630">
        <f t="shared" si="9"/>
        <v>80</v>
      </c>
      <c r="J630" t="str">
        <f ca="1">VLOOKUP(B630,Лист2!B:O,6,1)</f>
        <v>Eukaryota</v>
      </c>
      <c r="K630" t="str">
        <f ca="1">VLOOKUP(B630,Лист2!B:O,7,1)</f>
        <v xml:space="preserve"> Fungi</v>
      </c>
      <c r="L630" t="str">
        <f ca="1">VLOOKUP(B630,Лист2!B:O,8,1)</f>
        <v xml:space="preserve"> Dikarya</v>
      </c>
      <c r="M630" t="str">
        <f ca="1">VLOOKUP(B630,Лист2!B:O,9,1)</f>
        <v xml:space="preserve"> Ascomycota</v>
      </c>
      <c r="N630" t="str">
        <f ca="1">VLOOKUP(B630,Лист2!B:O,10,1)</f>
        <v xml:space="preserve"> Saccharomycotina</v>
      </c>
      <c r="O630" t="str">
        <f ca="1">VLOOKUP(B630,Лист2!B:O,11,1)</f>
        <v>Saccharomycetes</v>
      </c>
      <c r="P630" t="str">
        <f ca="1">VLOOKUP(B630,Лист2!B:O,12,1)</f>
        <v xml:space="preserve"> Saccharomycetales</v>
      </c>
      <c r="Q630" t="str">
        <f ca="1">VLOOKUP(B630,Лист2!B:O,13,1)</f>
        <v xml:space="preserve"> mitosporic Saccharomycetales</v>
      </c>
      <c r="R630" t="str">
        <f ca="1">VLOOKUP(B630,Лист2!B:O,14,1)</f>
        <v>Candida.</v>
      </c>
    </row>
    <row r="631" spans="1:18">
      <c r="A631" t="s">
        <v>1237</v>
      </c>
      <c r="B631" t="s">
        <v>1238</v>
      </c>
      <c r="C631">
        <v>284</v>
      </c>
      <c r="D631" t="s">
        <v>600</v>
      </c>
      <c r="E631">
        <v>134</v>
      </c>
      <c r="F631">
        <v>218</v>
      </c>
      <c r="G631">
        <v>4990</v>
      </c>
      <c r="H631" t="s">
        <v>601</v>
      </c>
      <c r="I631">
        <f t="shared" si="9"/>
        <v>85</v>
      </c>
      <c r="J631" t="str">
        <f ca="1">VLOOKUP(B631,Лист2!B:O,6,1)</f>
        <v>Eukaryota</v>
      </c>
      <c r="K631" t="str">
        <f ca="1">VLOOKUP(B631,Лист2!B:O,7,1)</f>
        <v xml:space="preserve"> Fungi</v>
      </c>
      <c r="L631" t="str">
        <f ca="1">VLOOKUP(B631,Лист2!B:O,8,1)</f>
        <v xml:space="preserve"> Dikarya</v>
      </c>
      <c r="M631" t="str">
        <f ca="1">VLOOKUP(B631,Лист2!B:O,9,1)</f>
        <v xml:space="preserve"> Ascomycota</v>
      </c>
      <c r="N631" t="str">
        <f ca="1">VLOOKUP(B631,Лист2!B:O,10,1)</f>
        <v xml:space="preserve"> Saccharomycotina</v>
      </c>
      <c r="O631" t="str">
        <f ca="1">VLOOKUP(B631,Лист2!B:O,11,1)</f>
        <v>Saccharomycetes</v>
      </c>
      <c r="P631" t="str">
        <f ca="1">VLOOKUP(B631,Лист2!B:O,12,1)</f>
        <v xml:space="preserve"> Saccharomycetales</v>
      </c>
      <c r="Q631" t="str">
        <f ca="1">VLOOKUP(B631,Лист2!B:O,13,1)</f>
        <v xml:space="preserve"> mitosporic Saccharomycetales</v>
      </c>
      <c r="R631" t="str">
        <f ca="1">VLOOKUP(B631,Лист2!B:O,14,1)</f>
        <v>Candida.</v>
      </c>
    </row>
    <row r="632" spans="1:18">
      <c r="A632" t="s">
        <v>1239</v>
      </c>
      <c r="B632" t="s">
        <v>1240</v>
      </c>
      <c r="C632">
        <v>266</v>
      </c>
      <c r="D632" t="s">
        <v>594</v>
      </c>
      <c r="E632">
        <v>8</v>
      </c>
      <c r="F632">
        <v>262</v>
      </c>
      <c r="G632">
        <v>431</v>
      </c>
      <c r="H632" t="s">
        <v>595</v>
      </c>
      <c r="I632">
        <f t="shared" si="9"/>
        <v>255</v>
      </c>
      <c r="J632" t="str">
        <f ca="1">VLOOKUP(B632,Лист2!B:O,6,1)</f>
        <v>Bacteria</v>
      </c>
      <c r="K632" t="str">
        <f ca="1">VLOOKUP(B632,Лист2!B:O,7,1)</f>
        <v xml:space="preserve"> Proteobacteria</v>
      </c>
      <c r="L632" t="str">
        <f ca="1">VLOOKUP(B632,Лист2!B:O,8,1)</f>
        <v xml:space="preserve"> Alphaproteobacteria</v>
      </c>
      <c r="M632" t="str">
        <f ca="1">VLOOKUP(B632,Лист2!B:O,9,1)</f>
        <v xml:space="preserve"> Rickettsiales</v>
      </c>
      <c r="N632" t="str">
        <f ca="1">VLOOKUP(B632,Лист2!B:O,10,1)</f>
        <v>Rickettsiaceae</v>
      </c>
      <c r="O632" t="str">
        <f ca="1">VLOOKUP(B632,Лист2!B:O,11,1)</f>
        <v xml:space="preserve"> Rickettsieae</v>
      </c>
      <c r="P632" t="str">
        <f ca="1">VLOOKUP(B632,Лист2!B:O,12,1)</f>
        <v xml:space="preserve"> Rickettsia</v>
      </c>
      <c r="Q632" t="str">
        <f ca="1">VLOOKUP(B632,Лист2!B:O,13,1)</f>
        <v xml:space="preserve"> spotted fever group.</v>
      </c>
      <c r="R632">
        <f ca="1">VLOOKUP(B632,Лист2!B:O,14,1)</f>
        <v>0</v>
      </c>
    </row>
    <row r="633" spans="1:18">
      <c r="A633" t="s">
        <v>1241</v>
      </c>
      <c r="B633" t="s">
        <v>1242</v>
      </c>
      <c r="C633">
        <v>338</v>
      </c>
      <c r="D633" t="s">
        <v>598</v>
      </c>
      <c r="E633">
        <v>4</v>
      </c>
      <c r="F633">
        <v>74</v>
      </c>
      <c r="G633">
        <v>6019</v>
      </c>
      <c r="H633" t="s">
        <v>599</v>
      </c>
      <c r="I633">
        <f t="shared" si="9"/>
        <v>71</v>
      </c>
      <c r="J633" t="str">
        <f ca="1">VLOOKUP(B633,Лист2!B:O,6,1)</f>
        <v>Bacteria</v>
      </c>
      <c r="K633" t="str">
        <f ca="1">VLOOKUP(B633,Лист2!B:O,7,1)</f>
        <v xml:space="preserve"> Firmicutes</v>
      </c>
      <c r="L633" t="str">
        <f ca="1">VLOOKUP(B633,Лист2!B:O,8,1)</f>
        <v xml:space="preserve"> Bacilli</v>
      </c>
      <c r="M633" t="str">
        <f ca="1">VLOOKUP(B633,Лист2!B:O,9,1)</f>
        <v xml:space="preserve"> Bacillales</v>
      </c>
      <c r="N633" t="str">
        <f ca="1">VLOOKUP(B633,Лист2!B:O,10,1)</f>
        <v xml:space="preserve"> Bacillaceae</v>
      </c>
      <c r="O633" t="str">
        <f ca="1">VLOOKUP(B633,Лист2!B:O,11,1)</f>
        <v xml:space="preserve"> Geobacillus.</v>
      </c>
      <c r="P633">
        <f ca="1">VLOOKUP(B633,Лист2!B:O,12,1)</f>
        <v>0</v>
      </c>
      <c r="Q633">
        <f ca="1">VLOOKUP(B633,Лист2!B:O,13,1)</f>
        <v>0</v>
      </c>
      <c r="R633">
        <f ca="1">VLOOKUP(B633,Лист2!B:O,14,1)</f>
        <v>0</v>
      </c>
    </row>
    <row r="634" spans="1:18">
      <c r="A634" t="s">
        <v>1241</v>
      </c>
      <c r="B634" t="s">
        <v>1242</v>
      </c>
      <c r="C634">
        <v>338</v>
      </c>
      <c r="D634" t="s">
        <v>594</v>
      </c>
      <c r="E634">
        <v>97</v>
      </c>
      <c r="F634">
        <v>234</v>
      </c>
      <c r="G634">
        <v>431</v>
      </c>
      <c r="H634" t="s">
        <v>595</v>
      </c>
      <c r="I634">
        <f t="shared" si="9"/>
        <v>138</v>
      </c>
      <c r="J634" t="str">
        <f ca="1">VLOOKUP(B634,Лист2!B:O,6,1)</f>
        <v>Bacteria</v>
      </c>
      <c r="K634" t="str">
        <f ca="1">VLOOKUP(B634,Лист2!B:O,7,1)</f>
        <v xml:space="preserve"> Firmicutes</v>
      </c>
      <c r="L634" t="str">
        <f ca="1">VLOOKUP(B634,Лист2!B:O,8,1)</f>
        <v xml:space="preserve"> Bacilli</v>
      </c>
      <c r="M634" t="str">
        <f ca="1">VLOOKUP(B634,Лист2!B:O,9,1)</f>
        <v xml:space="preserve"> Bacillales</v>
      </c>
      <c r="N634" t="str">
        <f ca="1">VLOOKUP(B634,Лист2!B:O,10,1)</f>
        <v xml:space="preserve"> Bacillaceae</v>
      </c>
      <c r="O634" t="str">
        <f ca="1">VLOOKUP(B634,Лист2!B:O,11,1)</f>
        <v xml:space="preserve"> Geobacillus.</v>
      </c>
      <c r="P634">
        <f ca="1">VLOOKUP(B634,Лист2!B:O,12,1)</f>
        <v>0</v>
      </c>
      <c r="Q634">
        <f ca="1">VLOOKUP(B634,Лист2!B:O,13,1)</f>
        <v>0</v>
      </c>
      <c r="R634">
        <f ca="1">VLOOKUP(B634,Лист2!B:O,14,1)</f>
        <v>0</v>
      </c>
    </row>
    <row r="635" spans="1:18">
      <c r="A635" t="s">
        <v>1241</v>
      </c>
      <c r="B635" t="s">
        <v>1242</v>
      </c>
      <c r="C635">
        <v>338</v>
      </c>
      <c r="D635" t="s">
        <v>600</v>
      </c>
      <c r="E635">
        <v>203</v>
      </c>
      <c r="F635">
        <v>283</v>
      </c>
      <c r="G635">
        <v>4990</v>
      </c>
      <c r="H635" t="s">
        <v>601</v>
      </c>
      <c r="I635">
        <f t="shared" si="9"/>
        <v>81</v>
      </c>
      <c r="J635" t="str">
        <f ca="1">VLOOKUP(B635,Лист2!B:O,6,1)</f>
        <v>Bacteria</v>
      </c>
      <c r="K635" t="str">
        <f ca="1">VLOOKUP(B635,Лист2!B:O,7,1)</f>
        <v xml:space="preserve"> Firmicutes</v>
      </c>
      <c r="L635" t="str">
        <f ca="1">VLOOKUP(B635,Лист2!B:O,8,1)</f>
        <v xml:space="preserve"> Bacilli</v>
      </c>
      <c r="M635" t="str">
        <f ca="1">VLOOKUP(B635,Лист2!B:O,9,1)</f>
        <v xml:space="preserve"> Bacillales</v>
      </c>
      <c r="N635" t="str">
        <f ca="1">VLOOKUP(B635,Лист2!B:O,10,1)</f>
        <v xml:space="preserve"> Bacillaceae</v>
      </c>
      <c r="O635" t="str">
        <f ca="1">VLOOKUP(B635,Лист2!B:O,11,1)</f>
        <v xml:space="preserve"> Geobacillus.</v>
      </c>
      <c r="P635">
        <f ca="1">VLOOKUP(B635,Лист2!B:O,12,1)</f>
        <v>0</v>
      </c>
      <c r="Q635">
        <f ca="1">VLOOKUP(B635,Лист2!B:O,13,1)</f>
        <v>0</v>
      </c>
      <c r="R635">
        <f ca="1">VLOOKUP(B635,Лист2!B:O,14,1)</f>
        <v>0</v>
      </c>
    </row>
    <row r="636" spans="1:18">
      <c r="A636" t="s">
        <v>1243</v>
      </c>
      <c r="B636" t="s">
        <v>1244</v>
      </c>
      <c r="C636">
        <v>382</v>
      </c>
      <c r="D636" t="s">
        <v>598</v>
      </c>
      <c r="E636">
        <v>9</v>
      </c>
      <c r="F636">
        <v>80</v>
      </c>
      <c r="G636">
        <v>6019</v>
      </c>
      <c r="H636" t="s">
        <v>599</v>
      </c>
      <c r="I636">
        <f t="shared" si="9"/>
        <v>72</v>
      </c>
      <c r="J636" t="str">
        <f ca="1">VLOOKUP(B636,Лист2!B:O,6,1)</f>
        <v>Bacteria</v>
      </c>
      <c r="K636" t="str">
        <f ca="1">VLOOKUP(B636,Лист2!B:O,7,1)</f>
        <v xml:space="preserve"> Actinobacteria</v>
      </c>
      <c r="L636" t="str">
        <f ca="1">VLOOKUP(B636,Лист2!B:O,8,1)</f>
        <v xml:space="preserve"> Actinobacteridae</v>
      </c>
      <c r="M636" t="str">
        <f ca="1">VLOOKUP(B636,Лист2!B:O,9,1)</f>
        <v xml:space="preserve"> Actinomycetales</v>
      </c>
      <c r="N636" t="str">
        <f ca="1">VLOOKUP(B636,Лист2!B:O,10,1)</f>
        <v>Micromonosporineae</v>
      </c>
      <c r="O636" t="str">
        <f ca="1">VLOOKUP(B636,Лист2!B:O,11,1)</f>
        <v xml:space="preserve"> Micromonosporaceae</v>
      </c>
      <c r="P636" t="str">
        <f ca="1">VLOOKUP(B636,Лист2!B:O,12,1)</f>
        <v xml:space="preserve"> Actinoplanes.</v>
      </c>
      <c r="Q636">
        <f ca="1">VLOOKUP(B636,Лист2!B:O,13,1)</f>
        <v>0</v>
      </c>
      <c r="R636">
        <f ca="1">VLOOKUP(B636,Лист2!B:O,14,1)</f>
        <v>0</v>
      </c>
    </row>
    <row r="637" spans="1:18">
      <c r="A637" t="s">
        <v>1243</v>
      </c>
      <c r="B637" t="s">
        <v>1244</v>
      </c>
      <c r="C637">
        <v>382</v>
      </c>
      <c r="D637" t="s">
        <v>594</v>
      </c>
      <c r="E637">
        <v>117</v>
      </c>
      <c r="F637">
        <v>256</v>
      </c>
      <c r="G637">
        <v>431</v>
      </c>
      <c r="H637" t="s">
        <v>595</v>
      </c>
      <c r="I637">
        <f t="shared" si="9"/>
        <v>140</v>
      </c>
      <c r="J637" t="str">
        <f ca="1">VLOOKUP(B637,Лист2!B:O,6,1)</f>
        <v>Bacteria</v>
      </c>
      <c r="K637" t="str">
        <f ca="1">VLOOKUP(B637,Лист2!B:O,7,1)</f>
        <v xml:space="preserve"> Actinobacteria</v>
      </c>
      <c r="L637" t="str">
        <f ca="1">VLOOKUP(B637,Лист2!B:O,8,1)</f>
        <v xml:space="preserve"> Actinobacteridae</v>
      </c>
      <c r="M637" t="str">
        <f ca="1">VLOOKUP(B637,Лист2!B:O,9,1)</f>
        <v xml:space="preserve"> Actinomycetales</v>
      </c>
      <c r="N637" t="str">
        <f ca="1">VLOOKUP(B637,Лист2!B:O,10,1)</f>
        <v>Micromonosporineae</v>
      </c>
      <c r="O637" t="str">
        <f ca="1">VLOOKUP(B637,Лист2!B:O,11,1)</f>
        <v xml:space="preserve"> Micromonosporaceae</v>
      </c>
      <c r="P637" t="str">
        <f ca="1">VLOOKUP(B637,Лист2!B:O,12,1)</f>
        <v xml:space="preserve"> Actinoplanes.</v>
      </c>
      <c r="Q637">
        <f ca="1">VLOOKUP(B637,Лист2!B:O,13,1)</f>
        <v>0</v>
      </c>
      <c r="R637">
        <f ca="1">VLOOKUP(B637,Лист2!B:O,14,1)</f>
        <v>0</v>
      </c>
    </row>
    <row r="638" spans="1:18">
      <c r="A638" t="s">
        <v>1243</v>
      </c>
      <c r="B638" t="s">
        <v>1244</v>
      </c>
      <c r="C638">
        <v>382</v>
      </c>
      <c r="D638" t="s">
        <v>600</v>
      </c>
      <c r="E638">
        <v>223</v>
      </c>
      <c r="F638">
        <v>302</v>
      </c>
      <c r="G638">
        <v>4990</v>
      </c>
      <c r="H638" t="s">
        <v>601</v>
      </c>
      <c r="I638">
        <f t="shared" si="9"/>
        <v>80</v>
      </c>
      <c r="J638" t="str">
        <f ca="1">VLOOKUP(B638,Лист2!B:O,6,1)</f>
        <v>Bacteria</v>
      </c>
      <c r="K638" t="str">
        <f ca="1">VLOOKUP(B638,Лист2!B:O,7,1)</f>
        <v xml:space="preserve"> Actinobacteria</v>
      </c>
      <c r="L638" t="str">
        <f ca="1">VLOOKUP(B638,Лист2!B:O,8,1)</f>
        <v xml:space="preserve"> Actinobacteridae</v>
      </c>
      <c r="M638" t="str">
        <f ca="1">VLOOKUP(B638,Лист2!B:O,9,1)</f>
        <v xml:space="preserve"> Actinomycetales</v>
      </c>
      <c r="N638" t="str">
        <f ca="1">VLOOKUP(B638,Лист2!B:O,10,1)</f>
        <v>Micromonosporineae</v>
      </c>
      <c r="O638" t="str">
        <f ca="1">VLOOKUP(B638,Лист2!B:O,11,1)</f>
        <v xml:space="preserve"> Micromonosporaceae</v>
      </c>
      <c r="P638" t="str">
        <f ca="1">VLOOKUP(B638,Лист2!B:O,12,1)</f>
        <v xml:space="preserve"> Actinoplanes.</v>
      </c>
      <c r="Q638">
        <f ca="1">VLOOKUP(B638,Лист2!B:O,13,1)</f>
        <v>0</v>
      </c>
      <c r="R638">
        <f ca="1">VLOOKUP(B638,Лист2!B:O,14,1)</f>
        <v>0</v>
      </c>
    </row>
    <row r="639" spans="1:18">
      <c r="A639" t="s">
        <v>1245</v>
      </c>
      <c r="B639" t="s">
        <v>1246</v>
      </c>
      <c r="C639">
        <v>355</v>
      </c>
      <c r="D639" t="s">
        <v>598</v>
      </c>
      <c r="E639">
        <v>4</v>
      </c>
      <c r="F639">
        <v>71</v>
      </c>
      <c r="G639">
        <v>6019</v>
      </c>
      <c r="H639" t="s">
        <v>599</v>
      </c>
      <c r="I639">
        <f t="shared" si="9"/>
        <v>68</v>
      </c>
      <c r="J639" t="str">
        <f ca="1">VLOOKUP(B639,Лист2!B:O,6,1)</f>
        <v>Bacteria</v>
      </c>
      <c r="K639" t="str">
        <f ca="1">VLOOKUP(B639,Лист2!B:O,7,1)</f>
        <v xml:space="preserve"> Firmicutes</v>
      </c>
      <c r="L639" t="str">
        <f ca="1">VLOOKUP(B639,Лист2!B:O,8,1)</f>
        <v xml:space="preserve"> Bacilli</v>
      </c>
      <c r="M639" t="str">
        <f ca="1">VLOOKUP(B639,Лист2!B:O,9,1)</f>
        <v xml:space="preserve"> Bacillales</v>
      </c>
      <c r="N639" t="str">
        <f ca="1">VLOOKUP(B639,Лист2!B:O,10,1)</f>
        <v xml:space="preserve"> Bacillaceae</v>
      </c>
      <c r="O639" t="str">
        <f ca="1">VLOOKUP(B639,Лист2!B:O,11,1)</f>
        <v xml:space="preserve"> Bacillus</v>
      </c>
      <c r="P639" t="str">
        <f ca="1">VLOOKUP(B639,Лист2!B:O,12,1)</f>
        <v>Bacillus cereus group.</v>
      </c>
      <c r="Q639">
        <f ca="1">VLOOKUP(B639,Лист2!B:O,13,1)</f>
        <v>0</v>
      </c>
      <c r="R639">
        <f ca="1">VLOOKUP(B639,Лист2!B:O,14,1)</f>
        <v>0</v>
      </c>
    </row>
    <row r="640" spans="1:18">
      <c r="A640" t="s">
        <v>1245</v>
      </c>
      <c r="B640" t="s">
        <v>1246</v>
      </c>
      <c r="C640">
        <v>355</v>
      </c>
      <c r="D640" t="s">
        <v>594</v>
      </c>
      <c r="E640">
        <v>109</v>
      </c>
      <c r="F640">
        <v>247</v>
      </c>
      <c r="G640">
        <v>431</v>
      </c>
      <c r="H640" t="s">
        <v>595</v>
      </c>
      <c r="I640">
        <f t="shared" si="9"/>
        <v>139</v>
      </c>
      <c r="J640" t="str">
        <f ca="1">VLOOKUP(B640,Лист2!B:O,6,1)</f>
        <v>Bacteria</v>
      </c>
      <c r="K640" t="str">
        <f ca="1">VLOOKUP(B640,Лист2!B:O,7,1)</f>
        <v xml:space="preserve"> Firmicutes</v>
      </c>
      <c r="L640" t="str">
        <f ca="1">VLOOKUP(B640,Лист2!B:O,8,1)</f>
        <v xml:space="preserve"> Bacilli</v>
      </c>
      <c r="M640" t="str">
        <f ca="1">VLOOKUP(B640,Лист2!B:O,9,1)</f>
        <v xml:space="preserve"> Bacillales</v>
      </c>
      <c r="N640" t="str">
        <f ca="1">VLOOKUP(B640,Лист2!B:O,10,1)</f>
        <v xml:space="preserve"> Bacillaceae</v>
      </c>
      <c r="O640" t="str">
        <f ca="1">VLOOKUP(B640,Лист2!B:O,11,1)</f>
        <v xml:space="preserve"> Bacillus</v>
      </c>
      <c r="P640" t="str">
        <f ca="1">VLOOKUP(B640,Лист2!B:O,12,1)</f>
        <v>Bacillus cereus group.</v>
      </c>
      <c r="Q640">
        <f ca="1">VLOOKUP(B640,Лист2!B:O,13,1)</f>
        <v>0</v>
      </c>
      <c r="R640">
        <f ca="1">VLOOKUP(B640,Лист2!B:O,14,1)</f>
        <v>0</v>
      </c>
    </row>
    <row r="641" spans="1:18">
      <c r="A641" t="s">
        <v>1245</v>
      </c>
      <c r="B641" t="s">
        <v>1246</v>
      </c>
      <c r="C641">
        <v>355</v>
      </c>
      <c r="D641" t="s">
        <v>600</v>
      </c>
      <c r="E641">
        <v>215</v>
      </c>
      <c r="F641">
        <v>295</v>
      </c>
      <c r="G641">
        <v>4990</v>
      </c>
      <c r="H641" t="s">
        <v>601</v>
      </c>
      <c r="I641">
        <f t="shared" si="9"/>
        <v>81</v>
      </c>
      <c r="J641" t="str">
        <f ca="1">VLOOKUP(B641,Лист2!B:O,6,1)</f>
        <v>Bacteria</v>
      </c>
      <c r="K641" t="str">
        <f ca="1">VLOOKUP(B641,Лист2!B:O,7,1)</f>
        <v xml:space="preserve"> Firmicutes</v>
      </c>
      <c r="L641" t="str">
        <f ca="1">VLOOKUP(B641,Лист2!B:O,8,1)</f>
        <v xml:space="preserve"> Bacilli</v>
      </c>
      <c r="M641" t="str">
        <f ca="1">VLOOKUP(B641,Лист2!B:O,9,1)</f>
        <v xml:space="preserve"> Bacillales</v>
      </c>
      <c r="N641" t="str">
        <f ca="1">VLOOKUP(B641,Лист2!B:O,10,1)</f>
        <v xml:space="preserve"> Bacillaceae</v>
      </c>
      <c r="O641" t="str">
        <f ca="1">VLOOKUP(B641,Лист2!B:O,11,1)</f>
        <v xml:space="preserve"> Bacillus</v>
      </c>
      <c r="P641" t="str">
        <f ca="1">VLOOKUP(B641,Лист2!B:O,12,1)</f>
        <v>Bacillus cereus group.</v>
      </c>
      <c r="Q641">
        <f ca="1">VLOOKUP(B641,Лист2!B:O,13,1)</f>
        <v>0</v>
      </c>
      <c r="R641">
        <f ca="1">VLOOKUP(B641,Лист2!B:O,14,1)</f>
        <v>0</v>
      </c>
    </row>
    <row r="642" spans="1:18">
      <c r="A642" t="s">
        <v>1247</v>
      </c>
      <c r="B642" t="s">
        <v>1248</v>
      </c>
      <c r="C642">
        <v>353</v>
      </c>
      <c r="D642" t="s">
        <v>598</v>
      </c>
      <c r="E642">
        <v>4</v>
      </c>
      <c r="F642">
        <v>73</v>
      </c>
      <c r="G642">
        <v>6019</v>
      </c>
      <c r="H642" t="s">
        <v>599</v>
      </c>
      <c r="I642">
        <f t="shared" si="9"/>
        <v>70</v>
      </c>
      <c r="J642" t="str">
        <f ca="1">VLOOKUP(B642,Лист2!B:O,6,1)</f>
        <v>Bacteria</v>
      </c>
      <c r="K642" t="str">
        <f ca="1">VLOOKUP(B642,Лист2!B:O,7,1)</f>
        <v xml:space="preserve"> Firmicutes</v>
      </c>
      <c r="L642" t="str">
        <f ca="1">VLOOKUP(B642,Лист2!B:O,8,1)</f>
        <v xml:space="preserve"> Bacilli</v>
      </c>
      <c r="M642" t="str">
        <f ca="1">VLOOKUP(B642,Лист2!B:O,9,1)</f>
        <v xml:space="preserve"> Bacillales</v>
      </c>
      <c r="N642" t="str">
        <f ca="1">VLOOKUP(B642,Лист2!B:O,10,1)</f>
        <v xml:space="preserve"> Bacillaceae</v>
      </c>
      <c r="O642" t="str">
        <f ca="1">VLOOKUP(B642,Лист2!B:O,11,1)</f>
        <v xml:space="preserve"> Bacillus.</v>
      </c>
      <c r="P642">
        <f ca="1">VLOOKUP(B642,Лист2!B:O,12,1)</f>
        <v>0</v>
      </c>
      <c r="Q642">
        <f ca="1">VLOOKUP(B642,Лист2!B:O,13,1)</f>
        <v>0</v>
      </c>
      <c r="R642">
        <f ca="1">VLOOKUP(B642,Лист2!B:O,14,1)</f>
        <v>0</v>
      </c>
    </row>
    <row r="643" spans="1:18">
      <c r="A643" t="s">
        <v>1247</v>
      </c>
      <c r="B643" t="s">
        <v>1248</v>
      </c>
      <c r="C643">
        <v>353</v>
      </c>
      <c r="D643" t="s">
        <v>594</v>
      </c>
      <c r="E643">
        <v>108</v>
      </c>
      <c r="F643">
        <v>238</v>
      </c>
      <c r="G643">
        <v>431</v>
      </c>
      <c r="H643" t="s">
        <v>595</v>
      </c>
      <c r="I643">
        <f t="shared" ref="I643:I706" si="10">F643-E643+1</f>
        <v>131</v>
      </c>
      <c r="J643" t="str">
        <f ca="1">VLOOKUP(B643,Лист2!B:O,6,1)</f>
        <v>Bacteria</v>
      </c>
      <c r="K643" t="str">
        <f ca="1">VLOOKUP(B643,Лист2!B:O,7,1)</f>
        <v xml:space="preserve"> Firmicutes</v>
      </c>
      <c r="L643" t="str">
        <f ca="1">VLOOKUP(B643,Лист2!B:O,8,1)</f>
        <v xml:space="preserve"> Bacilli</v>
      </c>
      <c r="M643" t="str">
        <f ca="1">VLOOKUP(B643,Лист2!B:O,9,1)</f>
        <v xml:space="preserve"> Bacillales</v>
      </c>
      <c r="N643" t="str">
        <f ca="1">VLOOKUP(B643,Лист2!B:O,10,1)</f>
        <v xml:space="preserve"> Bacillaceae</v>
      </c>
      <c r="O643" t="str">
        <f ca="1">VLOOKUP(B643,Лист2!B:O,11,1)</f>
        <v xml:space="preserve"> Bacillus.</v>
      </c>
      <c r="P643">
        <f ca="1">VLOOKUP(B643,Лист2!B:O,12,1)</f>
        <v>0</v>
      </c>
      <c r="Q643">
        <f ca="1">VLOOKUP(B643,Лист2!B:O,13,1)</f>
        <v>0</v>
      </c>
      <c r="R643">
        <f ca="1">VLOOKUP(B643,Лист2!B:O,14,1)</f>
        <v>0</v>
      </c>
    </row>
    <row r="644" spans="1:18">
      <c r="A644" t="s">
        <v>1247</v>
      </c>
      <c r="B644" t="s">
        <v>1248</v>
      </c>
      <c r="C644">
        <v>353</v>
      </c>
      <c r="D644" t="s">
        <v>600</v>
      </c>
      <c r="E644">
        <v>214</v>
      </c>
      <c r="F644">
        <v>294</v>
      </c>
      <c r="G644">
        <v>4990</v>
      </c>
      <c r="H644" t="s">
        <v>601</v>
      </c>
      <c r="I644">
        <f t="shared" si="10"/>
        <v>81</v>
      </c>
      <c r="J644" t="str">
        <f ca="1">VLOOKUP(B644,Лист2!B:O,6,1)</f>
        <v>Bacteria</v>
      </c>
      <c r="K644" t="str">
        <f ca="1">VLOOKUP(B644,Лист2!B:O,7,1)</f>
        <v xml:space="preserve"> Firmicutes</v>
      </c>
      <c r="L644" t="str">
        <f ca="1">VLOOKUP(B644,Лист2!B:O,8,1)</f>
        <v xml:space="preserve"> Bacilli</v>
      </c>
      <c r="M644" t="str">
        <f ca="1">VLOOKUP(B644,Лист2!B:O,9,1)</f>
        <v xml:space="preserve"> Bacillales</v>
      </c>
      <c r="N644" t="str">
        <f ca="1">VLOOKUP(B644,Лист2!B:O,10,1)</f>
        <v xml:space="preserve"> Bacillaceae</v>
      </c>
      <c r="O644" t="str">
        <f ca="1">VLOOKUP(B644,Лист2!B:O,11,1)</f>
        <v xml:space="preserve"> Bacillus.</v>
      </c>
      <c r="P644">
        <f ca="1">VLOOKUP(B644,Лист2!B:O,12,1)</f>
        <v>0</v>
      </c>
      <c r="Q644">
        <f ca="1">VLOOKUP(B644,Лист2!B:O,13,1)</f>
        <v>0</v>
      </c>
      <c r="R644">
        <f ca="1">VLOOKUP(B644,Лист2!B:O,14,1)</f>
        <v>0</v>
      </c>
    </row>
    <row r="645" spans="1:18">
      <c r="A645" t="s">
        <v>1249</v>
      </c>
      <c r="B645" t="s">
        <v>1250</v>
      </c>
      <c r="C645">
        <v>382</v>
      </c>
      <c r="D645" t="s">
        <v>598</v>
      </c>
      <c r="E645">
        <v>11</v>
      </c>
      <c r="F645">
        <v>83</v>
      </c>
      <c r="G645">
        <v>6019</v>
      </c>
      <c r="H645" t="s">
        <v>599</v>
      </c>
      <c r="I645">
        <f t="shared" si="10"/>
        <v>73</v>
      </c>
      <c r="J645" t="str">
        <f ca="1">VLOOKUP(B645,Лист2!B:O,6,1)</f>
        <v>Bacteria</v>
      </c>
      <c r="K645" t="str">
        <f ca="1">VLOOKUP(B645,Лист2!B:O,7,1)</f>
        <v xml:space="preserve"> Actinobacteria</v>
      </c>
      <c r="L645" t="str">
        <f ca="1">VLOOKUP(B645,Лист2!B:O,8,1)</f>
        <v xml:space="preserve"> Actinobacteridae</v>
      </c>
      <c r="M645" t="str">
        <f ca="1">VLOOKUP(B645,Лист2!B:O,9,1)</f>
        <v xml:space="preserve"> Actinomycetales</v>
      </c>
      <c r="N645" t="str">
        <f ca="1">VLOOKUP(B645,Лист2!B:O,10,1)</f>
        <v>Corynebacterineae</v>
      </c>
      <c r="O645" t="str">
        <f ca="1">VLOOKUP(B645,Лист2!B:O,11,1)</f>
        <v xml:space="preserve"> Gordoniaceae</v>
      </c>
      <c r="P645" t="str">
        <f ca="1">VLOOKUP(B645,Лист2!B:O,12,1)</f>
        <v xml:space="preserve"> Gordonia.</v>
      </c>
      <c r="Q645">
        <f ca="1">VLOOKUP(B645,Лист2!B:O,13,1)</f>
        <v>0</v>
      </c>
      <c r="R645">
        <f ca="1">VLOOKUP(B645,Лист2!B:O,14,1)</f>
        <v>0</v>
      </c>
    </row>
    <row r="646" spans="1:18">
      <c r="A646" t="s">
        <v>1249</v>
      </c>
      <c r="B646" t="s">
        <v>1250</v>
      </c>
      <c r="C646">
        <v>382</v>
      </c>
      <c r="D646" t="s">
        <v>594</v>
      </c>
      <c r="E646">
        <v>119</v>
      </c>
      <c r="F646">
        <v>258</v>
      </c>
      <c r="G646">
        <v>431</v>
      </c>
      <c r="H646" t="s">
        <v>595</v>
      </c>
      <c r="I646">
        <f t="shared" si="10"/>
        <v>140</v>
      </c>
      <c r="J646" t="str">
        <f ca="1">VLOOKUP(B646,Лист2!B:O,6,1)</f>
        <v>Bacteria</v>
      </c>
      <c r="K646" t="str">
        <f ca="1">VLOOKUP(B646,Лист2!B:O,7,1)</f>
        <v xml:space="preserve"> Actinobacteria</v>
      </c>
      <c r="L646" t="str">
        <f ca="1">VLOOKUP(B646,Лист2!B:O,8,1)</f>
        <v xml:space="preserve"> Actinobacteridae</v>
      </c>
      <c r="M646" t="str">
        <f ca="1">VLOOKUP(B646,Лист2!B:O,9,1)</f>
        <v xml:space="preserve"> Actinomycetales</v>
      </c>
      <c r="N646" t="str">
        <f ca="1">VLOOKUP(B646,Лист2!B:O,10,1)</f>
        <v>Corynebacterineae</v>
      </c>
      <c r="O646" t="str">
        <f ca="1">VLOOKUP(B646,Лист2!B:O,11,1)</f>
        <v xml:space="preserve"> Gordoniaceae</v>
      </c>
      <c r="P646" t="str">
        <f ca="1">VLOOKUP(B646,Лист2!B:O,12,1)</f>
        <v xml:space="preserve"> Gordonia.</v>
      </c>
      <c r="Q646">
        <f ca="1">VLOOKUP(B646,Лист2!B:O,13,1)</f>
        <v>0</v>
      </c>
      <c r="R646">
        <f ca="1">VLOOKUP(B646,Лист2!B:O,14,1)</f>
        <v>0</v>
      </c>
    </row>
    <row r="647" spans="1:18">
      <c r="A647" t="s">
        <v>1249</v>
      </c>
      <c r="B647" t="s">
        <v>1250</v>
      </c>
      <c r="C647">
        <v>382</v>
      </c>
      <c r="D647" t="s">
        <v>600</v>
      </c>
      <c r="E647">
        <v>225</v>
      </c>
      <c r="F647">
        <v>304</v>
      </c>
      <c r="G647">
        <v>4990</v>
      </c>
      <c r="H647" t="s">
        <v>601</v>
      </c>
      <c r="I647">
        <f t="shared" si="10"/>
        <v>80</v>
      </c>
      <c r="J647" t="str">
        <f ca="1">VLOOKUP(B647,Лист2!B:O,6,1)</f>
        <v>Bacteria</v>
      </c>
      <c r="K647" t="str">
        <f ca="1">VLOOKUP(B647,Лист2!B:O,7,1)</f>
        <v xml:space="preserve"> Actinobacteria</v>
      </c>
      <c r="L647" t="str">
        <f ca="1">VLOOKUP(B647,Лист2!B:O,8,1)</f>
        <v xml:space="preserve"> Actinobacteridae</v>
      </c>
      <c r="M647" t="str">
        <f ca="1">VLOOKUP(B647,Лист2!B:O,9,1)</f>
        <v xml:space="preserve"> Actinomycetales</v>
      </c>
      <c r="N647" t="str">
        <f ca="1">VLOOKUP(B647,Лист2!B:O,10,1)</f>
        <v>Corynebacterineae</v>
      </c>
      <c r="O647" t="str">
        <f ca="1">VLOOKUP(B647,Лист2!B:O,11,1)</f>
        <v xml:space="preserve"> Gordoniaceae</v>
      </c>
      <c r="P647" t="str">
        <f ca="1">VLOOKUP(B647,Лист2!B:O,12,1)</f>
        <v xml:space="preserve"> Gordonia.</v>
      </c>
      <c r="Q647">
        <f ca="1">VLOOKUP(B647,Лист2!B:O,13,1)</f>
        <v>0</v>
      </c>
      <c r="R647">
        <f ca="1">VLOOKUP(B647,Лист2!B:O,14,1)</f>
        <v>0</v>
      </c>
    </row>
    <row r="648" spans="1:18">
      <c r="A648" t="s">
        <v>1251</v>
      </c>
      <c r="B648" t="s">
        <v>1252</v>
      </c>
      <c r="C648">
        <v>307</v>
      </c>
      <c r="D648" t="s">
        <v>594</v>
      </c>
      <c r="E648">
        <v>14</v>
      </c>
      <c r="F648">
        <v>277</v>
      </c>
      <c r="G648">
        <v>431</v>
      </c>
      <c r="H648" t="s">
        <v>595</v>
      </c>
      <c r="I648">
        <f t="shared" si="10"/>
        <v>264</v>
      </c>
      <c r="J648" t="str">
        <f ca="1">VLOOKUP(B648,Лист2!B:O,6,1)</f>
        <v>Bacteria</v>
      </c>
      <c r="K648" t="str">
        <f ca="1">VLOOKUP(B648,Лист2!B:O,7,1)</f>
        <v xml:space="preserve"> Proteobacteria</v>
      </c>
      <c r="L648" t="str">
        <f ca="1">VLOOKUP(B648,Лист2!B:O,8,1)</f>
        <v xml:space="preserve"> Alphaproteobacteria</v>
      </c>
      <c r="M648" t="str">
        <f ca="1">VLOOKUP(B648,Лист2!B:O,9,1)</f>
        <v xml:space="preserve"> Rhizobiales</v>
      </c>
      <c r="N648" t="str">
        <f ca="1">VLOOKUP(B648,Лист2!B:O,10,1)</f>
        <v>Bradyrhizobiaceae</v>
      </c>
      <c r="O648" t="str">
        <f ca="1">VLOOKUP(B648,Лист2!B:O,11,1)</f>
        <v xml:space="preserve"> Bradyrhizobium.</v>
      </c>
      <c r="P648">
        <f ca="1">VLOOKUP(B648,Лист2!B:O,12,1)</f>
        <v>0</v>
      </c>
      <c r="Q648">
        <f ca="1">VLOOKUP(B648,Лист2!B:O,13,1)</f>
        <v>0</v>
      </c>
      <c r="R648">
        <f ca="1">VLOOKUP(B648,Лист2!B:O,14,1)</f>
        <v>0</v>
      </c>
    </row>
    <row r="649" spans="1:18">
      <c r="A649" t="s">
        <v>1253</v>
      </c>
      <c r="B649" t="s">
        <v>1254</v>
      </c>
      <c r="C649">
        <v>307</v>
      </c>
      <c r="D649" t="s">
        <v>594</v>
      </c>
      <c r="E649">
        <v>14</v>
      </c>
      <c r="F649">
        <v>277</v>
      </c>
      <c r="G649">
        <v>431</v>
      </c>
      <c r="H649" t="s">
        <v>595</v>
      </c>
      <c r="I649">
        <f t="shared" si="10"/>
        <v>264</v>
      </c>
      <c r="J649" t="str">
        <f ca="1">VLOOKUP(B649,Лист2!B:O,6,1)</f>
        <v>Bacteria</v>
      </c>
      <c r="K649" t="str">
        <f ca="1">VLOOKUP(B649,Лист2!B:O,7,1)</f>
        <v xml:space="preserve"> Proteobacteria</v>
      </c>
      <c r="L649" t="str">
        <f ca="1">VLOOKUP(B649,Лист2!B:O,8,1)</f>
        <v xml:space="preserve"> Alphaproteobacteria</v>
      </c>
      <c r="M649" t="str">
        <f ca="1">VLOOKUP(B649,Лист2!B:O,9,1)</f>
        <v xml:space="preserve"> Rhizobiales</v>
      </c>
      <c r="N649" t="str">
        <f ca="1">VLOOKUP(B649,Лист2!B:O,10,1)</f>
        <v>Bradyrhizobiaceae</v>
      </c>
      <c r="O649" t="str">
        <f ca="1">VLOOKUP(B649,Лист2!B:O,11,1)</f>
        <v xml:space="preserve"> Bradyrhizobium.</v>
      </c>
      <c r="P649">
        <f ca="1">VLOOKUP(B649,Лист2!B:O,12,1)</f>
        <v>0</v>
      </c>
      <c r="Q649">
        <f ca="1">VLOOKUP(B649,Лист2!B:O,13,1)</f>
        <v>0</v>
      </c>
      <c r="R649">
        <f ca="1">VLOOKUP(B649,Лист2!B:O,14,1)</f>
        <v>0</v>
      </c>
    </row>
    <row r="650" spans="1:18">
      <c r="A650" t="s">
        <v>1255</v>
      </c>
      <c r="B650" t="s">
        <v>1256</v>
      </c>
      <c r="C650">
        <v>307</v>
      </c>
      <c r="D650" t="s">
        <v>594</v>
      </c>
      <c r="E650">
        <v>14</v>
      </c>
      <c r="F650">
        <v>277</v>
      </c>
      <c r="G650">
        <v>431</v>
      </c>
      <c r="H650" t="s">
        <v>595</v>
      </c>
      <c r="I650">
        <f t="shared" si="10"/>
        <v>264</v>
      </c>
      <c r="J650" t="str">
        <f ca="1">VLOOKUP(B650,Лист2!B:O,6,1)</f>
        <v>Bacteria</v>
      </c>
      <c r="K650" t="str">
        <f ca="1">VLOOKUP(B650,Лист2!B:O,7,1)</f>
        <v xml:space="preserve"> Proteobacteria</v>
      </c>
      <c r="L650" t="str">
        <f ca="1">VLOOKUP(B650,Лист2!B:O,8,1)</f>
        <v xml:space="preserve"> Alphaproteobacteria</v>
      </c>
      <c r="M650" t="str">
        <f ca="1">VLOOKUP(B650,Лист2!B:O,9,1)</f>
        <v xml:space="preserve"> Rhizobiales</v>
      </c>
      <c r="N650" t="str">
        <f ca="1">VLOOKUP(B650,Лист2!B:O,10,1)</f>
        <v>Bradyrhizobiaceae</v>
      </c>
      <c r="O650" t="str">
        <f ca="1">VLOOKUP(B650,Лист2!B:O,11,1)</f>
        <v xml:space="preserve"> Bradyrhizobium.</v>
      </c>
      <c r="P650">
        <f ca="1">VLOOKUP(B650,Лист2!B:O,12,1)</f>
        <v>0</v>
      </c>
      <c r="Q650">
        <f ca="1">VLOOKUP(B650,Лист2!B:O,13,1)</f>
        <v>0</v>
      </c>
      <c r="R650">
        <f ca="1">VLOOKUP(B650,Лист2!B:O,14,1)</f>
        <v>0</v>
      </c>
    </row>
    <row r="651" spans="1:18">
      <c r="A651" t="s">
        <v>1257</v>
      </c>
      <c r="B651" t="s">
        <v>1258</v>
      </c>
      <c r="C651">
        <v>307</v>
      </c>
      <c r="D651" t="s">
        <v>594</v>
      </c>
      <c r="E651">
        <v>14</v>
      </c>
      <c r="F651">
        <v>277</v>
      </c>
      <c r="G651">
        <v>431</v>
      </c>
      <c r="H651" t="s">
        <v>595</v>
      </c>
      <c r="I651">
        <f t="shared" si="10"/>
        <v>264</v>
      </c>
      <c r="J651" t="str">
        <f ca="1">VLOOKUP(B651,Лист2!B:O,6,1)</f>
        <v>Bacteria</v>
      </c>
      <c r="K651" t="str">
        <f ca="1">VLOOKUP(B651,Лист2!B:O,7,1)</f>
        <v xml:space="preserve"> Proteobacteria</v>
      </c>
      <c r="L651" t="str">
        <f ca="1">VLOOKUP(B651,Лист2!B:O,8,1)</f>
        <v xml:space="preserve"> Alphaproteobacteria</v>
      </c>
      <c r="M651" t="str">
        <f ca="1">VLOOKUP(B651,Лист2!B:O,9,1)</f>
        <v xml:space="preserve"> Rhizobiales</v>
      </c>
      <c r="N651" t="str">
        <f ca="1">VLOOKUP(B651,Лист2!B:O,10,1)</f>
        <v>Bradyrhizobiaceae</v>
      </c>
      <c r="O651" t="str">
        <f ca="1">VLOOKUP(B651,Лист2!B:O,11,1)</f>
        <v xml:space="preserve"> Bradyrhizobium.</v>
      </c>
      <c r="P651">
        <f ca="1">VLOOKUP(B651,Лист2!B:O,12,1)</f>
        <v>0</v>
      </c>
      <c r="Q651">
        <f ca="1">VLOOKUP(B651,Лист2!B:O,13,1)</f>
        <v>0</v>
      </c>
      <c r="R651">
        <f ca="1">VLOOKUP(B651,Лист2!B:O,14,1)</f>
        <v>0</v>
      </c>
    </row>
    <row r="652" spans="1:18">
      <c r="A652" t="s">
        <v>1259</v>
      </c>
      <c r="B652" t="s">
        <v>1260</v>
      </c>
      <c r="C652">
        <v>367</v>
      </c>
      <c r="D652" t="s">
        <v>598</v>
      </c>
      <c r="E652">
        <v>4</v>
      </c>
      <c r="F652">
        <v>75</v>
      </c>
      <c r="G652">
        <v>6019</v>
      </c>
      <c r="H652" t="s">
        <v>599</v>
      </c>
      <c r="I652">
        <f t="shared" si="10"/>
        <v>72</v>
      </c>
      <c r="J652" t="str">
        <f ca="1">VLOOKUP(B652,Лист2!B:O,6,1)</f>
        <v>Bacteria</v>
      </c>
      <c r="K652" t="str">
        <f ca="1">VLOOKUP(B652,Лист2!B:O,7,1)</f>
        <v xml:space="preserve"> Firmicutes</v>
      </c>
      <c r="L652" t="str">
        <f ca="1">VLOOKUP(B652,Лист2!B:O,8,1)</f>
        <v xml:space="preserve"> Bacilli</v>
      </c>
      <c r="M652" t="str">
        <f ca="1">VLOOKUP(B652,Лист2!B:O,9,1)</f>
        <v xml:space="preserve"> Bacillales</v>
      </c>
      <c r="N652" t="str">
        <f ca="1">VLOOKUP(B652,Лист2!B:O,10,1)</f>
        <v xml:space="preserve"> Paenibacillaceae</v>
      </c>
      <c r="O652" t="str">
        <f ca="1">VLOOKUP(B652,Лист2!B:O,11,1)</f>
        <v>Brevibacillus.</v>
      </c>
      <c r="P652">
        <f ca="1">VLOOKUP(B652,Лист2!B:O,12,1)</f>
        <v>0</v>
      </c>
      <c r="Q652">
        <f ca="1">VLOOKUP(B652,Лист2!B:O,13,1)</f>
        <v>0</v>
      </c>
      <c r="R652">
        <f ca="1">VLOOKUP(B652,Лист2!B:O,14,1)</f>
        <v>0</v>
      </c>
    </row>
    <row r="653" spans="1:18">
      <c r="A653" t="s">
        <v>1259</v>
      </c>
      <c r="B653" t="s">
        <v>1260</v>
      </c>
      <c r="C653">
        <v>367</v>
      </c>
      <c r="D653" t="s">
        <v>594</v>
      </c>
      <c r="E653">
        <v>123</v>
      </c>
      <c r="F653">
        <v>255</v>
      </c>
      <c r="G653">
        <v>431</v>
      </c>
      <c r="H653" t="s">
        <v>595</v>
      </c>
      <c r="I653">
        <f t="shared" si="10"/>
        <v>133</v>
      </c>
      <c r="J653" t="str">
        <f ca="1">VLOOKUP(B653,Лист2!B:O,6,1)</f>
        <v>Bacteria</v>
      </c>
      <c r="K653" t="str">
        <f ca="1">VLOOKUP(B653,Лист2!B:O,7,1)</f>
        <v xml:space="preserve"> Firmicutes</v>
      </c>
      <c r="L653" t="str">
        <f ca="1">VLOOKUP(B653,Лист2!B:O,8,1)</f>
        <v xml:space="preserve"> Bacilli</v>
      </c>
      <c r="M653" t="str">
        <f ca="1">VLOOKUP(B653,Лист2!B:O,9,1)</f>
        <v xml:space="preserve"> Bacillales</v>
      </c>
      <c r="N653" t="str">
        <f ca="1">VLOOKUP(B653,Лист2!B:O,10,1)</f>
        <v xml:space="preserve"> Paenibacillaceae</v>
      </c>
      <c r="O653" t="str">
        <f ca="1">VLOOKUP(B653,Лист2!B:O,11,1)</f>
        <v>Brevibacillus.</v>
      </c>
      <c r="P653">
        <f ca="1">VLOOKUP(B653,Лист2!B:O,12,1)</f>
        <v>0</v>
      </c>
      <c r="Q653">
        <f ca="1">VLOOKUP(B653,Лист2!B:O,13,1)</f>
        <v>0</v>
      </c>
      <c r="R653">
        <f ca="1">VLOOKUP(B653,Лист2!B:O,14,1)</f>
        <v>0</v>
      </c>
    </row>
    <row r="654" spans="1:18">
      <c r="A654" t="s">
        <v>1259</v>
      </c>
      <c r="B654" t="s">
        <v>1260</v>
      </c>
      <c r="C654">
        <v>367</v>
      </c>
      <c r="D654" t="s">
        <v>600</v>
      </c>
      <c r="E654">
        <v>230</v>
      </c>
      <c r="F654">
        <v>309</v>
      </c>
      <c r="G654">
        <v>4990</v>
      </c>
      <c r="H654" t="s">
        <v>601</v>
      </c>
      <c r="I654">
        <f t="shared" si="10"/>
        <v>80</v>
      </c>
      <c r="J654" t="str">
        <f ca="1">VLOOKUP(B654,Лист2!B:O,6,1)</f>
        <v>Bacteria</v>
      </c>
      <c r="K654" t="str">
        <f ca="1">VLOOKUP(B654,Лист2!B:O,7,1)</f>
        <v xml:space="preserve"> Firmicutes</v>
      </c>
      <c r="L654" t="str">
        <f ca="1">VLOOKUP(B654,Лист2!B:O,8,1)</f>
        <v xml:space="preserve"> Bacilli</v>
      </c>
      <c r="M654" t="str">
        <f ca="1">VLOOKUP(B654,Лист2!B:O,9,1)</f>
        <v xml:space="preserve"> Bacillales</v>
      </c>
      <c r="N654" t="str">
        <f ca="1">VLOOKUP(B654,Лист2!B:O,10,1)</f>
        <v xml:space="preserve"> Paenibacillaceae</v>
      </c>
      <c r="O654" t="str">
        <f ca="1">VLOOKUP(B654,Лист2!B:O,11,1)</f>
        <v>Brevibacillus.</v>
      </c>
      <c r="P654">
        <f ca="1">VLOOKUP(B654,Лист2!B:O,12,1)</f>
        <v>0</v>
      </c>
      <c r="Q654">
        <f ca="1">VLOOKUP(B654,Лист2!B:O,13,1)</f>
        <v>0</v>
      </c>
      <c r="R654">
        <f ca="1">VLOOKUP(B654,Лист2!B:O,14,1)</f>
        <v>0</v>
      </c>
    </row>
    <row r="655" spans="1:18">
      <c r="A655" t="s">
        <v>1261</v>
      </c>
      <c r="B655" t="s">
        <v>1262</v>
      </c>
      <c r="C655">
        <v>291</v>
      </c>
      <c r="D655" t="s">
        <v>594</v>
      </c>
      <c r="E655">
        <v>40</v>
      </c>
      <c r="F655">
        <v>90</v>
      </c>
      <c r="G655">
        <v>431</v>
      </c>
      <c r="H655" t="s">
        <v>595</v>
      </c>
      <c r="I655">
        <f t="shared" si="10"/>
        <v>51</v>
      </c>
      <c r="J655" t="str">
        <f ca="1">VLOOKUP(B655,Лист2!B:O,6,1)</f>
        <v>Archaea</v>
      </c>
      <c r="K655" t="str">
        <f ca="1">VLOOKUP(B655,Лист2!B:O,7,1)</f>
        <v xml:space="preserve"> Euryarchaeota</v>
      </c>
      <c r="L655" t="str">
        <f ca="1">VLOOKUP(B655,Лист2!B:O,8,1)</f>
        <v xml:space="preserve"> Methanococci</v>
      </c>
      <c r="M655" t="str">
        <f ca="1">VLOOKUP(B655,Лист2!B:O,9,1)</f>
        <v xml:space="preserve"> Methanococcales</v>
      </c>
      <c r="N655" t="str">
        <f ca="1">VLOOKUP(B655,Лист2!B:O,10,1)</f>
        <v>Methanocaldococcaceae</v>
      </c>
      <c r="O655" t="str">
        <f ca="1">VLOOKUP(B655,Лист2!B:O,11,1)</f>
        <v xml:space="preserve"> Methanotorris.</v>
      </c>
      <c r="P655">
        <f ca="1">VLOOKUP(B655,Лист2!B:O,12,1)</f>
        <v>0</v>
      </c>
      <c r="Q655">
        <f ca="1">VLOOKUP(B655,Лист2!B:O,13,1)</f>
        <v>0</v>
      </c>
      <c r="R655">
        <f ca="1">VLOOKUP(B655,Лист2!B:O,14,1)</f>
        <v>0</v>
      </c>
    </row>
    <row r="656" spans="1:18">
      <c r="A656" t="s">
        <v>1261</v>
      </c>
      <c r="B656" t="s">
        <v>1262</v>
      </c>
      <c r="C656">
        <v>291</v>
      </c>
      <c r="D656" t="s">
        <v>600</v>
      </c>
      <c r="E656">
        <v>149</v>
      </c>
      <c r="F656">
        <v>230</v>
      </c>
      <c r="G656">
        <v>4990</v>
      </c>
      <c r="H656" t="s">
        <v>601</v>
      </c>
      <c r="I656">
        <f t="shared" si="10"/>
        <v>82</v>
      </c>
      <c r="J656" t="str">
        <f ca="1">VLOOKUP(B656,Лист2!B:O,6,1)</f>
        <v>Archaea</v>
      </c>
      <c r="K656" t="str">
        <f ca="1">VLOOKUP(B656,Лист2!B:O,7,1)</f>
        <v xml:space="preserve"> Euryarchaeota</v>
      </c>
      <c r="L656" t="str">
        <f ca="1">VLOOKUP(B656,Лист2!B:O,8,1)</f>
        <v xml:space="preserve"> Methanococci</v>
      </c>
      <c r="M656" t="str">
        <f ca="1">VLOOKUP(B656,Лист2!B:O,9,1)</f>
        <v xml:space="preserve"> Methanococcales</v>
      </c>
      <c r="N656" t="str">
        <f ca="1">VLOOKUP(B656,Лист2!B:O,10,1)</f>
        <v>Methanocaldococcaceae</v>
      </c>
      <c r="O656" t="str">
        <f ca="1">VLOOKUP(B656,Лист2!B:O,11,1)</f>
        <v xml:space="preserve"> Methanotorris.</v>
      </c>
      <c r="P656">
        <f ca="1">VLOOKUP(B656,Лист2!B:O,12,1)</f>
        <v>0</v>
      </c>
      <c r="Q656">
        <f ca="1">VLOOKUP(B656,Лист2!B:O,13,1)</f>
        <v>0</v>
      </c>
      <c r="R656">
        <f ca="1">VLOOKUP(B656,Лист2!B:O,14,1)</f>
        <v>0</v>
      </c>
    </row>
    <row r="657" spans="1:18">
      <c r="A657" t="s">
        <v>1263</v>
      </c>
      <c r="B657" t="s">
        <v>1264</v>
      </c>
      <c r="C657">
        <v>303</v>
      </c>
      <c r="D657" t="s">
        <v>594</v>
      </c>
      <c r="E657">
        <v>48</v>
      </c>
      <c r="F657">
        <v>190</v>
      </c>
      <c r="G657">
        <v>431</v>
      </c>
      <c r="H657" t="s">
        <v>595</v>
      </c>
      <c r="I657">
        <f t="shared" si="10"/>
        <v>143</v>
      </c>
      <c r="J657" t="str">
        <f ca="1">VLOOKUP(B657,Лист2!B:O,6,1)</f>
        <v>Archaea</v>
      </c>
      <c r="K657" t="str">
        <f ca="1">VLOOKUP(B657,Лист2!B:O,7,1)</f>
        <v xml:space="preserve"> Euryarchaeota</v>
      </c>
      <c r="L657" t="str">
        <f ca="1">VLOOKUP(B657,Лист2!B:O,8,1)</f>
        <v xml:space="preserve"> Methanococci</v>
      </c>
      <c r="M657" t="str">
        <f ca="1">VLOOKUP(B657,Лист2!B:O,9,1)</f>
        <v xml:space="preserve"> Methanococcales</v>
      </c>
      <c r="N657" t="str">
        <f ca="1">VLOOKUP(B657,Лист2!B:O,10,1)</f>
        <v>Methanocaldococcaceae</v>
      </c>
      <c r="O657" t="str">
        <f ca="1">VLOOKUP(B657,Лист2!B:O,11,1)</f>
        <v xml:space="preserve"> Methanotorris.</v>
      </c>
      <c r="P657">
        <f ca="1">VLOOKUP(B657,Лист2!B:O,12,1)</f>
        <v>0</v>
      </c>
      <c r="Q657">
        <f ca="1">VLOOKUP(B657,Лист2!B:O,13,1)</f>
        <v>0</v>
      </c>
      <c r="R657">
        <f ca="1">VLOOKUP(B657,Лист2!B:O,14,1)</f>
        <v>0</v>
      </c>
    </row>
    <row r="658" spans="1:18">
      <c r="A658" t="s">
        <v>1263</v>
      </c>
      <c r="B658" t="s">
        <v>1264</v>
      </c>
      <c r="C658">
        <v>303</v>
      </c>
      <c r="D658" t="s">
        <v>600</v>
      </c>
      <c r="E658">
        <v>156</v>
      </c>
      <c r="F658">
        <v>236</v>
      </c>
      <c r="G658">
        <v>4990</v>
      </c>
      <c r="H658" t="s">
        <v>601</v>
      </c>
      <c r="I658">
        <f t="shared" si="10"/>
        <v>81</v>
      </c>
      <c r="J658" t="str">
        <f ca="1">VLOOKUP(B658,Лист2!B:O,6,1)</f>
        <v>Archaea</v>
      </c>
      <c r="K658" t="str">
        <f ca="1">VLOOKUP(B658,Лист2!B:O,7,1)</f>
        <v xml:space="preserve"> Euryarchaeota</v>
      </c>
      <c r="L658" t="str">
        <f ca="1">VLOOKUP(B658,Лист2!B:O,8,1)</f>
        <v xml:space="preserve"> Methanococci</v>
      </c>
      <c r="M658" t="str">
        <f ca="1">VLOOKUP(B658,Лист2!B:O,9,1)</f>
        <v xml:space="preserve"> Methanococcales</v>
      </c>
      <c r="N658" t="str">
        <f ca="1">VLOOKUP(B658,Лист2!B:O,10,1)</f>
        <v>Methanocaldococcaceae</v>
      </c>
      <c r="O658" t="str">
        <f ca="1">VLOOKUP(B658,Лист2!B:O,11,1)</f>
        <v xml:space="preserve"> Methanotorris.</v>
      </c>
      <c r="P658">
        <f ca="1">VLOOKUP(B658,Лист2!B:O,12,1)</f>
        <v>0</v>
      </c>
      <c r="Q658">
        <f ca="1">VLOOKUP(B658,Лист2!B:O,13,1)</f>
        <v>0</v>
      </c>
      <c r="R658">
        <f ca="1">VLOOKUP(B658,Лист2!B:O,14,1)</f>
        <v>0</v>
      </c>
    </row>
    <row r="659" spans="1:18">
      <c r="A659" t="s">
        <v>1265</v>
      </c>
      <c r="B659" t="s">
        <v>1266</v>
      </c>
      <c r="C659">
        <v>271</v>
      </c>
      <c r="D659" t="s">
        <v>594</v>
      </c>
      <c r="E659">
        <v>15</v>
      </c>
      <c r="F659">
        <v>150</v>
      </c>
      <c r="G659">
        <v>431</v>
      </c>
      <c r="H659" t="s">
        <v>595</v>
      </c>
      <c r="I659">
        <f t="shared" si="10"/>
        <v>136</v>
      </c>
      <c r="J659" t="str">
        <f ca="1">VLOOKUP(B659,Лист2!B:O,6,1)</f>
        <v>Eukaryota</v>
      </c>
      <c r="K659" t="str">
        <f ca="1">VLOOKUP(B659,Лист2!B:O,7,1)</f>
        <v xml:space="preserve"> Metazoa</v>
      </c>
      <c r="L659" t="str">
        <f ca="1">VLOOKUP(B659,Лист2!B:O,8,1)</f>
        <v xml:space="preserve"> Chordata</v>
      </c>
      <c r="M659" t="str">
        <f ca="1">VLOOKUP(B659,Лист2!B:O,9,1)</f>
        <v xml:space="preserve"> Craniata</v>
      </c>
      <c r="N659" t="str">
        <f ca="1">VLOOKUP(B659,Лист2!B:O,10,1)</f>
        <v xml:space="preserve"> Vertebrata</v>
      </c>
      <c r="O659" t="str">
        <f ca="1">VLOOKUP(B659,Лист2!B:O,11,1)</f>
        <v xml:space="preserve"> Euteleostomi</v>
      </c>
      <c r="P659" t="str">
        <f ca="1">VLOOKUP(B659,Лист2!B:O,12,1)</f>
        <v>Mammalia</v>
      </c>
      <c r="Q659" t="str">
        <f ca="1">VLOOKUP(B659,Лист2!B:O,13,1)</f>
        <v xml:space="preserve"> Eutheria</v>
      </c>
      <c r="R659" t="str">
        <f ca="1">VLOOKUP(B659,Лист2!B:O,14,1)</f>
        <v xml:space="preserve"> Euarchontoglires</v>
      </c>
    </row>
    <row r="660" spans="1:18">
      <c r="A660" t="s">
        <v>1265</v>
      </c>
      <c r="B660" t="s">
        <v>1266</v>
      </c>
      <c r="C660">
        <v>271</v>
      </c>
      <c r="D660" t="s">
        <v>600</v>
      </c>
      <c r="E660">
        <v>126</v>
      </c>
      <c r="F660">
        <v>209</v>
      </c>
      <c r="G660">
        <v>4990</v>
      </c>
      <c r="H660" t="s">
        <v>601</v>
      </c>
      <c r="I660">
        <f t="shared" si="10"/>
        <v>84</v>
      </c>
      <c r="J660" t="str">
        <f ca="1">VLOOKUP(B660,Лист2!B:O,6,1)</f>
        <v>Eukaryota</v>
      </c>
      <c r="K660" t="str">
        <f ca="1">VLOOKUP(B660,Лист2!B:O,7,1)</f>
        <v xml:space="preserve"> Metazoa</v>
      </c>
      <c r="L660" t="str">
        <f ca="1">VLOOKUP(B660,Лист2!B:O,8,1)</f>
        <v xml:space="preserve"> Chordata</v>
      </c>
      <c r="M660" t="str">
        <f ca="1">VLOOKUP(B660,Лист2!B:O,9,1)</f>
        <v xml:space="preserve"> Craniata</v>
      </c>
      <c r="N660" t="str">
        <f ca="1">VLOOKUP(B660,Лист2!B:O,10,1)</f>
        <v xml:space="preserve"> Vertebrata</v>
      </c>
      <c r="O660" t="str">
        <f ca="1">VLOOKUP(B660,Лист2!B:O,11,1)</f>
        <v xml:space="preserve"> Euteleostomi</v>
      </c>
      <c r="P660" t="str">
        <f ca="1">VLOOKUP(B660,Лист2!B:O,12,1)</f>
        <v>Mammalia</v>
      </c>
      <c r="Q660" t="str">
        <f ca="1">VLOOKUP(B660,Лист2!B:O,13,1)</f>
        <v xml:space="preserve"> Eutheria</v>
      </c>
      <c r="R660" t="str">
        <f ca="1">VLOOKUP(B660,Лист2!B:O,14,1)</f>
        <v xml:space="preserve"> Euarchontoglires</v>
      </c>
    </row>
    <row r="661" spans="1:18">
      <c r="A661" t="s">
        <v>1267</v>
      </c>
      <c r="B661" t="s">
        <v>1268</v>
      </c>
      <c r="C661">
        <v>271</v>
      </c>
      <c r="D661" t="s">
        <v>594</v>
      </c>
      <c r="E661">
        <v>15</v>
      </c>
      <c r="F661">
        <v>161</v>
      </c>
      <c r="G661">
        <v>431</v>
      </c>
      <c r="H661" t="s">
        <v>595</v>
      </c>
      <c r="I661">
        <f t="shared" si="10"/>
        <v>147</v>
      </c>
      <c r="J661" t="str">
        <f ca="1">VLOOKUP(B661,Лист2!B:O,6,1)</f>
        <v>Eukaryota</v>
      </c>
      <c r="K661" t="str">
        <f ca="1">VLOOKUP(B661,Лист2!B:O,7,1)</f>
        <v xml:space="preserve"> Metazoa</v>
      </c>
      <c r="L661" t="str">
        <f ca="1">VLOOKUP(B661,Лист2!B:O,8,1)</f>
        <v xml:space="preserve"> Chordata</v>
      </c>
      <c r="M661" t="str">
        <f ca="1">VLOOKUP(B661,Лист2!B:O,9,1)</f>
        <v xml:space="preserve"> Craniata</v>
      </c>
      <c r="N661" t="str">
        <f ca="1">VLOOKUP(B661,Лист2!B:O,10,1)</f>
        <v xml:space="preserve"> Vertebrata</v>
      </c>
      <c r="O661" t="str">
        <f ca="1">VLOOKUP(B661,Лист2!B:O,11,1)</f>
        <v xml:space="preserve"> Euteleostomi</v>
      </c>
      <c r="P661" t="str">
        <f ca="1">VLOOKUP(B661,Лист2!B:O,12,1)</f>
        <v>Actinopterygii</v>
      </c>
      <c r="Q661" t="str">
        <f ca="1">VLOOKUP(B661,Лист2!B:O,13,1)</f>
        <v xml:space="preserve"> Neopterygii</v>
      </c>
      <c r="R661" t="str">
        <f ca="1">VLOOKUP(B661,Лист2!B:O,14,1)</f>
        <v xml:space="preserve"> Teleostei</v>
      </c>
    </row>
    <row r="662" spans="1:18">
      <c r="A662" t="s">
        <v>1267</v>
      </c>
      <c r="B662" t="s">
        <v>1268</v>
      </c>
      <c r="C662">
        <v>271</v>
      </c>
      <c r="D662" t="s">
        <v>600</v>
      </c>
      <c r="E662">
        <v>126</v>
      </c>
      <c r="F662">
        <v>210</v>
      </c>
      <c r="G662">
        <v>4990</v>
      </c>
      <c r="H662" t="s">
        <v>601</v>
      </c>
      <c r="I662">
        <f t="shared" si="10"/>
        <v>85</v>
      </c>
      <c r="J662" t="str">
        <f ca="1">VLOOKUP(B662,Лист2!B:O,6,1)</f>
        <v>Eukaryota</v>
      </c>
      <c r="K662" t="str">
        <f ca="1">VLOOKUP(B662,Лист2!B:O,7,1)</f>
        <v xml:space="preserve"> Metazoa</v>
      </c>
      <c r="L662" t="str">
        <f ca="1">VLOOKUP(B662,Лист2!B:O,8,1)</f>
        <v xml:space="preserve"> Chordata</v>
      </c>
      <c r="M662" t="str">
        <f ca="1">VLOOKUP(B662,Лист2!B:O,9,1)</f>
        <v xml:space="preserve"> Craniata</v>
      </c>
      <c r="N662" t="str">
        <f ca="1">VLOOKUP(B662,Лист2!B:O,10,1)</f>
        <v xml:space="preserve"> Vertebrata</v>
      </c>
      <c r="O662" t="str">
        <f ca="1">VLOOKUP(B662,Лист2!B:O,11,1)</f>
        <v xml:space="preserve"> Euteleostomi</v>
      </c>
      <c r="P662" t="str">
        <f ca="1">VLOOKUP(B662,Лист2!B:O,12,1)</f>
        <v>Actinopterygii</v>
      </c>
      <c r="Q662" t="str">
        <f ca="1">VLOOKUP(B662,Лист2!B:O,13,1)</f>
        <v xml:space="preserve"> Neopterygii</v>
      </c>
      <c r="R662" t="str">
        <f ca="1">VLOOKUP(B662,Лист2!B:O,14,1)</f>
        <v xml:space="preserve"> Teleostei</v>
      </c>
    </row>
    <row r="663" spans="1:18">
      <c r="A663" t="s">
        <v>1269</v>
      </c>
      <c r="B663" t="s">
        <v>1270</v>
      </c>
      <c r="C663">
        <v>272</v>
      </c>
      <c r="D663" t="s">
        <v>594</v>
      </c>
      <c r="E663">
        <v>20</v>
      </c>
      <c r="F663">
        <v>166</v>
      </c>
      <c r="G663">
        <v>431</v>
      </c>
      <c r="H663" t="s">
        <v>595</v>
      </c>
      <c r="I663">
        <f t="shared" si="10"/>
        <v>147</v>
      </c>
      <c r="J663" t="str">
        <f ca="1">VLOOKUP(B663,Лист2!B:O,6,1)</f>
        <v>Eukaryota</v>
      </c>
      <c r="K663" t="str">
        <f ca="1">VLOOKUP(B663,Лист2!B:O,7,1)</f>
        <v xml:space="preserve"> Metazoa</v>
      </c>
      <c r="L663" t="str">
        <f ca="1">VLOOKUP(B663,Лист2!B:O,8,1)</f>
        <v xml:space="preserve"> Chordata</v>
      </c>
      <c r="M663" t="str">
        <f ca="1">VLOOKUP(B663,Лист2!B:O,9,1)</f>
        <v xml:space="preserve"> Craniata</v>
      </c>
      <c r="N663" t="str">
        <f ca="1">VLOOKUP(B663,Лист2!B:O,10,1)</f>
        <v xml:space="preserve"> Vertebrata</v>
      </c>
      <c r="O663" t="str">
        <f ca="1">VLOOKUP(B663,Лист2!B:O,11,1)</f>
        <v xml:space="preserve"> Euteleostomi</v>
      </c>
      <c r="P663" t="str">
        <f ca="1">VLOOKUP(B663,Лист2!B:O,12,1)</f>
        <v>Actinopterygii</v>
      </c>
      <c r="Q663" t="str">
        <f ca="1">VLOOKUP(B663,Лист2!B:O,13,1)</f>
        <v xml:space="preserve"> Neopterygii</v>
      </c>
      <c r="R663" t="str">
        <f ca="1">VLOOKUP(B663,Лист2!B:O,14,1)</f>
        <v xml:space="preserve"> Teleostei</v>
      </c>
    </row>
    <row r="664" spans="1:18">
      <c r="A664" t="s">
        <v>1269</v>
      </c>
      <c r="B664" t="s">
        <v>1270</v>
      </c>
      <c r="C664">
        <v>272</v>
      </c>
      <c r="D664" t="s">
        <v>600</v>
      </c>
      <c r="E664">
        <v>131</v>
      </c>
      <c r="F664">
        <v>215</v>
      </c>
      <c r="G664">
        <v>4990</v>
      </c>
      <c r="H664" t="s">
        <v>601</v>
      </c>
      <c r="I664">
        <f t="shared" si="10"/>
        <v>85</v>
      </c>
      <c r="J664" t="str">
        <f ca="1">VLOOKUP(B664,Лист2!B:O,6,1)</f>
        <v>Eukaryota</v>
      </c>
      <c r="K664" t="str">
        <f ca="1">VLOOKUP(B664,Лист2!B:O,7,1)</f>
        <v xml:space="preserve"> Metazoa</v>
      </c>
      <c r="L664" t="str">
        <f ca="1">VLOOKUP(B664,Лист2!B:O,8,1)</f>
        <v xml:space="preserve"> Chordata</v>
      </c>
      <c r="M664" t="str">
        <f ca="1">VLOOKUP(B664,Лист2!B:O,9,1)</f>
        <v xml:space="preserve"> Craniata</v>
      </c>
      <c r="N664" t="str">
        <f ca="1">VLOOKUP(B664,Лист2!B:O,10,1)</f>
        <v xml:space="preserve"> Vertebrata</v>
      </c>
      <c r="O664" t="str">
        <f ca="1">VLOOKUP(B664,Лист2!B:O,11,1)</f>
        <v xml:space="preserve"> Euteleostomi</v>
      </c>
      <c r="P664" t="str">
        <f ca="1">VLOOKUP(B664,Лист2!B:O,12,1)</f>
        <v>Actinopterygii</v>
      </c>
      <c r="Q664" t="str">
        <f ca="1">VLOOKUP(B664,Лист2!B:O,13,1)</f>
        <v xml:space="preserve"> Neopterygii</v>
      </c>
      <c r="R664" t="str">
        <f ca="1">VLOOKUP(B664,Лист2!B:O,14,1)</f>
        <v xml:space="preserve"> Teleostei</v>
      </c>
    </row>
    <row r="665" spans="1:18">
      <c r="A665" t="s">
        <v>1271</v>
      </c>
      <c r="B665" t="s">
        <v>1272</v>
      </c>
      <c r="C665">
        <v>261</v>
      </c>
      <c r="D665" t="s">
        <v>594</v>
      </c>
      <c r="E665">
        <v>7</v>
      </c>
      <c r="F665">
        <v>255</v>
      </c>
      <c r="G665">
        <v>431</v>
      </c>
      <c r="H665" t="s">
        <v>595</v>
      </c>
      <c r="I665">
        <f t="shared" si="10"/>
        <v>249</v>
      </c>
      <c r="J665" t="str">
        <f ca="1">VLOOKUP(B665,Лист2!B:O,6,1)</f>
        <v>Bacteria</v>
      </c>
      <c r="K665" t="str">
        <f ca="1">VLOOKUP(B665,Лист2!B:O,7,1)</f>
        <v xml:space="preserve"> Proteobacteria</v>
      </c>
      <c r="L665" t="str">
        <f ca="1">VLOOKUP(B665,Лист2!B:O,8,1)</f>
        <v xml:space="preserve"> Alphaproteobacteria</v>
      </c>
      <c r="M665" t="str">
        <f ca="1">VLOOKUP(B665,Лист2!B:O,9,1)</f>
        <v xml:space="preserve"> Sphingomonadales</v>
      </c>
      <c r="N665" t="str">
        <f ca="1">VLOOKUP(B665,Лист2!B:O,10,1)</f>
        <v>Sphingomonadaceae</v>
      </c>
      <c r="O665" t="str">
        <f ca="1">VLOOKUP(B665,Лист2!B:O,11,1)</f>
        <v xml:space="preserve"> Zymomonas.</v>
      </c>
      <c r="P665">
        <f ca="1">VLOOKUP(B665,Лист2!B:O,12,1)</f>
        <v>0</v>
      </c>
      <c r="Q665">
        <f ca="1">VLOOKUP(B665,Лист2!B:O,13,1)</f>
        <v>0</v>
      </c>
      <c r="R665">
        <f ca="1">VLOOKUP(B665,Лист2!B:O,14,1)</f>
        <v>0</v>
      </c>
    </row>
    <row r="666" spans="1:18">
      <c r="A666" t="s">
        <v>1273</v>
      </c>
      <c r="B666" t="s">
        <v>1274</v>
      </c>
      <c r="C666">
        <v>251</v>
      </c>
      <c r="D666" t="s">
        <v>594</v>
      </c>
      <c r="E666">
        <v>15</v>
      </c>
      <c r="F666">
        <v>149</v>
      </c>
      <c r="G666">
        <v>431</v>
      </c>
      <c r="H666" t="s">
        <v>595</v>
      </c>
      <c r="I666">
        <f t="shared" si="10"/>
        <v>135</v>
      </c>
      <c r="J666" t="str">
        <f ca="1">VLOOKUP(B666,Лист2!B:O,6,1)</f>
        <v>Eukaryota</v>
      </c>
      <c r="K666" t="str">
        <f ca="1">VLOOKUP(B666,Лист2!B:O,7,1)</f>
        <v xml:space="preserve"> Metazoa</v>
      </c>
      <c r="L666" t="str">
        <f ca="1">VLOOKUP(B666,Лист2!B:O,8,1)</f>
        <v xml:space="preserve"> Chordata</v>
      </c>
      <c r="M666" t="str">
        <f ca="1">VLOOKUP(B666,Лист2!B:O,9,1)</f>
        <v xml:space="preserve"> Craniata</v>
      </c>
      <c r="N666" t="str">
        <f ca="1">VLOOKUP(B666,Лист2!B:O,10,1)</f>
        <v xml:space="preserve"> Vertebrata</v>
      </c>
      <c r="O666" t="str">
        <f ca="1">VLOOKUP(B666,Лист2!B:O,11,1)</f>
        <v xml:space="preserve"> Euteleostomi</v>
      </c>
      <c r="P666" t="str">
        <f ca="1">VLOOKUP(B666,Лист2!B:O,12,1)</f>
        <v>Mammalia</v>
      </c>
      <c r="Q666" t="str">
        <f ca="1">VLOOKUP(B666,Лист2!B:O,13,1)</f>
        <v xml:space="preserve"> Eutheria</v>
      </c>
      <c r="R666" t="str">
        <f ca="1">VLOOKUP(B666,Лист2!B:O,14,1)</f>
        <v xml:space="preserve"> Euarchontoglires</v>
      </c>
    </row>
    <row r="667" spans="1:18">
      <c r="A667" t="s">
        <v>1273</v>
      </c>
      <c r="B667" t="s">
        <v>1274</v>
      </c>
      <c r="C667">
        <v>251</v>
      </c>
      <c r="D667" t="s">
        <v>600</v>
      </c>
      <c r="E667">
        <v>126</v>
      </c>
      <c r="F667">
        <v>203</v>
      </c>
      <c r="G667">
        <v>4990</v>
      </c>
      <c r="H667" t="s">
        <v>601</v>
      </c>
      <c r="I667">
        <f t="shared" si="10"/>
        <v>78</v>
      </c>
      <c r="J667" t="str">
        <f ca="1">VLOOKUP(B667,Лист2!B:O,6,1)</f>
        <v>Eukaryota</v>
      </c>
      <c r="K667" t="str">
        <f ca="1">VLOOKUP(B667,Лист2!B:O,7,1)</f>
        <v xml:space="preserve"> Metazoa</v>
      </c>
      <c r="L667" t="str">
        <f ca="1">VLOOKUP(B667,Лист2!B:O,8,1)</f>
        <v xml:space="preserve"> Chordata</v>
      </c>
      <c r="M667" t="str">
        <f ca="1">VLOOKUP(B667,Лист2!B:O,9,1)</f>
        <v xml:space="preserve"> Craniata</v>
      </c>
      <c r="N667" t="str">
        <f ca="1">VLOOKUP(B667,Лист2!B:O,10,1)</f>
        <v xml:space="preserve"> Vertebrata</v>
      </c>
      <c r="O667" t="str">
        <f ca="1">VLOOKUP(B667,Лист2!B:O,11,1)</f>
        <v xml:space="preserve"> Euteleostomi</v>
      </c>
      <c r="P667" t="str">
        <f ca="1">VLOOKUP(B667,Лист2!B:O,12,1)</f>
        <v>Mammalia</v>
      </c>
      <c r="Q667" t="str">
        <f ca="1">VLOOKUP(B667,Лист2!B:O,13,1)</f>
        <v xml:space="preserve"> Eutheria</v>
      </c>
      <c r="R667" t="str">
        <f ca="1">VLOOKUP(B667,Лист2!B:O,14,1)</f>
        <v xml:space="preserve"> Euarchontoglires</v>
      </c>
    </row>
    <row r="668" spans="1:18">
      <c r="A668" t="s">
        <v>1275</v>
      </c>
      <c r="B668" t="s">
        <v>1276</v>
      </c>
      <c r="C668">
        <v>271</v>
      </c>
      <c r="D668" t="s">
        <v>594</v>
      </c>
      <c r="E668">
        <v>103</v>
      </c>
      <c r="F668">
        <v>238</v>
      </c>
      <c r="G668">
        <v>431</v>
      </c>
      <c r="H668" t="s">
        <v>595</v>
      </c>
      <c r="I668">
        <f t="shared" si="10"/>
        <v>136</v>
      </c>
      <c r="J668" t="str">
        <f ca="1">VLOOKUP(B668,Лист2!B:O,6,1)</f>
        <v>Eukaryota</v>
      </c>
      <c r="K668" t="str">
        <f ca="1">VLOOKUP(B668,Лист2!B:O,7,1)</f>
        <v xml:space="preserve"> Metazoa</v>
      </c>
      <c r="L668" t="str">
        <f ca="1">VLOOKUP(B668,Лист2!B:O,8,1)</f>
        <v xml:space="preserve"> Chordata</v>
      </c>
      <c r="M668" t="str">
        <f ca="1">VLOOKUP(B668,Лист2!B:O,9,1)</f>
        <v xml:space="preserve"> Craniata</v>
      </c>
      <c r="N668" t="str">
        <f ca="1">VLOOKUP(B668,Лист2!B:O,10,1)</f>
        <v xml:space="preserve"> Vertebrata</v>
      </c>
      <c r="O668" t="str">
        <f ca="1">VLOOKUP(B668,Лист2!B:O,11,1)</f>
        <v xml:space="preserve"> Euteleostomi</v>
      </c>
      <c r="P668" t="str">
        <f ca="1">VLOOKUP(B668,Лист2!B:O,12,1)</f>
        <v>Mammalia</v>
      </c>
      <c r="Q668" t="str">
        <f ca="1">VLOOKUP(B668,Лист2!B:O,13,1)</f>
        <v xml:space="preserve"> Eutheria</v>
      </c>
      <c r="R668" t="str">
        <f ca="1">VLOOKUP(B668,Лист2!B:O,14,1)</f>
        <v xml:space="preserve"> Euarchontoglires</v>
      </c>
    </row>
    <row r="669" spans="1:18">
      <c r="A669" t="s">
        <v>1275</v>
      </c>
      <c r="B669" t="s">
        <v>1276</v>
      </c>
      <c r="C669">
        <v>271</v>
      </c>
      <c r="D669" t="s">
        <v>600</v>
      </c>
      <c r="E669">
        <v>214</v>
      </c>
      <c r="F669">
        <v>271</v>
      </c>
      <c r="G669">
        <v>4990</v>
      </c>
      <c r="H669" t="s">
        <v>601</v>
      </c>
      <c r="I669">
        <f t="shared" si="10"/>
        <v>58</v>
      </c>
      <c r="J669" t="str">
        <f ca="1">VLOOKUP(B669,Лист2!B:O,6,1)</f>
        <v>Eukaryota</v>
      </c>
      <c r="K669" t="str">
        <f ca="1">VLOOKUP(B669,Лист2!B:O,7,1)</f>
        <v xml:space="preserve"> Metazoa</v>
      </c>
      <c r="L669" t="str">
        <f ca="1">VLOOKUP(B669,Лист2!B:O,8,1)</f>
        <v xml:space="preserve"> Chordata</v>
      </c>
      <c r="M669" t="str">
        <f ca="1">VLOOKUP(B669,Лист2!B:O,9,1)</f>
        <v xml:space="preserve"> Craniata</v>
      </c>
      <c r="N669" t="str">
        <f ca="1">VLOOKUP(B669,Лист2!B:O,10,1)</f>
        <v xml:space="preserve"> Vertebrata</v>
      </c>
      <c r="O669" t="str">
        <f ca="1">VLOOKUP(B669,Лист2!B:O,11,1)</f>
        <v xml:space="preserve"> Euteleostomi</v>
      </c>
      <c r="P669" t="str">
        <f ca="1">VLOOKUP(B669,Лист2!B:O,12,1)</f>
        <v>Mammalia</v>
      </c>
      <c r="Q669" t="str">
        <f ca="1">VLOOKUP(B669,Лист2!B:O,13,1)</f>
        <v xml:space="preserve"> Eutheria</v>
      </c>
      <c r="R669" t="str">
        <f ca="1">VLOOKUP(B669,Лист2!B:O,14,1)</f>
        <v xml:space="preserve"> Euarchontoglires</v>
      </c>
    </row>
    <row r="670" spans="1:18">
      <c r="A670" t="s">
        <v>1277</v>
      </c>
      <c r="B670" t="s">
        <v>1278</v>
      </c>
      <c r="C670">
        <v>355</v>
      </c>
      <c r="D670" t="s">
        <v>594</v>
      </c>
      <c r="E670">
        <v>111</v>
      </c>
      <c r="F670">
        <v>248</v>
      </c>
      <c r="G670">
        <v>431</v>
      </c>
      <c r="H670" t="s">
        <v>595</v>
      </c>
      <c r="I670">
        <f t="shared" si="10"/>
        <v>138</v>
      </c>
      <c r="J670" t="str">
        <f ca="1">VLOOKUP(B670,Лист2!B:O,6,1)</f>
        <v>Bacteria</v>
      </c>
      <c r="K670" t="str">
        <f ca="1">VLOOKUP(B670,Лист2!B:O,7,1)</f>
        <v xml:space="preserve"> Firmicutes</v>
      </c>
      <c r="L670" t="str">
        <f ca="1">VLOOKUP(B670,Лист2!B:O,8,1)</f>
        <v xml:space="preserve"> Bacilli</v>
      </c>
      <c r="M670" t="str">
        <f ca="1">VLOOKUP(B670,Лист2!B:O,9,1)</f>
        <v xml:space="preserve"> Bacillales</v>
      </c>
      <c r="N670" t="str">
        <f ca="1">VLOOKUP(B670,Лист2!B:O,10,1)</f>
        <v xml:space="preserve"> Staphylococcus.</v>
      </c>
      <c r="O670">
        <f ca="1">VLOOKUP(B670,Лист2!B:O,11,1)</f>
        <v>0</v>
      </c>
      <c r="P670">
        <f ca="1">VLOOKUP(B670,Лист2!B:O,12,1)</f>
        <v>0</v>
      </c>
      <c r="Q670">
        <f ca="1">VLOOKUP(B670,Лист2!B:O,13,1)</f>
        <v>0</v>
      </c>
      <c r="R670">
        <f ca="1">VLOOKUP(B670,Лист2!B:O,14,1)</f>
        <v>0</v>
      </c>
    </row>
    <row r="671" spans="1:18">
      <c r="A671" t="s">
        <v>1277</v>
      </c>
      <c r="B671" t="s">
        <v>1278</v>
      </c>
      <c r="C671">
        <v>355</v>
      </c>
      <c r="D671" t="s">
        <v>600</v>
      </c>
      <c r="E671">
        <v>217</v>
      </c>
      <c r="F671">
        <v>297</v>
      </c>
      <c r="G671">
        <v>4990</v>
      </c>
      <c r="H671" t="s">
        <v>601</v>
      </c>
      <c r="I671">
        <f t="shared" si="10"/>
        <v>81</v>
      </c>
      <c r="J671" t="str">
        <f ca="1">VLOOKUP(B671,Лист2!B:O,6,1)</f>
        <v>Bacteria</v>
      </c>
      <c r="K671" t="str">
        <f ca="1">VLOOKUP(B671,Лист2!B:O,7,1)</f>
        <v xml:space="preserve"> Firmicutes</v>
      </c>
      <c r="L671" t="str">
        <f ca="1">VLOOKUP(B671,Лист2!B:O,8,1)</f>
        <v xml:space="preserve"> Bacilli</v>
      </c>
      <c r="M671" t="str">
        <f ca="1">VLOOKUP(B671,Лист2!B:O,9,1)</f>
        <v xml:space="preserve"> Bacillales</v>
      </c>
      <c r="N671" t="str">
        <f ca="1">VLOOKUP(B671,Лист2!B:O,10,1)</f>
        <v xml:space="preserve"> Staphylococcus.</v>
      </c>
      <c r="O671">
        <f ca="1">VLOOKUP(B671,Лист2!B:O,11,1)</f>
        <v>0</v>
      </c>
      <c r="P671">
        <f ca="1">VLOOKUP(B671,Лист2!B:O,12,1)</f>
        <v>0</v>
      </c>
      <c r="Q671">
        <f ca="1">VLOOKUP(B671,Лист2!B:O,13,1)</f>
        <v>0</v>
      </c>
      <c r="R671">
        <f ca="1">VLOOKUP(B671,Лист2!B:O,14,1)</f>
        <v>0</v>
      </c>
    </row>
    <row r="672" spans="1:18">
      <c r="A672" t="s">
        <v>1279</v>
      </c>
      <c r="B672" t="s">
        <v>1280</v>
      </c>
      <c r="C672">
        <v>354</v>
      </c>
      <c r="D672" t="s">
        <v>594</v>
      </c>
      <c r="E672">
        <v>111</v>
      </c>
      <c r="F672">
        <v>248</v>
      </c>
      <c r="G672">
        <v>431</v>
      </c>
      <c r="H672" t="s">
        <v>595</v>
      </c>
      <c r="I672">
        <f t="shared" si="10"/>
        <v>138</v>
      </c>
      <c r="J672" t="str">
        <f ca="1">VLOOKUP(B672,Лист2!B:O,6,1)</f>
        <v>Bacteria</v>
      </c>
      <c r="K672" t="str">
        <f ca="1">VLOOKUP(B672,Лист2!B:O,7,1)</f>
        <v xml:space="preserve"> Firmicutes</v>
      </c>
      <c r="L672" t="str">
        <f ca="1">VLOOKUP(B672,Лист2!B:O,8,1)</f>
        <v xml:space="preserve"> Bacilli</v>
      </c>
      <c r="M672" t="str">
        <f ca="1">VLOOKUP(B672,Лист2!B:O,9,1)</f>
        <v xml:space="preserve"> Bacillales</v>
      </c>
      <c r="N672" t="str">
        <f ca="1">VLOOKUP(B672,Лист2!B:O,10,1)</f>
        <v xml:space="preserve"> Staphylococcus.</v>
      </c>
      <c r="O672">
        <f ca="1">VLOOKUP(B672,Лист2!B:O,11,1)</f>
        <v>0</v>
      </c>
      <c r="P672">
        <f ca="1">VLOOKUP(B672,Лист2!B:O,12,1)</f>
        <v>0</v>
      </c>
      <c r="Q672">
        <f ca="1">VLOOKUP(B672,Лист2!B:O,13,1)</f>
        <v>0</v>
      </c>
      <c r="R672">
        <f ca="1">VLOOKUP(B672,Лист2!B:O,14,1)</f>
        <v>0</v>
      </c>
    </row>
    <row r="673" spans="1:18">
      <c r="A673" t="s">
        <v>1279</v>
      </c>
      <c r="B673" t="s">
        <v>1280</v>
      </c>
      <c r="C673">
        <v>354</v>
      </c>
      <c r="D673" t="s">
        <v>600</v>
      </c>
      <c r="E673">
        <v>217</v>
      </c>
      <c r="F673">
        <v>297</v>
      </c>
      <c r="G673">
        <v>4990</v>
      </c>
      <c r="H673" t="s">
        <v>601</v>
      </c>
      <c r="I673">
        <f t="shared" si="10"/>
        <v>81</v>
      </c>
      <c r="J673" t="str">
        <f ca="1">VLOOKUP(B673,Лист2!B:O,6,1)</f>
        <v>Bacteria</v>
      </c>
      <c r="K673" t="str">
        <f ca="1">VLOOKUP(B673,Лист2!B:O,7,1)</f>
        <v xml:space="preserve"> Firmicutes</v>
      </c>
      <c r="L673" t="str">
        <f ca="1">VLOOKUP(B673,Лист2!B:O,8,1)</f>
        <v xml:space="preserve"> Bacilli</v>
      </c>
      <c r="M673" t="str">
        <f ca="1">VLOOKUP(B673,Лист2!B:O,9,1)</f>
        <v xml:space="preserve"> Bacillales</v>
      </c>
      <c r="N673" t="str">
        <f ca="1">VLOOKUP(B673,Лист2!B:O,10,1)</f>
        <v xml:space="preserve"> Staphylococcus.</v>
      </c>
      <c r="O673">
        <f ca="1">VLOOKUP(B673,Лист2!B:O,11,1)</f>
        <v>0</v>
      </c>
      <c r="P673">
        <f ca="1">VLOOKUP(B673,Лист2!B:O,12,1)</f>
        <v>0</v>
      </c>
      <c r="Q673">
        <f ca="1">VLOOKUP(B673,Лист2!B:O,13,1)</f>
        <v>0</v>
      </c>
      <c r="R673">
        <f ca="1">VLOOKUP(B673,Лист2!B:O,14,1)</f>
        <v>0</v>
      </c>
    </row>
    <row r="674" spans="1:18">
      <c r="A674" t="s">
        <v>1281</v>
      </c>
      <c r="B674" t="s">
        <v>1282</v>
      </c>
      <c r="C674">
        <v>177</v>
      </c>
      <c r="D674" t="s">
        <v>594</v>
      </c>
      <c r="E674">
        <v>10</v>
      </c>
      <c r="F674">
        <v>97</v>
      </c>
      <c r="G674">
        <v>431</v>
      </c>
      <c r="H674" t="s">
        <v>595</v>
      </c>
      <c r="I674">
        <f t="shared" si="10"/>
        <v>88</v>
      </c>
      <c r="J674" t="str">
        <f ca="1">VLOOKUP(B674,Лист2!B:O,6,1)</f>
        <v>Bacteria</v>
      </c>
      <c r="K674" t="str">
        <f ca="1">VLOOKUP(B674,Лист2!B:O,7,1)</f>
        <v xml:space="preserve"> Proteobacteria</v>
      </c>
      <c r="L674" t="str">
        <f ca="1">VLOOKUP(B674,Лист2!B:O,8,1)</f>
        <v xml:space="preserve"> Gammaproteobacteria</v>
      </c>
      <c r="M674" t="str">
        <f ca="1">VLOOKUP(B674,Лист2!B:O,9,1)</f>
        <v xml:space="preserve"> Enterobacteriales</v>
      </c>
      <c r="N674" t="str">
        <f ca="1">VLOOKUP(B674,Лист2!B:O,10,1)</f>
        <v>Enterobacteriaceae</v>
      </c>
      <c r="O674" t="str">
        <f ca="1">VLOOKUP(B674,Лист2!B:O,11,1)</f>
        <v xml:space="preserve"> Escherichia.</v>
      </c>
      <c r="P674">
        <f ca="1">VLOOKUP(B674,Лист2!B:O,12,1)</f>
        <v>0</v>
      </c>
      <c r="Q674">
        <f ca="1">VLOOKUP(B674,Лист2!B:O,13,1)</f>
        <v>0</v>
      </c>
      <c r="R674">
        <f ca="1">VLOOKUP(B674,Лист2!B:O,14,1)</f>
        <v>0</v>
      </c>
    </row>
    <row r="675" spans="1:18">
      <c r="A675" t="s">
        <v>1283</v>
      </c>
      <c r="B675" t="s">
        <v>1284</v>
      </c>
      <c r="C675">
        <v>177</v>
      </c>
      <c r="D675" t="s">
        <v>594</v>
      </c>
      <c r="E675">
        <v>10</v>
      </c>
      <c r="F675">
        <v>97</v>
      </c>
      <c r="G675">
        <v>431</v>
      </c>
      <c r="H675" t="s">
        <v>595</v>
      </c>
      <c r="I675">
        <f t="shared" si="10"/>
        <v>88</v>
      </c>
      <c r="J675" t="str">
        <f ca="1">VLOOKUP(B675,Лист2!B:O,6,1)</f>
        <v>Bacteria</v>
      </c>
      <c r="K675" t="str">
        <f ca="1">VLOOKUP(B675,Лист2!B:O,7,1)</f>
        <v xml:space="preserve"> Proteobacteria</v>
      </c>
      <c r="L675" t="str">
        <f ca="1">VLOOKUP(B675,Лист2!B:O,8,1)</f>
        <v xml:space="preserve"> Gammaproteobacteria</v>
      </c>
      <c r="M675" t="str">
        <f ca="1">VLOOKUP(B675,Лист2!B:O,9,1)</f>
        <v xml:space="preserve"> Enterobacteriales</v>
      </c>
      <c r="N675" t="str">
        <f ca="1">VLOOKUP(B675,Лист2!B:O,10,1)</f>
        <v>Enterobacteriaceae</v>
      </c>
      <c r="O675" t="str">
        <f ca="1">VLOOKUP(B675,Лист2!B:O,11,1)</f>
        <v xml:space="preserve"> Escherichia.</v>
      </c>
      <c r="P675">
        <f ca="1">VLOOKUP(B675,Лист2!B:O,12,1)</f>
        <v>0</v>
      </c>
      <c r="Q675">
        <f ca="1">VLOOKUP(B675,Лист2!B:O,13,1)</f>
        <v>0</v>
      </c>
      <c r="R675">
        <f ca="1">VLOOKUP(B675,Лист2!B:O,14,1)</f>
        <v>0</v>
      </c>
    </row>
    <row r="676" spans="1:18">
      <c r="A676" t="s">
        <v>1285</v>
      </c>
      <c r="B676" t="s">
        <v>1286</v>
      </c>
      <c r="C676">
        <v>307</v>
      </c>
      <c r="D676" t="s">
        <v>594</v>
      </c>
      <c r="E676">
        <v>14</v>
      </c>
      <c r="F676">
        <v>277</v>
      </c>
      <c r="G676">
        <v>431</v>
      </c>
      <c r="H676" t="s">
        <v>595</v>
      </c>
      <c r="I676">
        <f t="shared" si="10"/>
        <v>264</v>
      </c>
      <c r="J676" t="str">
        <f ca="1">VLOOKUP(B676,Лист2!B:O,6,1)</f>
        <v>Bacteria</v>
      </c>
      <c r="K676" t="str">
        <f ca="1">VLOOKUP(B676,Лист2!B:O,7,1)</f>
        <v xml:space="preserve"> Proteobacteria</v>
      </c>
      <c r="L676" t="str">
        <f ca="1">VLOOKUP(B676,Лист2!B:O,8,1)</f>
        <v xml:space="preserve"> Alphaproteobacteria</v>
      </c>
      <c r="M676" t="str">
        <f ca="1">VLOOKUP(B676,Лист2!B:O,9,1)</f>
        <v xml:space="preserve"> Rhizobiales</v>
      </c>
      <c r="N676" t="str">
        <f ca="1">VLOOKUP(B676,Лист2!B:O,10,1)</f>
        <v>Bradyrhizobiaceae</v>
      </c>
      <c r="O676" t="str">
        <f ca="1">VLOOKUP(B676,Лист2!B:O,11,1)</f>
        <v xml:space="preserve"> Bradyrhizobium.</v>
      </c>
      <c r="P676">
        <f ca="1">VLOOKUP(B676,Лист2!B:O,12,1)</f>
        <v>0</v>
      </c>
      <c r="Q676">
        <f ca="1">VLOOKUP(B676,Лист2!B:O,13,1)</f>
        <v>0</v>
      </c>
      <c r="R676">
        <f ca="1">VLOOKUP(B676,Лист2!B:O,14,1)</f>
        <v>0</v>
      </c>
    </row>
    <row r="677" spans="1:18">
      <c r="A677" t="s">
        <v>1287</v>
      </c>
      <c r="B677" t="s">
        <v>1288</v>
      </c>
      <c r="C677">
        <v>380</v>
      </c>
      <c r="D677" t="s">
        <v>598</v>
      </c>
      <c r="E677">
        <v>9</v>
      </c>
      <c r="F677">
        <v>81</v>
      </c>
      <c r="G677">
        <v>6019</v>
      </c>
      <c r="H677" t="s">
        <v>599</v>
      </c>
      <c r="I677">
        <f t="shared" si="10"/>
        <v>73</v>
      </c>
      <c r="J677" t="str">
        <f ca="1">VLOOKUP(B677,Лист2!B:O,6,1)</f>
        <v>Bacteria</v>
      </c>
      <c r="K677" t="str">
        <f ca="1">VLOOKUP(B677,Лист2!B:O,7,1)</f>
        <v xml:space="preserve"> Actinobacteria</v>
      </c>
      <c r="L677" t="str">
        <f ca="1">VLOOKUP(B677,Лист2!B:O,8,1)</f>
        <v xml:space="preserve"> Actinobacteridae</v>
      </c>
      <c r="M677" t="str">
        <f ca="1">VLOOKUP(B677,Лист2!B:O,9,1)</f>
        <v xml:space="preserve"> Actinomycetales</v>
      </c>
      <c r="N677" t="str">
        <f ca="1">VLOOKUP(B677,Лист2!B:O,10,1)</f>
        <v>Corynebacterineae</v>
      </c>
      <c r="O677" t="str">
        <f ca="1">VLOOKUP(B677,Лист2!B:O,11,1)</f>
        <v xml:space="preserve"> Gordoniaceae</v>
      </c>
      <c r="P677" t="str">
        <f ca="1">VLOOKUP(B677,Лист2!B:O,12,1)</f>
        <v xml:space="preserve"> Gordonia.</v>
      </c>
      <c r="Q677">
        <f ca="1">VLOOKUP(B677,Лист2!B:O,13,1)</f>
        <v>0</v>
      </c>
      <c r="R677">
        <f ca="1">VLOOKUP(B677,Лист2!B:O,14,1)</f>
        <v>0</v>
      </c>
    </row>
    <row r="678" spans="1:18">
      <c r="A678" t="s">
        <v>1287</v>
      </c>
      <c r="B678" t="s">
        <v>1288</v>
      </c>
      <c r="C678">
        <v>380</v>
      </c>
      <c r="D678" t="s">
        <v>594</v>
      </c>
      <c r="E678">
        <v>117</v>
      </c>
      <c r="F678">
        <v>256</v>
      </c>
      <c r="G678">
        <v>431</v>
      </c>
      <c r="H678" t="s">
        <v>595</v>
      </c>
      <c r="I678">
        <f t="shared" si="10"/>
        <v>140</v>
      </c>
      <c r="J678" t="str">
        <f ca="1">VLOOKUP(B678,Лист2!B:O,6,1)</f>
        <v>Bacteria</v>
      </c>
      <c r="K678" t="str">
        <f ca="1">VLOOKUP(B678,Лист2!B:O,7,1)</f>
        <v xml:space="preserve"> Actinobacteria</v>
      </c>
      <c r="L678" t="str">
        <f ca="1">VLOOKUP(B678,Лист2!B:O,8,1)</f>
        <v xml:space="preserve"> Actinobacteridae</v>
      </c>
      <c r="M678" t="str">
        <f ca="1">VLOOKUP(B678,Лист2!B:O,9,1)</f>
        <v xml:space="preserve"> Actinomycetales</v>
      </c>
      <c r="N678" t="str">
        <f ca="1">VLOOKUP(B678,Лист2!B:O,10,1)</f>
        <v>Corynebacterineae</v>
      </c>
      <c r="O678" t="str">
        <f ca="1">VLOOKUP(B678,Лист2!B:O,11,1)</f>
        <v xml:space="preserve"> Gordoniaceae</v>
      </c>
      <c r="P678" t="str">
        <f ca="1">VLOOKUP(B678,Лист2!B:O,12,1)</f>
        <v xml:space="preserve"> Gordonia.</v>
      </c>
      <c r="Q678">
        <f ca="1">VLOOKUP(B678,Лист2!B:O,13,1)</f>
        <v>0</v>
      </c>
      <c r="R678">
        <f ca="1">VLOOKUP(B678,Лист2!B:O,14,1)</f>
        <v>0</v>
      </c>
    </row>
    <row r="679" spans="1:18">
      <c r="A679" t="s">
        <v>1287</v>
      </c>
      <c r="B679" t="s">
        <v>1288</v>
      </c>
      <c r="C679">
        <v>380</v>
      </c>
      <c r="D679" t="s">
        <v>600</v>
      </c>
      <c r="E679">
        <v>223</v>
      </c>
      <c r="F679">
        <v>302</v>
      </c>
      <c r="G679">
        <v>4990</v>
      </c>
      <c r="H679" t="s">
        <v>601</v>
      </c>
      <c r="I679">
        <f t="shared" si="10"/>
        <v>80</v>
      </c>
      <c r="J679" t="str">
        <f ca="1">VLOOKUP(B679,Лист2!B:O,6,1)</f>
        <v>Bacteria</v>
      </c>
      <c r="K679" t="str">
        <f ca="1">VLOOKUP(B679,Лист2!B:O,7,1)</f>
        <v xml:space="preserve"> Actinobacteria</v>
      </c>
      <c r="L679" t="str">
        <f ca="1">VLOOKUP(B679,Лист2!B:O,8,1)</f>
        <v xml:space="preserve"> Actinobacteridae</v>
      </c>
      <c r="M679" t="str">
        <f ca="1">VLOOKUP(B679,Лист2!B:O,9,1)</f>
        <v xml:space="preserve"> Actinomycetales</v>
      </c>
      <c r="N679" t="str">
        <f ca="1">VLOOKUP(B679,Лист2!B:O,10,1)</f>
        <v>Corynebacterineae</v>
      </c>
      <c r="O679" t="str">
        <f ca="1">VLOOKUP(B679,Лист2!B:O,11,1)</f>
        <v xml:space="preserve"> Gordoniaceae</v>
      </c>
      <c r="P679" t="str">
        <f ca="1">VLOOKUP(B679,Лист2!B:O,12,1)</f>
        <v xml:space="preserve"> Gordonia.</v>
      </c>
      <c r="Q679">
        <f ca="1">VLOOKUP(B679,Лист2!B:O,13,1)</f>
        <v>0</v>
      </c>
      <c r="R679">
        <f ca="1">VLOOKUP(B679,Лист2!B:O,14,1)</f>
        <v>0</v>
      </c>
    </row>
    <row r="680" spans="1:18">
      <c r="A680" t="s">
        <v>1289</v>
      </c>
      <c r="B680" t="s">
        <v>1290</v>
      </c>
      <c r="C680">
        <v>264</v>
      </c>
      <c r="D680" t="s">
        <v>594</v>
      </c>
      <c r="E680">
        <v>6</v>
      </c>
      <c r="F680">
        <v>260</v>
      </c>
      <c r="G680">
        <v>431</v>
      </c>
      <c r="H680" t="s">
        <v>595</v>
      </c>
      <c r="I680">
        <f t="shared" si="10"/>
        <v>255</v>
      </c>
      <c r="J680" t="str">
        <f ca="1">VLOOKUP(B680,Лист2!B:O,6,1)</f>
        <v>Bacteria</v>
      </c>
      <c r="K680" t="str">
        <f ca="1">VLOOKUP(B680,Лист2!B:O,7,1)</f>
        <v xml:space="preserve"> Proteobacteria</v>
      </c>
      <c r="L680" t="str">
        <f ca="1">VLOOKUP(B680,Лист2!B:O,8,1)</f>
        <v xml:space="preserve"> Alphaproteobacteria</v>
      </c>
      <c r="M680" t="str">
        <f ca="1">VLOOKUP(B680,Лист2!B:O,9,1)</f>
        <v xml:space="preserve"> Rickettsiales</v>
      </c>
      <c r="N680" t="str">
        <f ca="1">VLOOKUP(B680,Лист2!B:O,10,1)</f>
        <v>Rickettsiaceae</v>
      </c>
      <c r="O680" t="str">
        <f ca="1">VLOOKUP(B680,Лист2!B:O,11,1)</f>
        <v xml:space="preserve"> Rickettsieae</v>
      </c>
      <c r="P680" t="str">
        <f ca="1">VLOOKUP(B680,Лист2!B:O,12,1)</f>
        <v xml:space="preserve"> Rickettsia</v>
      </c>
      <c r="Q680" t="str">
        <f ca="1">VLOOKUP(B680,Лист2!B:O,13,1)</f>
        <v xml:space="preserve"> belli group.</v>
      </c>
      <c r="R680">
        <f ca="1">VLOOKUP(B680,Лист2!B:O,14,1)</f>
        <v>0</v>
      </c>
    </row>
    <row r="681" spans="1:18">
      <c r="A681" t="s">
        <v>1291</v>
      </c>
      <c r="B681" t="s">
        <v>1292</v>
      </c>
      <c r="C681">
        <v>266</v>
      </c>
      <c r="D681" t="s">
        <v>594</v>
      </c>
      <c r="E681">
        <v>8</v>
      </c>
      <c r="F681">
        <v>262</v>
      </c>
      <c r="G681">
        <v>431</v>
      </c>
      <c r="H681" t="s">
        <v>595</v>
      </c>
      <c r="I681">
        <f t="shared" si="10"/>
        <v>255</v>
      </c>
      <c r="J681" t="str">
        <f ca="1">VLOOKUP(B681,Лист2!B:O,6,1)</f>
        <v>Bacteria</v>
      </c>
      <c r="K681" t="str">
        <f ca="1">VLOOKUP(B681,Лист2!B:O,7,1)</f>
        <v xml:space="preserve"> Proteobacteria</v>
      </c>
      <c r="L681" t="str">
        <f ca="1">VLOOKUP(B681,Лист2!B:O,8,1)</f>
        <v xml:space="preserve"> Alphaproteobacteria</v>
      </c>
      <c r="M681" t="str">
        <f ca="1">VLOOKUP(B681,Лист2!B:O,9,1)</f>
        <v xml:space="preserve"> Rickettsiales</v>
      </c>
      <c r="N681" t="str">
        <f ca="1">VLOOKUP(B681,Лист2!B:O,10,1)</f>
        <v>Rickettsiaceae</v>
      </c>
      <c r="O681" t="str">
        <f ca="1">VLOOKUP(B681,Лист2!B:O,11,1)</f>
        <v xml:space="preserve"> Rickettsieae</v>
      </c>
      <c r="P681" t="str">
        <f ca="1">VLOOKUP(B681,Лист2!B:O,12,1)</f>
        <v xml:space="preserve"> Rickettsia</v>
      </c>
      <c r="Q681" t="str">
        <f ca="1">VLOOKUP(B681,Лист2!B:O,13,1)</f>
        <v xml:space="preserve"> spotted fever group.</v>
      </c>
      <c r="R681">
        <f ca="1">VLOOKUP(B681,Лист2!B:O,14,1)</f>
        <v>0</v>
      </c>
    </row>
    <row r="682" spans="1:18">
      <c r="A682" t="s">
        <v>1293</v>
      </c>
      <c r="B682" t="s">
        <v>1294</v>
      </c>
      <c r="C682">
        <v>266</v>
      </c>
      <c r="D682" t="s">
        <v>594</v>
      </c>
      <c r="E682">
        <v>8</v>
      </c>
      <c r="F682">
        <v>262</v>
      </c>
      <c r="G682">
        <v>431</v>
      </c>
      <c r="H682" t="s">
        <v>595</v>
      </c>
      <c r="I682">
        <f t="shared" si="10"/>
        <v>255</v>
      </c>
      <c r="J682" t="str">
        <f ca="1">VLOOKUP(B682,Лист2!B:O,6,1)</f>
        <v>Bacteria</v>
      </c>
      <c r="K682" t="str">
        <f ca="1">VLOOKUP(B682,Лист2!B:O,7,1)</f>
        <v xml:space="preserve"> Proteobacteria</v>
      </c>
      <c r="L682" t="str">
        <f ca="1">VLOOKUP(B682,Лист2!B:O,8,1)</f>
        <v xml:space="preserve"> Alphaproteobacteria</v>
      </c>
      <c r="M682" t="str">
        <f ca="1">VLOOKUP(B682,Лист2!B:O,9,1)</f>
        <v xml:space="preserve"> Rickettsiales</v>
      </c>
      <c r="N682" t="str">
        <f ca="1">VLOOKUP(B682,Лист2!B:O,10,1)</f>
        <v>Rickettsiaceae</v>
      </c>
      <c r="O682" t="str">
        <f ca="1">VLOOKUP(B682,Лист2!B:O,11,1)</f>
        <v xml:space="preserve"> Rickettsieae</v>
      </c>
      <c r="P682" t="str">
        <f ca="1">VLOOKUP(B682,Лист2!B:O,12,1)</f>
        <v xml:space="preserve"> Rickettsia</v>
      </c>
      <c r="Q682" t="str">
        <f ca="1">VLOOKUP(B682,Лист2!B:O,13,1)</f>
        <v xml:space="preserve"> spotted fever group.</v>
      </c>
      <c r="R682">
        <f ca="1">VLOOKUP(B682,Лист2!B:O,14,1)</f>
        <v>0</v>
      </c>
    </row>
    <row r="683" spans="1:18">
      <c r="A683" t="s">
        <v>1295</v>
      </c>
      <c r="B683" t="s">
        <v>1296</v>
      </c>
      <c r="C683">
        <v>266</v>
      </c>
      <c r="D683" t="s">
        <v>594</v>
      </c>
      <c r="E683">
        <v>8</v>
      </c>
      <c r="F683">
        <v>262</v>
      </c>
      <c r="G683">
        <v>431</v>
      </c>
      <c r="H683" t="s">
        <v>595</v>
      </c>
      <c r="I683">
        <f t="shared" si="10"/>
        <v>255</v>
      </c>
      <c r="J683" t="str">
        <f ca="1">VLOOKUP(B683,Лист2!B:O,6,1)</f>
        <v>Bacteria</v>
      </c>
      <c r="K683" t="str">
        <f ca="1">VLOOKUP(B683,Лист2!B:O,7,1)</f>
        <v xml:space="preserve"> Proteobacteria</v>
      </c>
      <c r="L683" t="str">
        <f ca="1">VLOOKUP(B683,Лист2!B:O,8,1)</f>
        <v xml:space="preserve"> Alphaproteobacteria</v>
      </c>
      <c r="M683" t="str">
        <f ca="1">VLOOKUP(B683,Лист2!B:O,9,1)</f>
        <v xml:space="preserve"> Rickettsiales</v>
      </c>
      <c r="N683" t="str">
        <f ca="1">VLOOKUP(B683,Лист2!B:O,10,1)</f>
        <v>Rickettsiaceae</v>
      </c>
      <c r="O683" t="str">
        <f ca="1">VLOOKUP(B683,Лист2!B:O,11,1)</f>
        <v xml:space="preserve"> Rickettsieae</v>
      </c>
      <c r="P683" t="str">
        <f ca="1">VLOOKUP(B683,Лист2!B:O,12,1)</f>
        <v xml:space="preserve"> Rickettsia</v>
      </c>
      <c r="Q683" t="str">
        <f ca="1">VLOOKUP(B683,Лист2!B:O,13,1)</f>
        <v xml:space="preserve"> spotted fever group.</v>
      </c>
      <c r="R683">
        <f ca="1">VLOOKUP(B683,Лист2!B:O,14,1)</f>
        <v>0</v>
      </c>
    </row>
    <row r="684" spans="1:18">
      <c r="A684" t="s">
        <v>1297</v>
      </c>
      <c r="B684" t="s">
        <v>1298</v>
      </c>
      <c r="C684">
        <v>266</v>
      </c>
      <c r="D684" t="s">
        <v>594</v>
      </c>
      <c r="E684">
        <v>8</v>
      </c>
      <c r="F684">
        <v>262</v>
      </c>
      <c r="G684">
        <v>431</v>
      </c>
      <c r="H684" t="s">
        <v>595</v>
      </c>
      <c r="I684">
        <f t="shared" si="10"/>
        <v>255</v>
      </c>
      <c r="J684" t="str">
        <f ca="1">VLOOKUP(B684,Лист2!B:O,6,1)</f>
        <v>Bacteria</v>
      </c>
      <c r="K684" t="str">
        <f ca="1">VLOOKUP(B684,Лист2!B:O,7,1)</f>
        <v xml:space="preserve"> Proteobacteria</v>
      </c>
      <c r="L684" t="str">
        <f ca="1">VLOOKUP(B684,Лист2!B:O,8,1)</f>
        <v xml:space="preserve"> Alphaproteobacteria</v>
      </c>
      <c r="M684" t="str">
        <f ca="1">VLOOKUP(B684,Лист2!B:O,9,1)</f>
        <v xml:space="preserve"> Rickettsiales</v>
      </c>
      <c r="N684" t="str">
        <f ca="1">VLOOKUP(B684,Лист2!B:O,10,1)</f>
        <v>Rickettsiaceae</v>
      </c>
      <c r="O684" t="str">
        <f ca="1">VLOOKUP(B684,Лист2!B:O,11,1)</f>
        <v xml:space="preserve"> Rickettsieae</v>
      </c>
      <c r="P684" t="str">
        <f ca="1">VLOOKUP(B684,Лист2!B:O,12,1)</f>
        <v xml:space="preserve"> Rickettsia</v>
      </c>
      <c r="Q684" t="str">
        <f ca="1">VLOOKUP(B684,Лист2!B:O,13,1)</f>
        <v xml:space="preserve"> spotted fever group.</v>
      </c>
      <c r="R684">
        <f ca="1">VLOOKUP(B684,Лист2!B:O,14,1)</f>
        <v>0</v>
      </c>
    </row>
    <row r="685" spans="1:18">
      <c r="A685" t="s">
        <v>1299</v>
      </c>
      <c r="B685" t="s">
        <v>1300</v>
      </c>
      <c r="C685">
        <v>266</v>
      </c>
      <c r="D685" t="s">
        <v>594</v>
      </c>
      <c r="E685">
        <v>8</v>
      </c>
      <c r="F685">
        <v>262</v>
      </c>
      <c r="G685">
        <v>431</v>
      </c>
      <c r="H685" t="s">
        <v>595</v>
      </c>
      <c r="I685">
        <f t="shared" si="10"/>
        <v>255</v>
      </c>
      <c r="J685" t="str">
        <f ca="1">VLOOKUP(B685,Лист2!B:O,6,1)</f>
        <v>Bacteria</v>
      </c>
      <c r="K685" t="str">
        <f ca="1">VLOOKUP(B685,Лист2!B:O,7,1)</f>
        <v xml:space="preserve"> Proteobacteria</v>
      </c>
      <c r="L685" t="str">
        <f ca="1">VLOOKUP(B685,Лист2!B:O,8,1)</f>
        <v xml:space="preserve"> Alphaproteobacteria</v>
      </c>
      <c r="M685" t="str">
        <f ca="1">VLOOKUP(B685,Лист2!B:O,9,1)</f>
        <v xml:space="preserve"> Rickettsiales</v>
      </c>
      <c r="N685" t="str">
        <f ca="1">VLOOKUP(B685,Лист2!B:O,10,1)</f>
        <v>Rickettsiaceae</v>
      </c>
      <c r="O685" t="str">
        <f ca="1">VLOOKUP(B685,Лист2!B:O,11,1)</f>
        <v xml:space="preserve"> Rickettsieae</v>
      </c>
      <c r="P685" t="str">
        <f ca="1">VLOOKUP(B685,Лист2!B:O,12,1)</f>
        <v xml:space="preserve"> Rickettsia</v>
      </c>
      <c r="Q685" t="str">
        <f ca="1">VLOOKUP(B685,Лист2!B:O,13,1)</f>
        <v xml:space="preserve"> spotted fever group.</v>
      </c>
      <c r="R685">
        <f ca="1">VLOOKUP(B685,Лист2!B:O,14,1)</f>
        <v>0</v>
      </c>
    </row>
    <row r="686" spans="1:18">
      <c r="A686" t="s">
        <v>1301</v>
      </c>
      <c r="B686" t="s">
        <v>1302</v>
      </c>
      <c r="C686">
        <v>266</v>
      </c>
      <c r="D686" t="s">
        <v>594</v>
      </c>
      <c r="E686">
        <v>8</v>
      </c>
      <c r="F686">
        <v>262</v>
      </c>
      <c r="G686">
        <v>431</v>
      </c>
      <c r="H686" t="s">
        <v>595</v>
      </c>
      <c r="I686">
        <f t="shared" si="10"/>
        <v>255</v>
      </c>
      <c r="J686" t="str">
        <f ca="1">VLOOKUP(B686,Лист2!B:O,6,1)</f>
        <v>Bacteria</v>
      </c>
      <c r="K686" t="str">
        <f ca="1">VLOOKUP(B686,Лист2!B:O,7,1)</f>
        <v xml:space="preserve"> Proteobacteria</v>
      </c>
      <c r="L686" t="str">
        <f ca="1">VLOOKUP(B686,Лист2!B:O,8,1)</f>
        <v xml:space="preserve"> Alphaproteobacteria</v>
      </c>
      <c r="M686" t="str">
        <f ca="1">VLOOKUP(B686,Лист2!B:O,9,1)</f>
        <v xml:space="preserve"> Rickettsiales</v>
      </c>
      <c r="N686" t="str">
        <f ca="1">VLOOKUP(B686,Лист2!B:O,10,1)</f>
        <v>Rickettsiaceae</v>
      </c>
      <c r="O686" t="str">
        <f ca="1">VLOOKUP(B686,Лист2!B:O,11,1)</f>
        <v xml:space="preserve"> Rickettsieae</v>
      </c>
      <c r="P686" t="str">
        <f ca="1">VLOOKUP(B686,Лист2!B:O,12,1)</f>
        <v xml:space="preserve"> Rickettsia</v>
      </c>
      <c r="Q686" t="str">
        <f ca="1">VLOOKUP(B686,Лист2!B:O,13,1)</f>
        <v xml:space="preserve"> spotted fever group.</v>
      </c>
      <c r="R686">
        <f ca="1">VLOOKUP(B686,Лист2!B:O,14,1)</f>
        <v>0</v>
      </c>
    </row>
    <row r="687" spans="1:18">
      <c r="A687" t="s">
        <v>1303</v>
      </c>
      <c r="B687" t="s">
        <v>1304</v>
      </c>
      <c r="C687">
        <v>266</v>
      </c>
      <c r="D687" t="s">
        <v>594</v>
      </c>
      <c r="E687">
        <v>8</v>
      </c>
      <c r="F687">
        <v>262</v>
      </c>
      <c r="G687">
        <v>431</v>
      </c>
      <c r="H687" t="s">
        <v>595</v>
      </c>
      <c r="I687">
        <f t="shared" si="10"/>
        <v>255</v>
      </c>
      <c r="J687" t="str">
        <f ca="1">VLOOKUP(B687,Лист2!B:O,6,1)</f>
        <v>Bacteria</v>
      </c>
      <c r="K687" t="str">
        <f ca="1">VLOOKUP(B687,Лист2!B:O,7,1)</f>
        <v xml:space="preserve"> Proteobacteria</v>
      </c>
      <c r="L687" t="str">
        <f ca="1">VLOOKUP(B687,Лист2!B:O,8,1)</f>
        <v xml:space="preserve"> Alphaproteobacteria</v>
      </c>
      <c r="M687" t="str">
        <f ca="1">VLOOKUP(B687,Лист2!B:O,9,1)</f>
        <v xml:space="preserve"> Rickettsiales</v>
      </c>
      <c r="N687" t="str">
        <f ca="1">VLOOKUP(B687,Лист2!B:O,10,1)</f>
        <v>Rickettsiaceae</v>
      </c>
      <c r="O687" t="str">
        <f ca="1">VLOOKUP(B687,Лист2!B:O,11,1)</f>
        <v xml:space="preserve"> Rickettsieae</v>
      </c>
      <c r="P687" t="str">
        <f ca="1">VLOOKUP(B687,Лист2!B:O,12,1)</f>
        <v xml:space="preserve"> Rickettsia</v>
      </c>
      <c r="Q687" t="str">
        <f ca="1">VLOOKUP(B687,Лист2!B:O,13,1)</f>
        <v xml:space="preserve"> spotted fever group.</v>
      </c>
      <c r="R687">
        <f ca="1">VLOOKUP(B687,Лист2!B:O,14,1)</f>
        <v>0</v>
      </c>
    </row>
    <row r="688" spans="1:18">
      <c r="A688" t="s">
        <v>1305</v>
      </c>
      <c r="B688" t="s">
        <v>1306</v>
      </c>
      <c r="C688">
        <v>261</v>
      </c>
      <c r="D688" t="s">
        <v>594</v>
      </c>
      <c r="E688">
        <v>8</v>
      </c>
      <c r="F688">
        <v>261</v>
      </c>
      <c r="G688">
        <v>431</v>
      </c>
      <c r="H688" t="s">
        <v>595</v>
      </c>
      <c r="I688">
        <f t="shared" si="10"/>
        <v>254</v>
      </c>
      <c r="J688" t="str">
        <f ca="1">VLOOKUP(B688,Лист2!B:O,6,1)</f>
        <v>Bacteria</v>
      </c>
      <c r="K688" t="str">
        <f ca="1">VLOOKUP(B688,Лист2!B:O,7,1)</f>
        <v xml:space="preserve"> Proteobacteria</v>
      </c>
      <c r="L688" t="str">
        <f ca="1">VLOOKUP(B688,Лист2!B:O,8,1)</f>
        <v xml:space="preserve"> Alphaproteobacteria</v>
      </c>
      <c r="M688" t="str">
        <f ca="1">VLOOKUP(B688,Лист2!B:O,9,1)</f>
        <v xml:space="preserve"> Rickettsiales</v>
      </c>
      <c r="N688" t="str">
        <f ca="1">VLOOKUP(B688,Лист2!B:O,10,1)</f>
        <v>Rickettsiaceae</v>
      </c>
      <c r="O688" t="str">
        <f ca="1">VLOOKUP(B688,Лист2!B:O,11,1)</f>
        <v xml:space="preserve"> Rickettsieae</v>
      </c>
      <c r="P688" t="str">
        <f ca="1">VLOOKUP(B688,Лист2!B:O,12,1)</f>
        <v xml:space="preserve"> Rickettsia</v>
      </c>
      <c r="Q688" t="str">
        <f ca="1">VLOOKUP(B688,Лист2!B:O,13,1)</f>
        <v xml:space="preserve"> spotted fever group.</v>
      </c>
      <c r="R688">
        <f ca="1">VLOOKUP(B688,Лист2!B:O,14,1)</f>
        <v>0</v>
      </c>
    </row>
    <row r="689" spans="1:18">
      <c r="A689" t="s">
        <v>1307</v>
      </c>
      <c r="B689" t="s">
        <v>1308</v>
      </c>
      <c r="C689">
        <v>267</v>
      </c>
      <c r="D689" t="s">
        <v>594</v>
      </c>
      <c r="E689">
        <v>12</v>
      </c>
      <c r="F689">
        <v>267</v>
      </c>
      <c r="G689">
        <v>431</v>
      </c>
      <c r="H689" t="s">
        <v>595</v>
      </c>
      <c r="I689">
        <f t="shared" si="10"/>
        <v>256</v>
      </c>
      <c r="J689" t="str">
        <f ca="1">VLOOKUP(B689,Лист2!B:O,6,1)</f>
        <v>Bacteria</v>
      </c>
      <c r="K689" t="str">
        <f ca="1">VLOOKUP(B689,Лист2!B:O,7,1)</f>
        <v xml:space="preserve"> Proteobacteria</v>
      </c>
      <c r="L689" t="str">
        <f ca="1">VLOOKUP(B689,Лист2!B:O,8,1)</f>
        <v xml:space="preserve"> Alphaproteobacteria</v>
      </c>
      <c r="M689" t="str">
        <f ca="1">VLOOKUP(B689,Лист2!B:O,9,1)</f>
        <v xml:space="preserve"> Rhodospirillales</v>
      </c>
      <c r="N689" t="str">
        <f ca="1">VLOOKUP(B689,Лист2!B:O,10,1)</f>
        <v>Rhodospirillaceae</v>
      </c>
      <c r="O689" t="str">
        <f ca="1">VLOOKUP(B689,Лист2!B:O,11,1)</f>
        <v xml:space="preserve"> Rhodospirillum.</v>
      </c>
      <c r="P689">
        <f ca="1">VLOOKUP(B689,Лист2!B:O,12,1)</f>
        <v>0</v>
      </c>
      <c r="Q689">
        <f ca="1">VLOOKUP(B689,Лист2!B:O,13,1)</f>
        <v>0</v>
      </c>
      <c r="R689">
        <f ca="1">VLOOKUP(B689,Лист2!B:O,14,1)</f>
        <v>0</v>
      </c>
    </row>
    <row r="690" spans="1:18">
      <c r="A690" t="s">
        <v>1309</v>
      </c>
      <c r="B690" t="s">
        <v>1310</v>
      </c>
      <c r="C690">
        <v>282</v>
      </c>
      <c r="D690" t="s">
        <v>594</v>
      </c>
      <c r="E690">
        <v>7</v>
      </c>
      <c r="F690">
        <v>269</v>
      </c>
      <c r="G690">
        <v>431</v>
      </c>
      <c r="H690" t="s">
        <v>595</v>
      </c>
      <c r="I690">
        <f t="shared" si="10"/>
        <v>263</v>
      </c>
      <c r="J690" t="str">
        <f ca="1">VLOOKUP(B690,Лист2!B:O,6,1)</f>
        <v>Bacteria</v>
      </c>
      <c r="K690" t="str">
        <f ca="1">VLOOKUP(B690,Лист2!B:O,7,1)</f>
        <v xml:space="preserve"> Proteobacteria</v>
      </c>
      <c r="L690" t="str">
        <f ca="1">VLOOKUP(B690,Лист2!B:O,8,1)</f>
        <v xml:space="preserve"> Alphaproteobacteria</v>
      </c>
      <c r="M690" t="str">
        <f ca="1">VLOOKUP(B690,Лист2!B:O,9,1)</f>
        <v xml:space="preserve"> Rhodospirillales</v>
      </c>
      <c r="N690" t="str">
        <f ca="1">VLOOKUP(B690,Лист2!B:O,10,1)</f>
        <v>Rhodospirillaceae</v>
      </c>
      <c r="O690" t="str">
        <f ca="1">VLOOKUP(B690,Лист2!B:O,11,1)</f>
        <v xml:space="preserve"> Phaeospirillum.</v>
      </c>
      <c r="P690">
        <f ca="1">VLOOKUP(B690,Лист2!B:O,12,1)</f>
        <v>0</v>
      </c>
      <c r="Q690">
        <f ca="1">VLOOKUP(B690,Лист2!B:O,13,1)</f>
        <v>0</v>
      </c>
      <c r="R690">
        <f ca="1">VLOOKUP(B690,Лист2!B:O,14,1)</f>
        <v>0</v>
      </c>
    </row>
    <row r="691" spans="1:18">
      <c r="A691" t="s">
        <v>1311</v>
      </c>
      <c r="B691" t="s">
        <v>1312</v>
      </c>
      <c r="C691">
        <v>266</v>
      </c>
      <c r="D691" t="s">
        <v>594</v>
      </c>
      <c r="E691">
        <v>6</v>
      </c>
      <c r="F691">
        <v>260</v>
      </c>
      <c r="G691">
        <v>431</v>
      </c>
      <c r="H691" t="s">
        <v>595</v>
      </c>
      <c r="I691">
        <f t="shared" si="10"/>
        <v>255</v>
      </c>
      <c r="J691" t="str">
        <f ca="1">VLOOKUP(B691,Лист2!B:O,6,1)</f>
        <v>Bacteria</v>
      </c>
      <c r="K691" t="str">
        <f ca="1">VLOOKUP(B691,Лист2!B:O,7,1)</f>
        <v xml:space="preserve"> Proteobacteria</v>
      </c>
      <c r="L691" t="str">
        <f ca="1">VLOOKUP(B691,Лист2!B:O,8,1)</f>
        <v xml:space="preserve"> Alphaproteobacteria</v>
      </c>
      <c r="M691" t="str">
        <f ca="1">VLOOKUP(B691,Лист2!B:O,9,1)</f>
        <v xml:space="preserve"> Rhodospirillales</v>
      </c>
      <c r="N691" t="str">
        <f ca="1">VLOOKUP(B691,Лист2!B:O,10,1)</f>
        <v>Rhodospirillaceae</v>
      </c>
      <c r="O691" t="str">
        <f ca="1">VLOOKUP(B691,Лист2!B:O,11,1)</f>
        <v xml:space="preserve"> Phaeospirillum.</v>
      </c>
      <c r="P691">
        <f ca="1">VLOOKUP(B691,Лист2!B:O,12,1)</f>
        <v>0</v>
      </c>
      <c r="Q691">
        <f ca="1">VLOOKUP(B691,Лист2!B:O,13,1)</f>
        <v>0</v>
      </c>
      <c r="R691">
        <f ca="1">VLOOKUP(B691,Лист2!B:O,14,1)</f>
        <v>0</v>
      </c>
    </row>
    <row r="692" spans="1:18">
      <c r="A692" t="s">
        <v>1313</v>
      </c>
      <c r="B692" t="s">
        <v>1314</v>
      </c>
      <c r="C692">
        <v>266</v>
      </c>
      <c r="D692" t="s">
        <v>594</v>
      </c>
      <c r="E692">
        <v>8</v>
      </c>
      <c r="F692">
        <v>262</v>
      </c>
      <c r="G692">
        <v>431</v>
      </c>
      <c r="H692" t="s">
        <v>595</v>
      </c>
      <c r="I692">
        <f t="shared" si="10"/>
        <v>255</v>
      </c>
      <c r="J692" t="str">
        <f ca="1">VLOOKUP(B692,Лист2!B:O,6,1)</f>
        <v>Bacteria</v>
      </c>
      <c r="K692" t="str">
        <f ca="1">VLOOKUP(B692,Лист2!B:O,7,1)</f>
        <v xml:space="preserve"> Proteobacteria</v>
      </c>
      <c r="L692" t="str">
        <f ca="1">VLOOKUP(B692,Лист2!B:O,8,1)</f>
        <v xml:space="preserve"> Alphaproteobacteria</v>
      </c>
      <c r="M692" t="str">
        <f ca="1">VLOOKUP(B692,Лист2!B:O,9,1)</f>
        <v xml:space="preserve"> Rickettsiales</v>
      </c>
      <c r="N692" t="str">
        <f ca="1">VLOOKUP(B692,Лист2!B:O,10,1)</f>
        <v>Rickettsiaceae</v>
      </c>
      <c r="O692" t="str">
        <f ca="1">VLOOKUP(B692,Лист2!B:O,11,1)</f>
        <v xml:space="preserve"> Rickettsieae</v>
      </c>
      <c r="P692" t="str">
        <f ca="1">VLOOKUP(B692,Лист2!B:O,12,1)</f>
        <v xml:space="preserve"> Rickettsia</v>
      </c>
      <c r="Q692" t="str">
        <f ca="1">VLOOKUP(B692,Лист2!B:O,13,1)</f>
        <v xml:space="preserve"> spotted fever group.</v>
      </c>
      <c r="R692">
        <f ca="1">VLOOKUP(B692,Лист2!B:O,14,1)</f>
        <v>0</v>
      </c>
    </row>
    <row r="693" spans="1:18">
      <c r="A693" t="s">
        <v>1315</v>
      </c>
      <c r="B693" t="s">
        <v>1316</v>
      </c>
      <c r="C693">
        <v>266</v>
      </c>
      <c r="D693" t="s">
        <v>594</v>
      </c>
      <c r="E693">
        <v>8</v>
      </c>
      <c r="F693">
        <v>262</v>
      </c>
      <c r="G693">
        <v>431</v>
      </c>
      <c r="H693" t="s">
        <v>595</v>
      </c>
      <c r="I693">
        <f t="shared" si="10"/>
        <v>255</v>
      </c>
      <c r="J693" t="str">
        <f ca="1">VLOOKUP(B693,Лист2!B:O,6,1)</f>
        <v>Bacteria</v>
      </c>
      <c r="K693" t="str">
        <f ca="1">VLOOKUP(B693,Лист2!B:O,7,1)</f>
        <v xml:space="preserve"> Proteobacteria</v>
      </c>
      <c r="L693" t="str">
        <f ca="1">VLOOKUP(B693,Лист2!B:O,8,1)</f>
        <v xml:space="preserve"> Alphaproteobacteria</v>
      </c>
      <c r="M693" t="str">
        <f ca="1">VLOOKUP(B693,Лист2!B:O,9,1)</f>
        <v xml:space="preserve"> Rickettsiales</v>
      </c>
      <c r="N693" t="str">
        <f ca="1">VLOOKUP(B693,Лист2!B:O,10,1)</f>
        <v>Rickettsiaceae</v>
      </c>
      <c r="O693" t="str">
        <f ca="1">VLOOKUP(B693,Лист2!B:O,11,1)</f>
        <v xml:space="preserve"> Rickettsieae</v>
      </c>
      <c r="P693" t="str">
        <f ca="1">VLOOKUP(B693,Лист2!B:O,12,1)</f>
        <v xml:space="preserve"> Rickettsia</v>
      </c>
      <c r="Q693" t="str">
        <f ca="1">VLOOKUP(B693,Лист2!B:O,13,1)</f>
        <v xml:space="preserve"> spotted fever group.</v>
      </c>
      <c r="R693">
        <f ca="1">VLOOKUP(B693,Лист2!B:O,14,1)</f>
        <v>0</v>
      </c>
    </row>
    <row r="694" spans="1:18">
      <c r="A694" t="s">
        <v>1317</v>
      </c>
      <c r="B694" t="s">
        <v>1318</v>
      </c>
      <c r="C694">
        <v>266</v>
      </c>
      <c r="D694" t="s">
        <v>594</v>
      </c>
      <c r="E694">
        <v>8</v>
      </c>
      <c r="F694">
        <v>262</v>
      </c>
      <c r="G694">
        <v>431</v>
      </c>
      <c r="H694" t="s">
        <v>595</v>
      </c>
      <c r="I694">
        <f t="shared" si="10"/>
        <v>255</v>
      </c>
      <c r="J694" t="str">
        <f ca="1">VLOOKUP(B694,Лист2!B:O,6,1)</f>
        <v>Bacteria</v>
      </c>
      <c r="K694" t="str">
        <f ca="1">VLOOKUP(B694,Лист2!B:O,7,1)</f>
        <v xml:space="preserve"> Proteobacteria</v>
      </c>
      <c r="L694" t="str">
        <f ca="1">VLOOKUP(B694,Лист2!B:O,8,1)</f>
        <v xml:space="preserve"> Alphaproteobacteria</v>
      </c>
      <c r="M694" t="str">
        <f ca="1">VLOOKUP(B694,Лист2!B:O,9,1)</f>
        <v xml:space="preserve"> Rickettsiales</v>
      </c>
      <c r="N694" t="str">
        <f ca="1">VLOOKUP(B694,Лист2!B:O,10,1)</f>
        <v>Rickettsiaceae</v>
      </c>
      <c r="O694" t="str">
        <f ca="1">VLOOKUP(B694,Лист2!B:O,11,1)</f>
        <v xml:space="preserve"> Rickettsieae</v>
      </c>
      <c r="P694" t="str">
        <f ca="1">VLOOKUP(B694,Лист2!B:O,12,1)</f>
        <v xml:space="preserve"> Rickettsia</v>
      </c>
      <c r="Q694" t="str">
        <f ca="1">VLOOKUP(B694,Лист2!B:O,13,1)</f>
        <v xml:space="preserve"> spotted fever group.</v>
      </c>
      <c r="R694">
        <f ca="1">VLOOKUP(B694,Лист2!B:O,14,1)</f>
        <v>0</v>
      </c>
    </row>
    <row r="695" spans="1:18">
      <c r="A695" t="s">
        <v>1319</v>
      </c>
      <c r="B695" t="s">
        <v>1320</v>
      </c>
      <c r="C695">
        <v>266</v>
      </c>
      <c r="D695" t="s">
        <v>594</v>
      </c>
      <c r="E695">
        <v>8</v>
      </c>
      <c r="F695">
        <v>262</v>
      </c>
      <c r="G695">
        <v>431</v>
      </c>
      <c r="H695" t="s">
        <v>595</v>
      </c>
      <c r="I695">
        <f t="shared" si="10"/>
        <v>255</v>
      </c>
      <c r="J695" t="str">
        <f ca="1">VLOOKUP(B695,Лист2!B:O,6,1)</f>
        <v>Bacteria</v>
      </c>
      <c r="K695" t="str">
        <f ca="1">VLOOKUP(B695,Лист2!B:O,7,1)</f>
        <v xml:space="preserve"> Proteobacteria</v>
      </c>
      <c r="L695" t="str">
        <f ca="1">VLOOKUP(B695,Лист2!B:O,8,1)</f>
        <v xml:space="preserve"> Alphaproteobacteria</v>
      </c>
      <c r="M695" t="str">
        <f ca="1">VLOOKUP(B695,Лист2!B:O,9,1)</f>
        <v xml:space="preserve"> Rickettsiales</v>
      </c>
      <c r="N695" t="str">
        <f ca="1">VLOOKUP(B695,Лист2!B:O,10,1)</f>
        <v>Rickettsiaceae</v>
      </c>
      <c r="O695" t="str">
        <f ca="1">VLOOKUP(B695,Лист2!B:O,11,1)</f>
        <v xml:space="preserve"> Rickettsieae</v>
      </c>
      <c r="P695" t="str">
        <f ca="1">VLOOKUP(B695,Лист2!B:O,12,1)</f>
        <v xml:space="preserve"> Rickettsia</v>
      </c>
      <c r="Q695" t="str">
        <f ca="1">VLOOKUP(B695,Лист2!B:O,13,1)</f>
        <v xml:space="preserve"> spotted fever group.</v>
      </c>
      <c r="R695">
        <f ca="1">VLOOKUP(B695,Лист2!B:O,14,1)</f>
        <v>0</v>
      </c>
    </row>
    <row r="696" spans="1:18">
      <c r="A696" t="s">
        <v>1321</v>
      </c>
      <c r="B696" t="s">
        <v>1322</v>
      </c>
      <c r="C696">
        <v>261</v>
      </c>
      <c r="D696" t="s">
        <v>594</v>
      </c>
      <c r="E696">
        <v>8</v>
      </c>
      <c r="F696">
        <v>261</v>
      </c>
      <c r="G696">
        <v>431</v>
      </c>
      <c r="H696" t="s">
        <v>595</v>
      </c>
      <c r="I696">
        <f t="shared" si="10"/>
        <v>254</v>
      </c>
      <c r="J696" t="str">
        <f ca="1">VLOOKUP(B696,Лист2!B:O,6,1)</f>
        <v>Bacteria</v>
      </c>
      <c r="K696" t="str">
        <f ca="1">VLOOKUP(B696,Лист2!B:O,7,1)</f>
        <v xml:space="preserve"> Proteobacteria</v>
      </c>
      <c r="L696" t="str">
        <f ca="1">VLOOKUP(B696,Лист2!B:O,8,1)</f>
        <v xml:space="preserve"> Alphaproteobacteria</v>
      </c>
      <c r="M696" t="str">
        <f ca="1">VLOOKUP(B696,Лист2!B:O,9,1)</f>
        <v xml:space="preserve"> Rickettsiales</v>
      </c>
      <c r="N696" t="str">
        <f ca="1">VLOOKUP(B696,Лист2!B:O,10,1)</f>
        <v>Rickettsiaceae</v>
      </c>
      <c r="O696" t="str">
        <f ca="1">VLOOKUP(B696,Лист2!B:O,11,1)</f>
        <v xml:space="preserve"> Rickettsieae</v>
      </c>
      <c r="P696" t="str">
        <f ca="1">VLOOKUP(B696,Лист2!B:O,12,1)</f>
        <v xml:space="preserve"> Rickettsia</v>
      </c>
      <c r="Q696" t="str">
        <f ca="1">VLOOKUP(B696,Лист2!B:O,13,1)</f>
        <v xml:space="preserve"> spotted fever group.</v>
      </c>
      <c r="R696">
        <f ca="1">VLOOKUP(B696,Лист2!B:O,14,1)</f>
        <v>0</v>
      </c>
    </row>
    <row r="697" spans="1:18">
      <c r="A697" t="s">
        <v>1323</v>
      </c>
      <c r="B697" t="s">
        <v>1324</v>
      </c>
      <c r="C697">
        <v>266</v>
      </c>
      <c r="D697" t="s">
        <v>594</v>
      </c>
      <c r="E697">
        <v>8</v>
      </c>
      <c r="F697">
        <v>262</v>
      </c>
      <c r="G697">
        <v>431</v>
      </c>
      <c r="H697" t="s">
        <v>595</v>
      </c>
      <c r="I697">
        <f t="shared" si="10"/>
        <v>255</v>
      </c>
      <c r="J697" t="str">
        <f ca="1">VLOOKUP(B697,Лист2!B:O,6,1)</f>
        <v>Bacteria</v>
      </c>
      <c r="K697" t="str">
        <f ca="1">VLOOKUP(B697,Лист2!B:O,7,1)</f>
        <v xml:space="preserve"> Proteobacteria</v>
      </c>
      <c r="L697" t="str">
        <f ca="1">VLOOKUP(B697,Лист2!B:O,8,1)</f>
        <v xml:space="preserve"> Alphaproteobacteria</v>
      </c>
      <c r="M697" t="str">
        <f ca="1">VLOOKUP(B697,Лист2!B:O,9,1)</f>
        <v xml:space="preserve"> Rickettsiales</v>
      </c>
      <c r="N697" t="str">
        <f ca="1">VLOOKUP(B697,Лист2!B:O,10,1)</f>
        <v>Rickettsiaceae</v>
      </c>
      <c r="O697" t="str">
        <f ca="1">VLOOKUP(B697,Лист2!B:O,11,1)</f>
        <v xml:space="preserve"> Rickettsieae</v>
      </c>
      <c r="P697" t="str">
        <f ca="1">VLOOKUP(B697,Лист2!B:O,12,1)</f>
        <v xml:space="preserve"> Rickettsia</v>
      </c>
      <c r="Q697" t="str">
        <f ca="1">VLOOKUP(B697,Лист2!B:O,13,1)</f>
        <v xml:space="preserve"> spotted fever group.</v>
      </c>
      <c r="R697">
        <f ca="1">VLOOKUP(B697,Лист2!B:O,14,1)</f>
        <v>0</v>
      </c>
    </row>
    <row r="698" spans="1:18">
      <c r="A698" t="s">
        <v>1325</v>
      </c>
      <c r="B698" t="s">
        <v>1326</v>
      </c>
      <c r="C698">
        <v>264</v>
      </c>
      <c r="D698" t="s">
        <v>594</v>
      </c>
      <c r="E698">
        <v>8</v>
      </c>
      <c r="F698">
        <v>262</v>
      </c>
      <c r="G698">
        <v>431</v>
      </c>
      <c r="H698" t="s">
        <v>595</v>
      </c>
      <c r="I698">
        <f t="shared" si="10"/>
        <v>255</v>
      </c>
      <c r="J698" t="str">
        <f ca="1">VLOOKUP(B698,Лист2!B:O,6,1)</f>
        <v>Bacteria</v>
      </c>
      <c r="K698" t="str">
        <f ca="1">VLOOKUP(B698,Лист2!B:O,7,1)</f>
        <v xml:space="preserve"> Proteobacteria</v>
      </c>
      <c r="L698" t="str">
        <f ca="1">VLOOKUP(B698,Лист2!B:O,8,1)</f>
        <v xml:space="preserve"> Alphaproteobacteria</v>
      </c>
      <c r="M698" t="str">
        <f ca="1">VLOOKUP(B698,Лист2!B:O,9,1)</f>
        <v xml:space="preserve"> Rickettsiales</v>
      </c>
      <c r="N698" t="str">
        <f ca="1">VLOOKUP(B698,Лист2!B:O,10,1)</f>
        <v>Rickettsiaceae</v>
      </c>
      <c r="O698" t="str">
        <f ca="1">VLOOKUP(B698,Лист2!B:O,11,1)</f>
        <v xml:space="preserve"> Rickettsieae</v>
      </c>
      <c r="P698" t="str">
        <f ca="1">VLOOKUP(B698,Лист2!B:O,12,1)</f>
        <v xml:space="preserve"> Rickettsia</v>
      </c>
      <c r="Q698" t="str">
        <f ca="1">VLOOKUP(B698,Лист2!B:O,13,1)</f>
        <v xml:space="preserve"> typhus group.</v>
      </c>
      <c r="R698">
        <f ca="1">VLOOKUP(B698,Лист2!B:O,14,1)</f>
        <v>0</v>
      </c>
    </row>
    <row r="699" spans="1:18">
      <c r="A699" t="s">
        <v>1327</v>
      </c>
      <c r="B699" t="s">
        <v>1328</v>
      </c>
      <c r="C699">
        <v>264</v>
      </c>
      <c r="D699" t="s">
        <v>594</v>
      </c>
      <c r="E699">
        <v>8</v>
      </c>
      <c r="F699">
        <v>262</v>
      </c>
      <c r="G699">
        <v>431</v>
      </c>
      <c r="H699" t="s">
        <v>595</v>
      </c>
      <c r="I699">
        <f t="shared" si="10"/>
        <v>255</v>
      </c>
      <c r="J699" t="str">
        <f ca="1">VLOOKUP(B699,Лист2!B:O,6,1)</f>
        <v>Bacteria</v>
      </c>
      <c r="K699" t="str">
        <f ca="1">VLOOKUP(B699,Лист2!B:O,7,1)</f>
        <v xml:space="preserve"> Proteobacteria</v>
      </c>
      <c r="L699" t="str">
        <f ca="1">VLOOKUP(B699,Лист2!B:O,8,1)</f>
        <v xml:space="preserve"> Alphaproteobacteria</v>
      </c>
      <c r="M699" t="str">
        <f ca="1">VLOOKUP(B699,Лист2!B:O,9,1)</f>
        <v xml:space="preserve"> Rickettsiales</v>
      </c>
      <c r="N699" t="str">
        <f ca="1">VLOOKUP(B699,Лист2!B:O,10,1)</f>
        <v>Rickettsiaceae</v>
      </c>
      <c r="O699" t="str">
        <f ca="1">VLOOKUP(B699,Лист2!B:O,11,1)</f>
        <v xml:space="preserve"> Rickettsieae</v>
      </c>
      <c r="P699" t="str">
        <f ca="1">VLOOKUP(B699,Лист2!B:O,12,1)</f>
        <v xml:space="preserve"> Rickettsia</v>
      </c>
      <c r="Q699" t="str">
        <f ca="1">VLOOKUP(B699,Лист2!B:O,13,1)</f>
        <v xml:space="preserve"> typhus group.</v>
      </c>
      <c r="R699">
        <f ca="1">VLOOKUP(B699,Лист2!B:O,14,1)</f>
        <v>0</v>
      </c>
    </row>
    <row r="700" spans="1:18">
      <c r="A700" t="s">
        <v>1329</v>
      </c>
      <c r="B700" t="s">
        <v>1330</v>
      </c>
      <c r="C700">
        <v>264</v>
      </c>
      <c r="D700" t="s">
        <v>594</v>
      </c>
      <c r="E700">
        <v>8</v>
      </c>
      <c r="F700">
        <v>262</v>
      </c>
      <c r="G700">
        <v>431</v>
      </c>
      <c r="H700" t="s">
        <v>595</v>
      </c>
      <c r="I700">
        <f t="shared" si="10"/>
        <v>255</v>
      </c>
      <c r="J700" t="str">
        <f ca="1">VLOOKUP(B700,Лист2!B:O,6,1)</f>
        <v>Bacteria</v>
      </c>
      <c r="K700" t="str">
        <f ca="1">VLOOKUP(B700,Лист2!B:O,7,1)</f>
        <v xml:space="preserve"> Proteobacteria</v>
      </c>
      <c r="L700" t="str">
        <f ca="1">VLOOKUP(B700,Лист2!B:O,8,1)</f>
        <v xml:space="preserve"> Alphaproteobacteria</v>
      </c>
      <c r="M700" t="str">
        <f ca="1">VLOOKUP(B700,Лист2!B:O,9,1)</f>
        <v xml:space="preserve"> Rickettsiales</v>
      </c>
      <c r="N700" t="str">
        <f ca="1">VLOOKUP(B700,Лист2!B:O,10,1)</f>
        <v>Rickettsiaceae</v>
      </c>
      <c r="O700" t="str">
        <f ca="1">VLOOKUP(B700,Лист2!B:O,11,1)</f>
        <v xml:space="preserve"> Rickettsieae</v>
      </c>
      <c r="P700" t="str">
        <f ca="1">VLOOKUP(B700,Лист2!B:O,12,1)</f>
        <v xml:space="preserve"> Rickettsia</v>
      </c>
      <c r="Q700" t="str">
        <f ca="1">VLOOKUP(B700,Лист2!B:O,13,1)</f>
        <v xml:space="preserve"> typhus group.</v>
      </c>
      <c r="R700">
        <f ca="1">VLOOKUP(B700,Лист2!B:O,14,1)</f>
        <v>0</v>
      </c>
    </row>
    <row r="701" spans="1:18">
      <c r="A701" t="s">
        <v>1331</v>
      </c>
      <c r="B701" t="s">
        <v>1332</v>
      </c>
      <c r="C701">
        <v>264</v>
      </c>
      <c r="D701" t="s">
        <v>594</v>
      </c>
      <c r="E701">
        <v>8</v>
      </c>
      <c r="F701">
        <v>262</v>
      </c>
      <c r="G701">
        <v>431</v>
      </c>
      <c r="H701" t="s">
        <v>595</v>
      </c>
      <c r="I701">
        <f t="shared" si="10"/>
        <v>255</v>
      </c>
      <c r="J701" t="str">
        <f ca="1">VLOOKUP(B701,Лист2!B:O,6,1)</f>
        <v>Bacteria</v>
      </c>
      <c r="K701" t="str">
        <f ca="1">VLOOKUP(B701,Лист2!B:O,7,1)</f>
        <v xml:space="preserve"> Proteobacteria</v>
      </c>
      <c r="L701" t="str">
        <f ca="1">VLOOKUP(B701,Лист2!B:O,8,1)</f>
        <v xml:space="preserve"> Alphaproteobacteria</v>
      </c>
      <c r="M701" t="str">
        <f ca="1">VLOOKUP(B701,Лист2!B:O,9,1)</f>
        <v xml:space="preserve"> Rickettsiales</v>
      </c>
      <c r="N701" t="str">
        <f ca="1">VLOOKUP(B701,Лист2!B:O,10,1)</f>
        <v>Rickettsiaceae</v>
      </c>
      <c r="O701" t="str">
        <f ca="1">VLOOKUP(B701,Лист2!B:O,11,1)</f>
        <v xml:space="preserve"> Rickettsieae</v>
      </c>
      <c r="P701" t="str">
        <f ca="1">VLOOKUP(B701,Лист2!B:O,12,1)</f>
        <v xml:space="preserve"> Rickettsia</v>
      </c>
      <c r="Q701" t="str">
        <f ca="1">VLOOKUP(B701,Лист2!B:O,13,1)</f>
        <v xml:space="preserve"> typhus group.</v>
      </c>
      <c r="R701">
        <f ca="1">VLOOKUP(B701,Лист2!B:O,14,1)</f>
        <v>0</v>
      </c>
    </row>
    <row r="702" spans="1:18">
      <c r="A702" t="s">
        <v>1333</v>
      </c>
      <c r="B702" t="s">
        <v>1334</v>
      </c>
      <c r="C702">
        <v>264</v>
      </c>
      <c r="D702" t="s">
        <v>594</v>
      </c>
      <c r="E702">
        <v>8</v>
      </c>
      <c r="F702">
        <v>262</v>
      </c>
      <c r="G702">
        <v>431</v>
      </c>
      <c r="H702" t="s">
        <v>595</v>
      </c>
      <c r="I702">
        <f t="shared" si="10"/>
        <v>255</v>
      </c>
      <c r="J702" t="str">
        <f ca="1">VLOOKUP(B702,Лист2!B:O,6,1)</f>
        <v>Bacteria</v>
      </c>
      <c r="K702" t="str">
        <f ca="1">VLOOKUP(B702,Лист2!B:O,7,1)</f>
        <v xml:space="preserve"> Proteobacteria</v>
      </c>
      <c r="L702" t="str">
        <f ca="1">VLOOKUP(B702,Лист2!B:O,8,1)</f>
        <v xml:space="preserve"> Alphaproteobacteria</v>
      </c>
      <c r="M702" t="str">
        <f ca="1">VLOOKUP(B702,Лист2!B:O,9,1)</f>
        <v xml:space="preserve"> Rickettsiales</v>
      </c>
      <c r="N702" t="str">
        <f ca="1">VLOOKUP(B702,Лист2!B:O,10,1)</f>
        <v>Rickettsiaceae</v>
      </c>
      <c r="O702" t="str">
        <f ca="1">VLOOKUP(B702,Лист2!B:O,11,1)</f>
        <v xml:space="preserve"> Rickettsieae</v>
      </c>
      <c r="P702" t="str">
        <f ca="1">VLOOKUP(B702,Лист2!B:O,12,1)</f>
        <v xml:space="preserve"> Rickettsia</v>
      </c>
      <c r="Q702" t="str">
        <f ca="1">VLOOKUP(B702,Лист2!B:O,13,1)</f>
        <v xml:space="preserve"> typhus group.</v>
      </c>
      <c r="R702">
        <f ca="1">VLOOKUP(B702,Лист2!B:O,14,1)</f>
        <v>0</v>
      </c>
    </row>
    <row r="703" spans="1:18">
      <c r="A703" t="s">
        <v>1335</v>
      </c>
      <c r="B703" t="s">
        <v>1336</v>
      </c>
      <c r="C703">
        <v>264</v>
      </c>
      <c r="D703" t="s">
        <v>594</v>
      </c>
      <c r="E703">
        <v>8</v>
      </c>
      <c r="F703">
        <v>262</v>
      </c>
      <c r="G703">
        <v>431</v>
      </c>
      <c r="H703" t="s">
        <v>595</v>
      </c>
      <c r="I703">
        <f t="shared" si="10"/>
        <v>255</v>
      </c>
      <c r="J703" t="str">
        <f ca="1">VLOOKUP(B703,Лист2!B:O,6,1)</f>
        <v>Bacteria</v>
      </c>
      <c r="K703" t="str">
        <f ca="1">VLOOKUP(B703,Лист2!B:O,7,1)</f>
        <v xml:space="preserve"> Proteobacteria</v>
      </c>
      <c r="L703" t="str">
        <f ca="1">VLOOKUP(B703,Лист2!B:O,8,1)</f>
        <v xml:space="preserve"> Alphaproteobacteria</v>
      </c>
      <c r="M703" t="str">
        <f ca="1">VLOOKUP(B703,Лист2!B:O,9,1)</f>
        <v xml:space="preserve"> Rickettsiales</v>
      </c>
      <c r="N703" t="str">
        <f ca="1">VLOOKUP(B703,Лист2!B:O,10,1)</f>
        <v>Rickettsiaceae</v>
      </c>
      <c r="O703" t="str">
        <f ca="1">VLOOKUP(B703,Лист2!B:O,11,1)</f>
        <v xml:space="preserve"> Rickettsieae</v>
      </c>
      <c r="P703" t="str">
        <f ca="1">VLOOKUP(B703,Лист2!B:O,12,1)</f>
        <v xml:space="preserve"> Rickettsia</v>
      </c>
      <c r="Q703" t="str">
        <f ca="1">VLOOKUP(B703,Лист2!B:O,13,1)</f>
        <v xml:space="preserve"> typhus group.</v>
      </c>
      <c r="R703">
        <f ca="1">VLOOKUP(B703,Лист2!B:O,14,1)</f>
        <v>0</v>
      </c>
    </row>
    <row r="704" spans="1:18">
      <c r="A704" t="s">
        <v>1337</v>
      </c>
      <c r="B704" t="s">
        <v>1338</v>
      </c>
      <c r="C704">
        <v>264</v>
      </c>
      <c r="D704" t="s">
        <v>594</v>
      </c>
      <c r="E704">
        <v>8</v>
      </c>
      <c r="F704">
        <v>262</v>
      </c>
      <c r="G704">
        <v>431</v>
      </c>
      <c r="H704" t="s">
        <v>595</v>
      </c>
      <c r="I704">
        <f t="shared" si="10"/>
        <v>255</v>
      </c>
      <c r="J704" t="str">
        <f ca="1">VLOOKUP(B704,Лист2!B:O,6,1)</f>
        <v>Bacteria</v>
      </c>
      <c r="K704" t="str">
        <f ca="1">VLOOKUP(B704,Лист2!B:O,7,1)</f>
        <v xml:space="preserve"> Proteobacteria</v>
      </c>
      <c r="L704" t="str">
        <f ca="1">VLOOKUP(B704,Лист2!B:O,8,1)</f>
        <v xml:space="preserve"> Alphaproteobacteria</v>
      </c>
      <c r="M704" t="str">
        <f ca="1">VLOOKUP(B704,Лист2!B:O,9,1)</f>
        <v xml:space="preserve"> Rickettsiales</v>
      </c>
      <c r="N704" t="str">
        <f ca="1">VLOOKUP(B704,Лист2!B:O,10,1)</f>
        <v>Rickettsiaceae</v>
      </c>
      <c r="O704" t="str">
        <f ca="1">VLOOKUP(B704,Лист2!B:O,11,1)</f>
        <v xml:space="preserve"> Rickettsieae</v>
      </c>
      <c r="P704" t="str">
        <f ca="1">VLOOKUP(B704,Лист2!B:O,12,1)</f>
        <v xml:space="preserve"> Rickettsia</v>
      </c>
      <c r="Q704" t="str">
        <f ca="1">VLOOKUP(B704,Лист2!B:O,13,1)</f>
        <v xml:space="preserve"> typhus group.</v>
      </c>
      <c r="R704">
        <f ca="1">VLOOKUP(B704,Лист2!B:O,14,1)</f>
        <v>0</v>
      </c>
    </row>
    <row r="705" spans="1:18">
      <c r="A705" t="s">
        <v>1339</v>
      </c>
      <c r="B705" t="s">
        <v>1340</v>
      </c>
      <c r="C705">
        <v>264</v>
      </c>
      <c r="D705" t="s">
        <v>594</v>
      </c>
      <c r="E705">
        <v>8</v>
      </c>
      <c r="F705">
        <v>262</v>
      </c>
      <c r="G705">
        <v>431</v>
      </c>
      <c r="H705" t="s">
        <v>595</v>
      </c>
      <c r="I705">
        <f t="shared" si="10"/>
        <v>255</v>
      </c>
      <c r="J705" t="str">
        <f ca="1">VLOOKUP(B705,Лист2!B:O,6,1)</f>
        <v>Bacteria</v>
      </c>
      <c r="K705" t="str">
        <f ca="1">VLOOKUP(B705,Лист2!B:O,7,1)</f>
        <v xml:space="preserve"> Proteobacteria</v>
      </c>
      <c r="L705" t="str">
        <f ca="1">VLOOKUP(B705,Лист2!B:O,8,1)</f>
        <v xml:space="preserve"> Alphaproteobacteria</v>
      </c>
      <c r="M705" t="str">
        <f ca="1">VLOOKUP(B705,Лист2!B:O,9,1)</f>
        <v xml:space="preserve"> Rickettsiales</v>
      </c>
      <c r="N705" t="str">
        <f ca="1">VLOOKUP(B705,Лист2!B:O,10,1)</f>
        <v>Rickettsiaceae</v>
      </c>
      <c r="O705" t="str">
        <f ca="1">VLOOKUP(B705,Лист2!B:O,11,1)</f>
        <v xml:space="preserve"> Rickettsieae</v>
      </c>
      <c r="P705" t="str">
        <f ca="1">VLOOKUP(B705,Лист2!B:O,12,1)</f>
        <v xml:space="preserve"> Rickettsia</v>
      </c>
      <c r="Q705" t="str">
        <f ca="1">VLOOKUP(B705,Лист2!B:O,13,1)</f>
        <v xml:space="preserve"> typhus group.</v>
      </c>
      <c r="R705">
        <f ca="1">VLOOKUP(B705,Лист2!B:O,14,1)</f>
        <v>0</v>
      </c>
    </row>
    <row r="706" spans="1:18">
      <c r="A706" t="s">
        <v>1341</v>
      </c>
      <c r="B706" t="s">
        <v>1342</v>
      </c>
      <c r="C706">
        <v>307</v>
      </c>
      <c r="D706" t="s">
        <v>594</v>
      </c>
      <c r="E706">
        <v>14</v>
      </c>
      <c r="F706">
        <v>277</v>
      </c>
      <c r="G706">
        <v>431</v>
      </c>
      <c r="H706" t="s">
        <v>595</v>
      </c>
      <c r="I706">
        <f t="shared" si="10"/>
        <v>264</v>
      </c>
      <c r="J706" t="str">
        <f ca="1">VLOOKUP(B706,Лист2!B:O,6,1)</f>
        <v>Bacteria</v>
      </c>
      <c r="K706" t="str">
        <f ca="1">VLOOKUP(B706,Лист2!B:O,7,1)</f>
        <v xml:space="preserve"> Proteobacteria</v>
      </c>
      <c r="L706" t="str">
        <f ca="1">VLOOKUP(B706,Лист2!B:O,8,1)</f>
        <v xml:space="preserve"> Alphaproteobacteria</v>
      </c>
      <c r="M706" t="str">
        <f ca="1">VLOOKUP(B706,Лист2!B:O,9,1)</f>
        <v xml:space="preserve"> Rhizobiales</v>
      </c>
      <c r="N706" t="str">
        <f ca="1">VLOOKUP(B706,Лист2!B:O,10,1)</f>
        <v>Bradyrhizobiaceae</v>
      </c>
      <c r="O706" t="str">
        <f ca="1">VLOOKUP(B706,Лист2!B:O,11,1)</f>
        <v xml:space="preserve"> Bradyrhizobium.</v>
      </c>
      <c r="P706">
        <f ca="1">VLOOKUP(B706,Лист2!B:O,12,1)</f>
        <v>0</v>
      </c>
      <c r="Q706">
        <f ca="1">VLOOKUP(B706,Лист2!B:O,13,1)</f>
        <v>0</v>
      </c>
      <c r="R706">
        <f ca="1">VLOOKUP(B706,Лист2!B:O,14,1)</f>
        <v>0</v>
      </c>
    </row>
    <row r="707" spans="1:18">
      <c r="A707" t="s">
        <v>1343</v>
      </c>
      <c r="B707" t="s">
        <v>1344</v>
      </c>
      <c r="C707">
        <v>350</v>
      </c>
      <c r="D707" t="s">
        <v>598</v>
      </c>
      <c r="E707">
        <v>4</v>
      </c>
      <c r="F707">
        <v>74</v>
      </c>
      <c r="G707">
        <v>6019</v>
      </c>
      <c r="H707" t="s">
        <v>599</v>
      </c>
      <c r="I707">
        <f t="shared" ref="I707:I770" si="11">F707-E707+1</f>
        <v>71</v>
      </c>
      <c r="J707" t="str">
        <f ca="1">VLOOKUP(B707,Лист2!B:O,6,1)</f>
        <v>Bacteria</v>
      </c>
      <c r="K707" t="str">
        <f ca="1">VLOOKUP(B707,Лист2!B:O,7,1)</f>
        <v xml:space="preserve"> Firmicutes</v>
      </c>
      <c r="L707" t="str">
        <f ca="1">VLOOKUP(B707,Лист2!B:O,8,1)</f>
        <v xml:space="preserve"> Bacilli</v>
      </c>
      <c r="M707" t="str">
        <f ca="1">VLOOKUP(B707,Лист2!B:O,9,1)</f>
        <v xml:space="preserve"> Bacillales</v>
      </c>
      <c r="N707" t="str">
        <f ca="1">VLOOKUP(B707,Лист2!B:O,10,1)</f>
        <v xml:space="preserve"> Bacillaceae</v>
      </c>
      <c r="O707" t="str">
        <f ca="1">VLOOKUP(B707,Лист2!B:O,11,1)</f>
        <v xml:space="preserve"> Halobacillus.</v>
      </c>
      <c r="P707">
        <f ca="1">VLOOKUP(B707,Лист2!B:O,12,1)</f>
        <v>0</v>
      </c>
      <c r="Q707">
        <f ca="1">VLOOKUP(B707,Лист2!B:O,13,1)</f>
        <v>0</v>
      </c>
      <c r="R707">
        <f ca="1">VLOOKUP(B707,Лист2!B:O,14,1)</f>
        <v>0</v>
      </c>
    </row>
    <row r="708" spans="1:18">
      <c r="A708" t="s">
        <v>1343</v>
      </c>
      <c r="B708" t="s">
        <v>1344</v>
      </c>
      <c r="C708">
        <v>350</v>
      </c>
      <c r="D708" t="s">
        <v>594</v>
      </c>
      <c r="E708">
        <v>109</v>
      </c>
      <c r="F708">
        <v>246</v>
      </c>
      <c r="G708">
        <v>431</v>
      </c>
      <c r="H708" t="s">
        <v>595</v>
      </c>
      <c r="I708">
        <f t="shared" si="11"/>
        <v>138</v>
      </c>
      <c r="J708" t="str">
        <f ca="1">VLOOKUP(B708,Лист2!B:O,6,1)</f>
        <v>Bacteria</v>
      </c>
      <c r="K708" t="str">
        <f ca="1">VLOOKUP(B708,Лист2!B:O,7,1)</f>
        <v xml:space="preserve"> Firmicutes</v>
      </c>
      <c r="L708" t="str">
        <f ca="1">VLOOKUP(B708,Лист2!B:O,8,1)</f>
        <v xml:space="preserve"> Bacilli</v>
      </c>
      <c r="M708" t="str">
        <f ca="1">VLOOKUP(B708,Лист2!B:O,9,1)</f>
        <v xml:space="preserve"> Bacillales</v>
      </c>
      <c r="N708" t="str">
        <f ca="1">VLOOKUP(B708,Лист2!B:O,10,1)</f>
        <v xml:space="preserve"> Bacillaceae</v>
      </c>
      <c r="O708" t="str">
        <f ca="1">VLOOKUP(B708,Лист2!B:O,11,1)</f>
        <v xml:space="preserve"> Halobacillus.</v>
      </c>
      <c r="P708">
        <f ca="1">VLOOKUP(B708,Лист2!B:O,12,1)</f>
        <v>0</v>
      </c>
      <c r="Q708">
        <f ca="1">VLOOKUP(B708,Лист2!B:O,13,1)</f>
        <v>0</v>
      </c>
      <c r="R708">
        <f ca="1">VLOOKUP(B708,Лист2!B:O,14,1)</f>
        <v>0</v>
      </c>
    </row>
    <row r="709" spans="1:18">
      <c r="A709" t="s">
        <v>1343</v>
      </c>
      <c r="B709" t="s">
        <v>1344</v>
      </c>
      <c r="C709">
        <v>350</v>
      </c>
      <c r="D709" t="s">
        <v>600</v>
      </c>
      <c r="E709">
        <v>215</v>
      </c>
      <c r="F709">
        <v>295</v>
      </c>
      <c r="G709">
        <v>4990</v>
      </c>
      <c r="H709" t="s">
        <v>601</v>
      </c>
      <c r="I709">
        <f t="shared" si="11"/>
        <v>81</v>
      </c>
      <c r="J709" t="str">
        <f ca="1">VLOOKUP(B709,Лист2!B:O,6,1)</f>
        <v>Bacteria</v>
      </c>
      <c r="K709" t="str">
        <f ca="1">VLOOKUP(B709,Лист2!B:O,7,1)</f>
        <v xml:space="preserve"> Firmicutes</v>
      </c>
      <c r="L709" t="str">
        <f ca="1">VLOOKUP(B709,Лист2!B:O,8,1)</f>
        <v xml:space="preserve"> Bacilli</v>
      </c>
      <c r="M709" t="str">
        <f ca="1">VLOOKUP(B709,Лист2!B:O,9,1)</f>
        <v xml:space="preserve"> Bacillales</v>
      </c>
      <c r="N709" t="str">
        <f ca="1">VLOOKUP(B709,Лист2!B:O,10,1)</f>
        <v xml:space="preserve"> Bacillaceae</v>
      </c>
      <c r="O709" t="str">
        <f ca="1">VLOOKUP(B709,Лист2!B:O,11,1)</f>
        <v xml:space="preserve"> Halobacillus.</v>
      </c>
      <c r="P709">
        <f ca="1">VLOOKUP(B709,Лист2!B:O,12,1)</f>
        <v>0</v>
      </c>
      <c r="Q709">
        <f ca="1">VLOOKUP(B709,Лист2!B:O,13,1)</f>
        <v>0</v>
      </c>
      <c r="R709">
        <f ca="1">VLOOKUP(B709,Лист2!B:O,14,1)</f>
        <v>0</v>
      </c>
    </row>
    <row r="710" spans="1:18">
      <c r="A710" t="s">
        <v>1345</v>
      </c>
      <c r="B710" t="s">
        <v>1346</v>
      </c>
      <c r="C710">
        <v>382</v>
      </c>
      <c r="D710" t="s">
        <v>598</v>
      </c>
      <c r="E710">
        <v>9</v>
      </c>
      <c r="F710">
        <v>81</v>
      </c>
      <c r="G710">
        <v>6019</v>
      </c>
      <c r="H710" t="s">
        <v>599</v>
      </c>
      <c r="I710">
        <f t="shared" si="11"/>
        <v>73</v>
      </c>
      <c r="J710" t="str">
        <f ca="1">VLOOKUP(B710,Лист2!B:O,6,1)</f>
        <v>Bacteria</v>
      </c>
      <c r="K710" t="str">
        <f ca="1">VLOOKUP(B710,Лист2!B:O,7,1)</f>
        <v xml:space="preserve"> Actinobacteria</v>
      </c>
      <c r="L710" t="str">
        <f ca="1">VLOOKUP(B710,Лист2!B:O,8,1)</f>
        <v xml:space="preserve"> Actinobacteridae</v>
      </c>
      <c r="M710" t="str">
        <f ca="1">VLOOKUP(B710,Лист2!B:O,9,1)</f>
        <v xml:space="preserve"> Actinomycetales</v>
      </c>
      <c r="N710" t="str">
        <f ca="1">VLOOKUP(B710,Лист2!B:O,10,1)</f>
        <v>Micromonosporineae</v>
      </c>
      <c r="O710" t="str">
        <f ca="1">VLOOKUP(B710,Лист2!B:O,11,1)</f>
        <v xml:space="preserve"> Micromonosporaceae</v>
      </c>
      <c r="P710" t="str">
        <f ca="1">VLOOKUP(B710,Лист2!B:O,12,1)</f>
        <v xml:space="preserve"> Micromonospora.</v>
      </c>
      <c r="Q710">
        <f ca="1">VLOOKUP(B710,Лист2!B:O,13,1)</f>
        <v>0</v>
      </c>
      <c r="R710">
        <f ca="1">VLOOKUP(B710,Лист2!B:O,14,1)</f>
        <v>0</v>
      </c>
    </row>
    <row r="711" spans="1:18">
      <c r="A711" t="s">
        <v>1345</v>
      </c>
      <c r="B711" t="s">
        <v>1346</v>
      </c>
      <c r="C711">
        <v>382</v>
      </c>
      <c r="D711" t="s">
        <v>594</v>
      </c>
      <c r="E711">
        <v>119</v>
      </c>
      <c r="F711">
        <v>256</v>
      </c>
      <c r="G711">
        <v>431</v>
      </c>
      <c r="H711" t="s">
        <v>595</v>
      </c>
      <c r="I711">
        <f t="shared" si="11"/>
        <v>138</v>
      </c>
      <c r="J711" t="str">
        <f ca="1">VLOOKUP(B711,Лист2!B:O,6,1)</f>
        <v>Bacteria</v>
      </c>
      <c r="K711" t="str">
        <f ca="1">VLOOKUP(B711,Лист2!B:O,7,1)</f>
        <v xml:space="preserve"> Actinobacteria</v>
      </c>
      <c r="L711" t="str">
        <f ca="1">VLOOKUP(B711,Лист2!B:O,8,1)</f>
        <v xml:space="preserve"> Actinobacteridae</v>
      </c>
      <c r="M711" t="str">
        <f ca="1">VLOOKUP(B711,Лист2!B:O,9,1)</f>
        <v xml:space="preserve"> Actinomycetales</v>
      </c>
      <c r="N711" t="str">
        <f ca="1">VLOOKUP(B711,Лист2!B:O,10,1)</f>
        <v>Micromonosporineae</v>
      </c>
      <c r="O711" t="str">
        <f ca="1">VLOOKUP(B711,Лист2!B:O,11,1)</f>
        <v xml:space="preserve"> Micromonosporaceae</v>
      </c>
      <c r="P711" t="str">
        <f ca="1">VLOOKUP(B711,Лист2!B:O,12,1)</f>
        <v xml:space="preserve"> Micromonospora.</v>
      </c>
      <c r="Q711">
        <f ca="1">VLOOKUP(B711,Лист2!B:O,13,1)</f>
        <v>0</v>
      </c>
      <c r="R711">
        <f ca="1">VLOOKUP(B711,Лист2!B:O,14,1)</f>
        <v>0</v>
      </c>
    </row>
    <row r="712" spans="1:18">
      <c r="A712" t="s">
        <v>1345</v>
      </c>
      <c r="B712" t="s">
        <v>1346</v>
      </c>
      <c r="C712">
        <v>382</v>
      </c>
      <c r="D712" t="s">
        <v>600</v>
      </c>
      <c r="E712">
        <v>225</v>
      </c>
      <c r="F712">
        <v>304</v>
      </c>
      <c r="G712">
        <v>4990</v>
      </c>
      <c r="H712" t="s">
        <v>601</v>
      </c>
      <c r="I712">
        <f t="shared" si="11"/>
        <v>80</v>
      </c>
      <c r="J712" t="str">
        <f ca="1">VLOOKUP(B712,Лист2!B:O,6,1)</f>
        <v>Bacteria</v>
      </c>
      <c r="K712" t="str">
        <f ca="1">VLOOKUP(B712,Лист2!B:O,7,1)</f>
        <v xml:space="preserve"> Actinobacteria</v>
      </c>
      <c r="L712" t="str">
        <f ca="1">VLOOKUP(B712,Лист2!B:O,8,1)</f>
        <v xml:space="preserve"> Actinobacteridae</v>
      </c>
      <c r="M712" t="str">
        <f ca="1">VLOOKUP(B712,Лист2!B:O,9,1)</f>
        <v xml:space="preserve"> Actinomycetales</v>
      </c>
      <c r="N712" t="str">
        <f ca="1">VLOOKUP(B712,Лист2!B:O,10,1)</f>
        <v>Micromonosporineae</v>
      </c>
      <c r="O712" t="str">
        <f ca="1">VLOOKUP(B712,Лист2!B:O,11,1)</f>
        <v xml:space="preserve"> Micromonosporaceae</v>
      </c>
      <c r="P712" t="str">
        <f ca="1">VLOOKUP(B712,Лист2!B:O,12,1)</f>
        <v xml:space="preserve"> Micromonospora.</v>
      </c>
      <c r="Q712">
        <f ca="1">VLOOKUP(B712,Лист2!B:O,13,1)</f>
        <v>0</v>
      </c>
      <c r="R712">
        <f ca="1">VLOOKUP(B712,Лист2!B:O,14,1)</f>
        <v>0</v>
      </c>
    </row>
    <row r="713" spans="1:18">
      <c r="A713" t="s">
        <v>1347</v>
      </c>
      <c r="B713" t="s">
        <v>1348</v>
      </c>
      <c r="C713">
        <v>384</v>
      </c>
      <c r="D713" t="s">
        <v>598</v>
      </c>
      <c r="E713">
        <v>15</v>
      </c>
      <c r="F713">
        <v>87</v>
      </c>
      <c r="G713">
        <v>6019</v>
      </c>
      <c r="H713" t="s">
        <v>599</v>
      </c>
      <c r="I713">
        <f t="shared" si="11"/>
        <v>73</v>
      </c>
      <c r="J713" t="str">
        <f ca="1">VLOOKUP(B713,Лист2!B:O,6,1)</f>
        <v>Bacteria</v>
      </c>
      <c r="K713" t="str">
        <f ca="1">VLOOKUP(B713,Лист2!B:O,7,1)</f>
        <v xml:space="preserve"> Actinobacteria</v>
      </c>
      <c r="L713" t="str">
        <f ca="1">VLOOKUP(B713,Лист2!B:O,8,1)</f>
        <v xml:space="preserve"> Actinobacteridae</v>
      </c>
      <c r="M713" t="str">
        <f ca="1">VLOOKUP(B713,Лист2!B:O,9,1)</f>
        <v xml:space="preserve"> Actinomycetales</v>
      </c>
      <c r="N713" t="str">
        <f ca="1">VLOOKUP(B713,Лист2!B:O,10,1)</f>
        <v>Corynebacterineae</v>
      </c>
      <c r="O713" t="str">
        <f ca="1">VLOOKUP(B713,Лист2!B:O,11,1)</f>
        <v xml:space="preserve"> Nocardiaceae</v>
      </c>
      <c r="P713" t="str">
        <f ca="1">VLOOKUP(B713,Лист2!B:O,12,1)</f>
        <v xml:space="preserve"> Rhodococcus.</v>
      </c>
      <c r="Q713">
        <f ca="1">VLOOKUP(B713,Лист2!B:O,13,1)</f>
        <v>0</v>
      </c>
      <c r="R713">
        <f ca="1">VLOOKUP(B713,Лист2!B:O,14,1)</f>
        <v>0</v>
      </c>
    </row>
    <row r="714" spans="1:18">
      <c r="A714" t="s">
        <v>1347</v>
      </c>
      <c r="B714" t="s">
        <v>1348</v>
      </c>
      <c r="C714">
        <v>384</v>
      </c>
      <c r="D714" t="s">
        <v>594</v>
      </c>
      <c r="E714">
        <v>122</v>
      </c>
      <c r="F714">
        <v>261</v>
      </c>
      <c r="G714">
        <v>431</v>
      </c>
      <c r="H714" t="s">
        <v>595</v>
      </c>
      <c r="I714">
        <f t="shared" si="11"/>
        <v>140</v>
      </c>
      <c r="J714" t="str">
        <f ca="1">VLOOKUP(B714,Лист2!B:O,6,1)</f>
        <v>Bacteria</v>
      </c>
      <c r="K714" t="str">
        <f ca="1">VLOOKUP(B714,Лист2!B:O,7,1)</f>
        <v xml:space="preserve"> Actinobacteria</v>
      </c>
      <c r="L714" t="str">
        <f ca="1">VLOOKUP(B714,Лист2!B:O,8,1)</f>
        <v xml:space="preserve"> Actinobacteridae</v>
      </c>
      <c r="M714" t="str">
        <f ca="1">VLOOKUP(B714,Лист2!B:O,9,1)</f>
        <v xml:space="preserve"> Actinomycetales</v>
      </c>
      <c r="N714" t="str">
        <f ca="1">VLOOKUP(B714,Лист2!B:O,10,1)</f>
        <v>Corynebacterineae</v>
      </c>
      <c r="O714" t="str">
        <f ca="1">VLOOKUP(B714,Лист2!B:O,11,1)</f>
        <v xml:space="preserve"> Nocardiaceae</v>
      </c>
      <c r="P714" t="str">
        <f ca="1">VLOOKUP(B714,Лист2!B:O,12,1)</f>
        <v xml:space="preserve"> Rhodococcus.</v>
      </c>
      <c r="Q714">
        <f ca="1">VLOOKUP(B714,Лист2!B:O,13,1)</f>
        <v>0</v>
      </c>
      <c r="R714">
        <f ca="1">VLOOKUP(B714,Лист2!B:O,14,1)</f>
        <v>0</v>
      </c>
    </row>
    <row r="715" spans="1:18">
      <c r="A715" t="s">
        <v>1347</v>
      </c>
      <c r="B715" t="s">
        <v>1348</v>
      </c>
      <c r="C715">
        <v>384</v>
      </c>
      <c r="D715" t="s">
        <v>600</v>
      </c>
      <c r="E715">
        <v>228</v>
      </c>
      <c r="F715">
        <v>308</v>
      </c>
      <c r="G715">
        <v>4990</v>
      </c>
      <c r="H715" t="s">
        <v>601</v>
      </c>
      <c r="I715">
        <f t="shared" si="11"/>
        <v>81</v>
      </c>
      <c r="J715" t="str">
        <f ca="1">VLOOKUP(B715,Лист2!B:O,6,1)</f>
        <v>Bacteria</v>
      </c>
      <c r="K715" t="str">
        <f ca="1">VLOOKUP(B715,Лист2!B:O,7,1)</f>
        <v xml:space="preserve"> Actinobacteria</v>
      </c>
      <c r="L715" t="str">
        <f ca="1">VLOOKUP(B715,Лист2!B:O,8,1)</f>
        <v xml:space="preserve"> Actinobacteridae</v>
      </c>
      <c r="M715" t="str">
        <f ca="1">VLOOKUP(B715,Лист2!B:O,9,1)</f>
        <v xml:space="preserve"> Actinomycetales</v>
      </c>
      <c r="N715" t="str">
        <f ca="1">VLOOKUP(B715,Лист2!B:O,10,1)</f>
        <v>Corynebacterineae</v>
      </c>
      <c r="O715" t="str">
        <f ca="1">VLOOKUP(B715,Лист2!B:O,11,1)</f>
        <v xml:space="preserve"> Nocardiaceae</v>
      </c>
      <c r="P715" t="str">
        <f ca="1">VLOOKUP(B715,Лист2!B:O,12,1)</f>
        <v xml:space="preserve"> Rhodococcus.</v>
      </c>
      <c r="Q715">
        <f ca="1">VLOOKUP(B715,Лист2!B:O,13,1)</f>
        <v>0</v>
      </c>
      <c r="R715">
        <f ca="1">VLOOKUP(B715,Лист2!B:O,14,1)</f>
        <v>0</v>
      </c>
    </row>
    <row r="716" spans="1:18">
      <c r="A716" t="s">
        <v>1349</v>
      </c>
      <c r="B716" t="s">
        <v>1350</v>
      </c>
      <c r="C716">
        <v>269</v>
      </c>
      <c r="D716" t="s">
        <v>594</v>
      </c>
      <c r="E716">
        <v>3</v>
      </c>
      <c r="F716">
        <v>264</v>
      </c>
      <c r="G716">
        <v>431</v>
      </c>
      <c r="H716" t="s">
        <v>595</v>
      </c>
      <c r="I716">
        <f t="shared" si="11"/>
        <v>262</v>
      </c>
      <c r="J716" t="str">
        <f ca="1">VLOOKUP(B716,Лист2!B:O,6,1)</f>
        <v>Bacteria</v>
      </c>
      <c r="K716" t="str">
        <f ca="1">VLOOKUP(B716,Лист2!B:O,7,1)</f>
        <v xml:space="preserve"> Proteobacteria</v>
      </c>
      <c r="L716" t="str">
        <f ca="1">VLOOKUP(B716,Лист2!B:O,8,1)</f>
        <v xml:space="preserve"> Alphaproteobacteria</v>
      </c>
      <c r="M716" t="str">
        <f ca="1">VLOOKUP(B716,Лист2!B:O,9,1)</f>
        <v xml:space="preserve"> Rhodobacterales</v>
      </c>
      <c r="N716" t="str">
        <f ca="1">VLOOKUP(B716,Лист2!B:O,10,1)</f>
        <v>Rhodobacteraceae</v>
      </c>
      <c r="O716" t="str">
        <f ca="1">VLOOKUP(B716,Лист2!B:O,11,1)</f>
        <v xml:space="preserve"> Citreicella.</v>
      </c>
      <c r="P716">
        <f ca="1">VLOOKUP(B716,Лист2!B:O,12,1)</f>
        <v>0</v>
      </c>
      <c r="Q716">
        <f ca="1">VLOOKUP(B716,Лист2!B:O,13,1)</f>
        <v>0</v>
      </c>
      <c r="R716">
        <f ca="1">VLOOKUP(B716,Лист2!B:O,14,1)</f>
        <v>0</v>
      </c>
    </row>
    <row r="717" spans="1:18">
      <c r="A717" t="s">
        <v>1351</v>
      </c>
      <c r="B717" t="s">
        <v>1352</v>
      </c>
      <c r="C717">
        <v>272</v>
      </c>
      <c r="D717" t="s">
        <v>594</v>
      </c>
      <c r="E717">
        <v>16</v>
      </c>
      <c r="F717">
        <v>151</v>
      </c>
      <c r="G717">
        <v>431</v>
      </c>
      <c r="H717" t="s">
        <v>595</v>
      </c>
      <c r="I717">
        <f t="shared" si="11"/>
        <v>136</v>
      </c>
      <c r="J717" t="str">
        <f ca="1">VLOOKUP(B717,Лист2!B:O,6,1)</f>
        <v>Eukaryota</v>
      </c>
      <c r="K717" t="str">
        <f ca="1">VLOOKUP(B717,Лист2!B:O,7,1)</f>
        <v xml:space="preserve"> Metazoa</v>
      </c>
      <c r="L717" t="str">
        <f ca="1">VLOOKUP(B717,Лист2!B:O,8,1)</f>
        <v xml:space="preserve"> Chordata</v>
      </c>
      <c r="M717" t="str">
        <f ca="1">VLOOKUP(B717,Лист2!B:O,9,1)</f>
        <v xml:space="preserve"> Craniata</v>
      </c>
      <c r="N717" t="str">
        <f ca="1">VLOOKUP(B717,Лист2!B:O,10,1)</f>
        <v xml:space="preserve"> Vertebrata</v>
      </c>
      <c r="O717" t="str">
        <f ca="1">VLOOKUP(B717,Лист2!B:O,11,1)</f>
        <v xml:space="preserve"> Euteleostomi</v>
      </c>
      <c r="P717" t="str">
        <f ca="1">VLOOKUP(B717,Лист2!B:O,12,1)</f>
        <v>Testudines + Archosauria group</v>
      </c>
      <c r="Q717" t="str">
        <f ca="1">VLOOKUP(B717,Лист2!B:O,13,1)</f>
        <v xml:space="preserve"> Archosauria</v>
      </c>
      <c r="R717" t="str">
        <f ca="1">VLOOKUP(B717,Лист2!B:O,14,1)</f>
        <v xml:space="preserve"> Dinosauria</v>
      </c>
    </row>
    <row r="718" spans="1:18">
      <c r="A718" t="s">
        <v>1351</v>
      </c>
      <c r="B718" t="s">
        <v>1352</v>
      </c>
      <c r="C718">
        <v>272</v>
      </c>
      <c r="D718" t="s">
        <v>600</v>
      </c>
      <c r="E718">
        <v>127</v>
      </c>
      <c r="F718">
        <v>210</v>
      </c>
      <c r="G718">
        <v>4990</v>
      </c>
      <c r="H718" t="s">
        <v>601</v>
      </c>
      <c r="I718">
        <f t="shared" si="11"/>
        <v>84</v>
      </c>
      <c r="J718" t="str">
        <f ca="1">VLOOKUP(B718,Лист2!B:O,6,1)</f>
        <v>Eukaryota</v>
      </c>
      <c r="K718" t="str">
        <f ca="1">VLOOKUP(B718,Лист2!B:O,7,1)</f>
        <v xml:space="preserve"> Metazoa</v>
      </c>
      <c r="L718" t="str">
        <f ca="1">VLOOKUP(B718,Лист2!B:O,8,1)</f>
        <v xml:space="preserve"> Chordata</v>
      </c>
      <c r="M718" t="str">
        <f ca="1">VLOOKUP(B718,Лист2!B:O,9,1)</f>
        <v xml:space="preserve"> Craniata</v>
      </c>
      <c r="N718" t="str">
        <f ca="1">VLOOKUP(B718,Лист2!B:O,10,1)</f>
        <v xml:space="preserve"> Vertebrata</v>
      </c>
      <c r="O718" t="str">
        <f ca="1">VLOOKUP(B718,Лист2!B:O,11,1)</f>
        <v xml:space="preserve"> Euteleostomi</v>
      </c>
      <c r="P718" t="str">
        <f ca="1">VLOOKUP(B718,Лист2!B:O,12,1)</f>
        <v>Testudines + Archosauria group</v>
      </c>
      <c r="Q718" t="str">
        <f ca="1">VLOOKUP(B718,Лист2!B:O,13,1)</f>
        <v xml:space="preserve"> Archosauria</v>
      </c>
      <c r="R718" t="str">
        <f ca="1">VLOOKUP(B718,Лист2!B:O,14,1)</f>
        <v xml:space="preserve"> Dinosauria</v>
      </c>
    </row>
    <row r="719" spans="1:18">
      <c r="A719" t="s">
        <v>1353</v>
      </c>
      <c r="B719" t="s">
        <v>1354</v>
      </c>
      <c r="C719">
        <v>271</v>
      </c>
      <c r="D719" t="s">
        <v>594</v>
      </c>
      <c r="E719">
        <v>15</v>
      </c>
      <c r="F719">
        <v>150</v>
      </c>
      <c r="G719">
        <v>431</v>
      </c>
      <c r="H719" t="s">
        <v>595</v>
      </c>
      <c r="I719">
        <f t="shared" si="11"/>
        <v>136</v>
      </c>
      <c r="J719" t="str">
        <f ca="1">VLOOKUP(B719,Лист2!B:O,6,1)</f>
        <v>Eukaryota</v>
      </c>
      <c r="K719" t="str">
        <f ca="1">VLOOKUP(B719,Лист2!B:O,7,1)</f>
        <v xml:space="preserve"> Metazoa</v>
      </c>
      <c r="L719" t="str">
        <f ca="1">VLOOKUP(B719,Лист2!B:O,8,1)</f>
        <v xml:space="preserve"> Chordata</v>
      </c>
      <c r="M719" t="str">
        <f ca="1">VLOOKUP(B719,Лист2!B:O,9,1)</f>
        <v xml:space="preserve"> Craniata</v>
      </c>
      <c r="N719" t="str">
        <f ca="1">VLOOKUP(B719,Лист2!B:O,10,1)</f>
        <v xml:space="preserve"> Vertebrata</v>
      </c>
      <c r="O719" t="str">
        <f ca="1">VLOOKUP(B719,Лист2!B:O,11,1)</f>
        <v xml:space="preserve"> Euteleostomi</v>
      </c>
      <c r="P719" t="str">
        <f ca="1">VLOOKUP(B719,Лист2!B:O,12,1)</f>
        <v>Mammalia</v>
      </c>
      <c r="Q719" t="str">
        <f ca="1">VLOOKUP(B719,Лист2!B:O,13,1)</f>
        <v xml:space="preserve"> Eutheria</v>
      </c>
      <c r="R719" t="str">
        <f ca="1">VLOOKUP(B719,Лист2!B:O,14,1)</f>
        <v xml:space="preserve"> Euarchontoglires</v>
      </c>
    </row>
    <row r="720" spans="1:18">
      <c r="A720" t="s">
        <v>1353</v>
      </c>
      <c r="B720" t="s">
        <v>1354</v>
      </c>
      <c r="C720">
        <v>271</v>
      </c>
      <c r="D720" t="s">
        <v>600</v>
      </c>
      <c r="E720">
        <v>126</v>
      </c>
      <c r="F720">
        <v>209</v>
      </c>
      <c r="G720">
        <v>4990</v>
      </c>
      <c r="H720" t="s">
        <v>601</v>
      </c>
      <c r="I720">
        <f t="shared" si="11"/>
        <v>84</v>
      </c>
      <c r="J720" t="str">
        <f ca="1">VLOOKUP(B720,Лист2!B:O,6,1)</f>
        <v>Eukaryota</v>
      </c>
      <c r="K720" t="str">
        <f ca="1">VLOOKUP(B720,Лист2!B:O,7,1)</f>
        <v xml:space="preserve"> Metazoa</v>
      </c>
      <c r="L720" t="str">
        <f ca="1">VLOOKUP(B720,Лист2!B:O,8,1)</f>
        <v xml:space="preserve"> Chordata</v>
      </c>
      <c r="M720" t="str">
        <f ca="1">VLOOKUP(B720,Лист2!B:O,9,1)</f>
        <v xml:space="preserve"> Craniata</v>
      </c>
      <c r="N720" t="str">
        <f ca="1">VLOOKUP(B720,Лист2!B:O,10,1)</f>
        <v xml:space="preserve"> Vertebrata</v>
      </c>
      <c r="O720" t="str">
        <f ca="1">VLOOKUP(B720,Лист2!B:O,11,1)</f>
        <v xml:space="preserve"> Euteleostomi</v>
      </c>
      <c r="P720" t="str">
        <f ca="1">VLOOKUP(B720,Лист2!B:O,12,1)</f>
        <v>Mammalia</v>
      </c>
      <c r="Q720" t="str">
        <f ca="1">VLOOKUP(B720,Лист2!B:O,13,1)</f>
        <v xml:space="preserve"> Eutheria</v>
      </c>
      <c r="R720" t="str">
        <f ca="1">VLOOKUP(B720,Лист2!B:O,14,1)</f>
        <v xml:space="preserve"> Euarchontoglires</v>
      </c>
    </row>
    <row r="721" spans="1:18">
      <c r="A721" t="s">
        <v>1355</v>
      </c>
      <c r="B721" t="s">
        <v>1356</v>
      </c>
      <c r="C721">
        <v>323</v>
      </c>
      <c r="D721" t="s">
        <v>594</v>
      </c>
      <c r="E721">
        <v>58</v>
      </c>
      <c r="F721">
        <v>204</v>
      </c>
      <c r="G721">
        <v>431</v>
      </c>
      <c r="H721" t="s">
        <v>595</v>
      </c>
      <c r="I721">
        <f t="shared" si="11"/>
        <v>147</v>
      </c>
      <c r="J721" t="str">
        <f ca="1">VLOOKUP(B721,Лист2!B:O,6,1)</f>
        <v>Eukaryota</v>
      </c>
      <c r="K721" t="str">
        <f ca="1">VLOOKUP(B721,Лист2!B:O,7,1)</f>
        <v xml:space="preserve"> Amoebozoa</v>
      </c>
      <c r="L721" t="str">
        <f ca="1">VLOOKUP(B721,Лист2!B:O,8,1)</f>
        <v xml:space="preserve"> Mycetozoa</v>
      </c>
      <c r="M721" t="str">
        <f ca="1">VLOOKUP(B721,Лист2!B:O,9,1)</f>
        <v xml:space="preserve"> Dictyosteliida</v>
      </c>
      <c r="N721" t="str">
        <f ca="1">VLOOKUP(B721,Лист2!B:O,10,1)</f>
        <v xml:space="preserve"> Dictyostelium.</v>
      </c>
      <c r="O721">
        <f ca="1">VLOOKUP(B721,Лист2!B:O,11,1)</f>
        <v>0</v>
      </c>
      <c r="P721">
        <f ca="1">VLOOKUP(B721,Лист2!B:O,12,1)</f>
        <v>0</v>
      </c>
      <c r="Q721">
        <f ca="1">VLOOKUP(B721,Лист2!B:O,13,1)</f>
        <v>0</v>
      </c>
      <c r="R721">
        <f ca="1">VLOOKUP(B721,Лист2!B:O,14,1)</f>
        <v>0</v>
      </c>
    </row>
    <row r="722" spans="1:18">
      <c r="A722" t="s">
        <v>1355</v>
      </c>
      <c r="B722" t="s">
        <v>1356</v>
      </c>
      <c r="C722">
        <v>323</v>
      </c>
      <c r="D722" t="s">
        <v>600</v>
      </c>
      <c r="E722">
        <v>167</v>
      </c>
      <c r="F722">
        <v>247</v>
      </c>
      <c r="G722">
        <v>4990</v>
      </c>
      <c r="H722" t="s">
        <v>601</v>
      </c>
      <c r="I722">
        <f t="shared" si="11"/>
        <v>81</v>
      </c>
      <c r="J722" t="str">
        <f ca="1">VLOOKUP(B722,Лист2!B:O,6,1)</f>
        <v>Eukaryota</v>
      </c>
      <c r="K722" t="str">
        <f ca="1">VLOOKUP(B722,Лист2!B:O,7,1)</f>
        <v xml:space="preserve"> Amoebozoa</v>
      </c>
      <c r="L722" t="str">
        <f ca="1">VLOOKUP(B722,Лист2!B:O,8,1)</f>
        <v xml:space="preserve"> Mycetozoa</v>
      </c>
      <c r="M722" t="str">
        <f ca="1">VLOOKUP(B722,Лист2!B:O,9,1)</f>
        <v xml:space="preserve"> Dictyosteliida</v>
      </c>
      <c r="N722" t="str">
        <f ca="1">VLOOKUP(B722,Лист2!B:O,10,1)</f>
        <v xml:space="preserve"> Dictyostelium.</v>
      </c>
      <c r="O722">
        <f ca="1">VLOOKUP(B722,Лист2!B:O,11,1)</f>
        <v>0</v>
      </c>
      <c r="P722">
        <f ca="1">VLOOKUP(B722,Лист2!B:O,12,1)</f>
        <v>0</v>
      </c>
      <c r="Q722">
        <f ca="1">VLOOKUP(B722,Лист2!B:O,13,1)</f>
        <v>0</v>
      </c>
      <c r="R722">
        <f ca="1">VLOOKUP(B722,Лист2!B:O,14,1)</f>
        <v>0</v>
      </c>
    </row>
    <row r="723" spans="1:18">
      <c r="A723" t="s">
        <v>1357</v>
      </c>
      <c r="B723" t="s">
        <v>1358</v>
      </c>
      <c r="C723">
        <v>686</v>
      </c>
      <c r="D723" t="s">
        <v>598</v>
      </c>
      <c r="E723">
        <v>237</v>
      </c>
      <c r="F723">
        <v>310</v>
      </c>
      <c r="G723">
        <v>6019</v>
      </c>
      <c r="H723" t="s">
        <v>599</v>
      </c>
      <c r="I723">
        <f t="shared" si="11"/>
        <v>74</v>
      </c>
      <c r="J723" t="str">
        <f ca="1">VLOOKUP(B723,Лист2!B:O,6,1)</f>
        <v>Eukaryota</v>
      </c>
      <c r="K723" t="str">
        <f ca="1">VLOOKUP(B723,Лист2!B:O,7,1)</f>
        <v xml:space="preserve"> Viridiplantae</v>
      </c>
      <c r="L723" t="str">
        <f ca="1">VLOOKUP(B723,Лист2!B:O,8,1)</f>
        <v xml:space="preserve"> Chlorophyta</v>
      </c>
      <c r="M723" t="str">
        <f ca="1">VLOOKUP(B723,Лист2!B:O,9,1)</f>
        <v xml:space="preserve"> Mamiellophyceae</v>
      </c>
      <c r="N723" t="str">
        <f ca="1">VLOOKUP(B723,Лист2!B:O,10,1)</f>
        <v xml:space="preserve"> Mamiellales</v>
      </c>
      <c r="O723" t="str">
        <f ca="1">VLOOKUP(B723,Лист2!B:O,11,1)</f>
        <v>Ostreococcus.</v>
      </c>
      <c r="P723">
        <f ca="1">VLOOKUP(B723,Лист2!B:O,12,1)</f>
        <v>0</v>
      </c>
      <c r="Q723">
        <f ca="1">VLOOKUP(B723,Лист2!B:O,13,1)</f>
        <v>0</v>
      </c>
      <c r="R723">
        <f ca="1">VLOOKUP(B723,Лист2!B:O,14,1)</f>
        <v>0</v>
      </c>
    </row>
    <row r="724" spans="1:18">
      <c r="A724" t="s">
        <v>1357</v>
      </c>
      <c r="B724" t="s">
        <v>1358</v>
      </c>
      <c r="C724">
        <v>686</v>
      </c>
      <c r="D724" t="s">
        <v>594</v>
      </c>
      <c r="E724">
        <v>333</v>
      </c>
      <c r="F724">
        <v>501</v>
      </c>
      <c r="G724">
        <v>431</v>
      </c>
      <c r="H724" t="s">
        <v>595</v>
      </c>
      <c r="I724">
        <f t="shared" si="11"/>
        <v>169</v>
      </c>
      <c r="J724" t="str">
        <f ca="1">VLOOKUP(B724,Лист2!B:O,6,1)</f>
        <v>Eukaryota</v>
      </c>
      <c r="K724" t="str">
        <f ca="1">VLOOKUP(B724,Лист2!B:O,7,1)</f>
        <v xml:space="preserve"> Viridiplantae</v>
      </c>
      <c r="L724" t="str">
        <f ca="1">VLOOKUP(B724,Лист2!B:O,8,1)</f>
        <v xml:space="preserve"> Chlorophyta</v>
      </c>
      <c r="M724" t="str">
        <f ca="1">VLOOKUP(B724,Лист2!B:O,9,1)</f>
        <v xml:space="preserve"> Mamiellophyceae</v>
      </c>
      <c r="N724" t="str">
        <f ca="1">VLOOKUP(B724,Лист2!B:O,10,1)</f>
        <v xml:space="preserve"> Mamiellales</v>
      </c>
      <c r="O724" t="str">
        <f ca="1">VLOOKUP(B724,Лист2!B:O,11,1)</f>
        <v>Ostreococcus.</v>
      </c>
      <c r="P724">
        <f ca="1">VLOOKUP(B724,Лист2!B:O,12,1)</f>
        <v>0</v>
      </c>
      <c r="Q724">
        <f ca="1">VLOOKUP(B724,Лист2!B:O,13,1)</f>
        <v>0</v>
      </c>
      <c r="R724">
        <f ca="1">VLOOKUP(B724,Лист2!B:O,14,1)</f>
        <v>0</v>
      </c>
    </row>
    <row r="725" spans="1:18">
      <c r="A725" t="s">
        <v>1357</v>
      </c>
      <c r="B725" t="s">
        <v>1358</v>
      </c>
      <c r="C725">
        <v>686</v>
      </c>
      <c r="D725" t="s">
        <v>600</v>
      </c>
      <c r="E725">
        <v>440</v>
      </c>
      <c r="F725">
        <v>518</v>
      </c>
      <c r="G725">
        <v>4990</v>
      </c>
      <c r="H725" t="s">
        <v>601</v>
      </c>
      <c r="I725">
        <f t="shared" si="11"/>
        <v>79</v>
      </c>
      <c r="J725" t="str">
        <f ca="1">VLOOKUP(B725,Лист2!B:O,6,1)</f>
        <v>Eukaryota</v>
      </c>
      <c r="K725" t="str">
        <f ca="1">VLOOKUP(B725,Лист2!B:O,7,1)</f>
        <v xml:space="preserve"> Viridiplantae</v>
      </c>
      <c r="L725" t="str">
        <f ca="1">VLOOKUP(B725,Лист2!B:O,8,1)</f>
        <v xml:space="preserve"> Chlorophyta</v>
      </c>
      <c r="M725" t="str">
        <f ca="1">VLOOKUP(B725,Лист2!B:O,9,1)</f>
        <v xml:space="preserve"> Mamiellophyceae</v>
      </c>
      <c r="N725" t="str">
        <f ca="1">VLOOKUP(B725,Лист2!B:O,10,1)</f>
        <v xml:space="preserve"> Mamiellales</v>
      </c>
      <c r="O725" t="str">
        <f ca="1">VLOOKUP(B725,Лист2!B:O,11,1)</f>
        <v>Ostreococcus.</v>
      </c>
      <c r="P725">
        <f ca="1">VLOOKUP(B725,Лист2!B:O,12,1)</f>
        <v>0</v>
      </c>
      <c r="Q725">
        <f ca="1">VLOOKUP(B725,Лист2!B:O,13,1)</f>
        <v>0</v>
      </c>
      <c r="R725">
        <f ca="1">VLOOKUP(B725,Лист2!B:O,14,1)</f>
        <v>0</v>
      </c>
    </row>
    <row r="726" spans="1:18">
      <c r="A726" t="s">
        <v>1357</v>
      </c>
      <c r="B726" t="s">
        <v>1358</v>
      </c>
      <c r="C726">
        <v>686</v>
      </c>
      <c r="D726" t="s">
        <v>1359</v>
      </c>
      <c r="E726">
        <v>640</v>
      </c>
      <c r="F726">
        <v>674</v>
      </c>
      <c r="G726">
        <v>3</v>
      </c>
      <c r="H726" t="s">
        <v>1359</v>
      </c>
      <c r="I726">
        <f t="shared" si="11"/>
        <v>35</v>
      </c>
      <c r="J726" t="str">
        <f ca="1">VLOOKUP(B726,Лист2!B:O,6,1)</f>
        <v>Eukaryota</v>
      </c>
      <c r="K726" t="str">
        <f ca="1">VLOOKUP(B726,Лист2!B:O,7,1)</f>
        <v xml:space="preserve"> Viridiplantae</v>
      </c>
      <c r="L726" t="str">
        <f ca="1">VLOOKUP(B726,Лист2!B:O,8,1)</f>
        <v xml:space="preserve"> Chlorophyta</v>
      </c>
      <c r="M726" t="str">
        <f ca="1">VLOOKUP(B726,Лист2!B:O,9,1)</f>
        <v xml:space="preserve"> Mamiellophyceae</v>
      </c>
      <c r="N726" t="str">
        <f ca="1">VLOOKUP(B726,Лист2!B:O,10,1)</f>
        <v xml:space="preserve"> Mamiellales</v>
      </c>
      <c r="O726" t="str">
        <f ca="1">VLOOKUP(B726,Лист2!B:O,11,1)</f>
        <v>Ostreococcus.</v>
      </c>
      <c r="P726">
        <f ca="1">VLOOKUP(B726,Лист2!B:O,12,1)</f>
        <v>0</v>
      </c>
      <c r="Q726">
        <f ca="1">VLOOKUP(B726,Лист2!B:O,13,1)</f>
        <v>0</v>
      </c>
      <c r="R726">
        <f ca="1">VLOOKUP(B726,Лист2!B:O,14,1)</f>
        <v>0</v>
      </c>
    </row>
    <row r="727" spans="1:18">
      <c r="A727" t="s">
        <v>1360</v>
      </c>
      <c r="B727" t="s">
        <v>1361</v>
      </c>
      <c r="C727">
        <v>728</v>
      </c>
      <c r="D727" t="s">
        <v>594</v>
      </c>
      <c r="E727">
        <v>479</v>
      </c>
      <c r="F727">
        <v>549</v>
      </c>
      <c r="G727">
        <v>431</v>
      </c>
      <c r="H727" t="s">
        <v>595</v>
      </c>
      <c r="I727">
        <f t="shared" si="11"/>
        <v>71</v>
      </c>
      <c r="J727" t="str">
        <f ca="1">VLOOKUP(B727,Лист2!B:O,6,1)</f>
        <v>Eukaryota</v>
      </c>
      <c r="K727" t="str">
        <f ca="1">VLOOKUP(B727,Лист2!B:O,7,1)</f>
        <v xml:space="preserve"> Viridiplantae</v>
      </c>
      <c r="L727" t="str">
        <f ca="1">VLOOKUP(B727,Лист2!B:O,8,1)</f>
        <v xml:space="preserve"> Chlorophyta</v>
      </c>
      <c r="M727" t="str">
        <f ca="1">VLOOKUP(B727,Лист2!B:O,9,1)</f>
        <v xml:space="preserve"> Mamiellophyceae</v>
      </c>
      <c r="N727" t="str">
        <f ca="1">VLOOKUP(B727,Лист2!B:O,10,1)</f>
        <v xml:space="preserve"> Mamiellales</v>
      </c>
      <c r="O727" t="str">
        <f ca="1">VLOOKUP(B727,Лист2!B:O,11,1)</f>
        <v>Ostreococcus.</v>
      </c>
      <c r="P727">
        <f ca="1">VLOOKUP(B727,Лист2!B:O,12,1)</f>
        <v>0</v>
      </c>
      <c r="Q727">
        <f ca="1">VLOOKUP(B727,Лист2!B:O,13,1)</f>
        <v>0</v>
      </c>
      <c r="R727">
        <f ca="1">VLOOKUP(B727,Лист2!B:O,14,1)</f>
        <v>0</v>
      </c>
    </row>
    <row r="728" spans="1:18">
      <c r="A728" t="s">
        <v>1360</v>
      </c>
      <c r="B728" t="s">
        <v>1361</v>
      </c>
      <c r="C728">
        <v>728</v>
      </c>
      <c r="D728" t="s">
        <v>600</v>
      </c>
      <c r="E728">
        <v>586</v>
      </c>
      <c r="F728">
        <v>665</v>
      </c>
      <c r="G728">
        <v>4990</v>
      </c>
      <c r="H728" t="s">
        <v>601</v>
      </c>
      <c r="I728">
        <f t="shared" si="11"/>
        <v>80</v>
      </c>
      <c r="J728" t="str">
        <f ca="1">VLOOKUP(B728,Лист2!B:O,6,1)</f>
        <v>Eukaryota</v>
      </c>
      <c r="K728" t="str">
        <f ca="1">VLOOKUP(B728,Лист2!B:O,7,1)</f>
        <v xml:space="preserve"> Viridiplantae</v>
      </c>
      <c r="L728" t="str">
        <f ca="1">VLOOKUP(B728,Лист2!B:O,8,1)</f>
        <v xml:space="preserve"> Chlorophyta</v>
      </c>
      <c r="M728" t="str">
        <f ca="1">VLOOKUP(B728,Лист2!B:O,9,1)</f>
        <v xml:space="preserve"> Mamiellophyceae</v>
      </c>
      <c r="N728" t="str">
        <f ca="1">VLOOKUP(B728,Лист2!B:O,10,1)</f>
        <v xml:space="preserve"> Mamiellales</v>
      </c>
      <c r="O728" t="str">
        <f ca="1">VLOOKUP(B728,Лист2!B:O,11,1)</f>
        <v>Ostreococcus.</v>
      </c>
      <c r="P728">
        <f ca="1">VLOOKUP(B728,Лист2!B:O,12,1)</f>
        <v>0</v>
      </c>
      <c r="Q728">
        <f ca="1">VLOOKUP(B728,Лист2!B:O,13,1)</f>
        <v>0</v>
      </c>
      <c r="R728">
        <f ca="1">VLOOKUP(B728,Лист2!B:O,14,1)</f>
        <v>0</v>
      </c>
    </row>
    <row r="729" spans="1:18">
      <c r="A729" t="s">
        <v>1362</v>
      </c>
      <c r="B729" t="s">
        <v>1363</v>
      </c>
      <c r="C729">
        <v>307</v>
      </c>
      <c r="D729" t="s">
        <v>594</v>
      </c>
      <c r="E729">
        <v>14</v>
      </c>
      <c r="F729">
        <v>277</v>
      </c>
      <c r="G729">
        <v>431</v>
      </c>
      <c r="H729" t="s">
        <v>595</v>
      </c>
      <c r="I729">
        <f t="shared" si="11"/>
        <v>264</v>
      </c>
      <c r="J729" t="str">
        <f ca="1">VLOOKUP(B729,Лист2!B:O,6,1)</f>
        <v>Bacteria</v>
      </c>
      <c r="K729" t="str">
        <f ca="1">VLOOKUP(B729,Лист2!B:O,7,1)</f>
        <v xml:space="preserve"> Proteobacteria</v>
      </c>
      <c r="L729" t="str">
        <f ca="1">VLOOKUP(B729,Лист2!B:O,8,1)</f>
        <v xml:space="preserve"> Alphaproteobacteria</v>
      </c>
      <c r="M729" t="str">
        <f ca="1">VLOOKUP(B729,Лист2!B:O,9,1)</f>
        <v xml:space="preserve"> Rhizobiales</v>
      </c>
      <c r="N729" t="str">
        <f ca="1">VLOOKUP(B729,Лист2!B:O,10,1)</f>
        <v>Bradyrhizobiaceae</v>
      </c>
      <c r="O729" t="str">
        <f ca="1">VLOOKUP(B729,Лист2!B:O,11,1)</f>
        <v xml:space="preserve"> Rhodopseudomonas.</v>
      </c>
      <c r="P729">
        <f ca="1">VLOOKUP(B729,Лист2!B:O,12,1)</f>
        <v>0</v>
      </c>
      <c r="Q729">
        <f ca="1">VLOOKUP(B729,Лист2!B:O,13,1)</f>
        <v>0</v>
      </c>
      <c r="R729">
        <f ca="1">VLOOKUP(B729,Лист2!B:O,14,1)</f>
        <v>0</v>
      </c>
    </row>
    <row r="730" spans="1:18">
      <c r="A730" t="s">
        <v>1364</v>
      </c>
      <c r="B730" t="s">
        <v>1365</v>
      </c>
      <c r="C730">
        <v>295</v>
      </c>
      <c r="D730" t="s">
        <v>594</v>
      </c>
      <c r="E730">
        <v>25</v>
      </c>
      <c r="F730">
        <v>287</v>
      </c>
      <c r="G730">
        <v>431</v>
      </c>
      <c r="H730" t="s">
        <v>595</v>
      </c>
      <c r="I730">
        <f t="shared" si="11"/>
        <v>263</v>
      </c>
      <c r="J730" t="str">
        <f ca="1">VLOOKUP(B730,Лист2!B:O,6,1)</f>
        <v>Bacteria</v>
      </c>
      <c r="K730" t="str">
        <f ca="1">VLOOKUP(B730,Лист2!B:O,7,1)</f>
        <v xml:space="preserve"> Proteobacteria</v>
      </c>
      <c r="L730" t="str">
        <f ca="1">VLOOKUP(B730,Лист2!B:O,8,1)</f>
        <v xml:space="preserve"> Alphaproteobacteria</v>
      </c>
      <c r="M730" t="str">
        <f ca="1">VLOOKUP(B730,Лист2!B:O,9,1)</f>
        <v xml:space="preserve"> Rhodobacterales</v>
      </c>
      <c r="N730" t="str">
        <f ca="1">VLOOKUP(B730,Лист2!B:O,10,1)</f>
        <v>Hyphomonadaceae</v>
      </c>
      <c r="O730" t="str">
        <f ca="1">VLOOKUP(B730,Лист2!B:O,11,1)</f>
        <v xml:space="preserve"> Maricaulis.</v>
      </c>
      <c r="P730">
        <f ca="1">VLOOKUP(B730,Лист2!B:O,12,1)</f>
        <v>0</v>
      </c>
      <c r="Q730">
        <f ca="1">VLOOKUP(B730,Лист2!B:O,13,1)</f>
        <v>0</v>
      </c>
      <c r="R730">
        <f ca="1">VLOOKUP(B730,Лист2!B:O,14,1)</f>
        <v>0</v>
      </c>
    </row>
    <row r="731" spans="1:18">
      <c r="A731" t="s">
        <v>1366</v>
      </c>
      <c r="B731" t="s">
        <v>1367</v>
      </c>
      <c r="C731">
        <v>295</v>
      </c>
      <c r="D731" t="s">
        <v>594</v>
      </c>
      <c r="E731">
        <v>25</v>
      </c>
      <c r="F731">
        <v>287</v>
      </c>
      <c r="G731">
        <v>431</v>
      </c>
      <c r="H731" t="s">
        <v>595</v>
      </c>
      <c r="I731">
        <f t="shared" si="11"/>
        <v>263</v>
      </c>
      <c r="J731" t="str">
        <f ca="1">VLOOKUP(B731,Лист2!B:O,6,1)</f>
        <v>Bacteria</v>
      </c>
      <c r="K731" t="str">
        <f ca="1">VLOOKUP(B731,Лист2!B:O,7,1)</f>
        <v xml:space="preserve"> Proteobacteria</v>
      </c>
      <c r="L731" t="str">
        <f ca="1">VLOOKUP(B731,Лист2!B:O,8,1)</f>
        <v xml:space="preserve"> Alphaproteobacteria</v>
      </c>
      <c r="M731" t="str">
        <f ca="1">VLOOKUP(B731,Лист2!B:O,9,1)</f>
        <v xml:space="preserve"> Rhodobacterales</v>
      </c>
      <c r="N731" t="str">
        <f ca="1">VLOOKUP(B731,Лист2!B:O,10,1)</f>
        <v>Hyphomonadaceae</v>
      </c>
      <c r="O731" t="str">
        <f ca="1">VLOOKUP(B731,Лист2!B:O,11,1)</f>
        <v xml:space="preserve"> Hyphomonas.</v>
      </c>
      <c r="P731">
        <f ca="1">VLOOKUP(B731,Лист2!B:O,12,1)</f>
        <v>0</v>
      </c>
      <c r="Q731">
        <f ca="1">VLOOKUP(B731,Лист2!B:O,13,1)</f>
        <v>0</v>
      </c>
      <c r="R731">
        <f ca="1">VLOOKUP(B731,Лист2!B:O,14,1)</f>
        <v>0</v>
      </c>
    </row>
    <row r="732" spans="1:18">
      <c r="A732" t="s">
        <v>1368</v>
      </c>
      <c r="B732" t="s">
        <v>1369</v>
      </c>
      <c r="C732">
        <v>269</v>
      </c>
      <c r="D732" t="s">
        <v>594</v>
      </c>
      <c r="E732">
        <v>3</v>
      </c>
      <c r="F732">
        <v>264</v>
      </c>
      <c r="G732">
        <v>431</v>
      </c>
      <c r="H732" t="s">
        <v>595</v>
      </c>
      <c r="I732">
        <f t="shared" si="11"/>
        <v>262</v>
      </c>
      <c r="J732" t="str">
        <f ca="1">VLOOKUP(B732,Лист2!B:O,6,1)</f>
        <v>Bacteria</v>
      </c>
      <c r="K732" t="str">
        <f ca="1">VLOOKUP(B732,Лист2!B:O,7,1)</f>
        <v xml:space="preserve"> Proteobacteria</v>
      </c>
      <c r="L732" t="str">
        <f ca="1">VLOOKUP(B732,Лист2!B:O,8,1)</f>
        <v xml:space="preserve"> Alphaproteobacteria</v>
      </c>
      <c r="M732" t="str">
        <f ca="1">VLOOKUP(B732,Лист2!B:O,9,1)</f>
        <v xml:space="preserve"> Rhodobacterales</v>
      </c>
      <c r="N732" t="str">
        <f ca="1">VLOOKUP(B732,Лист2!B:O,10,1)</f>
        <v>Rhodobacteraceae</v>
      </c>
      <c r="O732" t="str">
        <f ca="1">VLOOKUP(B732,Лист2!B:O,11,1)</f>
        <v xml:space="preserve"> Pelagibaca.</v>
      </c>
      <c r="P732">
        <f ca="1">VLOOKUP(B732,Лист2!B:O,12,1)</f>
        <v>0</v>
      </c>
      <c r="Q732">
        <f ca="1">VLOOKUP(B732,Лист2!B:O,13,1)</f>
        <v>0</v>
      </c>
      <c r="R732">
        <f ca="1">VLOOKUP(B732,Лист2!B:O,14,1)</f>
        <v>0</v>
      </c>
    </row>
    <row r="733" spans="1:18">
      <c r="A733" t="s">
        <v>1370</v>
      </c>
      <c r="B733" t="s">
        <v>1371</v>
      </c>
      <c r="C733">
        <v>250</v>
      </c>
      <c r="D733" t="s">
        <v>740</v>
      </c>
      <c r="E733">
        <v>4</v>
      </c>
      <c r="F733">
        <v>216</v>
      </c>
      <c r="G733">
        <v>20629</v>
      </c>
      <c r="H733" t="s">
        <v>741</v>
      </c>
      <c r="I733">
        <f t="shared" si="11"/>
        <v>213</v>
      </c>
      <c r="J733" t="str">
        <f ca="1">VLOOKUP(B733,Лист2!B:O,6,1)</f>
        <v>Bacteria</v>
      </c>
      <c r="K733" t="str">
        <f ca="1">VLOOKUP(B733,Лист2!B:O,7,1)</f>
        <v xml:space="preserve"> Spirochaetes</v>
      </c>
      <c r="L733" t="str">
        <f ca="1">VLOOKUP(B733,Лист2!B:O,8,1)</f>
        <v xml:space="preserve"> Spirochaetales</v>
      </c>
      <c r="M733" t="str">
        <f ca="1">VLOOKUP(B733,Лист2!B:O,9,1)</f>
        <v xml:space="preserve"> Spirochaetaceae</v>
      </c>
      <c r="N733" t="str">
        <f ca="1">VLOOKUP(B733,Лист2!B:O,10,1)</f>
        <v xml:space="preserve"> Borrelia</v>
      </c>
      <c r="O733" t="str">
        <f ca="1">VLOOKUP(B733,Лист2!B:O,11,1)</f>
        <v>Borrelia burgdorferi group.</v>
      </c>
      <c r="P733">
        <f ca="1">VLOOKUP(B733,Лист2!B:O,12,1)</f>
        <v>0</v>
      </c>
      <c r="Q733">
        <f ca="1">VLOOKUP(B733,Лист2!B:O,13,1)</f>
        <v>0</v>
      </c>
      <c r="R733">
        <f ca="1">VLOOKUP(B733,Лист2!B:O,14,1)</f>
        <v>0</v>
      </c>
    </row>
    <row r="734" spans="1:18">
      <c r="A734" t="s">
        <v>1370</v>
      </c>
      <c r="B734" t="s">
        <v>1371</v>
      </c>
      <c r="C734">
        <v>250</v>
      </c>
      <c r="D734" t="s">
        <v>594</v>
      </c>
      <c r="E734">
        <v>2</v>
      </c>
      <c r="F734">
        <v>170</v>
      </c>
      <c r="G734">
        <v>431</v>
      </c>
      <c r="H734" t="s">
        <v>595</v>
      </c>
      <c r="I734">
        <f t="shared" si="11"/>
        <v>169</v>
      </c>
      <c r="J734" t="str">
        <f ca="1">VLOOKUP(B734,Лист2!B:O,6,1)</f>
        <v>Bacteria</v>
      </c>
      <c r="K734" t="str">
        <f ca="1">VLOOKUP(B734,Лист2!B:O,7,1)</f>
        <v xml:space="preserve"> Spirochaetes</v>
      </c>
      <c r="L734" t="str">
        <f ca="1">VLOOKUP(B734,Лист2!B:O,8,1)</f>
        <v xml:space="preserve"> Spirochaetales</v>
      </c>
      <c r="M734" t="str">
        <f ca="1">VLOOKUP(B734,Лист2!B:O,9,1)</f>
        <v xml:space="preserve"> Spirochaetaceae</v>
      </c>
      <c r="N734" t="str">
        <f ca="1">VLOOKUP(B734,Лист2!B:O,10,1)</f>
        <v xml:space="preserve"> Borrelia</v>
      </c>
      <c r="O734" t="str">
        <f ca="1">VLOOKUP(B734,Лист2!B:O,11,1)</f>
        <v>Borrelia burgdorferi group.</v>
      </c>
      <c r="P734">
        <f ca="1">VLOOKUP(B734,Лист2!B:O,12,1)</f>
        <v>0</v>
      </c>
      <c r="Q734">
        <f ca="1">VLOOKUP(B734,Лист2!B:O,13,1)</f>
        <v>0</v>
      </c>
      <c r="R734">
        <f ca="1">VLOOKUP(B734,Лист2!B:O,14,1)</f>
        <v>0</v>
      </c>
    </row>
    <row r="735" spans="1:18">
      <c r="A735" t="s">
        <v>1372</v>
      </c>
      <c r="B735" t="s">
        <v>1373</v>
      </c>
      <c r="C735">
        <v>284</v>
      </c>
      <c r="D735" t="s">
        <v>594</v>
      </c>
      <c r="E735">
        <v>39</v>
      </c>
      <c r="F735">
        <v>183</v>
      </c>
      <c r="G735">
        <v>431</v>
      </c>
      <c r="H735" t="s">
        <v>595</v>
      </c>
      <c r="I735">
        <f t="shared" si="11"/>
        <v>145</v>
      </c>
      <c r="J735" t="str">
        <f ca="1">VLOOKUP(B735,Лист2!B:O,6,1)</f>
        <v>Bacteria</v>
      </c>
      <c r="K735" t="str">
        <f ca="1">VLOOKUP(B735,Лист2!B:O,7,1)</f>
        <v xml:space="preserve"> Firmicutes</v>
      </c>
      <c r="L735" t="str">
        <f ca="1">VLOOKUP(B735,Лист2!B:O,8,1)</f>
        <v xml:space="preserve"> Clostridia</v>
      </c>
      <c r="M735" t="str">
        <f ca="1">VLOOKUP(B735,Лист2!B:O,9,1)</f>
        <v xml:space="preserve"> Clostridiales</v>
      </c>
      <c r="N735" t="str">
        <f ca="1">VLOOKUP(B735,Лист2!B:O,10,1)</f>
        <v xml:space="preserve"> Clostridiaceae</v>
      </c>
      <c r="O735" t="str">
        <f ca="1">VLOOKUP(B735,Лист2!B:O,11,1)</f>
        <v>Clostridium.</v>
      </c>
      <c r="P735">
        <f ca="1">VLOOKUP(B735,Лист2!B:O,12,1)</f>
        <v>0</v>
      </c>
      <c r="Q735">
        <f ca="1">VLOOKUP(B735,Лист2!B:O,13,1)</f>
        <v>0</v>
      </c>
      <c r="R735">
        <f ca="1">VLOOKUP(B735,Лист2!B:O,14,1)</f>
        <v>0</v>
      </c>
    </row>
    <row r="736" spans="1:18">
      <c r="A736" t="s">
        <v>1372</v>
      </c>
      <c r="B736" t="s">
        <v>1373</v>
      </c>
      <c r="C736">
        <v>284</v>
      </c>
      <c r="D736" t="s">
        <v>600</v>
      </c>
      <c r="E736">
        <v>155</v>
      </c>
      <c r="F736">
        <v>234</v>
      </c>
      <c r="G736">
        <v>4990</v>
      </c>
      <c r="H736" t="s">
        <v>601</v>
      </c>
      <c r="I736">
        <f t="shared" si="11"/>
        <v>80</v>
      </c>
      <c r="J736" t="str">
        <f ca="1">VLOOKUP(B736,Лист2!B:O,6,1)</f>
        <v>Bacteria</v>
      </c>
      <c r="K736" t="str">
        <f ca="1">VLOOKUP(B736,Лист2!B:O,7,1)</f>
        <v xml:space="preserve"> Firmicutes</v>
      </c>
      <c r="L736" t="str">
        <f ca="1">VLOOKUP(B736,Лист2!B:O,8,1)</f>
        <v xml:space="preserve"> Clostridia</v>
      </c>
      <c r="M736" t="str">
        <f ca="1">VLOOKUP(B736,Лист2!B:O,9,1)</f>
        <v xml:space="preserve"> Clostridiales</v>
      </c>
      <c r="N736" t="str">
        <f ca="1">VLOOKUP(B736,Лист2!B:O,10,1)</f>
        <v xml:space="preserve"> Clostridiaceae</v>
      </c>
      <c r="O736" t="str">
        <f ca="1">VLOOKUP(B736,Лист2!B:O,11,1)</f>
        <v>Clostridium.</v>
      </c>
      <c r="P736">
        <f ca="1">VLOOKUP(B736,Лист2!B:O,12,1)</f>
        <v>0</v>
      </c>
      <c r="Q736">
        <f ca="1">VLOOKUP(B736,Лист2!B:O,13,1)</f>
        <v>0</v>
      </c>
      <c r="R736">
        <f ca="1">VLOOKUP(B736,Лист2!B:O,14,1)</f>
        <v>0</v>
      </c>
    </row>
    <row r="737" spans="1:18">
      <c r="A737" t="s">
        <v>1374</v>
      </c>
      <c r="B737" t="s">
        <v>1375</v>
      </c>
      <c r="C737">
        <v>307</v>
      </c>
      <c r="D737" t="s">
        <v>594</v>
      </c>
      <c r="E737">
        <v>14</v>
      </c>
      <c r="F737">
        <v>277</v>
      </c>
      <c r="G737">
        <v>431</v>
      </c>
      <c r="H737" t="s">
        <v>595</v>
      </c>
      <c r="I737">
        <f t="shared" si="11"/>
        <v>264</v>
      </c>
      <c r="J737" t="str">
        <f ca="1">VLOOKUP(B737,Лист2!B:O,6,1)</f>
        <v>Bacteria</v>
      </c>
      <c r="K737" t="str">
        <f ca="1">VLOOKUP(B737,Лист2!B:O,7,1)</f>
        <v xml:space="preserve"> Proteobacteria</v>
      </c>
      <c r="L737" t="str">
        <f ca="1">VLOOKUP(B737,Лист2!B:O,8,1)</f>
        <v xml:space="preserve"> Alphaproteobacteria</v>
      </c>
      <c r="M737" t="str">
        <f ca="1">VLOOKUP(B737,Лист2!B:O,9,1)</f>
        <v xml:space="preserve"> Rhizobiales</v>
      </c>
      <c r="N737" t="str">
        <f ca="1">VLOOKUP(B737,Лист2!B:O,10,1)</f>
        <v>Bradyrhizobiaceae</v>
      </c>
      <c r="O737" t="str">
        <f ca="1">VLOOKUP(B737,Лист2!B:O,11,1)</f>
        <v xml:space="preserve"> Rhodopseudomonas.</v>
      </c>
      <c r="P737">
        <f ca="1">VLOOKUP(B737,Лист2!B:O,12,1)</f>
        <v>0</v>
      </c>
      <c r="Q737">
        <f ca="1">VLOOKUP(B737,Лист2!B:O,13,1)</f>
        <v>0</v>
      </c>
      <c r="R737">
        <f ca="1">VLOOKUP(B737,Лист2!B:O,14,1)</f>
        <v>0</v>
      </c>
    </row>
    <row r="738" spans="1:18">
      <c r="A738" t="s">
        <v>1376</v>
      </c>
      <c r="B738" t="s">
        <v>1377</v>
      </c>
      <c r="C738">
        <v>269</v>
      </c>
      <c r="D738" t="s">
        <v>594</v>
      </c>
      <c r="E738">
        <v>3</v>
      </c>
      <c r="F738">
        <v>264</v>
      </c>
      <c r="G738">
        <v>431</v>
      </c>
      <c r="H738" t="s">
        <v>595</v>
      </c>
      <c r="I738">
        <f t="shared" si="11"/>
        <v>262</v>
      </c>
      <c r="J738" t="str">
        <f ca="1">VLOOKUP(B738,Лист2!B:O,6,1)</f>
        <v>Bacteria</v>
      </c>
      <c r="K738" t="str">
        <f ca="1">VLOOKUP(B738,Лист2!B:O,7,1)</f>
        <v xml:space="preserve"> Proteobacteria</v>
      </c>
      <c r="L738" t="str">
        <f ca="1">VLOOKUP(B738,Лист2!B:O,8,1)</f>
        <v xml:space="preserve"> Alphaproteobacteria</v>
      </c>
      <c r="M738" t="str">
        <f ca="1">VLOOKUP(B738,Лист2!B:O,9,1)</f>
        <v xml:space="preserve"> Rhodobacterales</v>
      </c>
      <c r="N738" t="str">
        <f ca="1">VLOOKUP(B738,Лист2!B:O,10,1)</f>
        <v>Rhodobacteraceae</v>
      </c>
      <c r="O738" t="str">
        <f ca="1">VLOOKUP(B738,Лист2!B:O,11,1)</f>
        <v xml:space="preserve"> Roseobacter.</v>
      </c>
      <c r="P738">
        <f ca="1">VLOOKUP(B738,Лист2!B:O,12,1)</f>
        <v>0</v>
      </c>
      <c r="Q738">
        <f ca="1">VLOOKUP(B738,Лист2!B:O,13,1)</f>
        <v>0</v>
      </c>
      <c r="R738">
        <f ca="1">VLOOKUP(B738,Лист2!B:O,14,1)</f>
        <v>0</v>
      </c>
    </row>
    <row r="739" spans="1:18">
      <c r="A739" t="s">
        <v>1378</v>
      </c>
      <c r="B739" t="s">
        <v>1379</v>
      </c>
      <c r="C739">
        <v>391</v>
      </c>
      <c r="D739" t="s">
        <v>598</v>
      </c>
      <c r="E739">
        <v>37</v>
      </c>
      <c r="F739">
        <v>108</v>
      </c>
      <c r="G739">
        <v>6019</v>
      </c>
      <c r="H739" t="s">
        <v>599</v>
      </c>
      <c r="I739">
        <f t="shared" si="11"/>
        <v>72</v>
      </c>
      <c r="J739" t="str">
        <f ca="1">VLOOKUP(B739,Лист2!B:O,6,1)</f>
        <v>Bacteria</v>
      </c>
      <c r="K739" t="str">
        <f ca="1">VLOOKUP(B739,Лист2!B:O,7,1)</f>
        <v xml:space="preserve"> Actinobacteria</v>
      </c>
      <c r="L739" t="str">
        <f ca="1">VLOOKUP(B739,Лист2!B:O,8,1)</f>
        <v xml:space="preserve"> Rubrobacteridae</v>
      </c>
      <c r="M739" t="str">
        <f ca="1">VLOOKUP(B739,Лист2!B:O,9,1)</f>
        <v xml:space="preserve"> Rubrobacterales</v>
      </c>
      <c r="N739" t="str">
        <f ca="1">VLOOKUP(B739,Лист2!B:O,10,1)</f>
        <v>Rubrobacterineae</v>
      </c>
      <c r="O739" t="str">
        <f ca="1">VLOOKUP(B739,Лист2!B:O,11,1)</f>
        <v xml:space="preserve"> Rubrobacteraceae</v>
      </c>
      <c r="P739" t="str">
        <f ca="1">VLOOKUP(B739,Лист2!B:O,12,1)</f>
        <v xml:space="preserve"> Rubrobacter.</v>
      </c>
      <c r="Q739">
        <f ca="1">VLOOKUP(B739,Лист2!B:O,13,1)</f>
        <v>0</v>
      </c>
      <c r="R739">
        <f ca="1">VLOOKUP(B739,Лист2!B:O,14,1)</f>
        <v>0</v>
      </c>
    </row>
    <row r="740" spans="1:18">
      <c r="A740" t="s">
        <v>1378</v>
      </c>
      <c r="B740" t="s">
        <v>1379</v>
      </c>
      <c r="C740">
        <v>391</v>
      </c>
      <c r="D740" t="s">
        <v>594</v>
      </c>
      <c r="E740">
        <v>143</v>
      </c>
      <c r="F740">
        <v>288</v>
      </c>
      <c r="G740">
        <v>431</v>
      </c>
      <c r="H740" t="s">
        <v>595</v>
      </c>
      <c r="I740">
        <f t="shared" si="11"/>
        <v>146</v>
      </c>
      <c r="J740" t="str">
        <f ca="1">VLOOKUP(B740,Лист2!B:O,6,1)</f>
        <v>Bacteria</v>
      </c>
      <c r="K740" t="str">
        <f ca="1">VLOOKUP(B740,Лист2!B:O,7,1)</f>
        <v xml:space="preserve"> Actinobacteria</v>
      </c>
      <c r="L740" t="str">
        <f ca="1">VLOOKUP(B740,Лист2!B:O,8,1)</f>
        <v xml:space="preserve"> Rubrobacteridae</v>
      </c>
      <c r="M740" t="str">
        <f ca="1">VLOOKUP(B740,Лист2!B:O,9,1)</f>
        <v xml:space="preserve"> Rubrobacterales</v>
      </c>
      <c r="N740" t="str">
        <f ca="1">VLOOKUP(B740,Лист2!B:O,10,1)</f>
        <v>Rubrobacterineae</v>
      </c>
      <c r="O740" t="str">
        <f ca="1">VLOOKUP(B740,Лист2!B:O,11,1)</f>
        <v xml:space="preserve"> Rubrobacteraceae</v>
      </c>
      <c r="P740" t="str">
        <f ca="1">VLOOKUP(B740,Лист2!B:O,12,1)</f>
        <v xml:space="preserve"> Rubrobacter.</v>
      </c>
      <c r="Q740">
        <f ca="1">VLOOKUP(B740,Лист2!B:O,13,1)</f>
        <v>0</v>
      </c>
      <c r="R740">
        <f ca="1">VLOOKUP(B740,Лист2!B:O,14,1)</f>
        <v>0</v>
      </c>
    </row>
    <row r="741" spans="1:18">
      <c r="A741" t="s">
        <v>1378</v>
      </c>
      <c r="B741" t="s">
        <v>1379</v>
      </c>
      <c r="C741">
        <v>391</v>
      </c>
      <c r="D741" t="s">
        <v>600</v>
      </c>
      <c r="E741">
        <v>250</v>
      </c>
      <c r="F741">
        <v>330</v>
      </c>
      <c r="G741">
        <v>4990</v>
      </c>
      <c r="H741" t="s">
        <v>601</v>
      </c>
      <c r="I741">
        <f t="shared" si="11"/>
        <v>81</v>
      </c>
      <c r="J741" t="str">
        <f ca="1">VLOOKUP(B741,Лист2!B:O,6,1)</f>
        <v>Bacteria</v>
      </c>
      <c r="K741" t="str">
        <f ca="1">VLOOKUP(B741,Лист2!B:O,7,1)</f>
        <v xml:space="preserve"> Actinobacteria</v>
      </c>
      <c r="L741" t="str">
        <f ca="1">VLOOKUP(B741,Лист2!B:O,8,1)</f>
        <v xml:space="preserve"> Rubrobacteridae</v>
      </c>
      <c r="M741" t="str">
        <f ca="1">VLOOKUP(B741,Лист2!B:O,9,1)</f>
        <v xml:space="preserve"> Rubrobacterales</v>
      </c>
      <c r="N741" t="str">
        <f ca="1">VLOOKUP(B741,Лист2!B:O,10,1)</f>
        <v>Rubrobacterineae</v>
      </c>
      <c r="O741" t="str">
        <f ca="1">VLOOKUP(B741,Лист2!B:O,11,1)</f>
        <v xml:space="preserve"> Rubrobacteraceae</v>
      </c>
      <c r="P741" t="str">
        <f ca="1">VLOOKUP(B741,Лист2!B:O,12,1)</f>
        <v xml:space="preserve"> Rubrobacter.</v>
      </c>
      <c r="Q741">
        <f ca="1">VLOOKUP(B741,Лист2!B:O,13,1)</f>
        <v>0</v>
      </c>
      <c r="R741">
        <f ca="1">VLOOKUP(B741,Лист2!B:O,14,1)</f>
        <v>0</v>
      </c>
    </row>
    <row r="742" spans="1:18">
      <c r="A742" t="s">
        <v>1380</v>
      </c>
      <c r="B742" t="s">
        <v>1381</v>
      </c>
      <c r="C742">
        <v>269</v>
      </c>
      <c r="D742" t="s">
        <v>594</v>
      </c>
      <c r="E742">
        <v>3</v>
      </c>
      <c r="F742">
        <v>264</v>
      </c>
      <c r="G742">
        <v>431</v>
      </c>
      <c r="H742" t="s">
        <v>595</v>
      </c>
      <c r="I742">
        <f t="shared" si="11"/>
        <v>262</v>
      </c>
      <c r="J742" t="str">
        <f ca="1">VLOOKUP(B742,Лист2!B:O,6,1)</f>
        <v>Bacteria</v>
      </c>
      <c r="K742" t="str">
        <f ca="1">VLOOKUP(B742,Лист2!B:O,7,1)</f>
        <v xml:space="preserve"> Proteobacteria</v>
      </c>
      <c r="L742" t="str">
        <f ca="1">VLOOKUP(B742,Лист2!B:O,8,1)</f>
        <v xml:space="preserve"> Alphaproteobacteria</v>
      </c>
      <c r="M742" t="str">
        <f ca="1">VLOOKUP(B742,Лист2!B:O,9,1)</f>
        <v xml:space="preserve"> Rhodobacterales</v>
      </c>
      <c r="N742" t="str">
        <f ca="1">VLOOKUP(B742,Лист2!B:O,10,1)</f>
        <v>Rhodobacteraceae</v>
      </c>
      <c r="O742" t="str">
        <f ca="1">VLOOKUP(B742,Лист2!B:O,11,1)</f>
        <v xml:space="preserve"> Ruegeria.</v>
      </c>
      <c r="P742">
        <f ca="1">VLOOKUP(B742,Лист2!B:O,12,1)</f>
        <v>0</v>
      </c>
      <c r="Q742">
        <f ca="1">VLOOKUP(B742,Лист2!B:O,13,1)</f>
        <v>0</v>
      </c>
      <c r="R742">
        <f ca="1">VLOOKUP(B742,Лист2!B:O,14,1)</f>
        <v>0</v>
      </c>
    </row>
    <row r="743" spans="1:18">
      <c r="A743" t="s">
        <v>1382</v>
      </c>
      <c r="B743" t="s">
        <v>1383</v>
      </c>
      <c r="C743">
        <v>293</v>
      </c>
      <c r="D743" t="s">
        <v>594</v>
      </c>
      <c r="E743">
        <v>31</v>
      </c>
      <c r="F743">
        <v>279</v>
      </c>
      <c r="G743">
        <v>431</v>
      </c>
      <c r="H743" t="s">
        <v>595</v>
      </c>
      <c r="I743">
        <f t="shared" si="11"/>
        <v>249</v>
      </c>
      <c r="J743" t="str">
        <f ca="1">VLOOKUP(B743,Лист2!B:O,6,1)</f>
        <v>Bacteria</v>
      </c>
      <c r="K743" t="str">
        <f ca="1">VLOOKUP(B743,Лист2!B:O,7,1)</f>
        <v xml:space="preserve"> Proteobacteria</v>
      </c>
      <c r="L743" t="str">
        <f ca="1">VLOOKUP(B743,Лист2!B:O,8,1)</f>
        <v xml:space="preserve"> Alphaproteobacteria</v>
      </c>
      <c r="M743" t="str">
        <f ca="1">VLOOKUP(B743,Лист2!B:O,9,1)</f>
        <v xml:space="preserve"> Sphingomonadales</v>
      </c>
      <c r="N743" t="str">
        <f ca="1">VLOOKUP(B743,Лист2!B:O,10,1)</f>
        <v>Sphingomonadaceae</v>
      </c>
      <c r="O743" t="str">
        <f ca="1">VLOOKUP(B743,Лист2!B:O,11,1)</f>
        <v xml:space="preserve"> Sphingopyxis.</v>
      </c>
      <c r="P743">
        <f ca="1">VLOOKUP(B743,Лист2!B:O,12,1)</f>
        <v>0</v>
      </c>
      <c r="Q743">
        <f ca="1">VLOOKUP(B743,Лист2!B:O,13,1)</f>
        <v>0</v>
      </c>
      <c r="R743">
        <f ca="1">VLOOKUP(B743,Лист2!B:O,14,1)</f>
        <v>0</v>
      </c>
    </row>
    <row r="744" spans="1:18">
      <c r="A744" t="s">
        <v>1384</v>
      </c>
      <c r="B744" t="s">
        <v>1385</v>
      </c>
      <c r="C744">
        <v>282</v>
      </c>
      <c r="D744" t="s">
        <v>594</v>
      </c>
      <c r="E744">
        <v>23</v>
      </c>
      <c r="F744">
        <v>171</v>
      </c>
      <c r="G744">
        <v>431</v>
      </c>
      <c r="H744" t="s">
        <v>595</v>
      </c>
      <c r="I744">
        <f t="shared" si="11"/>
        <v>149</v>
      </c>
      <c r="J744" t="str">
        <f ca="1">VLOOKUP(B744,Лист2!B:O,6,1)</f>
        <v>Bacteria</v>
      </c>
      <c r="K744" t="str">
        <f ca="1">VLOOKUP(B744,Лист2!B:O,7,1)</f>
        <v xml:space="preserve"> Acidobacteria</v>
      </c>
      <c r="L744" t="str">
        <f ca="1">VLOOKUP(B744,Лист2!B:O,8,1)</f>
        <v xml:space="preserve"> Candidatus Koribacter.</v>
      </c>
      <c r="M744">
        <f ca="1">VLOOKUP(B744,Лист2!B:O,9,1)</f>
        <v>0</v>
      </c>
      <c r="N744">
        <f ca="1">VLOOKUP(B744,Лист2!B:O,10,1)</f>
        <v>0</v>
      </c>
      <c r="O744">
        <f ca="1">VLOOKUP(B744,Лист2!B:O,11,1)</f>
        <v>0</v>
      </c>
      <c r="P744">
        <f ca="1">VLOOKUP(B744,Лист2!B:O,12,1)</f>
        <v>0</v>
      </c>
      <c r="Q744">
        <f ca="1">VLOOKUP(B744,Лист2!B:O,13,1)</f>
        <v>0</v>
      </c>
      <c r="R744">
        <f ca="1">VLOOKUP(B744,Лист2!B:O,14,1)</f>
        <v>0</v>
      </c>
    </row>
    <row r="745" spans="1:18">
      <c r="A745" t="s">
        <v>1384</v>
      </c>
      <c r="B745" t="s">
        <v>1385</v>
      </c>
      <c r="C745">
        <v>282</v>
      </c>
      <c r="D745" t="s">
        <v>600</v>
      </c>
      <c r="E745">
        <v>130</v>
      </c>
      <c r="F745">
        <v>210</v>
      </c>
      <c r="G745">
        <v>4990</v>
      </c>
      <c r="H745" t="s">
        <v>601</v>
      </c>
      <c r="I745">
        <f t="shared" si="11"/>
        <v>81</v>
      </c>
      <c r="J745" t="str">
        <f ca="1">VLOOKUP(B745,Лист2!B:O,6,1)</f>
        <v>Bacteria</v>
      </c>
      <c r="K745" t="str">
        <f ca="1">VLOOKUP(B745,Лист2!B:O,7,1)</f>
        <v xml:space="preserve"> Acidobacteria</v>
      </c>
      <c r="L745" t="str">
        <f ca="1">VLOOKUP(B745,Лист2!B:O,8,1)</f>
        <v xml:space="preserve"> Candidatus Koribacter.</v>
      </c>
      <c r="M745">
        <f ca="1">VLOOKUP(B745,Лист2!B:O,9,1)</f>
        <v>0</v>
      </c>
      <c r="N745">
        <f ca="1">VLOOKUP(B745,Лист2!B:O,10,1)</f>
        <v>0</v>
      </c>
      <c r="O745">
        <f ca="1">VLOOKUP(B745,Лист2!B:O,11,1)</f>
        <v>0</v>
      </c>
      <c r="P745">
        <f ca="1">VLOOKUP(B745,Лист2!B:O,12,1)</f>
        <v>0</v>
      </c>
      <c r="Q745">
        <f ca="1">VLOOKUP(B745,Лист2!B:O,13,1)</f>
        <v>0</v>
      </c>
      <c r="R745">
        <f ca="1">VLOOKUP(B745,Лист2!B:O,14,1)</f>
        <v>0</v>
      </c>
    </row>
    <row r="746" spans="1:18">
      <c r="A746" t="s">
        <v>1386</v>
      </c>
      <c r="B746" t="s">
        <v>1387</v>
      </c>
      <c r="C746">
        <v>268</v>
      </c>
      <c r="D746" t="s">
        <v>594</v>
      </c>
      <c r="E746">
        <v>7</v>
      </c>
      <c r="F746">
        <v>255</v>
      </c>
      <c r="G746">
        <v>431</v>
      </c>
      <c r="H746" t="s">
        <v>595</v>
      </c>
      <c r="I746">
        <f t="shared" si="11"/>
        <v>249</v>
      </c>
      <c r="J746" t="str">
        <f ca="1">VLOOKUP(B746,Лист2!B:O,6,1)</f>
        <v>Bacteria</v>
      </c>
      <c r="K746" t="str">
        <f ca="1">VLOOKUP(B746,Лист2!B:O,7,1)</f>
        <v xml:space="preserve"> Proteobacteria</v>
      </c>
      <c r="L746" t="str">
        <f ca="1">VLOOKUP(B746,Лист2!B:O,8,1)</f>
        <v xml:space="preserve"> Alphaproteobacteria</v>
      </c>
      <c r="M746" t="str">
        <f ca="1">VLOOKUP(B746,Лист2!B:O,9,1)</f>
        <v xml:space="preserve"> Sphingomonadales</v>
      </c>
      <c r="N746" t="str">
        <f ca="1">VLOOKUP(B746,Лист2!B:O,10,1)</f>
        <v>Sphingomonadaceae</v>
      </c>
      <c r="O746" t="str">
        <f ca="1">VLOOKUP(B746,Лист2!B:O,11,1)</f>
        <v xml:space="preserve"> Sphingomonas.</v>
      </c>
      <c r="P746">
        <f ca="1">VLOOKUP(B746,Лист2!B:O,12,1)</f>
        <v>0</v>
      </c>
      <c r="Q746">
        <f ca="1">VLOOKUP(B746,Лист2!B:O,13,1)</f>
        <v>0</v>
      </c>
      <c r="R746">
        <f ca="1">VLOOKUP(B746,Лист2!B:O,14,1)</f>
        <v>0</v>
      </c>
    </row>
    <row r="747" spans="1:18">
      <c r="A747" t="s">
        <v>1388</v>
      </c>
      <c r="B747" t="s">
        <v>1389</v>
      </c>
      <c r="C747">
        <v>322</v>
      </c>
      <c r="D747" t="s">
        <v>594</v>
      </c>
      <c r="E747">
        <v>45</v>
      </c>
      <c r="F747">
        <v>124</v>
      </c>
      <c r="G747">
        <v>431</v>
      </c>
      <c r="H747" t="s">
        <v>595</v>
      </c>
      <c r="I747">
        <f t="shared" si="11"/>
        <v>80</v>
      </c>
      <c r="J747" t="str">
        <f ca="1">VLOOKUP(B747,Лист2!B:O,6,1)</f>
        <v>Bacteria</v>
      </c>
      <c r="K747" t="str">
        <f ca="1">VLOOKUP(B747,Лист2!B:O,7,1)</f>
        <v xml:space="preserve"> Planctomycetes</v>
      </c>
      <c r="L747" t="str">
        <f ca="1">VLOOKUP(B747,Лист2!B:O,8,1)</f>
        <v xml:space="preserve"> Planctomycetia</v>
      </c>
      <c r="M747" t="str">
        <f ca="1">VLOOKUP(B747,Лист2!B:O,9,1)</f>
        <v xml:space="preserve"> Candidatus Brocadiales</v>
      </c>
      <c r="N747" t="str">
        <f ca="1">VLOOKUP(B747,Лист2!B:O,10,1)</f>
        <v>Candidatus Brocadiaceae</v>
      </c>
      <c r="O747" t="str">
        <f ca="1">VLOOKUP(B747,Лист2!B:O,11,1)</f>
        <v xml:space="preserve"> Candidatus Kuenenia.</v>
      </c>
      <c r="P747">
        <f ca="1">VLOOKUP(B747,Лист2!B:O,12,1)</f>
        <v>0</v>
      </c>
      <c r="Q747">
        <f ca="1">VLOOKUP(B747,Лист2!B:O,13,1)</f>
        <v>0</v>
      </c>
      <c r="R747">
        <f ca="1">VLOOKUP(B747,Лист2!B:O,14,1)</f>
        <v>0</v>
      </c>
    </row>
    <row r="748" spans="1:18">
      <c r="A748" t="s">
        <v>1388</v>
      </c>
      <c r="B748" t="s">
        <v>1389</v>
      </c>
      <c r="C748">
        <v>322</v>
      </c>
      <c r="D748" t="s">
        <v>600</v>
      </c>
      <c r="E748">
        <v>154</v>
      </c>
      <c r="F748">
        <v>235</v>
      </c>
      <c r="G748">
        <v>4990</v>
      </c>
      <c r="H748" t="s">
        <v>601</v>
      </c>
      <c r="I748">
        <f t="shared" si="11"/>
        <v>82</v>
      </c>
      <c r="J748" t="str">
        <f ca="1">VLOOKUP(B748,Лист2!B:O,6,1)</f>
        <v>Bacteria</v>
      </c>
      <c r="K748" t="str">
        <f ca="1">VLOOKUP(B748,Лист2!B:O,7,1)</f>
        <v xml:space="preserve"> Planctomycetes</v>
      </c>
      <c r="L748" t="str">
        <f ca="1">VLOOKUP(B748,Лист2!B:O,8,1)</f>
        <v xml:space="preserve"> Planctomycetia</v>
      </c>
      <c r="M748" t="str">
        <f ca="1">VLOOKUP(B748,Лист2!B:O,9,1)</f>
        <v xml:space="preserve"> Candidatus Brocadiales</v>
      </c>
      <c r="N748" t="str">
        <f ca="1">VLOOKUP(B748,Лист2!B:O,10,1)</f>
        <v>Candidatus Brocadiaceae</v>
      </c>
      <c r="O748" t="str">
        <f ca="1">VLOOKUP(B748,Лист2!B:O,11,1)</f>
        <v xml:space="preserve"> Candidatus Kuenenia.</v>
      </c>
      <c r="P748">
        <f ca="1">VLOOKUP(B748,Лист2!B:O,12,1)</f>
        <v>0</v>
      </c>
      <c r="Q748">
        <f ca="1">VLOOKUP(B748,Лист2!B:O,13,1)</f>
        <v>0</v>
      </c>
      <c r="R748">
        <f ca="1">VLOOKUP(B748,Лист2!B:O,14,1)</f>
        <v>0</v>
      </c>
    </row>
    <row r="749" spans="1:18">
      <c r="A749" t="s">
        <v>1390</v>
      </c>
      <c r="B749" t="s">
        <v>1391</v>
      </c>
      <c r="C749">
        <v>262</v>
      </c>
      <c r="D749" t="s">
        <v>594</v>
      </c>
      <c r="E749">
        <v>6</v>
      </c>
      <c r="F749">
        <v>260</v>
      </c>
      <c r="G749">
        <v>431</v>
      </c>
      <c r="H749" t="s">
        <v>595</v>
      </c>
      <c r="I749">
        <f t="shared" si="11"/>
        <v>255</v>
      </c>
      <c r="J749" t="str">
        <f ca="1">VLOOKUP(B749,Лист2!B:O,6,1)</f>
        <v>Bacteria</v>
      </c>
      <c r="K749" t="str">
        <f ca="1">VLOOKUP(B749,Лист2!B:O,7,1)</f>
        <v xml:space="preserve"> Proteobacteria</v>
      </c>
      <c r="L749" t="str">
        <f ca="1">VLOOKUP(B749,Лист2!B:O,8,1)</f>
        <v xml:space="preserve"> Alphaproteobacteria</v>
      </c>
      <c r="M749" t="str">
        <f ca="1">VLOOKUP(B749,Лист2!B:O,9,1)</f>
        <v xml:space="preserve"> Rickettsiales</v>
      </c>
      <c r="N749" t="str">
        <f ca="1">VLOOKUP(B749,Лист2!B:O,10,1)</f>
        <v>Rickettsiaceae</v>
      </c>
      <c r="O749" t="str">
        <f ca="1">VLOOKUP(B749,Лист2!B:O,11,1)</f>
        <v xml:space="preserve"> Rickettsieae</v>
      </c>
      <c r="P749" t="str">
        <f ca="1">VLOOKUP(B749,Лист2!B:O,12,1)</f>
        <v xml:space="preserve"> Rickettsia</v>
      </c>
      <c r="Q749" t="str">
        <f ca="1">VLOOKUP(B749,Лист2!B:O,13,1)</f>
        <v xml:space="preserve"> belli group.</v>
      </c>
      <c r="R749">
        <f ca="1">VLOOKUP(B749,Лист2!B:O,14,1)</f>
        <v>0</v>
      </c>
    </row>
    <row r="750" spans="1:18">
      <c r="A750" t="s">
        <v>1392</v>
      </c>
      <c r="B750" t="s">
        <v>1393</v>
      </c>
      <c r="C750">
        <v>269</v>
      </c>
      <c r="D750" t="s">
        <v>594</v>
      </c>
      <c r="E750">
        <v>3</v>
      </c>
      <c r="F750">
        <v>264</v>
      </c>
      <c r="G750">
        <v>431</v>
      </c>
      <c r="H750" t="s">
        <v>595</v>
      </c>
      <c r="I750">
        <f t="shared" si="11"/>
        <v>262</v>
      </c>
      <c r="J750" t="str">
        <f ca="1">VLOOKUP(B750,Лист2!B:O,6,1)</f>
        <v>Bacteria</v>
      </c>
      <c r="K750" t="str">
        <f ca="1">VLOOKUP(B750,Лист2!B:O,7,1)</f>
        <v xml:space="preserve"> Proteobacteria</v>
      </c>
      <c r="L750" t="str">
        <f ca="1">VLOOKUP(B750,Лист2!B:O,8,1)</f>
        <v xml:space="preserve"> Alphaproteobacteria</v>
      </c>
      <c r="M750" t="str">
        <f ca="1">VLOOKUP(B750,Лист2!B:O,9,1)</f>
        <v xml:space="preserve"> Rhodobacterales</v>
      </c>
      <c r="N750" t="str">
        <f ca="1">VLOOKUP(B750,Лист2!B:O,10,1)</f>
        <v>Rhodobacteraceae</v>
      </c>
      <c r="O750" t="str">
        <f ca="1">VLOOKUP(B750,Лист2!B:O,11,1)</f>
        <v xml:space="preserve"> Jannaschia.</v>
      </c>
      <c r="P750">
        <f ca="1">VLOOKUP(B750,Лист2!B:O,12,1)</f>
        <v>0</v>
      </c>
      <c r="Q750">
        <f ca="1">VLOOKUP(B750,Лист2!B:O,13,1)</f>
        <v>0</v>
      </c>
      <c r="R750">
        <f ca="1">VLOOKUP(B750,Лист2!B:O,14,1)</f>
        <v>0</v>
      </c>
    </row>
    <row r="751" spans="1:18">
      <c r="A751" t="s">
        <v>1394</v>
      </c>
      <c r="B751" t="s">
        <v>1395</v>
      </c>
      <c r="C751">
        <v>269</v>
      </c>
      <c r="D751" t="s">
        <v>594</v>
      </c>
      <c r="E751">
        <v>3</v>
      </c>
      <c r="F751">
        <v>264</v>
      </c>
      <c r="G751">
        <v>431</v>
      </c>
      <c r="H751" t="s">
        <v>595</v>
      </c>
      <c r="I751">
        <f t="shared" si="11"/>
        <v>262</v>
      </c>
      <c r="J751" t="str">
        <f ca="1">VLOOKUP(B751,Лист2!B:O,6,1)</f>
        <v>Bacteria</v>
      </c>
      <c r="K751" t="str">
        <f ca="1">VLOOKUP(B751,Лист2!B:O,7,1)</f>
        <v xml:space="preserve"> Proteobacteria</v>
      </c>
      <c r="L751" t="str">
        <f ca="1">VLOOKUP(B751,Лист2!B:O,8,1)</f>
        <v xml:space="preserve"> Alphaproteobacteria</v>
      </c>
      <c r="M751" t="str">
        <f ca="1">VLOOKUP(B751,Лист2!B:O,9,1)</f>
        <v xml:space="preserve"> Rhodobacterales</v>
      </c>
      <c r="N751" t="str">
        <f ca="1">VLOOKUP(B751,Лист2!B:O,10,1)</f>
        <v>Rhodobacteraceae</v>
      </c>
      <c r="O751" t="str">
        <f ca="1">VLOOKUP(B751,Лист2!B:O,11,1)</f>
        <v xml:space="preserve"> Oceanicola.</v>
      </c>
      <c r="P751">
        <f ca="1">VLOOKUP(B751,Лист2!B:O,12,1)</f>
        <v>0</v>
      </c>
      <c r="Q751">
        <f ca="1">VLOOKUP(B751,Лист2!B:O,13,1)</f>
        <v>0</v>
      </c>
      <c r="R751">
        <f ca="1">VLOOKUP(B751,Лист2!B:O,14,1)</f>
        <v>0</v>
      </c>
    </row>
    <row r="752" spans="1:18">
      <c r="A752" t="s">
        <v>1396</v>
      </c>
      <c r="B752" t="s">
        <v>1397</v>
      </c>
      <c r="C752">
        <v>274</v>
      </c>
      <c r="D752" t="s">
        <v>594</v>
      </c>
      <c r="E752">
        <v>6</v>
      </c>
      <c r="F752">
        <v>258</v>
      </c>
      <c r="G752">
        <v>431</v>
      </c>
      <c r="H752" t="s">
        <v>595</v>
      </c>
      <c r="I752">
        <f t="shared" si="11"/>
        <v>253</v>
      </c>
      <c r="J752" t="str">
        <f ca="1">VLOOKUP(B752,Лист2!B:O,6,1)</f>
        <v>Bacteria</v>
      </c>
      <c r="K752" t="str">
        <f ca="1">VLOOKUP(B752,Лист2!B:O,7,1)</f>
        <v xml:space="preserve"> Proteobacteria</v>
      </c>
      <c r="L752" t="str">
        <f ca="1">VLOOKUP(B752,Лист2!B:O,8,1)</f>
        <v xml:space="preserve"> Alphaproteobacteria</v>
      </c>
      <c r="M752" t="str">
        <f ca="1">VLOOKUP(B752,Лист2!B:O,9,1)</f>
        <v xml:space="preserve"> Sphingomonadales</v>
      </c>
      <c r="N752" t="str">
        <f ca="1">VLOOKUP(B752,Лист2!B:O,10,1)</f>
        <v>Sphingomonadaceae</v>
      </c>
      <c r="O752" t="str">
        <f ca="1">VLOOKUP(B752,Лист2!B:O,11,1)</f>
        <v xml:space="preserve"> Novosphingobium.</v>
      </c>
      <c r="P752">
        <f ca="1">VLOOKUP(B752,Лист2!B:O,12,1)</f>
        <v>0</v>
      </c>
      <c r="Q752">
        <f ca="1">VLOOKUP(B752,Лист2!B:O,13,1)</f>
        <v>0</v>
      </c>
      <c r="R752">
        <f ca="1">VLOOKUP(B752,Лист2!B:O,14,1)</f>
        <v>0</v>
      </c>
    </row>
    <row r="753" spans="1:18">
      <c r="A753" t="s">
        <v>1398</v>
      </c>
      <c r="B753" t="s">
        <v>1399</v>
      </c>
      <c r="C753">
        <v>307</v>
      </c>
      <c r="D753" t="s">
        <v>594</v>
      </c>
      <c r="E753">
        <v>14</v>
      </c>
      <c r="F753">
        <v>277</v>
      </c>
      <c r="G753">
        <v>431</v>
      </c>
      <c r="H753" t="s">
        <v>595</v>
      </c>
      <c r="I753">
        <f t="shared" si="11"/>
        <v>264</v>
      </c>
      <c r="J753" t="str">
        <f ca="1">VLOOKUP(B753,Лист2!B:O,6,1)</f>
        <v>Bacteria</v>
      </c>
      <c r="K753" t="str">
        <f ca="1">VLOOKUP(B753,Лист2!B:O,7,1)</f>
        <v xml:space="preserve"> Proteobacteria</v>
      </c>
      <c r="L753" t="str">
        <f ca="1">VLOOKUP(B753,Лист2!B:O,8,1)</f>
        <v xml:space="preserve"> Alphaproteobacteria</v>
      </c>
      <c r="M753" t="str">
        <f ca="1">VLOOKUP(B753,Лист2!B:O,9,1)</f>
        <v xml:space="preserve"> Rhizobiales</v>
      </c>
      <c r="N753" t="str">
        <f ca="1">VLOOKUP(B753,Лист2!B:O,10,1)</f>
        <v>Bradyrhizobiaceae</v>
      </c>
      <c r="O753" t="str">
        <f ca="1">VLOOKUP(B753,Лист2!B:O,11,1)</f>
        <v xml:space="preserve"> Rhodopseudomonas.</v>
      </c>
      <c r="P753">
        <f ca="1">VLOOKUP(B753,Лист2!B:O,12,1)</f>
        <v>0</v>
      </c>
      <c r="Q753">
        <f ca="1">VLOOKUP(B753,Лист2!B:O,13,1)</f>
        <v>0</v>
      </c>
      <c r="R753">
        <f ca="1">VLOOKUP(B753,Лист2!B:O,14,1)</f>
        <v>0</v>
      </c>
    </row>
    <row r="754" spans="1:18">
      <c r="A754" t="s">
        <v>1400</v>
      </c>
      <c r="B754" t="s">
        <v>1401</v>
      </c>
      <c r="C754">
        <v>246</v>
      </c>
      <c r="D754" t="s">
        <v>594</v>
      </c>
      <c r="E754">
        <v>59</v>
      </c>
      <c r="F754">
        <v>184</v>
      </c>
      <c r="G754">
        <v>431</v>
      </c>
      <c r="H754" t="s">
        <v>595</v>
      </c>
      <c r="I754">
        <f t="shared" si="11"/>
        <v>126</v>
      </c>
      <c r="J754" t="str">
        <f ca="1">VLOOKUP(B754,Лист2!B:O,6,1)</f>
        <v>Bacteria</v>
      </c>
      <c r="K754" t="str">
        <f ca="1">VLOOKUP(B754,Лист2!B:O,7,1)</f>
        <v xml:space="preserve"> Actinobacteria</v>
      </c>
      <c r="L754" t="str">
        <f ca="1">VLOOKUP(B754,Лист2!B:O,8,1)</f>
        <v xml:space="preserve"> Actinobacteridae</v>
      </c>
      <c r="M754" t="str">
        <f ca="1">VLOOKUP(B754,Лист2!B:O,9,1)</f>
        <v xml:space="preserve"> Actinomycetales</v>
      </c>
      <c r="N754" t="str">
        <f ca="1">VLOOKUP(B754,Лист2!B:O,10,1)</f>
        <v>Streptomycineae</v>
      </c>
      <c r="O754" t="str">
        <f ca="1">VLOOKUP(B754,Лист2!B:O,11,1)</f>
        <v xml:space="preserve"> Streptomycetaceae</v>
      </c>
      <c r="P754" t="str">
        <f ca="1">VLOOKUP(B754,Лист2!B:O,12,1)</f>
        <v xml:space="preserve"> Streptomyces.</v>
      </c>
      <c r="Q754">
        <f ca="1">VLOOKUP(B754,Лист2!B:O,13,1)</f>
        <v>0</v>
      </c>
      <c r="R754">
        <f ca="1">VLOOKUP(B754,Лист2!B:O,14,1)</f>
        <v>0</v>
      </c>
    </row>
    <row r="755" spans="1:18">
      <c r="A755" t="s">
        <v>1402</v>
      </c>
      <c r="B755" t="s">
        <v>1403</v>
      </c>
      <c r="C755">
        <v>270</v>
      </c>
      <c r="D755" t="s">
        <v>594</v>
      </c>
      <c r="E755">
        <v>7</v>
      </c>
      <c r="F755">
        <v>259</v>
      </c>
      <c r="G755">
        <v>431</v>
      </c>
      <c r="H755" t="s">
        <v>595</v>
      </c>
      <c r="I755">
        <f t="shared" si="11"/>
        <v>253</v>
      </c>
      <c r="J755" t="str">
        <f ca="1">VLOOKUP(B755,Лист2!B:O,6,1)</f>
        <v>Bacteria</v>
      </c>
      <c r="K755" t="str">
        <f ca="1">VLOOKUP(B755,Лист2!B:O,7,1)</f>
        <v xml:space="preserve"> Proteobacteria</v>
      </c>
      <c r="L755" t="str">
        <f ca="1">VLOOKUP(B755,Лист2!B:O,8,1)</f>
        <v xml:space="preserve"> Alphaproteobacteria</v>
      </c>
      <c r="M755" t="str">
        <f ca="1">VLOOKUP(B755,Лист2!B:O,9,1)</f>
        <v xml:space="preserve"> Sphingomonadales</v>
      </c>
      <c r="N755" t="str">
        <f ca="1">VLOOKUP(B755,Лист2!B:O,10,1)</f>
        <v>Erythrobacteraceae</v>
      </c>
      <c r="O755" t="str">
        <f ca="1">VLOOKUP(B755,Лист2!B:O,11,1)</f>
        <v xml:space="preserve"> Erythrobacter.</v>
      </c>
      <c r="P755">
        <f ca="1">VLOOKUP(B755,Лист2!B:O,12,1)</f>
        <v>0</v>
      </c>
      <c r="Q755">
        <f ca="1">VLOOKUP(B755,Лист2!B:O,13,1)</f>
        <v>0</v>
      </c>
      <c r="R755">
        <f ca="1">VLOOKUP(B755,Лист2!B:O,14,1)</f>
        <v>0</v>
      </c>
    </row>
    <row r="756" spans="1:18">
      <c r="A756" t="s">
        <v>1404</v>
      </c>
      <c r="B756" t="s">
        <v>1405</v>
      </c>
      <c r="C756">
        <v>279</v>
      </c>
      <c r="D756" t="s">
        <v>594</v>
      </c>
      <c r="E756">
        <v>37</v>
      </c>
      <c r="F756">
        <v>92</v>
      </c>
      <c r="G756">
        <v>431</v>
      </c>
      <c r="H756" t="s">
        <v>595</v>
      </c>
      <c r="I756">
        <f t="shared" si="11"/>
        <v>56</v>
      </c>
      <c r="J756" t="str">
        <f ca="1">VLOOKUP(B756,Лист2!B:O,6,1)</f>
        <v>Bacteria</v>
      </c>
      <c r="K756" t="str">
        <f ca="1">VLOOKUP(B756,Лист2!B:O,7,1)</f>
        <v xml:space="preserve"> Firmicutes</v>
      </c>
      <c r="L756" t="str">
        <f ca="1">VLOOKUP(B756,Лист2!B:O,8,1)</f>
        <v xml:space="preserve"> Clostridia</v>
      </c>
      <c r="M756" t="str">
        <f ca="1">VLOOKUP(B756,Лист2!B:O,9,1)</f>
        <v xml:space="preserve"> Thermoanaerobacterales</v>
      </c>
      <c r="N756" t="str">
        <f ca="1">VLOOKUP(B756,Лист2!B:O,10,1)</f>
        <v>Thermoanaerobacteraceae</v>
      </c>
      <c r="O756" t="str">
        <f ca="1">VLOOKUP(B756,Лист2!B:O,11,1)</f>
        <v xml:space="preserve"> Moorella group</v>
      </c>
      <c r="P756" t="str">
        <f ca="1">VLOOKUP(B756,Лист2!B:O,12,1)</f>
        <v xml:space="preserve"> Moorella.</v>
      </c>
      <c r="Q756">
        <f ca="1">VLOOKUP(B756,Лист2!B:O,13,1)</f>
        <v>0</v>
      </c>
      <c r="R756">
        <f ca="1">VLOOKUP(B756,Лист2!B:O,14,1)</f>
        <v>0</v>
      </c>
    </row>
    <row r="757" spans="1:18">
      <c r="A757" t="s">
        <v>1404</v>
      </c>
      <c r="B757" t="s">
        <v>1405</v>
      </c>
      <c r="C757">
        <v>279</v>
      </c>
      <c r="D757" t="s">
        <v>600</v>
      </c>
      <c r="E757">
        <v>145</v>
      </c>
      <c r="F757">
        <v>225</v>
      </c>
      <c r="G757">
        <v>4990</v>
      </c>
      <c r="H757" t="s">
        <v>601</v>
      </c>
      <c r="I757">
        <f t="shared" si="11"/>
        <v>81</v>
      </c>
      <c r="J757" t="str">
        <f ca="1">VLOOKUP(B757,Лист2!B:O,6,1)</f>
        <v>Bacteria</v>
      </c>
      <c r="K757" t="str">
        <f ca="1">VLOOKUP(B757,Лист2!B:O,7,1)</f>
        <v xml:space="preserve"> Firmicutes</v>
      </c>
      <c r="L757" t="str">
        <f ca="1">VLOOKUP(B757,Лист2!B:O,8,1)</f>
        <v xml:space="preserve"> Clostridia</v>
      </c>
      <c r="M757" t="str">
        <f ca="1">VLOOKUP(B757,Лист2!B:O,9,1)</f>
        <v xml:space="preserve"> Thermoanaerobacterales</v>
      </c>
      <c r="N757" t="str">
        <f ca="1">VLOOKUP(B757,Лист2!B:O,10,1)</f>
        <v>Thermoanaerobacteraceae</v>
      </c>
      <c r="O757" t="str">
        <f ca="1">VLOOKUP(B757,Лист2!B:O,11,1)</f>
        <v xml:space="preserve"> Moorella group</v>
      </c>
      <c r="P757" t="str">
        <f ca="1">VLOOKUP(B757,Лист2!B:O,12,1)</f>
        <v xml:space="preserve"> Moorella.</v>
      </c>
      <c r="Q757">
        <f ca="1">VLOOKUP(B757,Лист2!B:O,13,1)</f>
        <v>0</v>
      </c>
      <c r="R757">
        <f ca="1">VLOOKUP(B757,Лист2!B:O,14,1)</f>
        <v>0</v>
      </c>
    </row>
    <row r="758" spans="1:18">
      <c r="A758" t="s">
        <v>1406</v>
      </c>
      <c r="B758" t="s">
        <v>1407</v>
      </c>
      <c r="C758">
        <v>275</v>
      </c>
      <c r="D758" t="s">
        <v>594</v>
      </c>
      <c r="E758">
        <v>15</v>
      </c>
      <c r="F758">
        <v>271</v>
      </c>
      <c r="G758">
        <v>431</v>
      </c>
      <c r="H758" t="s">
        <v>595</v>
      </c>
      <c r="I758">
        <f t="shared" si="11"/>
        <v>257</v>
      </c>
      <c r="J758" t="str">
        <f ca="1">VLOOKUP(B758,Лист2!B:O,6,1)</f>
        <v>Bacteria</v>
      </c>
      <c r="K758" t="str">
        <f ca="1">VLOOKUP(B758,Лист2!B:O,7,1)</f>
        <v xml:space="preserve"> Proteobacteria</v>
      </c>
      <c r="L758" t="str">
        <f ca="1">VLOOKUP(B758,Лист2!B:O,8,1)</f>
        <v xml:space="preserve"> Alphaproteobacteria</v>
      </c>
      <c r="M758" t="str">
        <f ca="1">VLOOKUP(B758,Лист2!B:O,9,1)</f>
        <v xml:space="preserve"> Rhodospirillales</v>
      </c>
      <c r="N758" t="str">
        <f ca="1">VLOOKUP(B758,Лист2!B:O,10,1)</f>
        <v>Rhodospirillaceae</v>
      </c>
      <c r="O758" t="str">
        <f ca="1">VLOOKUP(B758,Лист2!B:O,11,1)</f>
        <v xml:space="preserve"> Rhodospirillum.</v>
      </c>
      <c r="P758">
        <f ca="1">VLOOKUP(B758,Лист2!B:O,12,1)</f>
        <v>0</v>
      </c>
      <c r="Q758">
        <f ca="1">VLOOKUP(B758,Лист2!B:O,13,1)</f>
        <v>0</v>
      </c>
      <c r="R758">
        <f ca="1">VLOOKUP(B758,Лист2!B:O,14,1)</f>
        <v>0</v>
      </c>
    </row>
    <row r="759" spans="1:18">
      <c r="A759" t="s">
        <v>1408</v>
      </c>
      <c r="B759" t="s">
        <v>1409</v>
      </c>
      <c r="C759">
        <v>288</v>
      </c>
      <c r="D759" t="s">
        <v>594</v>
      </c>
      <c r="E759">
        <v>29</v>
      </c>
      <c r="F759">
        <v>286</v>
      </c>
      <c r="G759">
        <v>431</v>
      </c>
      <c r="H759" t="s">
        <v>595</v>
      </c>
      <c r="I759">
        <f t="shared" si="11"/>
        <v>258</v>
      </c>
      <c r="J759" t="str">
        <f ca="1">VLOOKUP(B759,Лист2!B:O,6,1)</f>
        <v>Bacteria</v>
      </c>
      <c r="K759" t="str">
        <f ca="1">VLOOKUP(B759,Лист2!B:O,7,1)</f>
        <v xml:space="preserve"> Proteobacteria</v>
      </c>
      <c r="L759" t="str">
        <f ca="1">VLOOKUP(B759,Лист2!B:O,8,1)</f>
        <v xml:space="preserve"> Alphaproteobacteria</v>
      </c>
      <c r="M759" t="str">
        <f ca="1">VLOOKUP(B759,Лист2!B:O,9,1)</f>
        <v xml:space="preserve"> Rhodospirillales</v>
      </c>
      <c r="N759" t="str">
        <f ca="1">VLOOKUP(B759,Лист2!B:O,10,1)</f>
        <v>Rhodospirillaceae</v>
      </c>
      <c r="O759" t="str">
        <f ca="1">VLOOKUP(B759,Лист2!B:O,11,1)</f>
        <v xml:space="preserve"> Magnetospirillum.</v>
      </c>
      <c r="P759">
        <f ca="1">VLOOKUP(B759,Лист2!B:O,12,1)</f>
        <v>0</v>
      </c>
      <c r="Q759">
        <f ca="1">VLOOKUP(B759,Лист2!B:O,13,1)</f>
        <v>0</v>
      </c>
      <c r="R759">
        <f ca="1">VLOOKUP(B759,Лист2!B:O,14,1)</f>
        <v>0</v>
      </c>
    </row>
    <row r="760" spans="1:18">
      <c r="A760" t="s">
        <v>1410</v>
      </c>
      <c r="B760" t="s">
        <v>1411</v>
      </c>
      <c r="C760">
        <v>415</v>
      </c>
      <c r="D760" t="s">
        <v>594</v>
      </c>
      <c r="E760">
        <v>38</v>
      </c>
      <c r="F760">
        <v>183</v>
      </c>
      <c r="G760">
        <v>431</v>
      </c>
      <c r="H760" t="s">
        <v>595</v>
      </c>
      <c r="I760">
        <f t="shared" si="11"/>
        <v>146</v>
      </c>
      <c r="J760" t="str">
        <f ca="1">VLOOKUP(B760,Лист2!B:O,6,1)</f>
        <v>Bacteria</v>
      </c>
      <c r="K760" t="str">
        <f ca="1">VLOOKUP(B760,Лист2!B:O,7,1)</f>
        <v xml:space="preserve"> Proteobacteria</v>
      </c>
      <c r="L760" t="str">
        <f ca="1">VLOOKUP(B760,Лист2!B:O,8,1)</f>
        <v xml:space="preserve"> Deltaproteobacteria</v>
      </c>
      <c r="M760" t="str">
        <f ca="1">VLOOKUP(B760,Лист2!B:O,9,1)</f>
        <v xml:space="preserve"> Desulfovibrionales</v>
      </c>
      <c r="N760" t="str">
        <f ca="1">VLOOKUP(B760,Лист2!B:O,10,1)</f>
        <v>Desulfovibrionaceae</v>
      </c>
      <c r="O760" t="str">
        <f ca="1">VLOOKUP(B760,Лист2!B:O,11,1)</f>
        <v xml:space="preserve"> Desulfovibrio.</v>
      </c>
      <c r="P760">
        <f ca="1">VLOOKUP(B760,Лист2!B:O,12,1)</f>
        <v>0</v>
      </c>
      <c r="Q760">
        <f ca="1">VLOOKUP(B760,Лист2!B:O,13,1)</f>
        <v>0</v>
      </c>
      <c r="R760">
        <f ca="1">VLOOKUP(B760,Лист2!B:O,14,1)</f>
        <v>0</v>
      </c>
    </row>
    <row r="761" spans="1:18">
      <c r="A761" t="s">
        <v>1410</v>
      </c>
      <c r="B761" t="s">
        <v>1411</v>
      </c>
      <c r="C761">
        <v>415</v>
      </c>
      <c r="D761" t="s">
        <v>1412</v>
      </c>
      <c r="E761">
        <v>311</v>
      </c>
      <c r="F761">
        <v>403</v>
      </c>
      <c r="G761">
        <v>2027</v>
      </c>
      <c r="H761" t="s">
        <v>1413</v>
      </c>
      <c r="I761">
        <f t="shared" si="11"/>
        <v>93</v>
      </c>
      <c r="J761" t="str">
        <f ca="1">VLOOKUP(B761,Лист2!B:O,6,1)</f>
        <v>Bacteria</v>
      </c>
      <c r="K761" t="str">
        <f ca="1">VLOOKUP(B761,Лист2!B:O,7,1)</f>
        <v xml:space="preserve"> Proteobacteria</v>
      </c>
      <c r="L761" t="str">
        <f ca="1">VLOOKUP(B761,Лист2!B:O,8,1)</f>
        <v xml:space="preserve"> Deltaproteobacteria</v>
      </c>
      <c r="M761" t="str">
        <f ca="1">VLOOKUP(B761,Лист2!B:O,9,1)</f>
        <v xml:space="preserve"> Desulfovibrionales</v>
      </c>
      <c r="N761" t="str">
        <f ca="1">VLOOKUP(B761,Лист2!B:O,10,1)</f>
        <v>Desulfovibrionaceae</v>
      </c>
      <c r="O761" t="str">
        <f ca="1">VLOOKUP(B761,Лист2!B:O,11,1)</f>
        <v xml:space="preserve"> Desulfovibrio.</v>
      </c>
      <c r="P761">
        <f ca="1">VLOOKUP(B761,Лист2!B:O,12,1)</f>
        <v>0</v>
      </c>
      <c r="Q761">
        <f ca="1">VLOOKUP(B761,Лист2!B:O,13,1)</f>
        <v>0</v>
      </c>
      <c r="R761">
        <f ca="1">VLOOKUP(B761,Лист2!B:O,14,1)</f>
        <v>0</v>
      </c>
    </row>
    <row r="762" spans="1:18">
      <c r="A762" t="s">
        <v>1410</v>
      </c>
      <c r="B762" t="s">
        <v>1411</v>
      </c>
      <c r="C762">
        <v>415</v>
      </c>
      <c r="D762" t="s">
        <v>600</v>
      </c>
      <c r="E762">
        <v>147</v>
      </c>
      <c r="F762">
        <v>228</v>
      </c>
      <c r="G762">
        <v>4990</v>
      </c>
      <c r="H762" t="s">
        <v>601</v>
      </c>
      <c r="I762">
        <f t="shared" si="11"/>
        <v>82</v>
      </c>
      <c r="J762" t="str">
        <f ca="1">VLOOKUP(B762,Лист2!B:O,6,1)</f>
        <v>Bacteria</v>
      </c>
      <c r="K762" t="str">
        <f ca="1">VLOOKUP(B762,Лист2!B:O,7,1)</f>
        <v xml:space="preserve"> Proteobacteria</v>
      </c>
      <c r="L762" t="str">
        <f ca="1">VLOOKUP(B762,Лист2!B:O,8,1)</f>
        <v xml:space="preserve"> Deltaproteobacteria</v>
      </c>
      <c r="M762" t="str">
        <f ca="1">VLOOKUP(B762,Лист2!B:O,9,1)</f>
        <v xml:space="preserve"> Desulfovibrionales</v>
      </c>
      <c r="N762" t="str">
        <f ca="1">VLOOKUP(B762,Лист2!B:O,10,1)</f>
        <v>Desulfovibrionaceae</v>
      </c>
      <c r="O762" t="str">
        <f ca="1">VLOOKUP(B762,Лист2!B:O,11,1)</f>
        <v xml:space="preserve"> Desulfovibrio.</v>
      </c>
      <c r="P762">
        <f ca="1">VLOOKUP(B762,Лист2!B:O,12,1)</f>
        <v>0</v>
      </c>
      <c r="Q762">
        <f ca="1">VLOOKUP(B762,Лист2!B:O,13,1)</f>
        <v>0</v>
      </c>
      <c r="R762">
        <f ca="1">VLOOKUP(B762,Лист2!B:O,14,1)</f>
        <v>0</v>
      </c>
    </row>
    <row r="763" spans="1:18">
      <c r="A763" t="s">
        <v>1414</v>
      </c>
      <c r="B763" t="s">
        <v>1415</v>
      </c>
      <c r="C763">
        <v>269</v>
      </c>
      <c r="D763" t="s">
        <v>594</v>
      </c>
      <c r="E763">
        <v>3</v>
      </c>
      <c r="F763">
        <v>264</v>
      </c>
      <c r="G763">
        <v>431</v>
      </c>
      <c r="H763" t="s">
        <v>595</v>
      </c>
      <c r="I763">
        <f t="shared" si="11"/>
        <v>262</v>
      </c>
      <c r="J763" t="str">
        <f ca="1">VLOOKUP(B763,Лист2!B:O,6,1)</f>
        <v>Bacteria</v>
      </c>
      <c r="K763" t="str">
        <f ca="1">VLOOKUP(B763,Лист2!B:O,7,1)</f>
        <v xml:space="preserve"> Proteobacteria</v>
      </c>
      <c r="L763" t="str">
        <f ca="1">VLOOKUP(B763,Лист2!B:O,8,1)</f>
        <v xml:space="preserve"> Alphaproteobacteria</v>
      </c>
      <c r="M763" t="str">
        <f ca="1">VLOOKUP(B763,Лист2!B:O,9,1)</f>
        <v xml:space="preserve"> Rhodobacterales</v>
      </c>
      <c r="N763" t="str">
        <f ca="1">VLOOKUP(B763,Лист2!B:O,10,1)</f>
        <v>Rhodobacteraceae</v>
      </c>
      <c r="O763" t="str">
        <f ca="1">VLOOKUP(B763,Лист2!B:O,11,1)</f>
        <v xml:space="preserve"> Rhodobacter.</v>
      </c>
      <c r="P763">
        <f ca="1">VLOOKUP(B763,Лист2!B:O,12,1)</f>
        <v>0</v>
      </c>
      <c r="Q763">
        <f ca="1">VLOOKUP(B763,Лист2!B:O,13,1)</f>
        <v>0</v>
      </c>
      <c r="R763">
        <f ca="1">VLOOKUP(B763,Лист2!B:O,14,1)</f>
        <v>0</v>
      </c>
    </row>
    <row r="764" spans="1:18">
      <c r="A764" t="s">
        <v>1416</v>
      </c>
      <c r="B764" t="s">
        <v>1417</v>
      </c>
      <c r="C764">
        <v>355</v>
      </c>
      <c r="D764" t="s">
        <v>598</v>
      </c>
      <c r="E764">
        <v>4</v>
      </c>
      <c r="F764">
        <v>71</v>
      </c>
      <c r="G764">
        <v>6019</v>
      </c>
      <c r="H764" t="s">
        <v>599</v>
      </c>
      <c r="I764">
        <f t="shared" si="11"/>
        <v>68</v>
      </c>
      <c r="J764" t="str">
        <f ca="1">VLOOKUP(B764,Лист2!B:O,6,1)</f>
        <v>Bacteria</v>
      </c>
      <c r="K764" t="str">
        <f ca="1">VLOOKUP(B764,Лист2!B:O,7,1)</f>
        <v xml:space="preserve"> Firmicutes</v>
      </c>
      <c r="L764" t="str">
        <f ca="1">VLOOKUP(B764,Лист2!B:O,8,1)</f>
        <v xml:space="preserve"> Bacilli</v>
      </c>
      <c r="M764" t="str">
        <f ca="1">VLOOKUP(B764,Лист2!B:O,9,1)</f>
        <v xml:space="preserve"> Bacillales</v>
      </c>
      <c r="N764" t="str">
        <f ca="1">VLOOKUP(B764,Лист2!B:O,10,1)</f>
        <v xml:space="preserve"> Bacillaceae</v>
      </c>
      <c r="O764" t="str">
        <f ca="1">VLOOKUP(B764,Лист2!B:O,11,1)</f>
        <v xml:space="preserve"> Bacillus</v>
      </c>
      <c r="P764" t="str">
        <f ca="1">VLOOKUP(B764,Лист2!B:O,12,1)</f>
        <v>Bacillus cereus group.</v>
      </c>
      <c r="Q764">
        <f ca="1">VLOOKUP(B764,Лист2!B:O,13,1)</f>
        <v>0</v>
      </c>
      <c r="R764">
        <f ca="1">VLOOKUP(B764,Лист2!B:O,14,1)</f>
        <v>0</v>
      </c>
    </row>
    <row r="765" spans="1:18">
      <c r="A765" t="s">
        <v>1416</v>
      </c>
      <c r="B765" t="s">
        <v>1417</v>
      </c>
      <c r="C765">
        <v>355</v>
      </c>
      <c r="D765" t="s">
        <v>594</v>
      </c>
      <c r="E765">
        <v>109</v>
      </c>
      <c r="F765">
        <v>246</v>
      </c>
      <c r="G765">
        <v>431</v>
      </c>
      <c r="H765" t="s">
        <v>595</v>
      </c>
      <c r="I765">
        <f t="shared" si="11"/>
        <v>138</v>
      </c>
      <c r="J765" t="str">
        <f ca="1">VLOOKUP(B765,Лист2!B:O,6,1)</f>
        <v>Bacteria</v>
      </c>
      <c r="K765" t="str">
        <f ca="1">VLOOKUP(B765,Лист2!B:O,7,1)</f>
        <v xml:space="preserve"> Firmicutes</v>
      </c>
      <c r="L765" t="str">
        <f ca="1">VLOOKUP(B765,Лист2!B:O,8,1)</f>
        <v xml:space="preserve"> Bacilli</v>
      </c>
      <c r="M765" t="str">
        <f ca="1">VLOOKUP(B765,Лист2!B:O,9,1)</f>
        <v xml:space="preserve"> Bacillales</v>
      </c>
      <c r="N765" t="str">
        <f ca="1">VLOOKUP(B765,Лист2!B:O,10,1)</f>
        <v xml:space="preserve"> Bacillaceae</v>
      </c>
      <c r="O765" t="str">
        <f ca="1">VLOOKUP(B765,Лист2!B:O,11,1)</f>
        <v xml:space="preserve"> Bacillus</v>
      </c>
      <c r="P765" t="str">
        <f ca="1">VLOOKUP(B765,Лист2!B:O,12,1)</f>
        <v>Bacillus cereus group.</v>
      </c>
      <c r="Q765">
        <f ca="1">VLOOKUP(B765,Лист2!B:O,13,1)</f>
        <v>0</v>
      </c>
      <c r="R765">
        <f ca="1">VLOOKUP(B765,Лист2!B:O,14,1)</f>
        <v>0</v>
      </c>
    </row>
    <row r="766" spans="1:18">
      <c r="A766" t="s">
        <v>1416</v>
      </c>
      <c r="B766" t="s">
        <v>1417</v>
      </c>
      <c r="C766">
        <v>355</v>
      </c>
      <c r="D766" t="s">
        <v>600</v>
      </c>
      <c r="E766">
        <v>215</v>
      </c>
      <c r="F766">
        <v>295</v>
      </c>
      <c r="G766">
        <v>4990</v>
      </c>
      <c r="H766" t="s">
        <v>601</v>
      </c>
      <c r="I766">
        <f t="shared" si="11"/>
        <v>81</v>
      </c>
      <c r="J766" t="str">
        <f ca="1">VLOOKUP(B766,Лист2!B:O,6,1)</f>
        <v>Bacteria</v>
      </c>
      <c r="K766" t="str">
        <f ca="1">VLOOKUP(B766,Лист2!B:O,7,1)</f>
        <v xml:space="preserve"> Firmicutes</v>
      </c>
      <c r="L766" t="str">
        <f ca="1">VLOOKUP(B766,Лист2!B:O,8,1)</f>
        <v xml:space="preserve"> Bacilli</v>
      </c>
      <c r="M766" t="str">
        <f ca="1">VLOOKUP(B766,Лист2!B:O,9,1)</f>
        <v xml:space="preserve"> Bacillales</v>
      </c>
      <c r="N766" t="str">
        <f ca="1">VLOOKUP(B766,Лист2!B:O,10,1)</f>
        <v xml:space="preserve"> Bacillaceae</v>
      </c>
      <c r="O766" t="str">
        <f ca="1">VLOOKUP(B766,Лист2!B:O,11,1)</f>
        <v xml:space="preserve"> Bacillus</v>
      </c>
      <c r="P766" t="str">
        <f ca="1">VLOOKUP(B766,Лист2!B:O,12,1)</f>
        <v>Bacillus cereus group.</v>
      </c>
      <c r="Q766">
        <f ca="1">VLOOKUP(B766,Лист2!B:O,13,1)</f>
        <v>0</v>
      </c>
      <c r="R766">
        <f ca="1">VLOOKUP(B766,Лист2!B:O,14,1)</f>
        <v>0</v>
      </c>
    </row>
    <row r="767" spans="1:18">
      <c r="A767" t="s">
        <v>1418</v>
      </c>
      <c r="B767" t="s">
        <v>1419</v>
      </c>
      <c r="C767">
        <v>355</v>
      </c>
      <c r="D767" t="s">
        <v>594</v>
      </c>
      <c r="E767">
        <v>7</v>
      </c>
      <c r="F767">
        <v>102</v>
      </c>
      <c r="G767">
        <v>431</v>
      </c>
      <c r="H767" t="s">
        <v>595</v>
      </c>
      <c r="I767">
        <f t="shared" si="11"/>
        <v>96</v>
      </c>
      <c r="J767" t="str">
        <f ca="1">VLOOKUP(B767,Лист2!B:O,6,1)</f>
        <v>Eukaryota</v>
      </c>
      <c r="K767" t="str">
        <f ca="1">VLOOKUP(B767,Лист2!B:O,7,1)</f>
        <v xml:space="preserve"> Alveolata</v>
      </c>
      <c r="L767" t="str">
        <f ca="1">VLOOKUP(B767,Лист2!B:O,8,1)</f>
        <v xml:space="preserve"> Apicomplexa</v>
      </c>
      <c r="M767" t="str">
        <f ca="1">VLOOKUP(B767,Лист2!B:O,9,1)</f>
        <v xml:space="preserve"> Aconoidasida</v>
      </c>
      <c r="N767" t="str">
        <f ca="1">VLOOKUP(B767,Лист2!B:O,10,1)</f>
        <v xml:space="preserve"> Piroplasmida</v>
      </c>
      <c r="O767" t="str">
        <f ca="1">VLOOKUP(B767,Лист2!B:O,11,1)</f>
        <v>Theileriidae</v>
      </c>
      <c r="P767" t="str">
        <f ca="1">VLOOKUP(B767,Лист2!B:O,12,1)</f>
        <v xml:space="preserve"> Theileria.</v>
      </c>
      <c r="Q767">
        <f ca="1">VLOOKUP(B767,Лист2!B:O,13,1)</f>
        <v>0</v>
      </c>
      <c r="R767">
        <f ca="1">VLOOKUP(B767,Лист2!B:O,14,1)</f>
        <v>0</v>
      </c>
    </row>
    <row r="768" spans="1:18">
      <c r="A768" t="s">
        <v>1418</v>
      </c>
      <c r="B768" t="s">
        <v>1419</v>
      </c>
      <c r="C768">
        <v>355</v>
      </c>
      <c r="D768" t="s">
        <v>600</v>
      </c>
      <c r="E768">
        <v>151</v>
      </c>
      <c r="F768">
        <v>241</v>
      </c>
      <c r="G768">
        <v>4990</v>
      </c>
      <c r="H768" t="s">
        <v>601</v>
      </c>
      <c r="I768">
        <f t="shared" si="11"/>
        <v>91</v>
      </c>
      <c r="J768" t="str">
        <f ca="1">VLOOKUP(B768,Лист2!B:O,6,1)</f>
        <v>Eukaryota</v>
      </c>
      <c r="K768" t="str">
        <f ca="1">VLOOKUP(B768,Лист2!B:O,7,1)</f>
        <v xml:space="preserve"> Alveolata</v>
      </c>
      <c r="L768" t="str">
        <f ca="1">VLOOKUP(B768,Лист2!B:O,8,1)</f>
        <v xml:space="preserve"> Apicomplexa</v>
      </c>
      <c r="M768" t="str">
        <f ca="1">VLOOKUP(B768,Лист2!B:O,9,1)</f>
        <v xml:space="preserve"> Aconoidasida</v>
      </c>
      <c r="N768" t="str">
        <f ca="1">VLOOKUP(B768,Лист2!B:O,10,1)</f>
        <v xml:space="preserve"> Piroplasmida</v>
      </c>
      <c r="O768" t="str">
        <f ca="1">VLOOKUP(B768,Лист2!B:O,11,1)</f>
        <v>Theileriidae</v>
      </c>
      <c r="P768" t="str">
        <f ca="1">VLOOKUP(B768,Лист2!B:O,12,1)</f>
        <v xml:space="preserve"> Theileria.</v>
      </c>
      <c r="Q768">
        <f ca="1">VLOOKUP(B768,Лист2!B:O,13,1)</f>
        <v>0</v>
      </c>
      <c r="R768">
        <f ca="1">VLOOKUP(B768,Лист2!B:O,14,1)</f>
        <v>0</v>
      </c>
    </row>
    <row r="769" spans="1:18">
      <c r="A769" t="s">
        <v>1418</v>
      </c>
      <c r="B769" t="s">
        <v>1419</v>
      </c>
      <c r="C769">
        <v>355</v>
      </c>
      <c r="D769" t="s">
        <v>1420</v>
      </c>
      <c r="E769">
        <v>103</v>
      </c>
      <c r="F769">
        <v>132</v>
      </c>
      <c r="G769">
        <v>2</v>
      </c>
      <c r="H769" t="s">
        <v>1420</v>
      </c>
      <c r="I769">
        <f t="shared" si="11"/>
        <v>30</v>
      </c>
      <c r="J769" t="str">
        <f ca="1">VLOOKUP(B769,Лист2!B:O,6,1)</f>
        <v>Eukaryota</v>
      </c>
      <c r="K769" t="str">
        <f ca="1">VLOOKUP(B769,Лист2!B:O,7,1)</f>
        <v xml:space="preserve"> Alveolata</v>
      </c>
      <c r="L769" t="str">
        <f ca="1">VLOOKUP(B769,Лист2!B:O,8,1)</f>
        <v xml:space="preserve"> Apicomplexa</v>
      </c>
      <c r="M769" t="str">
        <f ca="1">VLOOKUP(B769,Лист2!B:O,9,1)</f>
        <v xml:space="preserve"> Aconoidasida</v>
      </c>
      <c r="N769" t="str">
        <f ca="1">VLOOKUP(B769,Лист2!B:O,10,1)</f>
        <v xml:space="preserve"> Piroplasmida</v>
      </c>
      <c r="O769" t="str">
        <f ca="1">VLOOKUP(B769,Лист2!B:O,11,1)</f>
        <v>Theileriidae</v>
      </c>
      <c r="P769" t="str">
        <f ca="1">VLOOKUP(B769,Лист2!B:O,12,1)</f>
        <v xml:space="preserve"> Theileria.</v>
      </c>
      <c r="Q769">
        <f ca="1">VLOOKUP(B769,Лист2!B:O,13,1)</f>
        <v>0</v>
      </c>
      <c r="R769">
        <f ca="1">VLOOKUP(B769,Лист2!B:O,14,1)</f>
        <v>0</v>
      </c>
    </row>
    <row r="770" spans="1:18">
      <c r="A770" t="s">
        <v>1421</v>
      </c>
      <c r="B770" t="s">
        <v>1422</v>
      </c>
      <c r="C770">
        <v>292</v>
      </c>
      <c r="D770" t="s">
        <v>594</v>
      </c>
      <c r="E770">
        <v>13</v>
      </c>
      <c r="F770">
        <v>191</v>
      </c>
      <c r="G770">
        <v>431</v>
      </c>
      <c r="H770" t="s">
        <v>595</v>
      </c>
      <c r="I770">
        <f t="shared" si="11"/>
        <v>179</v>
      </c>
      <c r="J770" t="str">
        <f ca="1">VLOOKUP(B770,Лист2!B:O,6,1)</f>
        <v>Eukaryota</v>
      </c>
      <c r="K770" t="str">
        <f ca="1">VLOOKUP(B770,Лист2!B:O,7,1)</f>
        <v xml:space="preserve"> Euglenozoa</v>
      </c>
      <c r="L770" t="str">
        <f ca="1">VLOOKUP(B770,Лист2!B:O,8,1)</f>
        <v xml:space="preserve"> Kinetoplastida</v>
      </c>
      <c r="M770" t="str">
        <f ca="1">VLOOKUP(B770,Лист2!B:O,9,1)</f>
        <v xml:space="preserve"> Trypanosomatidae</v>
      </c>
      <c r="N770" t="str">
        <f ca="1">VLOOKUP(B770,Лист2!B:O,10,1)</f>
        <v>Leishmaniinae</v>
      </c>
      <c r="O770" t="str">
        <f ca="1">VLOOKUP(B770,Лист2!B:O,11,1)</f>
        <v xml:space="preserve"> Leishmania.</v>
      </c>
      <c r="P770">
        <f ca="1">VLOOKUP(B770,Лист2!B:O,12,1)</f>
        <v>0</v>
      </c>
      <c r="Q770">
        <f ca="1">VLOOKUP(B770,Лист2!B:O,13,1)</f>
        <v>0</v>
      </c>
      <c r="R770">
        <f ca="1">VLOOKUP(B770,Лист2!B:O,14,1)</f>
        <v>0</v>
      </c>
    </row>
    <row r="771" spans="1:18">
      <c r="A771" t="s">
        <v>1421</v>
      </c>
      <c r="B771" t="s">
        <v>1422</v>
      </c>
      <c r="C771">
        <v>292</v>
      </c>
      <c r="D771" t="s">
        <v>600</v>
      </c>
      <c r="E771">
        <v>124</v>
      </c>
      <c r="F771">
        <v>204</v>
      </c>
      <c r="G771">
        <v>4990</v>
      </c>
      <c r="H771" t="s">
        <v>601</v>
      </c>
      <c r="I771">
        <f t="shared" ref="I771:I816" si="12">F771-E771+1</f>
        <v>81</v>
      </c>
      <c r="J771" t="str">
        <f ca="1">VLOOKUP(B771,Лист2!B:O,6,1)</f>
        <v>Eukaryota</v>
      </c>
      <c r="K771" t="str">
        <f ca="1">VLOOKUP(B771,Лист2!B:O,7,1)</f>
        <v xml:space="preserve"> Euglenozoa</v>
      </c>
      <c r="L771" t="str">
        <f ca="1">VLOOKUP(B771,Лист2!B:O,8,1)</f>
        <v xml:space="preserve"> Kinetoplastida</v>
      </c>
      <c r="M771" t="str">
        <f ca="1">VLOOKUP(B771,Лист2!B:O,9,1)</f>
        <v xml:space="preserve"> Trypanosomatidae</v>
      </c>
      <c r="N771" t="str">
        <f ca="1">VLOOKUP(B771,Лист2!B:O,10,1)</f>
        <v>Leishmaniinae</v>
      </c>
      <c r="O771" t="str">
        <f ca="1">VLOOKUP(B771,Лист2!B:O,11,1)</f>
        <v xml:space="preserve"> Leishmania.</v>
      </c>
      <c r="P771">
        <f ca="1">VLOOKUP(B771,Лист2!B:O,12,1)</f>
        <v>0</v>
      </c>
      <c r="Q771">
        <f ca="1">VLOOKUP(B771,Лист2!B:O,13,1)</f>
        <v>0</v>
      </c>
      <c r="R771">
        <f ca="1">VLOOKUP(B771,Лист2!B:O,14,1)</f>
        <v>0</v>
      </c>
    </row>
    <row r="772" spans="1:18">
      <c r="A772" t="s">
        <v>1423</v>
      </c>
      <c r="B772" t="s">
        <v>1424</v>
      </c>
      <c r="C772">
        <v>263</v>
      </c>
      <c r="D772" t="s">
        <v>594</v>
      </c>
      <c r="E772">
        <v>14</v>
      </c>
      <c r="F772">
        <v>160</v>
      </c>
      <c r="G772">
        <v>431</v>
      </c>
      <c r="H772" t="s">
        <v>595</v>
      </c>
      <c r="I772">
        <f t="shared" si="12"/>
        <v>147</v>
      </c>
      <c r="J772" t="str">
        <f ca="1">VLOOKUP(B772,Лист2!B:O,6,1)</f>
        <v>Eukaryota</v>
      </c>
      <c r="K772" t="str">
        <f ca="1">VLOOKUP(B772,Лист2!B:O,7,1)</f>
        <v xml:space="preserve"> Metazoa</v>
      </c>
      <c r="L772" t="str">
        <f ca="1">VLOOKUP(B772,Лист2!B:O,8,1)</f>
        <v xml:space="preserve"> Chordata</v>
      </c>
      <c r="M772" t="str">
        <f ca="1">VLOOKUP(B772,Лист2!B:O,9,1)</f>
        <v xml:space="preserve"> Craniata</v>
      </c>
      <c r="N772" t="str">
        <f ca="1">VLOOKUP(B772,Лист2!B:O,10,1)</f>
        <v xml:space="preserve"> Vertebrata</v>
      </c>
      <c r="O772" t="str">
        <f ca="1">VLOOKUP(B772,Лист2!B:O,11,1)</f>
        <v xml:space="preserve"> Euteleostomi</v>
      </c>
      <c r="P772" t="str">
        <f ca="1">VLOOKUP(B772,Лист2!B:O,12,1)</f>
        <v>Actinopterygii</v>
      </c>
      <c r="Q772" t="str">
        <f ca="1">VLOOKUP(B772,Лист2!B:O,13,1)</f>
        <v xml:space="preserve"> Neopterygii</v>
      </c>
      <c r="R772" t="str">
        <f ca="1">VLOOKUP(B772,Лист2!B:O,14,1)</f>
        <v xml:space="preserve"> Teleostei</v>
      </c>
    </row>
    <row r="773" spans="1:18">
      <c r="A773" t="s">
        <v>1423</v>
      </c>
      <c r="B773" t="s">
        <v>1424</v>
      </c>
      <c r="C773">
        <v>263</v>
      </c>
      <c r="D773" t="s">
        <v>600</v>
      </c>
      <c r="E773">
        <v>125</v>
      </c>
      <c r="F773">
        <v>209</v>
      </c>
      <c r="G773">
        <v>4990</v>
      </c>
      <c r="H773" t="s">
        <v>601</v>
      </c>
      <c r="I773">
        <f t="shared" si="12"/>
        <v>85</v>
      </c>
      <c r="J773" t="str">
        <f ca="1">VLOOKUP(B773,Лист2!B:O,6,1)</f>
        <v>Eukaryota</v>
      </c>
      <c r="K773" t="str">
        <f ca="1">VLOOKUP(B773,Лист2!B:O,7,1)</f>
        <v xml:space="preserve"> Metazoa</v>
      </c>
      <c r="L773" t="str">
        <f ca="1">VLOOKUP(B773,Лист2!B:O,8,1)</f>
        <v xml:space="preserve"> Chordata</v>
      </c>
      <c r="M773" t="str">
        <f ca="1">VLOOKUP(B773,Лист2!B:O,9,1)</f>
        <v xml:space="preserve"> Craniata</v>
      </c>
      <c r="N773" t="str">
        <f ca="1">VLOOKUP(B773,Лист2!B:O,10,1)</f>
        <v xml:space="preserve"> Vertebrata</v>
      </c>
      <c r="O773" t="str">
        <f ca="1">VLOOKUP(B773,Лист2!B:O,11,1)</f>
        <v xml:space="preserve"> Euteleostomi</v>
      </c>
      <c r="P773" t="str">
        <f ca="1">VLOOKUP(B773,Лист2!B:O,12,1)</f>
        <v>Actinopterygii</v>
      </c>
      <c r="Q773" t="str">
        <f ca="1">VLOOKUP(B773,Лист2!B:O,13,1)</f>
        <v xml:space="preserve"> Neopterygii</v>
      </c>
      <c r="R773" t="str">
        <f ca="1">VLOOKUP(B773,Лист2!B:O,14,1)</f>
        <v xml:space="preserve"> Teleostei</v>
      </c>
    </row>
    <row r="774" spans="1:18">
      <c r="A774" t="s">
        <v>1425</v>
      </c>
      <c r="B774" t="s">
        <v>1426</v>
      </c>
      <c r="C774">
        <v>266</v>
      </c>
      <c r="D774" t="s">
        <v>594</v>
      </c>
      <c r="E774">
        <v>8</v>
      </c>
      <c r="F774">
        <v>262</v>
      </c>
      <c r="G774">
        <v>431</v>
      </c>
      <c r="H774" t="s">
        <v>595</v>
      </c>
      <c r="I774">
        <f t="shared" si="12"/>
        <v>255</v>
      </c>
      <c r="J774" t="str">
        <f ca="1">VLOOKUP(B774,Лист2!B:O,6,1)</f>
        <v>Bacteria</v>
      </c>
      <c r="K774" t="str">
        <f ca="1">VLOOKUP(B774,Лист2!B:O,7,1)</f>
        <v xml:space="preserve"> Proteobacteria</v>
      </c>
      <c r="L774" t="str">
        <f ca="1">VLOOKUP(B774,Лист2!B:O,8,1)</f>
        <v xml:space="preserve"> Alphaproteobacteria</v>
      </c>
      <c r="M774" t="str">
        <f ca="1">VLOOKUP(B774,Лист2!B:O,9,1)</f>
        <v xml:space="preserve"> Rickettsiales</v>
      </c>
      <c r="N774" t="str">
        <f ca="1">VLOOKUP(B774,Лист2!B:O,10,1)</f>
        <v>Rickettsiaceae</v>
      </c>
      <c r="O774" t="str">
        <f ca="1">VLOOKUP(B774,Лист2!B:O,11,1)</f>
        <v xml:space="preserve"> Rickettsieae</v>
      </c>
      <c r="P774" t="str">
        <f ca="1">VLOOKUP(B774,Лист2!B:O,12,1)</f>
        <v xml:space="preserve"> Rickettsia</v>
      </c>
      <c r="Q774" t="str">
        <f ca="1">VLOOKUP(B774,Лист2!B:O,13,1)</f>
        <v xml:space="preserve"> spotted fever group.</v>
      </c>
      <c r="R774">
        <f ca="1">VLOOKUP(B774,Лист2!B:O,14,1)</f>
        <v>0</v>
      </c>
    </row>
    <row r="775" spans="1:18">
      <c r="A775" t="s">
        <v>1427</v>
      </c>
      <c r="B775" t="s">
        <v>1428</v>
      </c>
      <c r="C775">
        <v>272</v>
      </c>
      <c r="D775" t="s">
        <v>594</v>
      </c>
      <c r="E775">
        <v>13</v>
      </c>
      <c r="F775">
        <v>160</v>
      </c>
      <c r="G775">
        <v>431</v>
      </c>
      <c r="H775" t="s">
        <v>595</v>
      </c>
      <c r="I775">
        <f t="shared" si="12"/>
        <v>148</v>
      </c>
      <c r="J775" t="str">
        <f ca="1">VLOOKUP(B775,Лист2!B:O,6,1)</f>
        <v>Bacteria</v>
      </c>
      <c r="K775" t="str">
        <f ca="1">VLOOKUP(B775,Лист2!B:O,7,1)</f>
        <v xml:space="preserve"> Proteobacteria</v>
      </c>
      <c r="L775" t="str">
        <f ca="1">VLOOKUP(B775,Лист2!B:O,8,1)</f>
        <v xml:space="preserve"> Gammaproteobacteria</v>
      </c>
      <c r="M775" t="str">
        <f ca="1">VLOOKUP(B775,Лист2!B:O,9,1)</f>
        <v xml:space="preserve"> Xanthomonadales</v>
      </c>
      <c r="N775" t="str">
        <f ca="1">VLOOKUP(B775,Лист2!B:O,10,1)</f>
        <v>Xanthomonadaceae</v>
      </c>
      <c r="O775" t="str">
        <f ca="1">VLOOKUP(B775,Лист2!B:O,11,1)</f>
        <v xml:space="preserve"> Xanthomonas.</v>
      </c>
      <c r="P775">
        <f ca="1">VLOOKUP(B775,Лист2!B:O,12,1)</f>
        <v>0</v>
      </c>
      <c r="Q775">
        <f ca="1">VLOOKUP(B775,Лист2!B:O,13,1)</f>
        <v>0</v>
      </c>
      <c r="R775">
        <f ca="1">VLOOKUP(B775,Лист2!B:O,14,1)</f>
        <v>0</v>
      </c>
    </row>
    <row r="776" spans="1:18">
      <c r="A776" t="s">
        <v>1427</v>
      </c>
      <c r="B776" t="s">
        <v>1428</v>
      </c>
      <c r="C776">
        <v>272</v>
      </c>
      <c r="D776" t="s">
        <v>600</v>
      </c>
      <c r="E776">
        <v>120</v>
      </c>
      <c r="F776">
        <v>200</v>
      </c>
      <c r="G776">
        <v>4990</v>
      </c>
      <c r="H776" t="s">
        <v>601</v>
      </c>
      <c r="I776">
        <f t="shared" si="12"/>
        <v>81</v>
      </c>
      <c r="J776" t="str">
        <f ca="1">VLOOKUP(B776,Лист2!B:O,6,1)</f>
        <v>Bacteria</v>
      </c>
      <c r="K776" t="str">
        <f ca="1">VLOOKUP(B776,Лист2!B:O,7,1)</f>
        <v xml:space="preserve"> Proteobacteria</v>
      </c>
      <c r="L776" t="str">
        <f ca="1">VLOOKUP(B776,Лист2!B:O,8,1)</f>
        <v xml:space="preserve"> Gammaproteobacteria</v>
      </c>
      <c r="M776" t="str">
        <f ca="1">VLOOKUP(B776,Лист2!B:O,9,1)</f>
        <v xml:space="preserve"> Xanthomonadales</v>
      </c>
      <c r="N776" t="str">
        <f ca="1">VLOOKUP(B776,Лист2!B:O,10,1)</f>
        <v>Xanthomonadaceae</v>
      </c>
      <c r="O776" t="str">
        <f ca="1">VLOOKUP(B776,Лист2!B:O,11,1)</f>
        <v xml:space="preserve"> Xanthomonas.</v>
      </c>
      <c r="P776">
        <f ca="1">VLOOKUP(B776,Лист2!B:O,12,1)</f>
        <v>0</v>
      </c>
      <c r="Q776">
        <f ca="1">VLOOKUP(B776,Лист2!B:O,13,1)</f>
        <v>0</v>
      </c>
      <c r="R776">
        <f ca="1">VLOOKUP(B776,Лист2!B:O,14,1)</f>
        <v>0</v>
      </c>
    </row>
    <row r="777" spans="1:18">
      <c r="A777" t="s">
        <v>1429</v>
      </c>
      <c r="B777" t="s">
        <v>1430</v>
      </c>
      <c r="C777">
        <v>338</v>
      </c>
      <c r="D777" t="s">
        <v>598</v>
      </c>
      <c r="E777">
        <v>4</v>
      </c>
      <c r="F777">
        <v>74</v>
      </c>
      <c r="G777">
        <v>6019</v>
      </c>
      <c r="H777" t="s">
        <v>599</v>
      </c>
      <c r="I777">
        <f t="shared" si="12"/>
        <v>71</v>
      </c>
      <c r="J777" t="str">
        <f ca="1">VLOOKUP(B777,Лист2!B:O,6,1)</f>
        <v>Bacteria</v>
      </c>
      <c r="K777" t="str">
        <f ca="1">VLOOKUP(B777,Лист2!B:O,7,1)</f>
        <v xml:space="preserve"> Firmicutes</v>
      </c>
      <c r="L777" t="str">
        <f ca="1">VLOOKUP(B777,Лист2!B:O,8,1)</f>
        <v xml:space="preserve"> Bacilli</v>
      </c>
      <c r="M777" t="str">
        <f ca="1">VLOOKUP(B777,Лист2!B:O,9,1)</f>
        <v xml:space="preserve"> Bacillales</v>
      </c>
      <c r="N777" t="str">
        <f ca="1">VLOOKUP(B777,Лист2!B:O,10,1)</f>
        <v xml:space="preserve"> Bacillaceae</v>
      </c>
      <c r="O777" t="str">
        <f ca="1">VLOOKUP(B777,Лист2!B:O,11,1)</f>
        <v xml:space="preserve"> Geobacillus.</v>
      </c>
      <c r="P777">
        <f ca="1">VLOOKUP(B777,Лист2!B:O,12,1)</f>
        <v>0</v>
      </c>
      <c r="Q777">
        <f ca="1">VLOOKUP(B777,Лист2!B:O,13,1)</f>
        <v>0</v>
      </c>
      <c r="R777">
        <f ca="1">VLOOKUP(B777,Лист2!B:O,14,1)</f>
        <v>0</v>
      </c>
    </row>
    <row r="778" spans="1:18">
      <c r="A778" t="s">
        <v>1429</v>
      </c>
      <c r="B778" t="s">
        <v>1430</v>
      </c>
      <c r="C778">
        <v>338</v>
      </c>
      <c r="D778" t="s">
        <v>594</v>
      </c>
      <c r="E778">
        <v>97</v>
      </c>
      <c r="F778">
        <v>234</v>
      </c>
      <c r="G778">
        <v>431</v>
      </c>
      <c r="H778" t="s">
        <v>595</v>
      </c>
      <c r="I778">
        <f t="shared" si="12"/>
        <v>138</v>
      </c>
      <c r="J778" t="str">
        <f ca="1">VLOOKUP(B778,Лист2!B:O,6,1)</f>
        <v>Bacteria</v>
      </c>
      <c r="K778" t="str">
        <f ca="1">VLOOKUP(B778,Лист2!B:O,7,1)</f>
        <v xml:space="preserve"> Firmicutes</v>
      </c>
      <c r="L778" t="str">
        <f ca="1">VLOOKUP(B778,Лист2!B:O,8,1)</f>
        <v xml:space="preserve"> Bacilli</v>
      </c>
      <c r="M778" t="str">
        <f ca="1">VLOOKUP(B778,Лист2!B:O,9,1)</f>
        <v xml:space="preserve"> Bacillales</v>
      </c>
      <c r="N778" t="str">
        <f ca="1">VLOOKUP(B778,Лист2!B:O,10,1)</f>
        <v xml:space="preserve"> Bacillaceae</v>
      </c>
      <c r="O778" t="str">
        <f ca="1">VLOOKUP(B778,Лист2!B:O,11,1)</f>
        <v xml:space="preserve"> Geobacillus.</v>
      </c>
      <c r="P778">
        <f ca="1">VLOOKUP(B778,Лист2!B:O,12,1)</f>
        <v>0</v>
      </c>
      <c r="Q778">
        <f ca="1">VLOOKUP(B778,Лист2!B:O,13,1)</f>
        <v>0</v>
      </c>
      <c r="R778">
        <f ca="1">VLOOKUP(B778,Лист2!B:O,14,1)</f>
        <v>0</v>
      </c>
    </row>
    <row r="779" spans="1:18">
      <c r="A779" t="s">
        <v>1429</v>
      </c>
      <c r="B779" t="s">
        <v>1430</v>
      </c>
      <c r="C779">
        <v>338</v>
      </c>
      <c r="D779" t="s">
        <v>600</v>
      </c>
      <c r="E779">
        <v>203</v>
      </c>
      <c r="F779">
        <v>283</v>
      </c>
      <c r="G779">
        <v>4990</v>
      </c>
      <c r="H779" t="s">
        <v>601</v>
      </c>
      <c r="I779">
        <f t="shared" si="12"/>
        <v>81</v>
      </c>
      <c r="J779" t="str">
        <f ca="1">VLOOKUP(B779,Лист2!B:O,6,1)</f>
        <v>Bacteria</v>
      </c>
      <c r="K779" t="str">
        <f ca="1">VLOOKUP(B779,Лист2!B:O,7,1)</f>
        <v xml:space="preserve"> Firmicutes</v>
      </c>
      <c r="L779" t="str">
        <f ca="1">VLOOKUP(B779,Лист2!B:O,8,1)</f>
        <v xml:space="preserve"> Bacilli</v>
      </c>
      <c r="M779" t="str">
        <f ca="1">VLOOKUP(B779,Лист2!B:O,9,1)</f>
        <v xml:space="preserve"> Bacillales</v>
      </c>
      <c r="N779" t="str">
        <f ca="1">VLOOKUP(B779,Лист2!B:O,10,1)</f>
        <v xml:space="preserve"> Bacillaceae</v>
      </c>
      <c r="O779" t="str">
        <f ca="1">VLOOKUP(B779,Лист2!B:O,11,1)</f>
        <v xml:space="preserve"> Geobacillus.</v>
      </c>
      <c r="P779">
        <f ca="1">VLOOKUP(B779,Лист2!B:O,12,1)</f>
        <v>0</v>
      </c>
      <c r="Q779">
        <f ca="1">VLOOKUP(B779,Лист2!B:O,13,1)</f>
        <v>0</v>
      </c>
      <c r="R779">
        <f ca="1">VLOOKUP(B779,Лист2!B:O,14,1)</f>
        <v>0</v>
      </c>
    </row>
    <row r="780" spans="1:18">
      <c r="A780" t="s">
        <v>1431</v>
      </c>
      <c r="B780" t="s">
        <v>1432</v>
      </c>
      <c r="C780">
        <v>269</v>
      </c>
      <c r="D780" t="s">
        <v>594</v>
      </c>
      <c r="E780">
        <v>3</v>
      </c>
      <c r="F780">
        <v>264</v>
      </c>
      <c r="G780">
        <v>431</v>
      </c>
      <c r="H780" t="s">
        <v>595</v>
      </c>
      <c r="I780">
        <f t="shared" si="12"/>
        <v>262</v>
      </c>
      <c r="J780" t="str">
        <f ca="1">VLOOKUP(B780,Лист2!B:O,6,1)</f>
        <v>Bacteria</v>
      </c>
      <c r="K780" t="str">
        <f ca="1">VLOOKUP(B780,Лист2!B:O,7,1)</f>
        <v xml:space="preserve"> Proteobacteria</v>
      </c>
      <c r="L780" t="str">
        <f ca="1">VLOOKUP(B780,Лист2!B:O,8,1)</f>
        <v xml:space="preserve"> Alphaproteobacteria</v>
      </c>
      <c r="M780" t="str">
        <f ca="1">VLOOKUP(B780,Лист2!B:O,9,1)</f>
        <v xml:space="preserve"> Rhodobacterales</v>
      </c>
      <c r="N780" t="str">
        <f ca="1">VLOOKUP(B780,Лист2!B:O,10,1)</f>
        <v>Rhodobacteraceae</v>
      </c>
      <c r="O780" t="str">
        <f ca="1">VLOOKUP(B780,Лист2!B:O,11,1)</f>
        <v xml:space="preserve"> Ruegeria.</v>
      </c>
      <c r="P780">
        <f ca="1">VLOOKUP(B780,Лист2!B:O,12,1)</f>
        <v>0</v>
      </c>
      <c r="Q780">
        <f ca="1">VLOOKUP(B780,Лист2!B:O,13,1)</f>
        <v>0</v>
      </c>
      <c r="R780">
        <f ca="1">VLOOKUP(B780,Лист2!B:O,14,1)</f>
        <v>0</v>
      </c>
    </row>
    <row r="781" spans="1:18">
      <c r="A781" t="s">
        <v>1433</v>
      </c>
      <c r="B781" t="s">
        <v>1434</v>
      </c>
      <c r="C781">
        <v>264</v>
      </c>
      <c r="D781" t="s">
        <v>594</v>
      </c>
      <c r="E781">
        <v>8</v>
      </c>
      <c r="F781">
        <v>262</v>
      </c>
      <c r="G781">
        <v>431</v>
      </c>
      <c r="H781" t="s">
        <v>595</v>
      </c>
      <c r="I781">
        <f t="shared" si="12"/>
        <v>255</v>
      </c>
      <c r="J781" t="str">
        <f ca="1">VLOOKUP(B781,Лист2!B:O,6,1)</f>
        <v>Bacteria</v>
      </c>
      <c r="K781" t="str">
        <f ca="1">VLOOKUP(B781,Лист2!B:O,7,1)</f>
        <v xml:space="preserve"> Proteobacteria</v>
      </c>
      <c r="L781" t="str">
        <f ca="1">VLOOKUP(B781,Лист2!B:O,8,1)</f>
        <v xml:space="preserve"> Alphaproteobacteria</v>
      </c>
      <c r="M781" t="str">
        <f ca="1">VLOOKUP(B781,Лист2!B:O,9,1)</f>
        <v xml:space="preserve"> Rickettsiales</v>
      </c>
      <c r="N781" t="str">
        <f ca="1">VLOOKUP(B781,Лист2!B:O,10,1)</f>
        <v>Rickettsiaceae</v>
      </c>
      <c r="O781" t="str">
        <f ca="1">VLOOKUP(B781,Лист2!B:O,11,1)</f>
        <v xml:space="preserve"> Rickettsieae</v>
      </c>
      <c r="P781" t="str">
        <f ca="1">VLOOKUP(B781,Лист2!B:O,12,1)</f>
        <v xml:space="preserve"> Rickettsia</v>
      </c>
      <c r="Q781" t="str">
        <f ca="1">VLOOKUP(B781,Лист2!B:O,13,1)</f>
        <v xml:space="preserve"> typhus group.</v>
      </c>
      <c r="R781">
        <f ca="1">VLOOKUP(B781,Лист2!B:O,14,1)</f>
        <v>0</v>
      </c>
    </row>
    <row r="782" spans="1:18">
      <c r="A782" t="s">
        <v>1435</v>
      </c>
      <c r="B782" t="s">
        <v>1436</v>
      </c>
      <c r="C782">
        <v>307</v>
      </c>
      <c r="D782" t="s">
        <v>594</v>
      </c>
      <c r="E782">
        <v>14</v>
      </c>
      <c r="F782">
        <v>277</v>
      </c>
      <c r="G782">
        <v>431</v>
      </c>
      <c r="H782" t="s">
        <v>595</v>
      </c>
      <c r="I782">
        <f t="shared" si="12"/>
        <v>264</v>
      </c>
      <c r="J782" t="str">
        <f ca="1">VLOOKUP(B782,Лист2!B:O,6,1)</f>
        <v>Bacteria</v>
      </c>
      <c r="K782" t="str">
        <f ca="1">VLOOKUP(B782,Лист2!B:O,7,1)</f>
        <v xml:space="preserve"> Proteobacteria</v>
      </c>
      <c r="L782" t="str">
        <f ca="1">VLOOKUP(B782,Лист2!B:O,8,1)</f>
        <v xml:space="preserve"> Alphaproteobacteria</v>
      </c>
      <c r="M782" t="str">
        <f ca="1">VLOOKUP(B782,Лист2!B:O,9,1)</f>
        <v xml:space="preserve"> Rhizobiales</v>
      </c>
      <c r="N782" t="str">
        <f ca="1">VLOOKUP(B782,Лист2!B:O,10,1)</f>
        <v>Bradyrhizobiaceae</v>
      </c>
      <c r="O782" t="str">
        <f ca="1">VLOOKUP(B782,Лист2!B:O,11,1)</f>
        <v xml:space="preserve"> Rhodopseudomonas.</v>
      </c>
      <c r="P782">
        <f ca="1">VLOOKUP(B782,Лист2!B:O,12,1)</f>
        <v>0</v>
      </c>
      <c r="Q782">
        <f ca="1">VLOOKUP(B782,Лист2!B:O,13,1)</f>
        <v>0</v>
      </c>
      <c r="R782">
        <f ca="1">VLOOKUP(B782,Лист2!B:O,14,1)</f>
        <v>0</v>
      </c>
    </row>
    <row r="783" spans="1:18">
      <c r="A783" t="s">
        <v>1437</v>
      </c>
      <c r="B783" t="s">
        <v>1438</v>
      </c>
      <c r="C783">
        <v>377</v>
      </c>
      <c r="D783" t="s">
        <v>598</v>
      </c>
      <c r="E783">
        <v>7</v>
      </c>
      <c r="F783">
        <v>78</v>
      </c>
      <c r="G783">
        <v>6019</v>
      </c>
      <c r="H783" t="s">
        <v>599</v>
      </c>
      <c r="I783">
        <f t="shared" si="12"/>
        <v>72</v>
      </c>
      <c r="J783" t="str">
        <f ca="1">VLOOKUP(B783,Лист2!B:O,6,1)</f>
        <v>Bacteria</v>
      </c>
      <c r="K783" t="str">
        <f ca="1">VLOOKUP(B783,Лист2!B:O,7,1)</f>
        <v xml:space="preserve"> Actinobacteria</v>
      </c>
      <c r="L783" t="str">
        <f ca="1">VLOOKUP(B783,Лист2!B:O,8,1)</f>
        <v xml:space="preserve"> Actinobacteridae</v>
      </c>
      <c r="M783" t="str">
        <f ca="1">VLOOKUP(B783,Лист2!B:O,9,1)</f>
        <v xml:space="preserve"> Actinomycetales</v>
      </c>
      <c r="N783" t="str">
        <f ca="1">VLOOKUP(B783,Лист2!B:O,10,1)</f>
        <v>Corynebacterineae</v>
      </c>
      <c r="O783" t="str">
        <f ca="1">VLOOKUP(B783,Лист2!B:O,11,1)</f>
        <v xml:space="preserve"> Corynebacteriaceae</v>
      </c>
      <c r="P783" t="str">
        <f ca="1">VLOOKUP(B783,Лист2!B:O,12,1)</f>
        <v xml:space="preserve"> Corynebacterium.</v>
      </c>
      <c r="Q783">
        <f ca="1">VLOOKUP(B783,Лист2!B:O,13,1)</f>
        <v>0</v>
      </c>
      <c r="R783">
        <f ca="1">VLOOKUP(B783,Лист2!B:O,14,1)</f>
        <v>0</v>
      </c>
    </row>
    <row r="784" spans="1:18">
      <c r="A784" t="s">
        <v>1437</v>
      </c>
      <c r="B784" t="s">
        <v>1438</v>
      </c>
      <c r="C784">
        <v>377</v>
      </c>
      <c r="D784" t="s">
        <v>594</v>
      </c>
      <c r="E784">
        <v>114</v>
      </c>
      <c r="F784">
        <v>255</v>
      </c>
      <c r="G784">
        <v>431</v>
      </c>
      <c r="H784" t="s">
        <v>595</v>
      </c>
      <c r="I784">
        <f t="shared" si="12"/>
        <v>142</v>
      </c>
      <c r="J784" t="str">
        <f ca="1">VLOOKUP(B784,Лист2!B:O,6,1)</f>
        <v>Bacteria</v>
      </c>
      <c r="K784" t="str">
        <f ca="1">VLOOKUP(B784,Лист2!B:O,7,1)</f>
        <v xml:space="preserve"> Actinobacteria</v>
      </c>
      <c r="L784" t="str">
        <f ca="1">VLOOKUP(B784,Лист2!B:O,8,1)</f>
        <v xml:space="preserve"> Actinobacteridae</v>
      </c>
      <c r="M784" t="str">
        <f ca="1">VLOOKUP(B784,Лист2!B:O,9,1)</f>
        <v xml:space="preserve"> Actinomycetales</v>
      </c>
      <c r="N784" t="str">
        <f ca="1">VLOOKUP(B784,Лист2!B:O,10,1)</f>
        <v>Corynebacterineae</v>
      </c>
      <c r="O784" t="str">
        <f ca="1">VLOOKUP(B784,Лист2!B:O,11,1)</f>
        <v xml:space="preserve"> Corynebacteriaceae</v>
      </c>
      <c r="P784" t="str">
        <f ca="1">VLOOKUP(B784,Лист2!B:O,12,1)</f>
        <v xml:space="preserve"> Corynebacterium.</v>
      </c>
      <c r="Q784">
        <f ca="1">VLOOKUP(B784,Лист2!B:O,13,1)</f>
        <v>0</v>
      </c>
      <c r="R784">
        <f ca="1">VLOOKUP(B784,Лист2!B:O,14,1)</f>
        <v>0</v>
      </c>
    </row>
    <row r="785" spans="1:18">
      <c r="A785" t="s">
        <v>1437</v>
      </c>
      <c r="B785" t="s">
        <v>1438</v>
      </c>
      <c r="C785">
        <v>377</v>
      </c>
      <c r="D785" t="s">
        <v>600</v>
      </c>
      <c r="E785">
        <v>220</v>
      </c>
      <c r="F785">
        <v>299</v>
      </c>
      <c r="G785">
        <v>4990</v>
      </c>
      <c r="H785" t="s">
        <v>601</v>
      </c>
      <c r="I785">
        <f t="shared" si="12"/>
        <v>80</v>
      </c>
      <c r="J785" t="str">
        <f ca="1">VLOOKUP(B785,Лист2!B:O,6,1)</f>
        <v>Bacteria</v>
      </c>
      <c r="K785" t="str">
        <f ca="1">VLOOKUP(B785,Лист2!B:O,7,1)</f>
        <v xml:space="preserve"> Actinobacteria</v>
      </c>
      <c r="L785" t="str">
        <f ca="1">VLOOKUP(B785,Лист2!B:O,8,1)</f>
        <v xml:space="preserve"> Actinobacteridae</v>
      </c>
      <c r="M785" t="str">
        <f ca="1">VLOOKUP(B785,Лист2!B:O,9,1)</f>
        <v xml:space="preserve"> Actinomycetales</v>
      </c>
      <c r="N785" t="str">
        <f ca="1">VLOOKUP(B785,Лист2!B:O,10,1)</f>
        <v>Corynebacterineae</v>
      </c>
      <c r="O785" t="str">
        <f ca="1">VLOOKUP(B785,Лист2!B:O,11,1)</f>
        <v xml:space="preserve"> Corynebacteriaceae</v>
      </c>
      <c r="P785" t="str">
        <f ca="1">VLOOKUP(B785,Лист2!B:O,12,1)</f>
        <v xml:space="preserve"> Corynebacterium.</v>
      </c>
      <c r="Q785">
        <f ca="1">VLOOKUP(B785,Лист2!B:O,13,1)</f>
        <v>0</v>
      </c>
      <c r="R785">
        <f ca="1">VLOOKUP(B785,Лист2!B:O,14,1)</f>
        <v>0</v>
      </c>
    </row>
    <row r="786" spans="1:18">
      <c r="A786" t="s">
        <v>1439</v>
      </c>
      <c r="B786" t="s">
        <v>1440</v>
      </c>
      <c r="C786">
        <v>349</v>
      </c>
      <c r="D786" t="s">
        <v>598</v>
      </c>
      <c r="E786">
        <v>4</v>
      </c>
      <c r="F786">
        <v>74</v>
      </c>
      <c r="G786">
        <v>6019</v>
      </c>
      <c r="H786" t="s">
        <v>599</v>
      </c>
      <c r="I786">
        <f t="shared" si="12"/>
        <v>71</v>
      </c>
      <c r="J786" t="str">
        <f ca="1">VLOOKUP(B786,Лист2!B:O,6,1)</f>
        <v>Bacteria</v>
      </c>
      <c r="K786" t="str">
        <f ca="1">VLOOKUP(B786,Лист2!B:O,7,1)</f>
        <v xml:space="preserve"> Firmicutes</v>
      </c>
      <c r="L786" t="str">
        <f ca="1">VLOOKUP(B786,Лист2!B:O,8,1)</f>
        <v xml:space="preserve"> Bacilli</v>
      </c>
      <c r="M786" t="str">
        <f ca="1">VLOOKUP(B786,Лист2!B:O,9,1)</f>
        <v xml:space="preserve"> Bacillales</v>
      </c>
      <c r="N786" t="str">
        <f ca="1">VLOOKUP(B786,Лист2!B:O,10,1)</f>
        <v xml:space="preserve"> Bacillaceae</v>
      </c>
      <c r="O786" t="str">
        <f ca="1">VLOOKUP(B786,Лист2!B:O,11,1)</f>
        <v xml:space="preserve"> Bacillus</v>
      </c>
      <c r="P786" t="str">
        <f ca="1">VLOOKUP(B786,Лист2!B:O,12,1)</f>
        <v>Bacillus cereus group.</v>
      </c>
      <c r="Q786">
        <f ca="1">VLOOKUP(B786,Лист2!B:O,13,1)</f>
        <v>0</v>
      </c>
      <c r="R786">
        <f ca="1">VLOOKUP(B786,Лист2!B:O,14,1)</f>
        <v>0</v>
      </c>
    </row>
    <row r="787" spans="1:18">
      <c r="A787" t="s">
        <v>1439</v>
      </c>
      <c r="B787" t="s">
        <v>1440</v>
      </c>
      <c r="C787">
        <v>349</v>
      </c>
      <c r="D787" t="s">
        <v>594</v>
      </c>
      <c r="E787">
        <v>112</v>
      </c>
      <c r="F787">
        <v>266</v>
      </c>
      <c r="G787">
        <v>431</v>
      </c>
      <c r="H787" t="s">
        <v>595</v>
      </c>
      <c r="I787">
        <f t="shared" si="12"/>
        <v>155</v>
      </c>
      <c r="J787" t="str">
        <f ca="1">VLOOKUP(B787,Лист2!B:O,6,1)</f>
        <v>Bacteria</v>
      </c>
      <c r="K787" t="str">
        <f ca="1">VLOOKUP(B787,Лист2!B:O,7,1)</f>
        <v xml:space="preserve"> Firmicutes</v>
      </c>
      <c r="L787" t="str">
        <f ca="1">VLOOKUP(B787,Лист2!B:O,8,1)</f>
        <v xml:space="preserve"> Bacilli</v>
      </c>
      <c r="M787" t="str">
        <f ca="1">VLOOKUP(B787,Лист2!B:O,9,1)</f>
        <v xml:space="preserve"> Bacillales</v>
      </c>
      <c r="N787" t="str">
        <f ca="1">VLOOKUP(B787,Лист2!B:O,10,1)</f>
        <v xml:space="preserve"> Bacillaceae</v>
      </c>
      <c r="O787" t="str">
        <f ca="1">VLOOKUP(B787,Лист2!B:O,11,1)</f>
        <v xml:space="preserve"> Bacillus</v>
      </c>
      <c r="P787" t="str">
        <f ca="1">VLOOKUP(B787,Лист2!B:O,12,1)</f>
        <v>Bacillus cereus group.</v>
      </c>
      <c r="Q787">
        <f ca="1">VLOOKUP(B787,Лист2!B:O,13,1)</f>
        <v>0</v>
      </c>
      <c r="R787">
        <f ca="1">VLOOKUP(B787,Лист2!B:O,14,1)</f>
        <v>0</v>
      </c>
    </row>
    <row r="788" spans="1:18">
      <c r="A788" t="s">
        <v>1439</v>
      </c>
      <c r="B788" t="s">
        <v>1440</v>
      </c>
      <c r="C788">
        <v>349</v>
      </c>
      <c r="D788" t="s">
        <v>600</v>
      </c>
      <c r="E788">
        <v>218</v>
      </c>
      <c r="F788">
        <v>297</v>
      </c>
      <c r="G788">
        <v>4990</v>
      </c>
      <c r="H788" t="s">
        <v>601</v>
      </c>
      <c r="I788">
        <f t="shared" si="12"/>
        <v>80</v>
      </c>
      <c r="J788" t="str">
        <f ca="1">VLOOKUP(B788,Лист2!B:O,6,1)</f>
        <v>Bacteria</v>
      </c>
      <c r="K788" t="str">
        <f ca="1">VLOOKUP(B788,Лист2!B:O,7,1)</f>
        <v xml:space="preserve"> Firmicutes</v>
      </c>
      <c r="L788" t="str">
        <f ca="1">VLOOKUP(B788,Лист2!B:O,8,1)</f>
        <v xml:space="preserve"> Bacilli</v>
      </c>
      <c r="M788" t="str">
        <f ca="1">VLOOKUP(B788,Лист2!B:O,9,1)</f>
        <v xml:space="preserve"> Bacillales</v>
      </c>
      <c r="N788" t="str">
        <f ca="1">VLOOKUP(B788,Лист2!B:O,10,1)</f>
        <v xml:space="preserve"> Bacillaceae</v>
      </c>
      <c r="O788" t="str">
        <f ca="1">VLOOKUP(B788,Лист2!B:O,11,1)</f>
        <v xml:space="preserve"> Bacillus</v>
      </c>
      <c r="P788" t="str">
        <f ca="1">VLOOKUP(B788,Лист2!B:O,12,1)</f>
        <v>Bacillus cereus group.</v>
      </c>
      <c r="Q788">
        <f ca="1">VLOOKUP(B788,Лист2!B:O,13,1)</f>
        <v>0</v>
      </c>
      <c r="R788">
        <f ca="1">VLOOKUP(B788,Лист2!B:O,14,1)</f>
        <v>0</v>
      </c>
    </row>
    <row r="789" spans="1:18">
      <c r="A789" t="s">
        <v>1441</v>
      </c>
      <c r="B789" t="s">
        <v>1442</v>
      </c>
      <c r="C789">
        <v>266</v>
      </c>
      <c r="D789" t="s">
        <v>594</v>
      </c>
      <c r="E789">
        <v>8</v>
      </c>
      <c r="F789">
        <v>262</v>
      </c>
      <c r="G789">
        <v>431</v>
      </c>
      <c r="H789" t="s">
        <v>595</v>
      </c>
      <c r="I789">
        <f t="shared" si="12"/>
        <v>255</v>
      </c>
      <c r="J789" t="str">
        <f ca="1">VLOOKUP(B789,Лист2!B:O,6,1)</f>
        <v>Bacteria</v>
      </c>
      <c r="K789" t="str">
        <f ca="1">VLOOKUP(B789,Лист2!B:O,7,1)</f>
        <v xml:space="preserve"> Proteobacteria</v>
      </c>
      <c r="L789" t="str">
        <f ca="1">VLOOKUP(B789,Лист2!B:O,8,1)</f>
        <v xml:space="preserve"> Alphaproteobacteria</v>
      </c>
      <c r="M789" t="str">
        <f ca="1">VLOOKUP(B789,Лист2!B:O,9,1)</f>
        <v xml:space="preserve"> Rickettsiales</v>
      </c>
      <c r="N789" t="str">
        <f ca="1">VLOOKUP(B789,Лист2!B:O,10,1)</f>
        <v>Rickettsiaceae</v>
      </c>
      <c r="O789" t="str">
        <f ca="1">VLOOKUP(B789,Лист2!B:O,11,1)</f>
        <v xml:space="preserve"> Rickettsieae</v>
      </c>
      <c r="P789" t="str">
        <f ca="1">VLOOKUP(B789,Лист2!B:O,12,1)</f>
        <v xml:space="preserve"> Rickettsia</v>
      </c>
      <c r="Q789" t="str">
        <f ca="1">VLOOKUP(B789,Лист2!B:O,13,1)</f>
        <v xml:space="preserve"> spotted fever group</v>
      </c>
      <c r="R789" t="str">
        <f ca="1">VLOOKUP(B789,Лист2!B:O,14,1)</f>
        <v>Rickettsia sibirica subgroup.</v>
      </c>
    </row>
    <row r="790" spans="1:18">
      <c r="A790" t="s">
        <v>1443</v>
      </c>
      <c r="B790" t="s">
        <v>1444</v>
      </c>
      <c r="C790">
        <v>349</v>
      </c>
      <c r="D790" t="s">
        <v>598</v>
      </c>
      <c r="E790">
        <v>4</v>
      </c>
      <c r="F790">
        <v>76</v>
      </c>
      <c r="G790">
        <v>6019</v>
      </c>
      <c r="H790" t="s">
        <v>599</v>
      </c>
      <c r="I790">
        <f t="shared" si="12"/>
        <v>73</v>
      </c>
      <c r="J790" t="str">
        <f ca="1">VLOOKUP(B790,Лист2!B:O,6,1)</f>
        <v>Bacteria</v>
      </c>
      <c r="K790" t="str">
        <f ca="1">VLOOKUP(B790,Лист2!B:O,7,1)</f>
        <v xml:space="preserve"> Firmicutes</v>
      </c>
      <c r="L790" t="str">
        <f ca="1">VLOOKUP(B790,Лист2!B:O,8,1)</f>
        <v xml:space="preserve"> Bacilli</v>
      </c>
      <c r="M790" t="str">
        <f ca="1">VLOOKUP(B790,Лист2!B:O,9,1)</f>
        <v xml:space="preserve"> Bacillales</v>
      </c>
      <c r="N790" t="str">
        <f ca="1">VLOOKUP(B790,Лист2!B:O,10,1)</f>
        <v xml:space="preserve"> Bacillaceae</v>
      </c>
      <c r="O790" t="str">
        <f ca="1">VLOOKUP(B790,Лист2!B:O,11,1)</f>
        <v xml:space="preserve"> Bacillus</v>
      </c>
      <c r="P790" t="str">
        <f ca="1">VLOOKUP(B790,Лист2!B:O,12,1)</f>
        <v>Bacillus cereus group.</v>
      </c>
      <c r="Q790">
        <f ca="1">VLOOKUP(B790,Лист2!B:O,13,1)</f>
        <v>0</v>
      </c>
      <c r="R790">
        <f ca="1">VLOOKUP(B790,Лист2!B:O,14,1)</f>
        <v>0</v>
      </c>
    </row>
    <row r="791" spans="1:18">
      <c r="A791" t="s">
        <v>1443</v>
      </c>
      <c r="B791" t="s">
        <v>1444</v>
      </c>
      <c r="C791">
        <v>349</v>
      </c>
      <c r="D791" t="s">
        <v>594</v>
      </c>
      <c r="E791">
        <v>112</v>
      </c>
      <c r="F791">
        <v>271</v>
      </c>
      <c r="G791">
        <v>431</v>
      </c>
      <c r="H791" t="s">
        <v>595</v>
      </c>
      <c r="I791">
        <f t="shared" si="12"/>
        <v>160</v>
      </c>
      <c r="J791" t="str">
        <f ca="1">VLOOKUP(B791,Лист2!B:O,6,1)</f>
        <v>Bacteria</v>
      </c>
      <c r="K791" t="str">
        <f ca="1">VLOOKUP(B791,Лист2!B:O,7,1)</f>
        <v xml:space="preserve"> Firmicutes</v>
      </c>
      <c r="L791" t="str">
        <f ca="1">VLOOKUP(B791,Лист2!B:O,8,1)</f>
        <v xml:space="preserve"> Bacilli</v>
      </c>
      <c r="M791" t="str">
        <f ca="1">VLOOKUP(B791,Лист2!B:O,9,1)</f>
        <v xml:space="preserve"> Bacillales</v>
      </c>
      <c r="N791" t="str">
        <f ca="1">VLOOKUP(B791,Лист2!B:O,10,1)</f>
        <v xml:space="preserve"> Bacillaceae</v>
      </c>
      <c r="O791" t="str">
        <f ca="1">VLOOKUP(B791,Лист2!B:O,11,1)</f>
        <v xml:space="preserve"> Bacillus</v>
      </c>
      <c r="P791" t="str">
        <f ca="1">VLOOKUP(B791,Лист2!B:O,12,1)</f>
        <v>Bacillus cereus group.</v>
      </c>
      <c r="Q791">
        <f ca="1">VLOOKUP(B791,Лист2!B:O,13,1)</f>
        <v>0</v>
      </c>
      <c r="R791">
        <f ca="1">VLOOKUP(B791,Лист2!B:O,14,1)</f>
        <v>0</v>
      </c>
    </row>
    <row r="792" spans="1:18">
      <c r="A792" t="s">
        <v>1443</v>
      </c>
      <c r="B792" t="s">
        <v>1444</v>
      </c>
      <c r="C792">
        <v>349</v>
      </c>
      <c r="D792" t="s">
        <v>600</v>
      </c>
      <c r="E792">
        <v>218</v>
      </c>
      <c r="F792">
        <v>297</v>
      </c>
      <c r="G792">
        <v>4990</v>
      </c>
      <c r="H792" t="s">
        <v>601</v>
      </c>
      <c r="I792">
        <f t="shared" si="12"/>
        <v>80</v>
      </c>
      <c r="J792" t="str">
        <f ca="1">VLOOKUP(B792,Лист2!B:O,6,1)</f>
        <v>Bacteria</v>
      </c>
      <c r="K792" t="str">
        <f ca="1">VLOOKUP(B792,Лист2!B:O,7,1)</f>
        <v xml:space="preserve"> Firmicutes</v>
      </c>
      <c r="L792" t="str">
        <f ca="1">VLOOKUP(B792,Лист2!B:O,8,1)</f>
        <v xml:space="preserve"> Bacilli</v>
      </c>
      <c r="M792" t="str">
        <f ca="1">VLOOKUP(B792,Лист2!B:O,9,1)</f>
        <v xml:space="preserve"> Bacillales</v>
      </c>
      <c r="N792" t="str">
        <f ca="1">VLOOKUP(B792,Лист2!B:O,10,1)</f>
        <v xml:space="preserve"> Bacillaceae</v>
      </c>
      <c r="O792" t="str">
        <f ca="1">VLOOKUP(B792,Лист2!B:O,11,1)</f>
        <v xml:space="preserve"> Bacillus</v>
      </c>
      <c r="P792" t="str">
        <f ca="1">VLOOKUP(B792,Лист2!B:O,12,1)</f>
        <v>Bacillus cereus group.</v>
      </c>
      <c r="Q792">
        <f ca="1">VLOOKUP(B792,Лист2!B:O,13,1)</f>
        <v>0</v>
      </c>
      <c r="R792">
        <f ca="1">VLOOKUP(B792,Лист2!B:O,14,1)</f>
        <v>0</v>
      </c>
    </row>
    <row r="793" spans="1:18">
      <c r="A793" t="s">
        <v>1445</v>
      </c>
      <c r="B793" t="s">
        <v>1446</v>
      </c>
      <c r="C793">
        <v>355</v>
      </c>
      <c r="D793" t="s">
        <v>598</v>
      </c>
      <c r="E793">
        <v>4</v>
      </c>
      <c r="F793">
        <v>71</v>
      </c>
      <c r="G793">
        <v>6019</v>
      </c>
      <c r="H793" t="s">
        <v>599</v>
      </c>
      <c r="I793">
        <f t="shared" si="12"/>
        <v>68</v>
      </c>
      <c r="J793" t="str">
        <f ca="1">VLOOKUP(B793,Лист2!B:O,6,1)</f>
        <v>Bacteria</v>
      </c>
      <c r="K793" t="str">
        <f ca="1">VLOOKUP(B793,Лист2!B:O,7,1)</f>
        <v xml:space="preserve"> Firmicutes</v>
      </c>
      <c r="L793" t="str">
        <f ca="1">VLOOKUP(B793,Лист2!B:O,8,1)</f>
        <v xml:space="preserve"> Bacilli</v>
      </c>
      <c r="M793" t="str">
        <f ca="1">VLOOKUP(B793,Лист2!B:O,9,1)</f>
        <v xml:space="preserve"> Bacillales</v>
      </c>
      <c r="N793" t="str">
        <f ca="1">VLOOKUP(B793,Лист2!B:O,10,1)</f>
        <v xml:space="preserve"> Bacillaceae</v>
      </c>
      <c r="O793" t="str">
        <f ca="1">VLOOKUP(B793,Лист2!B:O,11,1)</f>
        <v xml:space="preserve"> Bacillus</v>
      </c>
      <c r="P793" t="str">
        <f ca="1">VLOOKUP(B793,Лист2!B:O,12,1)</f>
        <v>Bacillus cereus group.</v>
      </c>
      <c r="Q793">
        <f ca="1">VLOOKUP(B793,Лист2!B:O,13,1)</f>
        <v>0</v>
      </c>
      <c r="R793">
        <f ca="1">VLOOKUP(B793,Лист2!B:O,14,1)</f>
        <v>0</v>
      </c>
    </row>
    <row r="794" spans="1:18">
      <c r="A794" t="s">
        <v>1445</v>
      </c>
      <c r="B794" t="s">
        <v>1446</v>
      </c>
      <c r="C794">
        <v>355</v>
      </c>
      <c r="D794" t="s">
        <v>594</v>
      </c>
      <c r="E794">
        <v>109</v>
      </c>
      <c r="F794">
        <v>247</v>
      </c>
      <c r="G794">
        <v>431</v>
      </c>
      <c r="H794" t="s">
        <v>595</v>
      </c>
      <c r="I794">
        <f t="shared" si="12"/>
        <v>139</v>
      </c>
      <c r="J794" t="str">
        <f ca="1">VLOOKUP(B794,Лист2!B:O,6,1)</f>
        <v>Bacteria</v>
      </c>
      <c r="K794" t="str">
        <f ca="1">VLOOKUP(B794,Лист2!B:O,7,1)</f>
        <v xml:space="preserve"> Firmicutes</v>
      </c>
      <c r="L794" t="str">
        <f ca="1">VLOOKUP(B794,Лист2!B:O,8,1)</f>
        <v xml:space="preserve"> Bacilli</v>
      </c>
      <c r="M794" t="str">
        <f ca="1">VLOOKUP(B794,Лист2!B:O,9,1)</f>
        <v xml:space="preserve"> Bacillales</v>
      </c>
      <c r="N794" t="str">
        <f ca="1">VLOOKUP(B794,Лист2!B:O,10,1)</f>
        <v xml:space="preserve"> Bacillaceae</v>
      </c>
      <c r="O794" t="str">
        <f ca="1">VLOOKUP(B794,Лист2!B:O,11,1)</f>
        <v xml:space="preserve"> Bacillus</v>
      </c>
      <c r="P794" t="str">
        <f ca="1">VLOOKUP(B794,Лист2!B:O,12,1)</f>
        <v>Bacillus cereus group.</v>
      </c>
      <c r="Q794">
        <f ca="1">VLOOKUP(B794,Лист2!B:O,13,1)</f>
        <v>0</v>
      </c>
      <c r="R794">
        <f ca="1">VLOOKUP(B794,Лист2!B:O,14,1)</f>
        <v>0</v>
      </c>
    </row>
    <row r="795" spans="1:18">
      <c r="A795" t="s">
        <v>1445</v>
      </c>
      <c r="B795" t="s">
        <v>1446</v>
      </c>
      <c r="C795">
        <v>355</v>
      </c>
      <c r="D795" t="s">
        <v>600</v>
      </c>
      <c r="E795">
        <v>215</v>
      </c>
      <c r="F795">
        <v>295</v>
      </c>
      <c r="G795">
        <v>4990</v>
      </c>
      <c r="H795" t="s">
        <v>601</v>
      </c>
      <c r="I795">
        <f t="shared" si="12"/>
        <v>81</v>
      </c>
      <c r="J795" t="str">
        <f ca="1">VLOOKUP(B795,Лист2!B:O,6,1)</f>
        <v>Bacteria</v>
      </c>
      <c r="K795" t="str">
        <f ca="1">VLOOKUP(B795,Лист2!B:O,7,1)</f>
        <v xml:space="preserve"> Firmicutes</v>
      </c>
      <c r="L795" t="str">
        <f ca="1">VLOOKUP(B795,Лист2!B:O,8,1)</f>
        <v xml:space="preserve"> Bacilli</v>
      </c>
      <c r="M795" t="str">
        <f ca="1">VLOOKUP(B795,Лист2!B:O,9,1)</f>
        <v xml:space="preserve"> Bacillales</v>
      </c>
      <c r="N795" t="str">
        <f ca="1">VLOOKUP(B795,Лист2!B:O,10,1)</f>
        <v xml:space="preserve"> Bacillaceae</v>
      </c>
      <c r="O795" t="str">
        <f ca="1">VLOOKUP(B795,Лист2!B:O,11,1)</f>
        <v xml:space="preserve"> Bacillus</v>
      </c>
      <c r="P795" t="str">
        <f ca="1">VLOOKUP(B795,Лист2!B:O,12,1)</f>
        <v>Bacillus cereus group.</v>
      </c>
      <c r="Q795">
        <f ca="1">VLOOKUP(B795,Лист2!B:O,13,1)</f>
        <v>0</v>
      </c>
      <c r="R795">
        <f ca="1">VLOOKUP(B795,Лист2!B:O,14,1)</f>
        <v>0</v>
      </c>
    </row>
    <row r="796" spans="1:18">
      <c r="A796" t="s">
        <v>1447</v>
      </c>
      <c r="B796" t="s">
        <v>1448</v>
      </c>
      <c r="C796">
        <v>267</v>
      </c>
      <c r="D796" t="s">
        <v>594</v>
      </c>
      <c r="E796">
        <v>13</v>
      </c>
      <c r="F796">
        <v>73</v>
      </c>
      <c r="G796">
        <v>431</v>
      </c>
      <c r="H796" t="s">
        <v>595</v>
      </c>
      <c r="I796">
        <f t="shared" si="12"/>
        <v>61</v>
      </c>
      <c r="J796" t="str">
        <f ca="1">VLOOKUP(B796,Лист2!B:O,6,1)</f>
        <v>Eukaryota</v>
      </c>
      <c r="K796" t="str">
        <f ca="1">VLOOKUP(B796,Лист2!B:O,7,1)</f>
        <v xml:space="preserve"> Metazoa</v>
      </c>
      <c r="L796" t="str">
        <f ca="1">VLOOKUP(B796,Лист2!B:O,8,1)</f>
        <v xml:space="preserve"> Platyhelminthes</v>
      </c>
      <c r="M796" t="str">
        <f ca="1">VLOOKUP(B796,Лист2!B:O,9,1)</f>
        <v xml:space="preserve"> Trematoda</v>
      </c>
      <c r="N796" t="str">
        <f ca="1">VLOOKUP(B796,Лист2!B:O,10,1)</f>
        <v xml:space="preserve"> Digenea</v>
      </c>
      <c r="O796" t="str">
        <f ca="1">VLOOKUP(B796,Лист2!B:O,11,1)</f>
        <v xml:space="preserve"> Strigeidida</v>
      </c>
      <c r="P796" t="str">
        <f ca="1">VLOOKUP(B796,Лист2!B:O,12,1)</f>
        <v>Schistosomatoidea</v>
      </c>
      <c r="Q796" t="str">
        <f ca="1">VLOOKUP(B796,Лист2!B:O,13,1)</f>
        <v xml:space="preserve"> Schistosomatidae</v>
      </c>
      <c r="R796" t="str">
        <f ca="1">VLOOKUP(B796,Лист2!B:O,14,1)</f>
        <v xml:space="preserve"> Schistosoma.</v>
      </c>
    </row>
    <row r="797" spans="1:18">
      <c r="A797" t="s">
        <v>1447</v>
      </c>
      <c r="B797" t="s">
        <v>1448</v>
      </c>
      <c r="C797">
        <v>267</v>
      </c>
      <c r="D797" t="s">
        <v>600</v>
      </c>
      <c r="E797">
        <v>125</v>
      </c>
      <c r="F797">
        <v>211</v>
      </c>
      <c r="G797">
        <v>4990</v>
      </c>
      <c r="H797" t="s">
        <v>601</v>
      </c>
      <c r="I797">
        <f t="shared" si="12"/>
        <v>87</v>
      </c>
      <c r="J797" t="str">
        <f ca="1">VLOOKUP(B797,Лист2!B:O,6,1)</f>
        <v>Eukaryota</v>
      </c>
      <c r="K797" t="str">
        <f ca="1">VLOOKUP(B797,Лист2!B:O,7,1)</f>
        <v xml:space="preserve"> Metazoa</v>
      </c>
      <c r="L797" t="str">
        <f ca="1">VLOOKUP(B797,Лист2!B:O,8,1)</f>
        <v xml:space="preserve"> Platyhelminthes</v>
      </c>
      <c r="M797" t="str">
        <f ca="1">VLOOKUP(B797,Лист2!B:O,9,1)</f>
        <v xml:space="preserve"> Trematoda</v>
      </c>
      <c r="N797" t="str">
        <f ca="1">VLOOKUP(B797,Лист2!B:O,10,1)</f>
        <v xml:space="preserve"> Digenea</v>
      </c>
      <c r="O797" t="str">
        <f ca="1">VLOOKUP(B797,Лист2!B:O,11,1)</f>
        <v xml:space="preserve"> Strigeidida</v>
      </c>
      <c r="P797" t="str">
        <f ca="1">VLOOKUP(B797,Лист2!B:O,12,1)</f>
        <v>Schistosomatoidea</v>
      </c>
      <c r="Q797" t="str">
        <f ca="1">VLOOKUP(B797,Лист2!B:O,13,1)</f>
        <v xml:space="preserve"> Schistosomatidae</v>
      </c>
      <c r="R797" t="str">
        <f ca="1">VLOOKUP(B797,Лист2!B:O,14,1)</f>
        <v xml:space="preserve"> Schistosoma.</v>
      </c>
    </row>
    <row r="798" spans="1:18">
      <c r="A798" t="s">
        <v>1449</v>
      </c>
      <c r="B798" t="s">
        <v>1450</v>
      </c>
      <c r="C798">
        <v>307</v>
      </c>
      <c r="D798" t="s">
        <v>594</v>
      </c>
      <c r="E798">
        <v>14</v>
      </c>
      <c r="F798">
        <v>277</v>
      </c>
      <c r="G798">
        <v>431</v>
      </c>
      <c r="H798" t="s">
        <v>595</v>
      </c>
      <c r="I798">
        <f t="shared" si="12"/>
        <v>264</v>
      </c>
      <c r="J798" t="str">
        <f ca="1">VLOOKUP(B798,Лист2!B:O,6,1)</f>
        <v>Bacteria</v>
      </c>
      <c r="K798" t="str">
        <f ca="1">VLOOKUP(B798,Лист2!B:O,7,1)</f>
        <v xml:space="preserve"> Proteobacteria</v>
      </c>
      <c r="L798" t="str">
        <f ca="1">VLOOKUP(B798,Лист2!B:O,8,1)</f>
        <v xml:space="preserve"> Alphaproteobacteria</v>
      </c>
      <c r="M798" t="str">
        <f ca="1">VLOOKUP(B798,Лист2!B:O,9,1)</f>
        <v xml:space="preserve"> Rhizobiales</v>
      </c>
      <c r="N798" t="str">
        <f ca="1">VLOOKUP(B798,Лист2!B:O,10,1)</f>
        <v>Bradyrhizobiaceae</v>
      </c>
      <c r="O798" t="str">
        <f ca="1">VLOOKUP(B798,Лист2!B:O,11,1)</f>
        <v xml:space="preserve"> Bradyrhizobium.</v>
      </c>
      <c r="P798">
        <f ca="1">VLOOKUP(B798,Лист2!B:O,12,1)</f>
        <v>0</v>
      </c>
      <c r="Q798">
        <f ca="1">VLOOKUP(B798,Лист2!B:O,13,1)</f>
        <v>0</v>
      </c>
      <c r="R798">
        <f ca="1">VLOOKUP(B798,Лист2!B:O,14,1)</f>
        <v>0</v>
      </c>
    </row>
    <row r="799" spans="1:18">
      <c r="A799" t="s">
        <v>1451</v>
      </c>
      <c r="B799" t="s">
        <v>1452</v>
      </c>
      <c r="C799">
        <v>272</v>
      </c>
      <c r="D799" t="s">
        <v>594</v>
      </c>
      <c r="E799">
        <v>13</v>
      </c>
      <c r="F799">
        <v>160</v>
      </c>
      <c r="G799">
        <v>431</v>
      </c>
      <c r="H799" t="s">
        <v>595</v>
      </c>
      <c r="I799">
        <f t="shared" si="12"/>
        <v>148</v>
      </c>
      <c r="J799" t="str">
        <f ca="1">VLOOKUP(B799,Лист2!B:O,6,1)</f>
        <v>Bacteria</v>
      </c>
      <c r="K799" t="str">
        <f ca="1">VLOOKUP(B799,Лист2!B:O,7,1)</f>
        <v xml:space="preserve"> Proteobacteria</v>
      </c>
      <c r="L799" t="str">
        <f ca="1">VLOOKUP(B799,Лист2!B:O,8,1)</f>
        <v xml:space="preserve"> Gammaproteobacteria</v>
      </c>
      <c r="M799" t="str">
        <f ca="1">VLOOKUP(B799,Лист2!B:O,9,1)</f>
        <v xml:space="preserve"> Xanthomonadales</v>
      </c>
      <c r="N799" t="str">
        <f ca="1">VLOOKUP(B799,Лист2!B:O,10,1)</f>
        <v>Xanthomonadaceae</v>
      </c>
      <c r="O799" t="str">
        <f ca="1">VLOOKUP(B799,Лист2!B:O,11,1)</f>
        <v xml:space="preserve"> Xanthomonas.</v>
      </c>
      <c r="P799">
        <f ca="1">VLOOKUP(B799,Лист2!B:O,12,1)</f>
        <v>0</v>
      </c>
      <c r="Q799">
        <f ca="1">VLOOKUP(B799,Лист2!B:O,13,1)</f>
        <v>0</v>
      </c>
      <c r="R799">
        <f ca="1">VLOOKUP(B799,Лист2!B:O,14,1)</f>
        <v>0</v>
      </c>
    </row>
    <row r="800" spans="1:18">
      <c r="A800" t="s">
        <v>1451</v>
      </c>
      <c r="B800" t="s">
        <v>1452</v>
      </c>
      <c r="C800">
        <v>272</v>
      </c>
      <c r="D800" t="s">
        <v>600</v>
      </c>
      <c r="E800">
        <v>120</v>
      </c>
      <c r="F800">
        <v>200</v>
      </c>
      <c r="G800">
        <v>4990</v>
      </c>
      <c r="H800" t="s">
        <v>601</v>
      </c>
      <c r="I800">
        <f t="shared" si="12"/>
        <v>81</v>
      </c>
      <c r="J800" t="str">
        <f ca="1">VLOOKUP(B800,Лист2!B:O,6,1)</f>
        <v>Bacteria</v>
      </c>
      <c r="K800" t="str">
        <f ca="1">VLOOKUP(B800,Лист2!B:O,7,1)</f>
        <v xml:space="preserve"> Proteobacteria</v>
      </c>
      <c r="L800" t="str">
        <f ca="1">VLOOKUP(B800,Лист2!B:O,8,1)</f>
        <v xml:space="preserve"> Gammaproteobacteria</v>
      </c>
      <c r="M800" t="str">
        <f ca="1">VLOOKUP(B800,Лист2!B:O,9,1)</f>
        <v xml:space="preserve"> Xanthomonadales</v>
      </c>
      <c r="N800" t="str">
        <f ca="1">VLOOKUP(B800,Лист2!B:O,10,1)</f>
        <v>Xanthomonadaceae</v>
      </c>
      <c r="O800" t="str">
        <f ca="1">VLOOKUP(B800,Лист2!B:O,11,1)</f>
        <v xml:space="preserve"> Xanthomonas.</v>
      </c>
      <c r="P800">
        <f ca="1">VLOOKUP(B800,Лист2!B:O,12,1)</f>
        <v>0</v>
      </c>
      <c r="Q800">
        <f ca="1">VLOOKUP(B800,Лист2!B:O,13,1)</f>
        <v>0</v>
      </c>
      <c r="R800">
        <f ca="1">VLOOKUP(B800,Лист2!B:O,14,1)</f>
        <v>0</v>
      </c>
    </row>
    <row r="801" spans="1:18">
      <c r="A801" t="s">
        <v>1453</v>
      </c>
      <c r="B801" t="s">
        <v>1454</v>
      </c>
      <c r="C801">
        <v>358</v>
      </c>
      <c r="D801" t="s">
        <v>598</v>
      </c>
      <c r="E801">
        <v>4</v>
      </c>
      <c r="F801">
        <v>75</v>
      </c>
      <c r="G801">
        <v>6019</v>
      </c>
      <c r="H801" t="s">
        <v>599</v>
      </c>
      <c r="I801">
        <f t="shared" si="12"/>
        <v>72</v>
      </c>
      <c r="J801" t="str">
        <f ca="1">VLOOKUP(B801,Лист2!B:O,6,1)</f>
        <v>Bacteria</v>
      </c>
      <c r="K801" t="str">
        <f ca="1">VLOOKUP(B801,Лист2!B:O,7,1)</f>
        <v xml:space="preserve"> Firmicutes</v>
      </c>
      <c r="L801" t="str">
        <f ca="1">VLOOKUP(B801,Лист2!B:O,8,1)</f>
        <v xml:space="preserve"> Clostridia</v>
      </c>
      <c r="M801" t="str">
        <f ca="1">VLOOKUP(B801,Лист2!B:O,9,1)</f>
        <v xml:space="preserve"> Thermoanaerobacterales</v>
      </c>
      <c r="N801" t="str">
        <f ca="1">VLOOKUP(B801,Лист2!B:O,10,1)</f>
        <v>Thermoanaerobacteraceae</v>
      </c>
      <c r="O801" t="str">
        <f ca="1">VLOOKUP(B801,Лист2!B:O,11,1)</f>
        <v xml:space="preserve"> Caldanaerobacter.</v>
      </c>
      <c r="P801">
        <f ca="1">VLOOKUP(B801,Лист2!B:O,12,1)</f>
        <v>0</v>
      </c>
      <c r="Q801">
        <f ca="1">VLOOKUP(B801,Лист2!B:O,13,1)</f>
        <v>0</v>
      </c>
      <c r="R801">
        <f ca="1">VLOOKUP(B801,Лист2!B:O,14,1)</f>
        <v>0</v>
      </c>
    </row>
    <row r="802" spans="1:18">
      <c r="A802" t="s">
        <v>1453</v>
      </c>
      <c r="B802" t="s">
        <v>1454</v>
      </c>
      <c r="C802">
        <v>358</v>
      </c>
      <c r="D802" t="s">
        <v>594</v>
      </c>
      <c r="E802">
        <v>104</v>
      </c>
      <c r="F802">
        <v>174</v>
      </c>
      <c r="G802">
        <v>431</v>
      </c>
      <c r="H802" t="s">
        <v>595</v>
      </c>
      <c r="I802">
        <f t="shared" si="12"/>
        <v>71</v>
      </c>
      <c r="J802" t="str">
        <f ca="1">VLOOKUP(B802,Лист2!B:O,6,1)</f>
        <v>Bacteria</v>
      </c>
      <c r="K802" t="str">
        <f ca="1">VLOOKUP(B802,Лист2!B:O,7,1)</f>
        <v xml:space="preserve"> Firmicutes</v>
      </c>
      <c r="L802" t="str">
        <f ca="1">VLOOKUP(B802,Лист2!B:O,8,1)</f>
        <v xml:space="preserve"> Clostridia</v>
      </c>
      <c r="M802" t="str">
        <f ca="1">VLOOKUP(B802,Лист2!B:O,9,1)</f>
        <v xml:space="preserve"> Thermoanaerobacterales</v>
      </c>
      <c r="N802" t="str">
        <f ca="1">VLOOKUP(B802,Лист2!B:O,10,1)</f>
        <v>Thermoanaerobacteraceae</v>
      </c>
      <c r="O802" t="str">
        <f ca="1">VLOOKUP(B802,Лист2!B:O,11,1)</f>
        <v xml:space="preserve"> Caldanaerobacter.</v>
      </c>
      <c r="P802">
        <f ca="1">VLOOKUP(B802,Лист2!B:O,12,1)</f>
        <v>0</v>
      </c>
      <c r="Q802">
        <f ca="1">VLOOKUP(B802,Лист2!B:O,13,1)</f>
        <v>0</v>
      </c>
      <c r="R802">
        <f ca="1">VLOOKUP(B802,Лист2!B:O,14,1)</f>
        <v>0</v>
      </c>
    </row>
    <row r="803" spans="1:18">
      <c r="A803" t="s">
        <v>1453</v>
      </c>
      <c r="B803" t="s">
        <v>1454</v>
      </c>
      <c r="C803">
        <v>358</v>
      </c>
      <c r="D803" t="s">
        <v>600</v>
      </c>
      <c r="E803">
        <v>212</v>
      </c>
      <c r="F803">
        <v>292</v>
      </c>
      <c r="G803">
        <v>4990</v>
      </c>
      <c r="H803" t="s">
        <v>601</v>
      </c>
      <c r="I803">
        <f t="shared" si="12"/>
        <v>81</v>
      </c>
      <c r="J803" t="str">
        <f ca="1">VLOOKUP(B803,Лист2!B:O,6,1)</f>
        <v>Bacteria</v>
      </c>
      <c r="K803" t="str">
        <f ca="1">VLOOKUP(B803,Лист2!B:O,7,1)</f>
        <v xml:space="preserve"> Firmicutes</v>
      </c>
      <c r="L803" t="str">
        <f ca="1">VLOOKUP(B803,Лист2!B:O,8,1)</f>
        <v xml:space="preserve"> Clostridia</v>
      </c>
      <c r="M803" t="str">
        <f ca="1">VLOOKUP(B803,Лист2!B:O,9,1)</f>
        <v xml:space="preserve"> Thermoanaerobacterales</v>
      </c>
      <c r="N803" t="str">
        <f ca="1">VLOOKUP(B803,Лист2!B:O,10,1)</f>
        <v>Thermoanaerobacteraceae</v>
      </c>
      <c r="O803" t="str">
        <f ca="1">VLOOKUP(B803,Лист2!B:O,11,1)</f>
        <v xml:space="preserve"> Caldanaerobacter.</v>
      </c>
      <c r="P803">
        <f ca="1">VLOOKUP(B803,Лист2!B:O,12,1)</f>
        <v>0</v>
      </c>
      <c r="Q803">
        <f ca="1">VLOOKUP(B803,Лист2!B:O,13,1)</f>
        <v>0</v>
      </c>
      <c r="R803">
        <f ca="1">VLOOKUP(B803,Лист2!B:O,14,1)</f>
        <v>0</v>
      </c>
    </row>
    <row r="804" spans="1:18">
      <c r="A804" t="s">
        <v>1455</v>
      </c>
      <c r="B804" t="s">
        <v>1456</v>
      </c>
      <c r="C804">
        <v>266</v>
      </c>
      <c r="D804" t="s">
        <v>594</v>
      </c>
      <c r="E804">
        <v>8</v>
      </c>
      <c r="F804">
        <v>262</v>
      </c>
      <c r="G804">
        <v>431</v>
      </c>
      <c r="H804" t="s">
        <v>595</v>
      </c>
      <c r="I804">
        <f t="shared" si="12"/>
        <v>255</v>
      </c>
      <c r="J804" t="str">
        <f ca="1">VLOOKUP(B804,Лист2!B:O,6,1)</f>
        <v>Bacteria</v>
      </c>
      <c r="K804" t="str">
        <f ca="1">VLOOKUP(B804,Лист2!B:O,7,1)</f>
        <v xml:space="preserve"> Proteobacteria</v>
      </c>
      <c r="L804" t="str">
        <f ca="1">VLOOKUP(B804,Лист2!B:O,8,1)</f>
        <v xml:space="preserve"> Alphaproteobacteria</v>
      </c>
      <c r="M804" t="str">
        <f ca="1">VLOOKUP(B804,Лист2!B:O,9,1)</f>
        <v xml:space="preserve"> Rickettsiales</v>
      </c>
      <c r="N804" t="str">
        <f ca="1">VLOOKUP(B804,Лист2!B:O,10,1)</f>
        <v>Rickettsiaceae</v>
      </c>
      <c r="O804" t="str">
        <f ca="1">VLOOKUP(B804,Лист2!B:O,11,1)</f>
        <v xml:space="preserve"> Rickettsieae</v>
      </c>
      <c r="P804" t="str">
        <f ca="1">VLOOKUP(B804,Лист2!B:O,12,1)</f>
        <v xml:space="preserve"> Rickettsia</v>
      </c>
      <c r="Q804" t="str">
        <f ca="1">VLOOKUP(B804,Лист2!B:O,13,1)</f>
        <v xml:space="preserve"> spotted fever group.</v>
      </c>
      <c r="R804">
        <f ca="1">VLOOKUP(B804,Лист2!B:O,14,1)</f>
        <v>0</v>
      </c>
    </row>
    <row r="805" spans="1:18">
      <c r="A805" t="s">
        <v>1457</v>
      </c>
      <c r="B805" t="s">
        <v>1458</v>
      </c>
      <c r="C805">
        <v>298</v>
      </c>
      <c r="D805" t="s">
        <v>594</v>
      </c>
      <c r="E805">
        <v>44</v>
      </c>
      <c r="F805">
        <v>179</v>
      </c>
      <c r="G805">
        <v>431</v>
      </c>
      <c r="H805" t="s">
        <v>595</v>
      </c>
      <c r="I805">
        <f t="shared" si="12"/>
        <v>136</v>
      </c>
      <c r="J805" t="str">
        <f ca="1">VLOOKUP(B805,Лист2!B:O,6,1)</f>
        <v>Archaea</v>
      </c>
      <c r="K805" t="str">
        <f ca="1">VLOOKUP(B805,Лист2!B:O,7,1)</f>
        <v xml:space="preserve"> Crenarchaeota</v>
      </c>
      <c r="L805" t="str">
        <f ca="1">VLOOKUP(B805,Лист2!B:O,8,1)</f>
        <v xml:space="preserve"> Thermoprotei</v>
      </c>
      <c r="M805" t="str">
        <f ca="1">VLOOKUP(B805,Лист2!B:O,9,1)</f>
        <v xml:space="preserve"> Sulfolobales</v>
      </c>
      <c r="N805" t="str">
        <f ca="1">VLOOKUP(B805,Лист2!B:O,10,1)</f>
        <v xml:space="preserve"> Sulfolobaceae</v>
      </c>
      <c r="O805" t="str">
        <f ca="1">VLOOKUP(B805,Лист2!B:O,11,1)</f>
        <v>Sulfolobus.</v>
      </c>
      <c r="P805">
        <f ca="1">VLOOKUP(B805,Лист2!B:O,12,1)</f>
        <v>0</v>
      </c>
      <c r="Q805">
        <f ca="1">VLOOKUP(B805,Лист2!B:O,13,1)</f>
        <v>0</v>
      </c>
      <c r="R805">
        <f ca="1">VLOOKUP(B805,Лист2!B:O,14,1)</f>
        <v>0</v>
      </c>
    </row>
    <row r="806" spans="1:18">
      <c r="A806" t="s">
        <v>1457</v>
      </c>
      <c r="B806" t="s">
        <v>1458</v>
      </c>
      <c r="C806">
        <v>298</v>
      </c>
      <c r="D806" t="s">
        <v>600</v>
      </c>
      <c r="E806">
        <v>154</v>
      </c>
      <c r="F806">
        <v>235</v>
      </c>
      <c r="G806">
        <v>4990</v>
      </c>
      <c r="H806" t="s">
        <v>601</v>
      </c>
      <c r="I806">
        <f t="shared" si="12"/>
        <v>82</v>
      </c>
      <c r="J806" t="str">
        <f ca="1">VLOOKUP(B806,Лист2!B:O,6,1)</f>
        <v>Archaea</v>
      </c>
      <c r="K806" t="str">
        <f ca="1">VLOOKUP(B806,Лист2!B:O,7,1)</f>
        <v xml:space="preserve"> Crenarchaeota</v>
      </c>
      <c r="L806" t="str">
        <f ca="1">VLOOKUP(B806,Лист2!B:O,8,1)</f>
        <v xml:space="preserve"> Thermoprotei</v>
      </c>
      <c r="M806" t="str">
        <f ca="1">VLOOKUP(B806,Лист2!B:O,9,1)</f>
        <v xml:space="preserve"> Sulfolobales</v>
      </c>
      <c r="N806" t="str">
        <f ca="1">VLOOKUP(B806,Лист2!B:O,10,1)</f>
        <v xml:space="preserve"> Sulfolobaceae</v>
      </c>
      <c r="O806" t="str">
        <f ca="1">VLOOKUP(B806,Лист2!B:O,11,1)</f>
        <v>Sulfolobus.</v>
      </c>
      <c r="P806">
        <f ca="1">VLOOKUP(B806,Лист2!B:O,12,1)</f>
        <v>0</v>
      </c>
      <c r="Q806">
        <f ca="1">VLOOKUP(B806,Лист2!B:O,13,1)</f>
        <v>0</v>
      </c>
      <c r="R806">
        <f ca="1">VLOOKUP(B806,Лист2!B:O,14,1)</f>
        <v>0</v>
      </c>
    </row>
    <row r="807" spans="1:18">
      <c r="A807" t="s">
        <v>1457</v>
      </c>
      <c r="B807" t="s">
        <v>1458</v>
      </c>
      <c r="C807">
        <v>298</v>
      </c>
      <c r="D807" t="s">
        <v>1114</v>
      </c>
      <c r="E807">
        <v>247</v>
      </c>
      <c r="F807">
        <v>291</v>
      </c>
      <c r="G807">
        <v>29</v>
      </c>
      <c r="H807" t="s">
        <v>1114</v>
      </c>
      <c r="I807">
        <f t="shared" si="12"/>
        <v>45</v>
      </c>
      <c r="J807" t="str">
        <f ca="1">VLOOKUP(B807,Лист2!B:O,6,1)</f>
        <v>Archaea</v>
      </c>
      <c r="K807" t="str">
        <f ca="1">VLOOKUP(B807,Лист2!B:O,7,1)</f>
        <v xml:space="preserve"> Crenarchaeota</v>
      </c>
      <c r="L807" t="str">
        <f ca="1">VLOOKUP(B807,Лист2!B:O,8,1)</f>
        <v xml:space="preserve"> Thermoprotei</v>
      </c>
      <c r="M807" t="str">
        <f ca="1">VLOOKUP(B807,Лист2!B:O,9,1)</f>
        <v xml:space="preserve"> Sulfolobales</v>
      </c>
      <c r="N807" t="str">
        <f ca="1">VLOOKUP(B807,Лист2!B:O,10,1)</f>
        <v xml:space="preserve"> Sulfolobaceae</v>
      </c>
      <c r="O807" t="str">
        <f ca="1">VLOOKUP(B807,Лист2!B:O,11,1)</f>
        <v>Sulfolobus.</v>
      </c>
      <c r="P807">
        <f ca="1">VLOOKUP(B807,Лист2!B:O,12,1)</f>
        <v>0</v>
      </c>
      <c r="Q807">
        <f ca="1">VLOOKUP(B807,Лист2!B:O,13,1)</f>
        <v>0</v>
      </c>
      <c r="R807">
        <f ca="1">VLOOKUP(B807,Лист2!B:O,14,1)</f>
        <v>0</v>
      </c>
    </row>
    <row r="808" spans="1:18">
      <c r="A808" t="s">
        <v>1459</v>
      </c>
      <c r="B808" t="s">
        <v>1460</v>
      </c>
      <c r="C808">
        <v>278</v>
      </c>
      <c r="D808" t="s">
        <v>594</v>
      </c>
      <c r="E808">
        <v>5</v>
      </c>
      <c r="F808">
        <v>268</v>
      </c>
      <c r="G808">
        <v>431</v>
      </c>
      <c r="H808" t="s">
        <v>595</v>
      </c>
      <c r="I808">
        <f t="shared" si="12"/>
        <v>264</v>
      </c>
      <c r="J808" t="str">
        <f ca="1">VLOOKUP(B808,Лист2!B:O,6,1)</f>
        <v>Bacteria</v>
      </c>
      <c r="K808" t="str">
        <f ca="1">VLOOKUP(B808,Лист2!B:O,7,1)</f>
        <v xml:space="preserve"> Proteobacteria</v>
      </c>
      <c r="L808" t="str">
        <f ca="1">VLOOKUP(B808,Лист2!B:O,8,1)</f>
        <v xml:space="preserve"> Alphaproteobacteria</v>
      </c>
      <c r="M808" t="str">
        <f ca="1">VLOOKUP(B808,Лист2!B:O,9,1)</f>
        <v xml:space="preserve"> Caulobacterales</v>
      </c>
      <c r="N808" t="str">
        <f ca="1">VLOOKUP(B808,Лист2!B:O,10,1)</f>
        <v>Caulobacteraceae</v>
      </c>
      <c r="O808" t="str">
        <f ca="1">VLOOKUP(B808,Лист2!B:O,11,1)</f>
        <v xml:space="preserve"> Caulobacter.</v>
      </c>
      <c r="P808">
        <f ca="1">VLOOKUP(B808,Лист2!B:O,12,1)</f>
        <v>0</v>
      </c>
      <c r="Q808">
        <f ca="1">VLOOKUP(B808,Лист2!B:O,13,1)</f>
        <v>0</v>
      </c>
      <c r="R808">
        <f ca="1">VLOOKUP(B808,Лист2!B:O,14,1)</f>
        <v>0</v>
      </c>
    </row>
    <row r="809" spans="1:18">
      <c r="A809" t="s">
        <v>1461</v>
      </c>
      <c r="B809" t="s">
        <v>1462</v>
      </c>
      <c r="C809">
        <v>274</v>
      </c>
      <c r="D809" t="s">
        <v>594</v>
      </c>
      <c r="E809">
        <v>16</v>
      </c>
      <c r="F809">
        <v>148</v>
      </c>
      <c r="G809">
        <v>431</v>
      </c>
      <c r="H809" t="s">
        <v>595</v>
      </c>
      <c r="I809">
        <f t="shared" si="12"/>
        <v>133</v>
      </c>
      <c r="J809" t="str">
        <f ca="1">VLOOKUP(B809,Лист2!B:O,6,1)</f>
        <v>Bacteria</v>
      </c>
      <c r="K809" t="str">
        <f ca="1">VLOOKUP(B809,Лист2!B:O,7,1)</f>
        <v xml:space="preserve"> Firmicutes</v>
      </c>
      <c r="L809" t="str">
        <f ca="1">VLOOKUP(B809,Лист2!B:O,8,1)</f>
        <v xml:space="preserve"> Clostridia</v>
      </c>
      <c r="M809" t="str">
        <f ca="1">VLOOKUP(B809,Лист2!B:O,9,1)</f>
        <v xml:space="preserve"> Clostridiales</v>
      </c>
      <c r="N809" t="str">
        <f ca="1">VLOOKUP(B809,Лист2!B:O,10,1)</f>
        <v xml:space="preserve"> Eubacteriaceae</v>
      </c>
      <c r="O809" t="str">
        <f ca="1">VLOOKUP(B809,Лист2!B:O,11,1)</f>
        <v>Eubacterium.</v>
      </c>
      <c r="P809">
        <f ca="1">VLOOKUP(B809,Лист2!B:O,12,1)</f>
        <v>0</v>
      </c>
      <c r="Q809">
        <f ca="1">VLOOKUP(B809,Лист2!B:O,13,1)</f>
        <v>0</v>
      </c>
      <c r="R809">
        <f ca="1">VLOOKUP(B809,Лист2!B:O,14,1)</f>
        <v>0</v>
      </c>
    </row>
    <row r="810" spans="1:18">
      <c r="A810" t="s">
        <v>1461</v>
      </c>
      <c r="B810" t="s">
        <v>1462</v>
      </c>
      <c r="C810">
        <v>274</v>
      </c>
      <c r="D810" t="s">
        <v>600</v>
      </c>
      <c r="E810">
        <v>125</v>
      </c>
      <c r="F810">
        <v>219</v>
      </c>
      <c r="G810">
        <v>4990</v>
      </c>
      <c r="H810" t="s">
        <v>601</v>
      </c>
      <c r="I810">
        <f t="shared" si="12"/>
        <v>95</v>
      </c>
      <c r="J810" t="str">
        <f ca="1">VLOOKUP(B810,Лист2!B:O,6,1)</f>
        <v>Bacteria</v>
      </c>
      <c r="K810" t="str">
        <f ca="1">VLOOKUP(B810,Лист2!B:O,7,1)</f>
        <v xml:space="preserve"> Firmicutes</v>
      </c>
      <c r="L810" t="str">
        <f ca="1">VLOOKUP(B810,Лист2!B:O,8,1)</f>
        <v xml:space="preserve"> Clostridia</v>
      </c>
      <c r="M810" t="str">
        <f ca="1">VLOOKUP(B810,Лист2!B:O,9,1)</f>
        <v xml:space="preserve"> Clostridiales</v>
      </c>
      <c r="N810" t="str">
        <f ca="1">VLOOKUP(B810,Лист2!B:O,10,1)</f>
        <v xml:space="preserve"> Eubacteriaceae</v>
      </c>
      <c r="O810" t="str">
        <f ca="1">VLOOKUP(B810,Лист2!B:O,11,1)</f>
        <v>Eubacterium.</v>
      </c>
      <c r="P810">
        <f ca="1">VLOOKUP(B810,Лист2!B:O,12,1)</f>
        <v>0</v>
      </c>
      <c r="Q810">
        <f ca="1">VLOOKUP(B810,Лист2!B:O,13,1)</f>
        <v>0</v>
      </c>
      <c r="R810">
        <f ca="1">VLOOKUP(B810,Лист2!B:O,14,1)</f>
        <v>0</v>
      </c>
    </row>
    <row r="811" spans="1:18">
      <c r="A811" t="s">
        <v>1463</v>
      </c>
      <c r="B811" t="s">
        <v>1464</v>
      </c>
      <c r="C811">
        <v>261</v>
      </c>
      <c r="D811" t="s">
        <v>594</v>
      </c>
      <c r="E811">
        <v>7</v>
      </c>
      <c r="F811">
        <v>255</v>
      </c>
      <c r="G811">
        <v>431</v>
      </c>
      <c r="H811" t="s">
        <v>595</v>
      </c>
      <c r="I811">
        <f t="shared" si="12"/>
        <v>249</v>
      </c>
      <c r="J811" t="str">
        <f ca="1">VLOOKUP(B811,Лист2!B:O,6,1)</f>
        <v>Bacteria</v>
      </c>
      <c r="K811" t="str">
        <f ca="1">VLOOKUP(B811,Лист2!B:O,7,1)</f>
        <v xml:space="preserve"> Proteobacteria</v>
      </c>
      <c r="L811" t="str">
        <f ca="1">VLOOKUP(B811,Лист2!B:O,8,1)</f>
        <v xml:space="preserve"> Alphaproteobacteria</v>
      </c>
      <c r="M811" t="str">
        <f ca="1">VLOOKUP(B811,Лист2!B:O,9,1)</f>
        <v xml:space="preserve"> Sphingomonadales</v>
      </c>
      <c r="N811" t="str">
        <f ca="1">VLOOKUP(B811,Лист2!B:O,10,1)</f>
        <v>Sphingomonadaceae</v>
      </c>
      <c r="O811" t="str">
        <f ca="1">VLOOKUP(B811,Лист2!B:O,11,1)</f>
        <v xml:space="preserve"> Zymomonas.</v>
      </c>
      <c r="P811">
        <f ca="1">VLOOKUP(B811,Лист2!B:O,12,1)</f>
        <v>0</v>
      </c>
      <c r="Q811">
        <f ca="1">VLOOKUP(B811,Лист2!B:O,13,1)</f>
        <v>0</v>
      </c>
      <c r="R811">
        <f ca="1">VLOOKUP(B811,Лист2!B:O,14,1)</f>
        <v>0</v>
      </c>
    </row>
    <row r="812" spans="1:18">
      <c r="A812" t="s">
        <v>1465</v>
      </c>
      <c r="B812" t="s">
        <v>1466</v>
      </c>
      <c r="C812">
        <v>264</v>
      </c>
      <c r="D812" t="s">
        <v>594</v>
      </c>
      <c r="E812">
        <v>8</v>
      </c>
      <c r="F812">
        <v>262</v>
      </c>
      <c r="G812">
        <v>431</v>
      </c>
      <c r="H812" t="s">
        <v>595</v>
      </c>
      <c r="I812">
        <f t="shared" si="12"/>
        <v>255</v>
      </c>
      <c r="J812" t="str">
        <f ca="1">VLOOKUP(B812,Лист2!B:O,6,1)</f>
        <v>Bacteria</v>
      </c>
      <c r="K812" t="str">
        <f ca="1">VLOOKUP(B812,Лист2!B:O,7,1)</f>
        <v xml:space="preserve"> Proteobacteria</v>
      </c>
      <c r="L812" t="str">
        <f ca="1">VLOOKUP(B812,Лист2!B:O,8,1)</f>
        <v xml:space="preserve"> Alphaproteobacteria</v>
      </c>
      <c r="M812" t="str">
        <f ca="1">VLOOKUP(B812,Лист2!B:O,9,1)</f>
        <v xml:space="preserve"> Rickettsiales</v>
      </c>
      <c r="N812" t="str">
        <f ca="1">VLOOKUP(B812,Лист2!B:O,10,1)</f>
        <v>Rickettsiaceae</v>
      </c>
      <c r="O812" t="str">
        <f ca="1">VLOOKUP(B812,Лист2!B:O,11,1)</f>
        <v xml:space="preserve"> Rickettsieae</v>
      </c>
      <c r="P812" t="str">
        <f ca="1">VLOOKUP(B812,Лист2!B:O,12,1)</f>
        <v xml:space="preserve"> Rickettsia</v>
      </c>
      <c r="Q812" t="str">
        <f ca="1">VLOOKUP(B812,Лист2!B:O,13,1)</f>
        <v xml:space="preserve"> typhus group.</v>
      </c>
      <c r="R812">
        <f ca="1">VLOOKUP(B812,Лист2!B:O,14,1)</f>
        <v>0</v>
      </c>
    </row>
    <row r="813" spans="1:18">
      <c r="A813" t="s">
        <v>1467</v>
      </c>
      <c r="B813" t="s">
        <v>1468</v>
      </c>
      <c r="C813">
        <v>295</v>
      </c>
      <c r="D813" t="s">
        <v>594</v>
      </c>
      <c r="E813">
        <v>31</v>
      </c>
      <c r="F813">
        <v>201</v>
      </c>
      <c r="G813">
        <v>431</v>
      </c>
      <c r="H813" t="s">
        <v>595</v>
      </c>
      <c r="I813">
        <f t="shared" si="12"/>
        <v>171</v>
      </c>
      <c r="J813" t="str">
        <f ca="1">VLOOKUP(B813,Лист2!B:O,6,1)</f>
        <v>Archaea</v>
      </c>
      <c r="K813" t="str">
        <f ca="1">VLOOKUP(B813,Лист2!B:O,7,1)</f>
        <v xml:space="preserve"> Euryarchaeota</v>
      </c>
      <c r="L813" t="str">
        <f ca="1">VLOOKUP(B813,Лист2!B:O,8,1)</f>
        <v xml:space="preserve"> Thermococci</v>
      </c>
      <c r="M813" t="str">
        <f ca="1">VLOOKUP(B813,Лист2!B:O,9,1)</f>
        <v xml:space="preserve"> Thermococcales</v>
      </c>
      <c r="N813" t="str">
        <f ca="1">VLOOKUP(B813,Лист2!B:O,10,1)</f>
        <v xml:space="preserve"> Thermococcaceae</v>
      </c>
      <c r="O813" t="str">
        <f ca="1">VLOOKUP(B813,Лист2!B:O,11,1)</f>
        <v>Pyrococcus.</v>
      </c>
      <c r="P813">
        <f ca="1">VLOOKUP(B813,Лист2!B:O,12,1)</f>
        <v>0</v>
      </c>
      <c r="Q813">
        <f ca="1">VLOOKUP(B813,Лист2!B:O,13,1)</f>
        <v>0</v>
      </c>
      <c r="R813">
        <f ca="1">VLOOKUP(B813,Лист2!B:O,14,1)</f>
        <v>0</v>
      </c>
    </row>
    <row r="814" spans="1:18">
      <c r="A814" t="s">
        <v>1467</v>
      </c>
      <c r="B814" t="s">
        <v>1468</v>
      </c>
      <c r="C814">
        <v>295</v>
      </c>
      <c r="D814" t="s">
        <v>600</v>
      </c>
      <c r="E814">
        <v>149</v>
      </c>
      <c r="F814">
        <v>229</v>
      </c>
      <c r="G814">
        <v>4990</v>
      </c>
      <c r="H814" t="s">
        <v>601</v>
      </c>
      <c r="I814">
        <f t="shared" si="12"/>
        <v>81</v>
      </c>
      <c r="J814" t="str">
        <f ca="1">VLOOKUP(B814,Лист2!B:O,6,1)</f>
        <v>Archaea</v>
      </c>
      <c r="K814" t="str">
        <f ca="1">VLOOKUP(B814,Лист2!B:O,7,1)</f>
        <v xml:space="preserve"> Euryarchaeota</v>
      </c>
      <c r="L814" t="str">
        <f ca="1">VLOOKUP(B814,Лист2!B:O,8,1)</f>
        <v xml:space="preserve"> Thermococci</v>
      </c>
      <c r="M814" t="str">
        <f ca="1">VLOOKUP(B814,Лист2!B:O,9,1)</f>
        <v xml:space="preserve"> Thermococcales</v>
      </c>
      <c r="N814" t="str">
        <f ca="1">VLOOKUP(B814,Лист2!B:O,10,1)</f>
        <v xml:space="preserve"> Thermococcaceae</v>
      </c>
      <c r="O814" t="str">
        <f ca="1">VLOOKUP(B814,Лист2!B:O,11,1)</f>
        <v>Pyrococcus.</v>
      </c>
      <c r="P814">
        <f ca="1">VLOOKUP(B814,Лист2!B:O,12,1)</f>
        <v>0</v>
      </c>
      <c r="Q814">
        <f ca="1">VLOOKUP(B814,Лист2!B:O,13,1)</f>
        <v>0</v>
      </c>
      <c r="R814">
        <f ca="1">VLOOKUP(B814,Лист2!B:O,14,1)</f>
        <v>0</v>
      </c>
    </row>
    <row r="815" spans="1:18">
      <c r="A815" t="s">
        <v>1469</v>
      </c>
      <c r="B815" t="s">
        <v>1470</v>
      </c>
      <c r="C815">
        <v>295</v>
      </c>
      <c r="D815" t="s">
        <v>594</v>
      </c>
      <c r="E815">
        <v>31</v>
      </c>
      <c r="F815">
        <v>100</v>
      </c>
      <c r="G815">
        <v>431</v>
      </c>
      <c r="H815" t="s">
        <v>595</v>
      </c>
      <c r="I815">
        <f t="shared" si="12"/>
        <v>70</v>
      </c>
      <c r="J815" t="str">
        <f ca="1">VLOOKUP(B815,Лист2!B:O,6,1)</f>
        <v>Archaea</v>
      </c>
      <c r="K815" t="str">
        <f ca="1">VLOOKUP(B815,Лист2!B:O,7,1)</f>
        <v xml:space="preserve"> Euryarchaeota</v>
      </c>
      <c r="L815" t="str">
        <f ca="1">VLOOKUP(B815,Лист2!B:O,8,1)</f>
        <v xml:space="preserve"> Thermococci</v>
      </c>
      <c r="M815" t="str">
        <f ca="1">VLOOKUP(B815,Лист2!B:O,9,1)</f>
        <v xml:space="preserve"> Thermococcales</v>
      </c>
      <c r="N815" t="str">
        <f ca="1">VLOOKUP(B815,Лист2!B:O,10,1)</f>
        <v xml:space="preserve"> Thermococcaceae</v>
      </c>
      <c r="O815" t="str">
        <f ca="1">VLOOKUP(B815,Лист2!B:O,11,1)</f>
        <v>Pyrococcus.</v>
      </c>
      <c r="P815">
        <f ca="1">VLOOKUP(B815,Лист2!B:O,12,1)</f>
        <v>0</v>
      </c>
      <c r="Q815">
        <f ca="1">VLOOKUP(B815,Лист2!B:O,13,1)</f>
        <v>0</v>
      </c>
      <c r="R815">
        <f ca="1">VLOOKUP(B815,Лист2!B:O,14,1)</f>
        <v>0</v>
      </c>
    </row>
    <row r="816" spans="1:18">
      <c r="A816" t="s">
        <v>1469</v>
      </c>
      <c r="B816" t="s">
        <v>1470</v>
      </c>
      <c r="C816">
        <v>295</v>
      </c>
      <c r="D816" t="s">
        <v>600</v>
      </c>
      <c r="E816">
        <v>149</v>
      </c>
      <c r="F816">
        <v>229</v>
      </c>
      <c r="G816">
        <v>4990</v>
      </c>
      <c r="H816" t="s">
        <v>601</v>
      </c>
      <c r="I816">
        <f t="shared" si="12"/>
        <v>81</v>
      </c>
      <c r="J816" t="str">
        <f ca="1">VLOOKUP(B816,Лист2!B:O,6,1)</f>
        <v>Archaea</v>
      </c>
      <c r="K816" t="str">
        <f ca="1">VLOOKUP(B816,Лист2!B:O,7,1)</f>
        <v xml:space="preserve"> Euryarchaeota</v>
      </c>
      <c r="L816" t="str">
        <f ca="1">VLOOKUP(B816,Лист2!B:O,8,1)</f>
        <v xml:space="preserve"> Thermococci</v>
      </c>
      <c r="M816" t="str">
        <f ca="1">VLOOKUP(B816,Лист2!B:O,9,1)</f>
        <v xml:space="preserve"> Thermococcales</v>
      </c>
      <c r="N816" t="str">
        <f ca="1">VLOOKUP(B816,Лист2!B:O,10,1)</f>
        <v xml:space="preserve"> Thermococcaceae</v>
      </c>
      <c r="O816" t="str">
        <f ca="1">VLOOKUP(B816,Лист2!B:O,11,1)</f>
        <v>Pyrococcus.</v>
      </c>
      <c r="P816">
        <f ca="1">VLOOKUP(B816,Лист2!B:O,12,1)</f>
        <v>0</v>
      </c>
      <c r="Q816">
        <f ca="1">VLOOKUP(B816,Лист2!B:O,13,1)</f>
        <v>0</v>
      </c>
      <c r="R816">
        <f ca="1">VLOOKUP(B816,Лист2!B:O,14,1)</f>
        <v>0</v>
      </c>
    </row>
  </sheetData>
  <sheetCalcPr fullCalcOnLoad="1"/>
  <autoFilter ref="A1:R816"/>
  <dataConsolidate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420"/>
  <sheetViews>
    <sheetView workbookViewId="0">
      <selection sqref="A1:X421"/>
    </sheetView>
  </sheetViews>
  <sheetFormatPr defaultRowHeight="15"/>
  <sheetData>
    <row r="1" spans="1:13">
      <c r="A1" t="s">
        <v>1474</v>
      </c>
      <c r="B1" t="s">
        <v>1475</v>
      </c>
      <c r="C1" t="s">
        <v>1476</v>
      </c>
      <c r="D1" t="s">
        <v>1477</v>
      </c>
      <c r="E1" t="s">
        <v>1478</v>
      </c>
      <c r="F1" t="s">
        <v>1479</v>
      </c>
      <c r="G1" t="s">
        <v>1480</v>
      </c>
    </row>
    <row r="2" spans="1:13">
      <c r="A2" t="s">
        <v>592</v>
      </c>
      <c r="B2" t="s">
        <v>593</v>
      </c>
      <c r="C2" t="s">
        <v>1481</v>
      </c>
      <c r="E2" t="s">
        <v>1482</v>
      </c>
      <c r="G2" t="s">
        <v>1483</v>
      </c>
      <c r="H2" t="s">
        <v>1484</v>
      </c>
      <c r="I2" t="s">
        <v>1485</v>
      </c>
      <c r="J2" t="s">
        <v>1486</v>
      </c>
      <c r="K2" t="s">
        <v>1487</v>
      </c>
      <c r="L2" t="s">
        <v>1488</v>
      </c>
    </row>
    <row r="3" spans="1:13">
      <c r="A3" t="s">
        <v>596</v>
      </c>
      <c r="B3" t="s">
        <v>597</v>
      </c>
      <c r="C3" t="s">
        <v>1489</v>
      </c>
      <c r="E3" t="s">
        <v>1490</v>
      </c>
      <c r="G3" t="s">
        <v>1483</v>
      </c>
      <c r="H3" t="s">
        <v>1491</v>
      </c>
      <c r="I3" t="s">
        <v>1492</v>
      </c>
      <c r="J3" t="s">
        <v>1493</v>
      </c>
      <c r="K3" t="s">
        <v>1494</v>
      </c>
      <c r="L3" t="s">
        <v>1495</v>
      </c>
      <c r="M3" t="s">
        <v>1496</v>
      </c>
    </row>
    <row r="4" spans="1:13">
      <c r="A4" t="s">
        <v>602</v>
      </c>
      <c r="B4" t="s">
        <v>603</v>
      </c>
      <c r="C4" t="s">
        <v>1497</v>
      </c>
      <c r="E4" t="s">
        <v>1498</v>
      </c>
      <c r="G4" t="s">
        <v>1483</v>
      </c>
      <c r="H4" t="s">
        <v>1491</v>
      </c>
      <c r="I4" t="s">
        <v>1492</v>
      </c>
      <c r="J4" t="s">
        <v>1493</v>
      </c>
      <c r="K4" t="s">
        <v>1499</v>
      </c>
      <c r="L4" t="s">
        <v>1500</v>
      </c>
      <c r="M4" t="s">
        <v>1501</v>
      </c>
    </row>
    <row r="5" spans="1:13">
      <c r="A5" t="s">
        <v>604</v>
      </c>
      <c r="B5" t="s">
        <v>605</v>
      </c>
      <c r="C5" t="s">
        <v>1497</v>
      </c>
      <c r="E5" t="s">
        <v>1498</v>
      </c>
      <c r="G5" t="s">
        <v>1483</v>
      </c>
      <c r="H5" t="s">
        <v>1491</v>
      </c>
      <c r="I5" t="s">
        <v>1492</v>
      </c>
      <c r="J5" t="s">
        <v>1493</v>
      </c>
      <c r="K5" t="s">
        <v>1499</v>
      </c>
      <c r="L5" t="s">
        <v>1500</v>
      </c>
      <c r="M5" t="s">
        <v>1501</v>
      </c>
    </row>
    <row r="6" spans="1:13">
      <c r="A6" t="s">
        <v>606</v>
      </c>
      <c r="B6" t="s">
        <v>607</v>
      </c>
      <c r="C6" t="s">
        <v>1502</v>
      </c>
      <c r="E6" t="s">
        <v>1503</v>
      </c>
      <c r="G6" t="s">
        <v>1483</v>
      </c>
      <c r="H6" t="s">
        <v>1504</v>
      </c>
      <c r="I6" t="s">
        <v>1505</v>
      </c>
      <c r="J6" t="s">
        <v>1506</v>
      </c>
      <c r="K6" t="s">
        <v>1507</v>
      </c>
      <c r="L6" t="s">
        <v>1508</v>
      </c>
    </row>
    <row r="7" spans="1:13">
      <c r="A7" t="s">
        <v>608</v>
      </c>
      <c r="B7" t="s">
        <v>609</v>
      </c>
      <c r="C7" t="s">
        <v>1509</v>
      </c>
      <c r="E7" t="s">
        <v>1510</v>
      </c>
      <c r="G7" t="s">
        <v>1483</v>
      </c>
      <c r="H7" t="s">
        <v>1511</v>
      </c>
      <c r="I7" t="s">
        <v>1512</v>
      </c>
      <c r="J7" t="s">
        <v>1513</v>
      </c>
      <c r="K7" t="s">
        <v>1514</v>
      </c>
    </row>
    <row r="8" spans="1:13">
      <c r="A8" t="s">
        <v>610</v>
      </c>
      <c r="B8" t="s">
        <v>611</v>
      </c>
      <c r="C8" t="s">
        <v>1515</v>
      </c>
      <c r="E8" t="s">
        <v>1516</v>
      </c>
      <c r="G8" t="s">
        <v>1483</v>
      </c>
      <c r="H8" t="s">
        <v>1484</v>
      </c>
      <c r="I8" t="s">
        <v>1485</v>
      </c>
      <c r="J8" t="s">
        <v>1486</v>
      </c>
      <c r="K8" t="s">
        <v>1517</v>
      </c>
    </row>
    <row r="9" spans="1:13">
      <c r="A9" t="s">
        <v>612</v>
      </c>
      <c r="B9" t="s">
        <v>613</v>
      </c>
      <c r="C9" t="s">
        <v>1518</v>
      </c>
      <c r="E9" t="s">
        <v>1519</v>
      </c>
      <c r="G9" t="s">
        <v>1483</v>
      </c>
      <c r="H9" t="s">
        <v>1484</v>
      </c>
      <c r="I9" t="s">
        <v>1485</v>
      </c>
      <c r="J9" t="s">
        <v>1486</v>
      </c>
      <c r="K9" t="s">
        <v>1487</v>
      </c>
      <c r="L9" t="s">
        <v>1520</v>
      </c>
    </row>
    <row r="10" spans="1:13">
      <c r="A10" t="s">
        <v>614</v>
      </c>
      <c r="B10" t="s">
        <v>615</v>
      </c>
      <c r="C10" t="s">
        <v>1518</v>
      </c>
      <c r="E10" t="s">
        <v>1519</v>
      </c>
      <c r="G10" t="s">
        <v>1483</v>
      </c>
      <c r="H10" t="s">
        <v>1484</v>
      </c>
      <c r="I10" t="s">
        <v>1485</v>
      </c>
      <c r="J10" t="s">
        <v>1486</v>
      </c>
      <c r="K10" t="s">
        <v>1487</v>
      </c>
      <c r="L10" t="s">
        <v>1520</v>
      </c>
    </row>
    <row r="11" spans="1:13">
      <c r="A11" t="s">
        <v>616</v>
      </c>
      <c r="B11" t="s">
        <v>617</v>
      </c>
      <c r="C11" t="s">
        <v>1521</v>
      </c>
      <c r="E11" t="s">
        <v>1522</v>
      </c>
      <c r="G11" t="s">
        <v>1483</v>
      </c>
      <c r="H11" t="s">
        <v>1484</v>
      </c>
      <c r="I11" t="s">
        <v>1485</v>
      </c>
      <c r="J11" t="s">
        <v>1486</v>
      </c>
      <c r="K11" t="s">
        <v>1487</v>
      </c>
      <c r="L11" t="s">
        <v>1523</v>
      </c>
    </row>
    <row r="12" spans="1:13">
      <c r="A12" t="s">
        <v>618</v>
      </c>
      <c r="B12" t="s">
        <v>619</v>
      </c>
      <c r="C12" t="s">
        <v>1524</v>
      </c>
      <c r="E12" t="s">
        <v>1525</v>
      </c>
      <c r="G12" t="s">
        <v>1483</v>
      </c>
      <c r="H12" t="s">
        <v>1484</v>
      </c>
      <c r="I12" t="s">
        <v>1485</v>
      </c>
      <c r="J12" t="s">
        <v>1486</v>
      </c>
      <c r="K12" t="s">
        <v>1487</v>
      </c>
      <c r="L12" t="s">
        <v>1526</v>
      </c>
    </row>
    <row r="13" spans="1:13">
      <c r="A13" t="s">
        <v>620</v>
      </c>
      <c r="B13" t="s">
        <v>621</v>
      </c>
      <c r="C13" t="s">
        <v>1527</v>
      </c>
      <c r="E13" t="s">
        <v>1528</v>
      </c>
      <c r="G13" t="s">
        <v>1483</v>
      </c>
      <c r="H13" t="s">
        <v>1484</v>
      </c>
      <c r="I13" t="s">
        <v>1485</v>
      </c>
      <c r="J13" t="s">
        <v>1486</v>
      </c>
      <c r="K13" t="s">
        <v>1487</v>
      </c>
      <c r="L13" t="s">
        <v>1529</v>
      </c>
    </row>
    <row r="14" spans="1:13">
      <c r="A14" t="s">
        <v>622</v>
      </c>
      <c r="B14" t="s">
        <v>623</v>
      </c>
      <c r="C14" t="s">
        <v>1530</v>
      </c>
      <c r="E14" t="s">
        <v>1531</v>
      </c>
      <c r="G14" t="s">
        <v>1483</v>
      </c>
      <c r="H14" t="s">
        <v>1484</v>
      </c>
      <c r="I14" t="s">
        <v>1485</v>
      </c>
      <c r="J14" t="s">
        <v>1486</v>
      </c>
      <c r="K14" t="s">
        <v>1487</v>
      </c>
      <c r="L14" t="s">
        <v>1526</v>
      </c>
    </row>
    <row r="15" spans="1:13">
      <c r="A15" t="s">
        <v>624</v>
      </c>
      <c r="B15" t="s">
        <v>625</v>
      </c>
      <c r="C15" t="s">
        <v>1532</v>
      </c>
      <c r="E15" t="s">
        <v>1533</v>
      </c>
      <c r="G15" t="s">
        <v>1483</v>
      </c>
      <c r="H15" t="s">
        <v>1484</v>
      </c>
      <c r="I15" t="s">
        <v>1485</v>
      </c>
      <c r="J15" t="s">
        <v>1486</v>
      </c>
      <c r="K15" t="s">
        <v>1487</v>
      </c>
      <c r="L15" t="s">
        <v>1534</v>
      </c>
    </row>
    <row r="16" spans="1:13">
      <c r="A16" t="s">
        <v>626</v>
      </c>
      <c r="B16" t="s">
        <v>627</v>
      </c>
      <c r="C16" t="s">
        <v>1532</v>
      </c>
      <c r="E16" t="s">
        <v>1533</v>
      </c>
      <c r="G16" t="s">
        <v>1483</v>
      </c>
      <c r="H16" t="s">
        <v>1484</v>
      </c>
      <c r="I16" t="s">
        <v>1485</v>
      </c>
      <c r="J16" t="s">
        <v>1486</v>
      </c>
      <c r="K16" t="s">
        <v>1487</v>
      </c>
      <c r="L16" t="s">
        <v>1534</v>
      </c>
    </row>
    <row r="17" spans="1:13">
      <c r="A17" t="s">
        <v>628</v>
      </c>
      <c r="B17" t="s">
        <v>629</v>
      </c>
      <c r="C17" t="s">
        <v>1535</v>
      </c>
      <c r="E17" t="s">
        <v>1536</v>
      </c>
      <c r="G17" t="s">
        <v>1483</v>
      </c>
      <c r="H17" t="s">
        <v>1484</v>
      </c>
      <c r="I17" t="s">
        <v>1485</v>
      </c>
      <c r="J17" t="s">
        <v>1486</v>
      </c>
      <c r="K17" t="s">
        <v>1537</v>
      </c>
      <c r="L17" t="s">
        <v>1538</v>
      </c>
    </row>
    <row r="18" spans="1:13">
      <c r="A18" t="s">
        <v>630</v>
      </c>
      <c r="B18" t="s">
        <v>631</v>
      </c>
      <c r="C18" t="s">
        <v>1535</v>
      </c>
      <c r="E18" t="s">
        <v>1536</v>
      </c>
      <c r="G18" t="s">
        <v>1483</v>
      </c>
      <c r="H18" t="s">
        <v>1484</v>
      </c>
      <c r="I18" t="s">
        <v>1485</v>
      </c>
      <c r="J18" t="s">
        <v>1486</v>
      </c>
      <c r="K18" t="s">
        <v>1537</v>
      </c>
      <c r="L18" t="s">
        <v>1538</v>
      </c>
    </row>
    <row r="19" spans="1:13">
      <c r="A19" t="s">
        <v>632</v>
      </c>
      <c r="B19" t="s">
        <v>633</v>
      </c>
      <c r="C19" t="s">
        <v>1539</v>
      </c>
      <c r="E19" t="s">
        <v>1540</v>
      </c>
      <c r="G19" t="s">
        <v>1483</v>
      </c>
      <c r="H19" t="s">
        <v>1484</v>
      </c>
      <c r="I19" t="s">
        <v>1485</v>
      </c>
      <c r="J19" t="s">
        <v>1486</v>
      </c>
      <c r="K19" t="s">
        <v>1487</v>
      </c>
      <c r="L19" t="s">
        <v>1541</v>
      </c>
    </row>
    <row r="20" spans="1:13">
      <c r="A20" t="s">
        <v>634</v>
      </c>
      <c r="B20" t="s">
        <v>635</v>
      </c>
      <c r="C20" t="s">
        <v>1542</v>
      </c>
      <c r="E20" t="s">
        <v>1543</v>
      </c>
      <c r="G20" t="s">
        <v>1483</v>
      </c>
      <c r="H20" t="s">
        <v>1484</v>
      </c>
      <c r="I20" t="s">
        <v>1485</v>
      </c>
      <c r="J20" t="s">
        <v>1486</v>
      </c>
      <c r="K20" t="s">
        <v>1487</v>
      </c>
      <c r="L20" t="s">
        <v>1544</v>
      </c>
    </row>
    <row r="21" spans="1:13">
      <c r="A21" t="s">
        <v>636</v>
      </c>
      <c r="B21" t="s">
        <v>637</v>
      </c>
      <c r="C21" t="s">
        <v>1545</v>
      </c>
      <c r="E21" t="s">
        <v>1546</v>
      </c>
      <c r="G21" t="s">
        <v>1483</v>
      </c>
      <c r="H21" t="s">
        <v>1484</v>
      </c>
      <c r="I21" t="s">
        <v>1485</v>
      </c>
      <c r="J21" t="s">
        <v>1486</v>
      </c>
      <c r="K21" t="s">
        <v>1487</v>
      </c>
      <c r="L21" t="s">
        <v>1529</v>
      </c>
    </row>
    <row r="22" spans="1:13">
      <c r="A22" t="s">
        <v>638</v>
      </c>
      <c r="B22" t="s">
        <v>639</v>
      </c>
      <c r="C22" t="s">
        <v>1547</v>
      </c>
      <c r="E22" t="s">
        <v>1548</v>
      </c>
      <c r="G22" t="s">
        <v>1483</v>
      </c>
      <c r="H22" t="s">
        <v>1484</v>
      </c>
      <c r="I22" t="s">
        <v>1485</v>
      </c>
      <c r="J22" t="s">
        <v>1549</v>
      </c>
      <c r="K22" t="s">
        <v>1550</v>
      </c>
      <c r="L22" t="s">
        <v>1551</v>
      </c>
    </row>
    <row r="23" spans="1:13">
      <c r="A23" t="s">
        <v>640</v>
      </c>
      <c r="B23" t="s">
        <v>641</v>
      </c>
      <c r="C23" t="s">
        <v>1552</v>
      </c>
      <c r="E23" t="s">
        <v>1553</v>
      </c>
      <c r="G23" t="s">
        <v>1483</v>
      </c>
      <c r="H23" t="s">
        <v>1484</v>
      </c>
      <c r="I23" t="s">
        <v>1485</v>
      </c>
      <c r="J23" t="s">
        <v>1486</v>
      </c>
      <c r="K23" t="s">
        <v>1487</v>
      </c>
      <c r="L23" t="s">
        <v>1554</v>
      </c>
    </row>
    <row r="24" spans="1:13">
      <c r="A24" t="s">
        <v>642</v>
      </c>
      <c r="B24" t="s">
        <v>643</v>
      </c>
      <c r="C24" t="s">
        <v>1555</v>
      </c>
      <c r="E24" t="s">
        <v>1556</v>
      </c>
      <c r="G24" t="s">
        <v>1483</v>
      </c>
      <c r="H24" t="s">
        <v>1484</v>
      </c>
      <c r="I24" t="s">
        <v>1485</v>
      </c>
      <c r="J24" t="s">
        <v>1486</v>
      </c>
      <c r="K24" t="s">
        <v>1487</v>
      </c>
      <c r="L24" t="s">
        <v>1554</v>
      </c>
    </row>
    <row r="25" spans="1:13">
      <c r="A25" t="s">
        <v>644</v>
      </c>
      <c r="B25" t="s">
        <v>645</v>
      </c>
      <c r="C25" t="s">
        <v>1557</v>
      </c>
      <c r="E25" t="s">
        <v>1558</v>
      </c>
      <c r="G25" t="s">
        <v>1483</v>
      </c>
      <c r="H25" t="s">
        <v>1484</v>
      </c>
      <c r="I25" t="s">
        <v>1485</v>
      </c>
      <c r="J25" t="s">
        <v>1486</v>
      </c>
      <c r="K25" t="s">
        <v>1487</v>
      </c>
      <c r="L25" t="s">
        <v>1554</v>
      </c>
    </row>
    <row r="26" spans="1:13">
      <c r="A26" t="s">
        <v>646</v>
      </c>
      <c r="B26" t="s">
        <v>647</v>
      </c>
      <c r="C26" t="s">
        <v>1559</v>
      </c>
      <c r="E26" t="s">
        <v>1560</v>
      </c>
      <c r="G26" t="s">
        <v>1483</v>
      </c>
      <c r="H26" t="s">
        <v>1561</v>
      </c>
      <c r="I26" t="s">
        <v>1562</v>
      </c>
      <c r="J26" t="s">
        <v>1563</v>
      </c>
      <c r="K26" t="s">
        <v>1564</v>
      </c>
      <c r="L26" t="s">
        <v>1565</v>
      </c>
    </row>
    <row r="27" spans="1:13">
      <c r="A27" t="s">
        <v>648</v>
      </c>
      <c r="B27" t="s">
        <v>649</v>
      </c>
      <c r="C27" t="s">
        <v>1566</v>
      </c>
      <c r="E27" t="s">
        <v>1567</v>
      </c>
      <c r="G27" t="s">
        <v>1568</v>
      </c>
      <c r="H27" t="s">
        <v>1569</v>
      </c>
      <c r="I27" t="s">
        <v>1570</v>
      </c>
      <c r="J27" t="s">
        <v>1571</v>
      </c>
      <c r="K27" t="s">
        <v>1572</v>
      </c>
      <c r="L27" t="s">
        <v>1573</v>
      </c>
    </row>
    <row r="28" spans="1:13">
      <c r="A28" t="s">
        <v>650</v>
      </c>
      <c r="B28" t="s">
        <v>651</v>
      </c>
      <c r="C28" t="s">
        <v>1574</v>
      </c>
      <c r="E28" t="s">
        <v>1575</v>
      </c>
      <c r="G28" t="s">
        <v>1483</v>
      </c>
      <c r="H28" t="s">
        <v>1484</v>
      </c>
      <c r="I28" t="s">
        <v>1485</v>
      </c>
      <c r="J28" t="s">
        <v>1576</v>
      </c>
      <c r="K28" t="s">
        <v>1577</v>
      </c>
      <c r="L28" t="s">
        <v>1578</v>
      </c>
    </row>
    <row r="29" spans="1:13">
      <c r="A29" t="s">
        <v>652</v>
      </c>
      <c r="B29" t="s">
        <v>653</v>
      </c>
      <c r="C29" t="s">
        <v>1574</v>
      </c>
      <c r="E29" t="s">
        <v>1575</v>
      </c>
      <c r="G29" t="s">
        <v>1483</v>
      </c>
      <c r="H29" t="s">
        <v>1484</v>
      </c>
      <c r="I29" t="s">
        <v>1485</v>
      </c>
      <c r="J29" t="s">
        <v>1576</v>
      </c>
      <c r="K29" t="s">
        <v>1577</v>
      </c>
      <c r="L29" t="s">
        <v>1578</v>
      </c>
    </row>
    <row r="30" spans="1:13">
      <c r="A30" t="s">
        <v>654</v>
      </c>
      <c r="B30" t="s">
        <v>655</v>
      </c>
      <c r="C30" t="s">
        <v>1579</v>
      </c>
      <c r="E30" t="s">
        <v>1580</v>
      </c>
      <c r="G30" t="s">
        <v>1483</v>
      </c>
      <c r="H30" t="s">
        <v>1484</v>
      </c>
      <c r="I30" t="s">
        <v>1485</v>
      </c>
      <c r="J30" t="s">
        <v>1486</v>
      </c>
      <c r="K30" t="s">
        <v>1487</v>
      </c>
      <c r="L30" t="s">
        <v>1523</v>
      </c>
    </row>
    <row r="31" spans="1:13">
      <c r="A31" t="s">
        <v>656</v>
      </c>
      <c r="B31" t="s">
        <v>657</v>
      </c>
      <c r="C31" t="s">
        <v>1581</v>
      </c>
      <c r="E31" t="s">
        <v>1582</v>
      </c>
      <c r="G31" t="s">
        <v>1483</v>
      </c>
      <c r="H31" t="s">
        <v>1484</v>
      </c>
      <c r="I31" t="s">
        <v>1485</v>
      </c>
      <c r="J31" t="s">
        <v>1583</v>
      </c>
      <c r="K31" t="s">
        <v>1584</v>
      </c>
      <c r="L31" t="s">
        <v>1585</v>
      </c>
    </row>
    <row r="32" spans="1:13">
      <c r="A32" t="s">
        <v>658</v>
      </c>
      <c r="B32" t="s">
        <v>659</v>
      </c>
      <c r="C32" t="s">
        <v>1586</v>
      </c>
      <c r="E32" t="s">
        <v>1587</v>
      </c>
      <c r="G32" t="s">
        <v>1483</v>
      </c>
      <c r="H32" t="s">
        <v>1484</v>
      </c>
      <c r="I32" t="s">
        <v>1485</v>
      </c>
      <c r="J32" t="s">
        <v>1588</v>
      </c>
      <c r="K32" t="s">
        <v>1589</v>
      </c>
      <c r="L32" t="s">
        <v>1590</v>
      </c>
      <c r="M32" t="s">
        <v>1591</v>
      </c>
    </row>
    <row r="33" spans="1:15">
      <c r="A33" t="s">
        <v>660</v>
      </c>
      <c r="B33" t="s">
        <v>661</v>
      </c>
      <c r="C33" t="s">
        <v>1592</v>
      </c>
      <c r="E33" t="s">
        <v>1593</v>
      </c>
      <c r="G33" t="s">
        <v>1483</v>
      </c>
      <c r="H33" t="s">
        <v>1491</v>
      </c>
      <c r="I33" t="s">
        <v>1492</v>
      </c>
      <c r="J33" t="s">
        <v>1493</v>
      </c>
      <c r="K33" t="s">
        <v>1494</v>
      </c>
      <c r="L33" t="s">
        <v>1594</v>
      </c>
      <c r="M33" t="s">
        <v>1595</v>
      </c>
    </row>
    <row r="34" spans="1:15">
      <c r="A34" t="s">
        <v>662</v>
      </c>
      <c r="B34" t="s">
        <v>663</v>
      </c>
      <c r="C34" t="s">
        <v>1596</v>
      </c>
      <c r="E34" t="s">
        <v>1597</v>
      </c>
      <c r="G34" t="s">
        <v>1568</v>
      </c>
      <c r="H34" t="s">
        <v>1598</v>
      </c>
      <c r="I34" t="s">
        <v>1599</v>
      </c>
      <c r="J34" t="s">
        <v>1600</v>
      </c>
      <c r="K34" t="s">
        <v>1601</v>
      </c>
      <c r="L34" t="s">
        <v>1602</v>
      </c>
      <c r="M34" t="s">
        <v>1603</v>
      </c>
      <c r="N34" t="s">
        <v>1604</v>
      </c>
      <c r="O34" t="s">
        <v>1605</v>
      </c>
    </row>
    <row r="35" spans="1:15">
      <c r="A35" t="s">
        <v>664</v>
      </c>
      <c r="B35" t="s">
        <v>665</v>
      </c>
      <c r="C35" t="s">
        <v>1606</v>
      </c>
      <c r="E35" t="s">
        <v>1607</v>
      </c>
      <c r="G35" t="s">
        <v>1568</v>
      </c>
      <c r="H35" t="s">
        <v>1598</v>
      </c>
      <c r="I35" t="s">
        <v>1599</v>
      </c>
      <c r="J35" t="s">
        <v>1600</v>
      </c>
      <c r="K35" t="s">
        <v>1601</v>
      </c>
      <c r="L35" t="s">
        <v>1602</v>
      </c>
      <c r="M35" t="s">
        <v>1603</v>
      </c>
      <c r="N35" t="s">
        <v>1604</v>
      </c>
      <c r="O35" t="s">
        <v>1608</v>
      </c>
    </row>
    <row r="36" spans="1:15">
      <c r="A36" t="s">
        <v>666</v>
      </c>
      <c r="B36" t="s">
        <v>667</v>
      </c>
      <c r="C36" t="s">
        <v>1609</v>
      </c>
      <c r="E36" t="s">
        <v>1610</v>
      </c>
      <c r="G36" t="s">
        <v>1483</v>
      </c>
      <c r="H36" t="s">
        <v>1484</v>
      </c>
      <c r="I36" t="s">
        <v>1485</v>
      </c>
      <c r="J36" t="s">
        <v>1583</v>
      </c>
      <c r="K36" t="s">
        <v>1584</v>
      </c>
      <c r="L36" t="s">
        <v>1585</v>
      </c>
    </row>
    <row r="37" spans="1:15">
      <c r="A37" t="s">
        <v>668</v>
      </c>
      <c r="B37" t="s">
        <v>669</v>
      </c>
      <c r="C37" t="s">
        <v>1611</v>
      </c>
      <c r="E37" t="s">
        <v>1612</v>
      </c>
      <c r="G37" t="s">
        <v>1483</v>
      </c>
      <c r="H37" t="s">
        <v>1484</v>
      </c>
      <c r="I37" t="s">
        <v>1485</v>
      </c>
      <c r="J37" t="s">
        <v>1549</v>
      </c>
      <c r="K37" t="s">
        <v>1550</v>
      </c>
      <c r="L37" t="s">
        <v>1551</v>
      </c>
    </row>
    <row r="38" spans="1:15">
      <c r="A38" t="s">
        <v>670</v>
      </c>
      <c r="B38" t="s">
        <v>671</v>
      </c>
      <c r="C38" t="s">
        <v>1613</v>
      </c>
      <c r="E38" t="s">
        <v>1614</v>
      </c>
      <c r="G38" t="s">
        <v>1483</v>
      </c>
      <c r="H38" t="s">
        <v>1615</v>
      </c>
      <c r="I38" t="s">
        <v>1616</v>
      </c>
      <c r="J38" t="s">
        <v>1617</v>
      </c>
      <c r="K38" t="s">
        <v>1618</v>
      </c>
    </row>
    <row r="39" spans="1:15">
      <c r="A39" t="s">
        <v>672</v>
      </c>
      <c r="B39" t="s">
        <v>673</v>
      </c>
      <c r="C39" t="s">
        <v>1619</v>
      </c>
      <c r="E39" t="s">
        <v>1620</v>
      </c>
      <c r="G39" t="s">
        <v>1483</v>
      </c>
      <c r="H39" t="s">
        <v>1484</v>
      </c>
      <c r="I39" t="s">
        <v>1485</v>
      </c>
      <c r="J39" t="s">
        <v>1549</v>
      </c>
      <c r="K39" t="s">
        <v>1621</v>
      </c>
      <c r="L39" t="s">
        <v>1622</v>
      </c>
    </row>
    <row r="40" spans="1:15">
      <c r="A40" t="s">
        <v>674</v>
      </c>
      <c r="B40" t="s">
        <v>675</v>
      </c>
      <c r="C40" t="s">
        <v>1623</v>
      </c>
      <c r="E40" t="s">
        <v>1624</v>
      </c>
      <c r="G40" t="s">
        <v>1483</v>
      </c>
      <c r="H40" t="s">
        <v>1484</v>
      </c>
      <c r="I40" t="s">
        <v>1485</v>
      </c>
      <c r="J40" t="s">
        <v>1486</v>
      </c>
      <c r="K40" t="s">
        <v>1487</v>
      </c>
      <c r="L40" t="s">
        <v>1529</v>
      </c>
    </row>
    <row r="41" spans="1:15">
      <c r="A41" t="s">
        <v>676</v>
      </c>
      <c r="B41" t="s">
        <v>677</v>
      </c>
      <c r="C41" t="s">
        <v>1625</v>
      </c>
      <c r="E41" t="s">
        <v>1626</v>
      </c>
      <c r="G41" t="s">
        <v>1483</v>
      </c>
      <c r="H41" t="s">
        <v>1504</v>
      </c>
      <c r="I41" t="s">
        <v>1627</v>
      </c>
      <c r="J41" t="s">
        <v>1628</v>
      </c>
      <c r="K41" t="s">
        <v>1629</v>
      </c>
      <c r="L41" t="s">
        <v>1630</v>
      </c>
    </row>
    <row r="42" spans="1:15">
      <c r="A42" t="s">
        <v>678</v>
      </c>
      <c r="B42" t="s">
        <v>679</v>
      </c>
      <c r="C42" t="s">
        <v>1631</v>
      </c>
      <c r="E42" t="s">
        <v>1632</v>
      </c>
      <c r="G42" t="s">
        <v>1483</v>
      </c>
      <c r="H42" t="s">
        <v>1484</v>
      </c>
      <c r="I42" t="s">
        <v>1633</v>
      </c>
      <c r="J42" t="s">
        <v>1634</v>
      </c>
      <c r="K42" t="s">
        <v>1635</v>
      </c>
      <c r="L42" t="s">
        <v>1636</v>
      </c>
    </row>
    <row r="43" spans="1:15">
      <c r="A43" t="s">
        <v>682</v>
      </c>
      <c r="B43" t="s">
        <v>683</v>
      </c>
      <c r="C43" t="s">
        <v>1637</v>
      </c>
      <c r="E43" t="s">
        <v>1638</v>
      </c>
      <c r="G43" t="s">
        <v>1483</v>
      </c>
      <c r="H43" t="s">
        <v>1484</v>
      </c>
      <c r="I43" t="s">
        <v>1485</v>
      </c>
      <c r="J43" t="s">
        <v>1486</v>
      </c>
      <c r="K43" t="s">
        <v>1487</v>
      </c>
      <c r="L43" t="s">
        <v>1554</v>
      </c>
    </row>
    <row r="44" spans="1:15">
      <c r="A44" t="s">
        <v>686</v>
      </c>
      <c r="B44" t="s">
        <v>687</v>
      </c>
      <c r="C44" t="s">
        <v>1639</v>
      </c>
      <c r="E44" t="s">
        <v>1640</v>
      </c>
      <c r="G44" t="s">
        <v>1483</v>
      </c>
      <c r="H44" t="s">
        <v>1491</v>
      </c>
      <c r="I44" t="s">
        <v>1492</v>
      </c>
      <c r="J44" t="s">
        <v>1493</v>
      </c>
      <c r="K44" t="s">
        <v>1641</v>
      </c>
      <c r="L44" t="s">
        <v>1642</v>
      </c>
      <c r="M44" t="s">
        <v>1643</v>
      </c>
    </row>
    <row r="45" spans="1:15">
      <c r="A45" t="s">
        <v>688</v>
      </c>
      <c r="B45" t="s">
        <v>689</v>
      </c>
      <c r="C45" t="s">
        <v>1644</v>
      </c>
      <c r="E45" t="s">
        <v>1645</v>
      </c>
      <c r="G45" t="s">
        <v>1483</v>
      </c>
      <c r="H45" t="s">
        <v>1484</v>
      </c>
      <c r="I45" t="s">
        <v>1485</v>
      </c>
      <c r="J45" t="s">
        <v>1583</v>
      </c>
      <c r="K45" t="s">
        <v>1646</v>
      </c>
      <c r="L45" t="s">
        <v>1647</v>
      </c>
    </row>
    <row r="46" spans="1:15">
      <c r="A46" t="s">
        <v>690</v>
      </c>
      <c r="B46" t="s">
        <v>691</v>
      </c>
      <c r="C46" t="s">
        <v>1648</v>
      </c>
      <c r="E46" t="s">
        <v>1649</v>
      </c>
      <c r="G46" t="s">
        <v>1483</v>
      </c>
      <c r="H46" t="s">
        <v>1615</v>
      </c>
      <c r="I46" t="s">
        <v>1616</v>
      </c>
      <c r="J46" t="s">
        <v>1617</v>
      </c>
      <c r="K46" t="s">
        <v>1618</v>
      </c>
    </row>
    <row r="47" spans="1:15">
      <c r="A47" t="s">
        <v>692</v>
      </c>
      <c r="B47" t="s">
        <v>693</v>
      </c>
      <c r="C47" t="s">
        <v>1650</v>
      </c>
      <c r="E47" t="s">
        <v>1651</v>
      </c>
      <c r="G47" t="s">
        <v>1483</v>
      </c>
      <c r="H47" t="s">
        <v>1484</v>
      </c>
      <c r="I47" t="s">
        <v>1485</v>
      </c>
      <c r="J47" t="s">
        <v>1588</v>
      </c>
      <c r="K47" t="s">
        <v>1589</v>
      </c>
      <c r="L47" t="s">
        <v>1590</v>
      </c>
      <c r="M47" t="s">
        <v>1652</v>
      </c>
      <c r="N47" t="s">
        <v>1653</v>
      </c>
    </row>
    <row r="48" spans="1:15">
      <c r="A48" t="s">
        <v>694</v>
      </c>
      <c r="B48" t="s">
        <v>695</v>
      </c>
      <c r="C48" t="s">
        <v>1654</v>
      </c>
      <c r="E48" t="s">
        <v>1655</v>
      </c>
      <c r="G48" t="s">
        <v>1483</v>
      </c>
      <c r="H48" t="s">
        <v>1484</v>
      </c>
      <c r="I48" t="s">
        <v>1485</v>
      </c>
      <c r="J48" t="s">
        <v>1588</v>
      </c>
      <c r="K48" t="s">
        <v>1589</v>
      </c>
      <c r="L48" t="s">
        <v>1590</v>
      </c>
      <c r="M48" t="s">
        <v>1652</v>
      </c>
      <c r="N48" t="s">
        <v>1656</v>
      </c>
    </row>
    <row r="49" spans="1:14">
      <c r="A49" t="s">
        <v>696</v>
      </c>
      <c r="B49" t="s">
        <v>697</v>
      </c>
      <c r="C49" t="s">
        <v>1657</v>
      </c>
      <c r="E49" t="s">
        <v>1658</v>
      </c>
      <c r="G49" t="s">
        <v>1483</v>
      </c>
      <c r="H49" t="s">
        <v>1659</v>
      </c>
      <c r="I49" t="s">
        <v>1660</v>
      </c>
      <c r="J49" t="s">
        <v>1661</v>
      </c>
      <c r="K49" t="s">
        <v>1662</v>
      </c>
    </row>
    <row r="50" spans="1:14">
      <c r="A50" t="s">
        <v>698</v>
      </c>
      <c r="B50" t="s">
        <v>699</v>
      </c>
      <c r="C50" t="s">
        <v>1663</v>
      </c>
      <c r="E50" t="s">
        <v>1664</v>
      </c>
      <c r="G50" t="s">
        <v>1483</v>
      </c>
      <c r="H50" t="s">
        <v>1484</v>
      </c>
      <c r="I50" t="s">
        <v>1485</v>
      </c>
      <c r="J50" t="s">
        <v>1588</v>
      </c>
      <c r="K50" t="s">
        <v>1589</v>
      </c>
      <c r="L50" t="s">
        <v>1590</v>
      </c>
      <c r="M50" t="s">
        <v>1652</v>
      </c>
      <c r="N50" t="s">
        <v>1656</v>
      </c>
    </row>
    <row r="51" spans="1:14">
      <c r="A51" t="s">
        <v>700</v>
      </c>
      <c r="B51" t="s">
        <v>701</v>
      </c>
      <c r="C51" t="s">
        <v>1665</v>
      </c>
      <c r="E51" t="s">
        <v>1666</v>
      </c>
      <c r="G51" t="s">
        <v>1483</v>
      </c>
      <c r="H51" t="s">
        <v>1484</v>
      </c>
      <c r="I51" t="s">
        <v>1485</v>
      </c>
      <c r="J51" t="s">
        <v>1588</v>
      </c>
      <c r="K51" t="s">
        <v>1589</v>
      </c>
      <c r="L51" t="s">
        <v>1590</v>
      </c>
      <c r="M51" t="s">
        <v>1652</v>
      </c>
      <c r="N51" t="s">
        <v>1656</v>
      </c>
    </row>
    <row r="52" spans="1:14">
      <c r="A52" t="s">
        <v>702</v>
      </c>
      <c r="B52" t="s">
        <v>703</v>
      </c>
      <c r="C52" t="s">
        <v>1667</v>
      </c>
      <c r="E52" t="s">
        <v>1668</v>
      </c>
      <c r="G52" t="s">
        <v>1483</v>
      </c>
      <c r="H52" t="s">
        <v>1484</v>
      </c>
      <c r="I52" t="s">
        <v>1485</v>
      </c>
      <c r="J52" t="s">
        <v>1588</v>
      </c>
      <c r="K52" t="s">
        <v>1589</v>
      </c>
      <c r="L52" t="s">
        <v>1590</v>
      </c>
      <c r="M52" t="s">
        <v>1652</v>
      </c>
      <c r="N52" t="s">
        <v>1653</v>
      </c>
    </row>
    <row r="53" spans="1:14">
      <c r="A53" t="s">
        <v>704</v>
      </c>
      <c r="B53" t="s">
        <v>705</v>
      </c>
      <c r="C53" t="s">
        <v>1669</v>
      </c>
      <c r="E53" t="s">
        <v>1670</v>
      </c>
      <c r="G53" t="s">
        <v>1568</v>
      </c>
      <c r="H53" t="s">
        <v>1569</v>
      </c>
      <c r="I53" t="s">
        <v>1570</v>
      </c>
      <c r="J53" t="s">
        <v>1671</v>
      </c>
      <c r="K53" t="s">
        <v>1672</v>
      </c>
      <c r="L53" t="s">
        <v>1673</v>
      </c>
      <c r="M53" t="s">
        <v>1674</v>
      </c>
    </row>
    <row r="54" spans="1:14">
      <c r="A54" t="s">
        <v>706</v>
      </c>
      <c r="B54" t="s">
        <v>707</v>
      </c>
      <c r="C54" t="s">
        <v>1675</v>
      </c>
      <c r="E54" t="s">
        <v>1676</v>
      </c>
      <c r="G54" t="s">
        <v>1483</v>
      </c>
      <c r="H54" t="s">
        <v>1484</v>
      </c>
      <c r="I54" t="s">
        <v>1485</v>
      </c>
      <c r="J54" t="s">
        <v>1486</v>
      </c>
      <c r="K54" t="s">
        <v>1487</v>
      </c>
      <c r="L54" t="s">
        <v>1677</v>
      </c>
    </row>
    <row r="55" spans="1:14">
      <c r="A55" t="s">
        <v>708</v>
      </c>
      <c r="B55" t="s">
        <v>709</v>
      </c>
      <c r="C55" t="s">
        <v>1678</v>
      </c>
      <c r="E55" t="s">
        <v>1679</v>
      </c>
      <c r="G55" t="s">
        <v>1483</v>
      </c>
      <c r="H55" t="s">
        <v>1484</v>
      </c>
      <c r="I55" t="s">
        <v>1680</v>
      </c>
    </row>
    <row r="56" spans="1:14">
      <c r="A56" t="s">
        <v>710</v>
      </c>
      <c r="B56" t="s">
        <v>711</v>
      </c>
      <c r="C56" t="s">
        <v>1681</v>
      </c>
      <c r="E56" t="s">
        <v>1682</v>
      </c>
      <c r="G56" t="s">
        <v>1483</v>
      </c>
      <c r="H56" t="s">
        <v>1484</v>
      </c>
      <c r="I56" t="s">
        <v>1683</v>
      </c>
      <c r="J56" t="s">
        <v>1684</v>
      </c>
      <c r="K56" t="s">
        <v>1685</v>
      </c>
      <c r="L56" t="s">
        <v>1686</v>
      </c>
    </row>
    <row r="57" spans="1:14">
      <c r="A57" t="s">
        <v>712</v>
      </c>
      <c r="B57" t="s">
        <v>713</v>
      </c>
      <c r="C57" t="s">
        <v>1687</v>
      </c>
      <c r="E57" t="s">
        <v>1688</v>
      </c>
      <c r="G57" t="s">
        <v>1483</v>
      </c>
      <c r="H57" t="s">
        <v>1484</v>
      </c>
      <c r="I57" t="s">
        <v>1485</v>
      </c>
      <c r="J57" t="s">
        <v>1486</v>
      </c>
      <c r="K57" t="s">
        <v>1487</v>
      </c>
      <c r="L57" t="s">
        <v>1689</v>
      </c>
    </row>
    <row r="58" spans="1:14">
      <c r="A58" t="s">
        <v>718</v>
      </c>
      <c r="B58" t="s">
        <v>719</v>
      </c>
      <c r="C58" t="s">
        <v>1690</v>
      </c>
      <c r="E58" t="s">
        <v>1691</v>
      </c>
      <c r="G58" t="s">
        <v>1483</v>
      </c>
      <c r="H58" t="s">
        <v>1561</v>
      </c>
      <c r="I58" t="s">
        <v>1562</v>
      </c>
      <c r="J58" t="s">
        <v>1563</v>
      </c>
      <c r="K58" t="s">
        <v>1564</v>
      </c>
      <c r="L58" t="s">
        <v>1692</v>
      </c>
      <c r="M58" t="s">
        <v>1693</v>
      </c>
    </row>
    <row r="59" spans="1:14">
      <c r="A59" t="s">
        <v>720</v>
      </c>
      <c r="B59" t="s">
        <v>721</v>
      </c>
      <c r="C59" t="s">
        <v>1694</v>
      </c>
      <c r="E59" t="s">
        <v>1695</v>
      </c>
      <c r="G59" t="s">
        <v>1483</v>
      </c>
      <c r="H59" t="s">
        <v>1484</v>
      </c>
      <c r="I59" t="s">
        <v>1485</v>
      </c>
      <c r="J59" t="s">
        <v>1588</v>
      </c>
      <c r="K59" t="s">
        <v>1589</v>
      </c>
      <c r="L59" t="s">
        <v>1590</v>
      </c>
      <c r="M59" t="s">
        <v>1652</v>
      </c>
      <c r="N59" t="s">
        <v>1656</v>
      </c>
    </row>
    <row r="60" spans="1:14">
      <c r="A60" t="s">
        <v>722</v>
      </c>
      <c r="B60" t="s">
        <v>723</v>
      </c>
      <c r="C60" t="s">
        <v>1696</v>
      </c>
      <c r="E60" t="s">
        <v>1697</v>
      </c>
      <c r="G60" t="s">
        <v>1483</v>
      </c>
      <c r="H60" t="s">
        <v>1561</v>
      </c>
      <c r="I60" t="s">
        <v>1698</v>
      </c>
      <c r="J60" t="s">
        <v>1699</v>
      </c>
      <c r="K60" t="s">
        <v>1700</v>
      </c>
      <c r="L60" t="s">
        <v>1701</v>
      </c>
    </row>
    <row r="61" spans="1:14">
      <c r="A61" t="s">
        <v>724</v>
      </c>
      <c r="B61" t="s">
        <v>725</v>
      </c>
      <c r="C61" t="s">
        <v>1702</v>
      </c>
      <c r="E61" t="s">
        <v>1703</v>
      </c>
      <c r="G61" t="s">
        <v>1483</v>
      </c>
      <c r="H61" t="s">
        <v>1561</v>
      </c>
      <c r="I61" t="s">
        <v>1698</v>
      </c>
      <c r="J61" t="s">
        <v>1699</v>
      </c>
      <c r="K61" t="s">
        <v>1700</v>
      </c>
      <c r="L61" t="s">
        <v>1701</v>
      </c>
    </row>
    <row r="62" spans="1:14">
      <c r="A62" t="s">
        <v>726</v>
      </c>
      <c r="B62" t="s">
        <v>727</v>
      </c>
      <c r="C62" t="s">
        <v>1704</v>
      </c>
      <c r="E62" t="s">
        <v>1705</v>
      </c>
      <c r="G62" t="s">
        <v>1483</v>
      </c>
      <c r="H62" t="s">
        <v>1484</v>
      </c>
      <c r="I62" t="s">
        <v>1633</v>
      </c>
      <c r="J62" t="s">
        <v>1706</v>
      </c>
      <c r="K62" t="s">
        <v>1707</v>
      </c>
      <c r="L62" t="s">
        <v>1708</v>
      </c>
    </row>
    <row r="63" spans="1:14">
      <c r="A63" t="s">
        <v>728</v>
      </c>
      <c r="B63" t="s">
        <v>729</v>
      </c>
      <c r="C63" t="s">
        <v>1709</v>
      </c>
      <c r="E63" t="s">
        <v>1710</v>
      </c>
      <c r="G63" t="s">
        <v>1483</v>
      </c>
      <c r="H63" t="s">
        <v>1484</v>
      </c>
      <c r="I63" t="s">
        <v>1485</v>
      </c>
      <c r="J63" t="s">
        <v>1711</v>
      </c>
      <c r="K63" t="s">
        <v>1712</v>
      </c>
      <c r="L63" t="s">
        <v>1713</v>
      </c>
    </row>
    <row r="64" spans="1:14">
      <c r="A64" t="s">
        <v>730</v>
      </c>
      <c r="B64" t="s">
        <v>731</v>
      </c>
      <c r="C64" t="s">
        <v>1714</v>
      </c>
      <c r="E64" t="s">
        <v>1715</v>
      </c>
      <c r="G64" t="s">
        <v>1483</v>
      </c>
      <c r="H64" t="s">
        <v>1484</v>
      </c>
      <c r="I64" t="s">
        <v>1633</v>
      </c>
      <c r="J64" t="s">
        <v>1716</v>
      </c>
      <c r="K64" t="s">
        <v>1717</v>
      </c>
      <c r="L64" t="s">
        <v>1718</v>
      </c>
    </row>
    <row r="65" spans="1:22">
      <c r="A65" t="s">
        <v>732</v>
      </c>
      <c r="B65" t="s">
        <v>733</v>
      </c>
      <c r="C65" t="s">
        <v>1719</v>
      </c>
      <c r="E65" t="s">
        <v>1720</v>
      </c>
      <c r="G65" t="s">
        <v>1483</v>
      </c>
      <c r="H65" t="s">
        <v>1484</v>
      </c>
      <c r="I65" t="s">
        <v>1633</v>
      </c>
      <c r="J65" t="s">
        <v>1721</v>
      </c>
      <c r="K65" t="s">
        <v>1722</v>
      </c>
      <c r="L65" t="s">
        <v>1723</v>
      </c>
      <c r="M65" t="s">
        <v>1724</v>
      </c>
    </row>
    <row r="66" spans="1:22">
      <c r="A66" t="s">
        <v>734</v>
      </c>
      <c r="B66" t="s">
        <v>735</v>
      </c>
      <c r="C66" t="s">
        <v>1725</v>
      </c>
      <c r="E66" t="s">
        <v>1726</v>
      </c>
      <c r="G66" t="s">
        <v>1483</v>
      </c>
      <c r="H66" t="s">
        <v>1484</v>
      </c>
      <c r="I66" t="s">
        <v>1633</v>
      </c>
      <c r="J66" t="s">
        <v>1721</v>
      </c>
      <c r="K66" t="s">
        <v>1722</v>
      </c>
      <c r="L66" t="s">
        <v>1723</v>
      </c>
      <c r="M66" t="s">
        <v>1724</v>
      </c>
    </row>
    <row r="67" spans="1:22">
      <c r="A67" t="s">
        <v>736</v>
      </c>
      <c r="B67" t="s">
        <v>737</v>
      </c>
      <c r="C67" t="s">
        <v>1727</v>
      </c>
      <c r="E67" t="s">
        <v>1728</v>
      </c>
      <c r="G67" t="s">
        <v>1483</v>
      </c>
      <c r="H67" t="s">
        <v>1561</v>
      </c>
      <c r="I67" t="s">
        <v>1562</v>
      </c>
      <c r="J67" t="s">
        <v>1563</v>
      </c>
      <c r="K67" t="s">
        <v>1564</v>
      </c>
      <c r="L67" t="s">
        <v>1729</v>
      </c>
    </row>
    <row r="68" spans="1:22">
      <c r="A68" t="s">
        <v>738</v>
      </c>
      <c r="B68" t="s">
        <v>739</v>
      </c>
      <c r="C68" t="s">
        <v>1730</v>
      </c>
      <c r="E68" t="s">
        <v>1731</v>
      </c>
      <c r="G68" t="s">
        <v>1483</v>
      </c>
      <c r="H68" t="s">
        <v>1561</v>
      </c>
      <c r="I68" t="s">
        <v>1562</v>
      </c>
      <c r="J68" t="s">
        <v>1563</v>
      </c>
      <c r="K68" t="s">
        <v>1732</v>
      </c>
      <c r="L68" t="s">
        <v>1733</v>
      </c>
    </row>
    <row r="69" spans="1:22">
      <c r="A69" t="s">
        <v>742</v>
      </c>
      <c r="B69" t="s">
        <v>743</v>
      </c>
      <c r="C69" t="s">
        <v>1734</v>
      </c>
      <c r="E69" t="s">
        <v>1735</v>
      </c>
      <c r="G69" t="s">
        <v>1568</v>
      </c>
      <c r="H69" t="s">
        <v>1598</v>
      </c>
      <c r="I69" t="s">
        <v>1599</v>
      </c>
      <c r="J69" t="s">
        <v>1600</v>
      </c>
      <c r="K69" t="s">
        <v>1736</v>
      </c>
      <c r="L69" t="s">
        <v>1737</v>
      </c>
      <c r="M69" t="s">
        <v>1738</v>
      </c>
      <c r="N69" t="s">
        <v>1739</v>
      </c>
      <c r="O69" t="s">
        <v>1740</v>
      </c>
      <c r="P69" t="s">
        <v>1741</v>
      </c>
    </row>
    <row r="70" spans="1:22">
      <c r="A70" t="s">
        <v>744</v>
      </c>
      <c r="B70" t="s">
        <v>745</v>
      </c>
      <c r="C70" t="s">
        <v>1742</v>
      </c>
      <c r="E70" t="s">
        <v>1743</v>
      </c>
      <c r="G70" t="s">
        <v>1483</v>
      </c>
      <c r="H70" t="s">
        <v>1484</v>
      </c>
      <c r="I70" t="s">
        <v>1633</v>
      </c>
      <c r="J70" t="s">
        <v>1721</v>
      </c>
      <c r="K70" t="s">
        <v>1722</v>
      </c>
      <c r="L70" t="s">
        <v>1723</v>
      </c>
      <c r="M70" t="s">
        <v>1724</v>
      </c>
    </row>
    <row r="71" spans="1:22">
      <c r="A71" t="s">
        <v>746</v>
      </c>
      <c r="B71" t="s">
        <v>747</v>
      </c>
      <c r="C71" t="s">
        <v>1744</v>
      </c>
      <c r="E71" t="s">
        <v>1745</v>
      </c>
      <c r="G71" t="s">
        <v>1568</v>
      </c>
      <c r="H71" t="s">
        <v>1598</v>
      </c>
      <c r="I71" t="s">
        <v>1599</v>
      </c>
      <c r="J71" t="s">
        <v>1600</v>
      </c>
      <c r="K71" t="s">
        <v>1736</v>
      </c>
      <c r="L71" t="s">
        <v>1746</v>
      </c>
      <c r="M71" t="s">
        <v>1747</v>
      </c>
      <c r="N71" t="s">
        <v>1748</v>
      </c>
      <c r="O71" t="s">
        <v>1749</v>
      </c>
      <c r="P71" t="s">
        <v>1750</v>
      </c>
      <c r="Q71" t="s">
        <v>1751</v>
      </c>
    </row>
    <row r="72" spans="1:22">
      <c r="A72" t="s">
        <v>748</v>
      </c>
      <c r="B72" t="s">
        <v>749</v>
      </c>
      <c r="C72" t="s">
        <v>1752</v>
      </c>
      <c r="E72" t="s">
        <v>1753</v>
      </c>
      <c r="G72" t="s">
        <v>1483</v>
      </c>
      <c r="H72" t="s">
        <v>1484</v>
      </c>
      <c r="I72" t="s">
        <v>1485</v>
      </c>
      <c r="J72" t="s">
        <v>1588</v>
      </c>
      <c r="K72" t="s">
        <v>1589</v>
      </c>
      <c r="L72" t="s">
        <v>1590</v>
      </c>
      <c r="M72" t="s">
        <v>1591</v>
      </c>
    </row>
    <row r="73" spans="1:22">
      <c r="A73" t="s">
        <v>750</v>
      </c>
      <c r="B73" t="s">
        <v>751</v>
      </c>
      <c r="C73" t="s">
        <v>1754</v>
      </c>
      <c r="E73" t="s">
        <v>1755</v>
      </c>
      <c r="G73" t="s">
        <v>1483</v>
      </c>
      <c r="H73" t="s">
        <v>1484</v>
      </c>
      <c r="I73" t="s">
        <v>1485</v>
      </c>
      <c r="J73" t="s">
        <v>1583</v>
      </c>
      <c r="K73" t="s">
        <v>1584</v>
      </c>
      <c r="L73" t="s">
        <v>1756</v>
      </c>
    </row>
    <row r="74" spans="1:22">
      <c r="A74" t="s">
        <v>752</v>
      </c>
      <c r="B74" t="s">
        <v>753</v>
      </c>
      <c r="C74" t="s">
        <v>1757</v>
      </c>
      <c r="E74" t="s">
        <v>1758</v>
      </c>
      <c r="G74" t="s">
        <v>1483</v>
      </c>
      <c r="H74" t="s">
        <v>1561</v>
      </c>
      <c r="I74" t="s">
        <v>1562</v>
      </c>
      <c r="J74" t="s">
        <v>1563</v>
      </c>
      <c r="K74" t="s">
        <v>1564</v>
      </c>
      <c r="L74" t="s">
        <v>1565</v>
      </c>
    </row>
    <row r="75" spans="1:22">
      <c r="A75" t="s">
        <v>754</v>
      </c>
      <c r="B75" t="s">
        <v>755</v>
      </c>
      <c r="C75" t="s">
        <v>1759</v>
      </c>
      <c r="E75" t="s">
        <v>1760</v>
      </c>
      <c r="G75" t="s">
        <v>1568</v>
      </c>
      <c r="H75" t="s">
        <v>1761</v>
      </c>
      <c r="I75" t="s">
        <v>1762</v>
      </c>
      <c r="J75" t="s">
        <v>1763</v>
      </c>
      <c r="K75" t="s">
        <v>1764</v>
      </c>
      <c r="L75" t="s">
        <v>1765</v>
      </c>
      <c r="M75" t="s">
        <v>1766</v>
      </c>
      <c r="N75" t="s">
        <v>1767</v>
      </c>
      <c r="O75" t="s">
        <v>1768</v>
      </c>
      <c r="P75" t="s">
        <v>1769</v>
      </c>
      <c r="Q75" t="s">
        <v>1770</v>
      </c>
      <c r="R75" t="s">
        <v>1771</v>
      </c>
      <c r="S75" t="s">
        <v>1772</v>
      </c>
      <c r="T75" t="s">
        <v>1773</v>
      </c>
      <c r="U75" t="s">
        <v>1774</v>
      </c>
      <c r="V75" t="s">
        <v>1775</v>
      </c>
    </row>
    <row r="76" spans="1:22">
      <c r="A76" t="s">
        <v>756</v>
      </c>
      <c r="B76" t="s">
        <v>757</v>
      </c>
      <c r="C76" t="s">
        <v>1776</v>
      </c>
      <c r="E76" t="s">
        <v>1777</v>
      </c>
      <c r="G76" t="s">
        <v>1568</v>
      </c>
      <c r="H76" t="s">
        <v>1761</v>
      </c>
      <c r="I76" t="s">
        <v>1762</v>
      </c>
      <c r="J76" t="s">
        <v>1763</v>
      </c>
      <c r="K76" t="s">
        <v>1764</v>
      </c>
      <c r="L76" t="s">
        <v>1765</v>
      </c>
      <c r="M76" t="s">
        <v>1766</v>
      </c>
      <c r="N76" t="s">
        <v>1767</v>
      </c>
      <c r="O76" t="s">
        <v>1768</v>
      </c>
      <c r="P76" t="s">
        <v>1769</v>
      </c>
      <c r="Q76" t="s">
        <v>1770</v>
      </c>
      <c r="R76" t="s">
        <v>1771</v>
      </c>
      <c r="S76" t="s">
        <v>1772</v>
      </c>
      <c r="T76" t="s">
        <v>1773</v>
      </c>
      <c r="U76" t="s">
        <v>1774</v>
      </c>
      <c r="V76" t="s">
        <v>1775</v>
      </c>
    </row>
    <row r="77" spans="1:22">
      <c r="A77" t="s">
        <v>758</v>
      </c>
      <c r="B77" t="s">
        <v>759</v>
      </c>
      <c r="C77" t="s">
        <v>1778</v>
      </c>
      <c r="E77" t="s">
        <v>1779</v>
      </c>
      <c r="G77" t="s">
        <v>1483</v>
      </c>
      <c r="H77" t="s">
        <v>1484</v>
      </c>
      <c r="I77" t="s">
        <v>1485</v>
      </c>
      <c r="J77" t="s">
        <v>1711</v>
      </c>
      <c r="K77" t="s">
        <v>1712</v>
      </c>
      <c r="L77" t="s">
        <v>1780</v>
      </c>
    </row>
    <row r="78" spans="1:22">
      <c r="A78" t="s">
        <v>760</v>
      </c>
      <c r="B78" t="s">
        <v>761</v>
      </c>
      <c r="C78" t="s">
        <v>1781</v>
      </c>
      <c r="E78" t="s">
        <v>1782</v>
      </c>
      <c r="G78" t="s">
        <v>1483</v>
      </c>
      <c r="H78" t="s">
        <v>1484</v>
      </c>
      <c r="I78" t="s">
        <v>1683</v>
      </c>
      <c r="J78" t="s">
        <v>1783</v>
      </c>
      <c r="K78" t="s">
        <v>1784</v>
      </c>
      <c r="L78" t="s">
        <v>1785</v>
      </c>
      <c r="M78" t="s">
        <v>1786</v>
      </c>
    </row>
    <row r="79" spans="1:22">
      <c r="A79" t="s">
        <v>762</v>
      </c>
      <c r="B79" t="s">
        <v>763</v>
      </c>
      <c r="C79" t="s">
        <v>1787</v>
      </c>
      <c r="E79" t="s">
        <v>1788</v>
      </c>
      <c r="G79" t="s">
        <v>1483</v>
      </c>
      <c r="H79" t="s">
        <v>1484</v>
      </c>
      <c r="I79" t="s">
        <v>1485</v>
      </c>
      <c r="J79" t="s">
        <v>1711</v>
      </c>
      <c r="K79" t="s">
        <v>1712</v>
      </c>
      <c r="L79" t="s">
        <v>1789</v>
      </c>
    </row>
    <row r="80" spans="1:22">
      <c r="A80" t="s">
        <v>772</v>
      </c>
      <c r="B80" t="s">
        <v>773</v>
      </c>
      <c r="C80" t="s">
        <v>1790</v>
      </c>
      <c r="E80" t="s">
        <v>1791</v>
      </c>
      <c r="G80" t="s">
        <v>1483</v>
      </c>
      <c r="H80" t="s">
        <v>1561</v>
      </c>
      <c r="I80" t="s">
        <v>1562</v>
      </c>
      <c r="J80" t="s">
        <v>1563</v>
      </c>
      <c r="K80" t="s">
        <v>1564</v>
      </c>
      <c r="L80" t="s">
        <v>1692</v>
      </c>
      <c r="M80" t="s">
        <v>1693</v>
      </c>
    </row>
    <row r="81" spans="1:13">
      <c r="A81" t="s">
        <v>774</v>
      </c>
      <c r="B81" t="s">
        <v>775</v>
      </c>
      <c r="C81" t="s">
        <v>1790</v>
      </c>
      <c r="E81" t="s">
        <v>1791</v>
      </c>
      <c r="G81" t="s">
        <v>1483</v>
      </c>
      <c r="H81" t="s">
        <v>1561</v>
      </c>
      <c r="I81" t="s">
        <v>1562</v>
      </c>
      <c r="J81" t="s">
        <v>1563</v>
      </c>
      <c r="K81" t="s">
        <v>1564</v>
      </c>
      <c r="L81" t="s">
        <v>1692</v>
      </c>
      <c r="M81" t="s">
        <v>1693</v>
      </c>
    </row>
    <row r="82" spans="1:13">
      <c r="A82" t="s">
        <v>776</v>
      </c>
      <c r="B82" t="s">
        <v>777</v>
      </c>
      <c r="C82" t="s">
        <v>1792</v>
      </c>
      <c r="E82" t="s">
        <v>1793</v>
      </c>
      <c r="G82" t="s">
        <v>1483</v>
      </c>
      <c r="H82" t="s">
        <v>1484</v>
      </c>
      <c r="I82" t="s">
        <v>1485</v>
      </c>
      <c r="J82" t="s">
        <v>1486</v>
      </c>
      <c r="K82" t="s">
        <v>1517</v>
      </c>
    </row>
    <row r="83" spans="1:13">
      <c r="A83" t="s">
        <v>778</v>
      </c>
      <c r="B83" t="s">
        <v>779</v>
      </c>
      <c r="C83" t="s">
        <v>1794</v>
      </c>
      <c r="E83" t="s">
        <v>1795</v>
      </c>
      <c r="G83" t="s">
        <v>1483</v>
      </c>
      <c r="H83" t="s">
        <v>1484</v>
      </c>
      <c r="I83" t="s">
        <v>1485</v>
      </c>
      <c r="J83" t="s">
        <v>1796</v>
      </c>
    </row>
    <row r="84" spans="1:13">
      <c r="A84" t="s">
        <v>780</v>
      </c>
      <c r="B84" t="s">
        <v>781</v>
      </c>
      <c r="C84" t="s">
        <v>1797</v>
      </c>
      <c r="E84" t="s">
        <v>1798</v>
      </c>
      <c r="G84" t="s">
        <v>1483</v>
      </c>
      <c r="H84" t="s">
        <v>1484</v>
      </c>
      <c r="I84" t="s">
        <v>1633</v>
      </c>
      <c r="J84" t="s">
        <v>1721</v>
      </c>
      <c r="K84" t="s">
        <v>1722</v>
      </c>
      <c r="L84" t="s">
        <v>1723</v>
      </c>
      <c r="M84" t="s">
        <v>1724</v>
      </c>
    </row>
    <row r="85" spans="1:13">
      <c r="A85" t="s">
        <v>782</v>
      </c>
      <c r="B85" t="s">
        <v>783</v>
      </c>
      <c r="C85" t="s">
        <v>1799</v>
      </c>
      <c r="E85" t="s">
        <v>1800</v>
      </c>
      <c r="G85" t="s">
        <v>1483</v>
      </c>
      <c r="H85" t="s">
        <v>1561</v>
      </c>
      <c r="I85" t="s">
        <v>1562</v>
      </c>
      <c r="J85" t="s">
        <v>1563</v>
      </c>
      <c r="K85" t="s">
        <v>1564</v>
      </c>
      <c r="L85" t="s">
        <v>1692</v>
      </c>
      <c r="M85" t="s">
        <v>1693</v>
      </c>
    </row>
    <row r="86" spans="1:13">
      <c r="A86" t="s">
        <v>784</v>
      </c>
      <c r="B86" t="s">
        <v>785</v>
      </c>
      <c r="C86" t="s">
        <v>1799</v>
      </c>
      <c r="E86" t="s">
        <v>1800</v>
      </c>
      <c r="G86" t="s">
        <v>1483</v>
      </c>
      <c r="H86" t="s">
        <v>1561</v>
      </c>
      <c r="I86" t="s">
        <v>1562</v>
      </c>
      <c r="J86" t="s">
        <v>1563</v>
      </c>
      <c r="K86" t="s">
        <v>1564</v>
      </c>
      <c r="L86" t="s">
        <v>1692</v>
      </c>
      <c r="M86" t="s">
        <v>1693</v>
      </c>
    </row>
    <row r="87" spans="1:13">
      <c r="A87" t="s">
        <v>786</v>
      </c>
      <c r="B87" t="s">
        <v>787</v>
      </c>
      <c r="C87" t="s">
        <v>1801</v>
      </c>
      <c r="E87" t="s">
        <v>1802</v>
      </c>
      <c r="G87" t="s">
        <v>1483</v>
      </c>
      <c r="H87" t="s">
        <v>1484</v>
      </c>
      <c r="I87" t="s">
        <v>1633</v>
      </c>
      <c r="J87" t="s">
        <v>1721</v>
      </c>
      <c r="K87" t="s">
        <v>1722</v>
      </c>
      <c r="L87" t="s">
        <v>1723</v>
      </c>
      <c r="M87" t="s">
        <v>1724</v>
      </c>
    </row>
    <row r="88" spans="1:13">
      <c r="A88" t="s">
        <v>788</v>
      </c>
      <c r="B88" t="s">
        <v>789</v>
      </c>
      <c r="C88" t="s">
        <v>1803</v>
      </c>
      <c r="E88" t="s">
        <v>1804</v>
      </c>
      <c r="G88" t="s">
        <v>1483</v>
      </c>
      <c r="H88" t="s">
        <v>1484</v>
      </c>
      <c r="I88" t="s">
        <v>1485</v>
      </c>
      <c r="J88" t="s">
        <v>1486</v>
      </c>
      <c r="K88" t="s">
        <v>1487</v>
      </c>
      <c r="L88" t="s">
        <v>1805</v>
      </c>
    </row>
    <row r="89" spans="1:13">
      <c r="A89" t="s">
        <v>790</v>
      </c>
      <c r="B89" t="s">
        <v>791</v>
      </c>
      <c r="C89" t="s">
        <v>1806</v>
      </c>
      <c r="E89" t="s">
        <v>1807</v>
      </c>
      <c r="G89" t="s">
        <v>1483</v>
      </c>
      <c r="H89" t="s">
        <v>1561</v>
      </c>
      <c r="I89" t="s">
        <v>1698</v>
      </c>
      <c r="J89" t="s">
        <v>1699</v>
      </c>
      <c r="K89" t="s">
        <v>1700</v>
      </c>
      <c r="L89" t="s">
        <v>1808</v>
      </c>
    </row>
    <row r="90" spans="1:13">
      <c r="A90" t="s">
        <v>792</v>
      </c>
      <c r="B90" t="s">
        <v>793</v>
      </c>
      <c r="C90" t="s">
        <v>1809</v>
      </c>
      <c r="E90" t="s">
        <v>1810</v>
      </c>
      <c r="G90" t="s">
        <v>1483</v>
      </c>
      <c r="H90" t="s">
        <v>1484</v>
      </c>
      <c r="I90" t="s">
        <v>1485</v>
      </c>
      <c r="J90" t="s">
        <v>1486</v>
      </c>
      <c r="K90" t="s">
        <v>1487</v>
      </c>
      <c r="L90" t="s">
        <v>1554</v>
      </c>
    </row>
    <row r="91" spans="1:13">
      <c r="A91" t="s">
        <v>794</v>
      </c>
      <c r="B91" t="s">
        <v>795</v>
      </c>
      <c r="C91" t="s">
        <v>1811</v>
      </c>
      <c r="E91" t="s">
        <v>1812</v>
      </c>
      <c r="G91" t="s">
        <v>1483</v>
      </c>
      <c r="H91" t="s">
        <v>1484</v>
      </c>
      <c r="I91" t="s">
        <v>1485</v>
      </c>
      <c r="J91" t="s">
        <v>1711</v>
      </c>
      <c r="K91" t="s">
        <v>1712</v>
      </c>
      <c r="L91" t="s">
        <v>1713</v>
      </c>
    </row>
    <row r="92" spans="1:13">
      <c r="A92" t="s">
        <v>796</v>
      </c>
      <c r="B92" t="s">
        <v>797</v>
      </c>
      <c r="C92" t="s">
        <v>1813</v>
      </c>
      <c r="E92" t="s">
        <v>1814</v>
      </c>
      <c r="G92" t="s">
        <v>1483</v>
      </c>
      <c r="H92" t="s">
        <v>1511</v>
      </c>
      <c r="I92" t="s">
        <v>1512</v>
      </c>
      <c r="J92" t="s">
        <v>1513</v>
      </c>
      <c r="K92" t="s">
        <v>1514</v>
      </c>
    </row>
    <row r="93" spans="1:13">
      <c r="A93" t="s">
        <v>798</v>
      </c>
      <c r="B93" t="s">
        <v>799</v>
      </c>
      <c r="C93" t="s">
        <v>1815</v>
      </c>
      <c r="E93" t="s">
        <v>1816</v>
      </c>
      <c r="G93" t="s">
        <v>1483</v>
      </c>
      <c r="H93" t="s">
        <v>1484</v>
      </c>
      <c r="I93" t="s">
        <v>1683</v>
      </c>
      <c r="J93" t="s">
        <v>1783</v>
      </c>
      <c r="K93" t="s">
        <v>1784</v>
      </c>
      <c r="L93" t="s">
        <v>1785</v>
      </c>
      <c r="M93" t="s">
        <v>1786</v>
      </c>
    </row>
    <row r="94" spans="1:13">
      <c r="A94" t="s">
        <v>800</v>
      </c>
      <c r="B94" t="s">
        <v>801</v>
      </c>
      <c r="C94" t="s">
        <v>1817</v>
      </c>
      <c r="E94" t="s">
        <v>1818</v>
      </c>
      <c r="G94" t="s">
        <v>1483</v>
      </c>
      <c r="H94" t="s">
        <v>1484</v>
      </c>
      <c r="I94" t="s">
        <v>1819</v>
      </c>
    </row>
    <row r="95" spans="1:13">
      <c r="A95" t="s">
        <v>802</v>
      </c>
      <c r="B95" t="s">
        <v>803</v>
      </c>
      <c r="C95" t="s">
        <v>1820</v>
      </c>
      <c r="E95" t="s">
        <v>1821</v>
      </c>
      <c r="G95" t="s">
        <v>1483</v>
      </c>
      <c r="H95" t="s">
        <v>1484</v>
      </c>
      <c r="I95" t="s">
        <v>1485</v>
      </c>
      <c r="J95" t="s">
        <v>1486</v>
      </c>
      <c r="K95" t="s">
        <v>1487</v>
      </c>
      <c r="L95" t="s">
        <v>1523</v>
      </c>
    </row>
    <row r="96" spans="1:13">
      <c r="A96" t="s">
        <v>804</v>
      </c>
      <c r="B96" t="s">
        <v>805</v>
      </c>
      <c r="C96" t="s">
        <v>1822</v>
      </c>
      <c r="E96" t="s">
        <v>1823</v>
      </c>
      <c r="G96" t="s">
        <v>1483</v>
      </c>
      <c r="H96" t="s">
        <v>1484</v>
      </c>
      <c r="I96" t="s">
        <v>1485</v>
      </c>
      <c r="J96" t="s">
        <v>1486</v>
      </c>
      <c r="K96" t="s">
        <v>1517</v>
      </c>
    </row>
    <row r="97" spans="1:20">
      <c r="A97" t="s">
        <v>806</v>
      </c>
      <c r="B97" t="s">
        <v>807</v>
      </c>
      <c r="C97" t="s">
        <v>1824</v>
      </c>
      <c r="E97" t="s">
        <v>1825</v>
      </c>
      <c r="G97" t="s">
        <v>1483</v>
      </c>
      <c r="H97" t="s">
        <v>1484</v>
      </c>
      <c r="I97" t="s">
        <v>1826</v>
      </c>
      <c r="J97" t="s">
        <v>1827</v>
      </c>
      <c r="K97" t="s">
        <v>1828</v>
      </c>
      <c r="L97" t="s">
        <v>1829</v>
      </c>
    </row>
    <row r="98" spans="1:20">
      <c r="A98" t="s">
        <v>808</v>
      </c>
      <c r="B98" t="s">
        <v>809</v>
      </c>
      <c r="C98" t="s">
        <v>1830</v>
      </c>
      <c r="E98" t="s">
        <v>1831</v>
      </c>
      <c r="G98" t="s">
        <v>1483</v>
      </c>
      <c r="H98" t="s">
        <v>1561</v>
      </c>
      <c r="I98" t="s">
        <v>1562</v>
      </c>
      <c r="J98" t="s">
        <v>1563</v>
      </c>
      <c r="K98" t="s">
        <v>1832</v>
      </c>
      <c r="L98" t="s">
        <v>1833</v>
      </c>
    </row>
    <row r="99" spans="1:20">
      <c r="A99" t="s">
        <v>810</v>
      </c>
      <c r="B99" t="s">
        <v>811</v>
      </c>
      <c r="C99" t="s">
        <v>1834</v>
      </c>
      <c r="E99" t="s">
        <v>1835</v>
      </c>
      <c r="G99" t="s">
        <v>1568</v>
      </c>
      <c r="H99" t="s">
        <v>1761</v>
      </c>
      <c r="I99" t="s">
        <v>1836</v>
      </c>
      <c r="J99" t="s">
        <v>1837</v>
      </c>
      <c r="K99" t="s">
        <v>1838</v>
      </c>
      <c r="L99" t="s">
        <v>1839</v>
      </c>
      <c r="M99" t="s">
        <v>1840</v>
      </c>
      <c r="N99" t="s">
        <v>1841</v>
      </c>
      <c r="O99" t="s">
        <v>1842</v>
      </c>
      <c r="P99" t="s">
        <v>1843</v>
      </c>
      <c r="Q99" t="s">
        <v>1844</v>
      </c>
      <c r="R99" t="s">
        <v>1845</v>
      </c>
      <c r="S99" t="s">
        <v>1846</v>
      </c>
      <c r="T99" t="s">
        <v>1847</v>
      </c>
    </row>
    <row r="100" spans="1:20">
      <c r="A100" t="s">
        <v>812</v>
      </c>
      <c r="B100" t="s">
        <v>813</v>
      </c>
      <c r="C100" t="s">
        <v>1848</v>
      </c>
      <c r="E100" t="s">
        <v>1849</v>
      </c>
      <c r="G100" t="s">
        <v>1483</v>
      </c>
      <c r="H100" t="s">
        <v>1491</v>
      </c>
      <c r="I100" t="s">
        <v>1492</v>
      </c>
      <c r="J100" t="s">
        <v>1493</v>
      </c>
      <c r="K100" t="s">
        <v>1850</v>
      </c>
      <c r="L100" t="s">
        <v>1851</v>
      </c>
      <c r="M100" t="s">
        <v>1852</v>
      </c>
      <c r="N100" t="s">
        <v>1853</v>
      </c>
    </row>
    <row r="101" spans="1:20">
      <c r="A101" t="s">
        <v>814</v>
      </c>
      <c r="B101" t="s">
        <v>815</v>
      </c>
      <c r="C101" t="s">
        <v>1854</v>
      </c>
      <c r="E101" t="s">
        <v>1855</v>
      </c>
      <c r="G101" t="s">
        <v>1483</v>
      </c>
      <c r="H101" t="s">
        <v>1561</v>
      </c>
      <c r="I101" t="s">
        <v>1562</v>
      </c>
      <c r="J101" t="s">
        <v>1563</v>
      </c>
      <c r="K101" t="s">
        <v>1856</v>
      </c>
    </row>
    <row r="102" spans="1:20">
      <c r="A102" t="s">
        <v>816</v>
      </c>
      <c r="B102" t="s">
        <v>817</v>
      </c>
      <c r="C102" t="s">
        <v>1857</v>
      </c>
      <c r="E102" t="s">
        <v>1858</v>
      </c>
      <c r="G102" t="s">
        <v>1483</v>
      </c>
      <c r="H102" t="s">
        <v>1561</v>
      </c>
      <c r="I102" t="s">
        <v>1562</v>
      </c>
      <c r="J102" t="s">
        <v>1563</v>
      </c>
      <c r="K102" t="s">
        <v>1564</v>
      </c>
      <c r="L102" t="s">
        <v>1692</v>
      </c>
      <c r="M102" t="s">
        <v>1693</v>
      </c>
    </row>
    <row r="103" spans="1:20">
      <c r="A103" t="s">
        <v>818</v>
      </c>
      <c r="B103" t="s">
        <v>819</v>
      </c>
      <c r="C103" t="s">
        <v>1859</v>
      </c>
      <c r="E103" t="s">
        <v>1860</v>
      </c>
      <c r="G103" t="s">
        <v>1483</v>
      </c>
      <c r="H103" t="s">
        <v>1561</v>
      </c>
      <c r="I103" t="s">
        <v>1562</v>
      </c>
      <c r="J103" t="s">
        <v>1563</v>
      </c>
      <c r="K103" t="s">
        <v>1564</v>
      </c>
      <c r="L103" t="s">
        <v>1692</v>
      </c>
      <c r="M103" t="s">
        <v>1693</v>
      </c>
    </row>
    <row r="104" spans="1:20">
      <c r="A104" t="s">
        <v>820</v>
      </c>
      <c r="B104" t="s">
        <v>821</v>
      </c>
      <c r="C104" t="s">
        <v>1861</v>
      </c>
      <c r="E104" t="s">
        <v>1862</v>
      </c>
      <c r="G104" t="s">
        <v>1483</v>
      </c>
      <c r="H104" t="s">
        <v>1561</v>
      </c>
      <c r="I104" t="s">
        <v>1562</v>
      </c>
      <c r="J104" t="s">
        <v>1563</v>
      </c>
      <c r="K104" t="s">
        <v>1564</v>
      </c>
      <c r="L104" t="s">
        <v>1692</v>
      </c>
      <c r="M104" t="s">
        <v>1693</v>
      </c>
    </row>
    <row r="105" spans="1:20">
      <c r="A105" t="s">
        <v>822</v>
      </c>
      <c r="B105" t="s">
        <v>823</v>
      </c>
      <c r="C105" t="s">
        <v>1863</v>
      </c>
      <c r="E105" t="s">
        <v>1864</v>
      </c>
      <c r="G105" t="s">
        <v>1483</v>
      </c>
      <c r="H105" t="s">
        <v>1561</v>
      </c>
      <c r="I105" t="s">
        <v>1562</v>
      </c>
      <c r="J105" t="s">
        <v>1563</v>
      </c>
      <c r="K105" t="s">
        <v>1564</v>
      </c>
      <c r="L105" t="s">
        <v>1692</v>
      </c>
      <c r="M105" t="s">
        <v>1693</v>
      </c>
    </row>
    <row r="106" spans="1:20">
      <c r="A106" t="s">
        <v>824</v>
      </c>
      <c r="B106" t="s">
        <v>825</v>
      </c>
      <c r="C106" t="s">
        <v>1865</v>
      </c>
      <c r="E106" t="s">
        <v>1866</v>
      </c>
      <c r="G106" t="s">
        <v>1483</v>
      </c>
      <c r="H106" t="s">
        <v>1561</v>
      </c>
      <c r="I106" t="s">
        <v>1562</v>
      </c>
      <c r="J106" t="s">
        <v>1563</v>
      </c>
      <c r="K106" t="s">
        <v>1564</v>
      </c>
      <c r="L106" t="s">
        <v>1692</v>
      </c>
      <c r="M106" t="s">
        <v>1693</v>
      </c>
    </row>
    <row r="107" spans="1:20">
      <c r="A107" t="s">
        <v>826</v>
      </c>
      <c r="B107" t="s">
        <v>827</v>
      </c>
      <c r="C107" t="s">
        <v>1867</v>
      </c>
      <c r="E107" t="s">
        <v>1868</v>
      </c>
      <c r="G107" t="s">
        <v>1483</v>
      </c>
      <c r="H107" t="s">
        <v>1561</v>
      </c>
      <c r="I107" t="s">
        <v>1562</v>
      </c>
      <c r="J107" t="s">
        <v>1563</v>
      </c>
      <c r="K107" t="s">
        <v>1564</v>
      </c>
      <c r="L107" t="s">
        <v>1692</v>
      </c>
      <c r="M107" t="s">
        <v>1693</v>
      </c>
    </row>
    <row r="108" spans="1:20">
      <c r="A108" t="s">
        <v>828</v>
      </c>
      <c r="B108" t="s">
        <v>829</v>
      </c>
      <c r="C108" t="s">
        <v>1869</v>
      </c>
      <c r="E108" t="s">
        <v>1870</v>
      </c>
      <c r="G108" t="s">
        <v>1483</v>
      </c>
      <c r="H108" t="s">
        <v>1561</v>
      </c>
      <c r="I108" t="s">
        <v>1562</v>
      </c>
      <c r="J108" t="s">
        <v>1563</v>
      </c>
      <c r="K108" t="s">
        <v>1564</v>
      </c>
      <c r="L108" t="s">
        <v>1692</v>
      </c>
      <c r="M108" t="s">
        <v>1693</v>
      </c>
    </row>
    <row r="109" spans="1:20">
      <c r="A109" t="s">
        <v>830</v>
      </c>
      <c r="B109" t="s">
        <v>831</v>
      </c>
      <c r="C109" t="s">
        <v>1869</v>
      </c>
      <c r="E109" t="s">
        <v>1870</v>
      </c>
      <c r="G109" t="s">
        <v>1483</v>
      </c>
      <c r="H109" t="s">
        <v>1561</v>
      </c>
      <c r="I109" t="s">
        <v>1562</v>
      </c>
      <c r="J109" t="s">
        <v>1563</v>
      </c>
      <c r="K109" t="s">
        <v>1564</v>
      </c>
      <c r="L109" t="s">
        <v>1692</v>
      </c>
      <c r="M109" t="s">
        <v>1693</v>
      </c>
    </row>
    <row r="110" spans="1:20">
      <c r="A110" t="s">
        <v>832</v>
      </c>
      <c r="B110" t="s">
        <v>833</v>
      </c>
      <c r="C110" t="s">
        <v>1871</v>
      </c>
      <c r="E110" t="s">
        <v>1872</v>
      </c>
      <c r="G110" t="s">
        <v>1483</v>
      </c>
      <c r="H110" t="s">
        <v>1561</v>
      </c>
      <c r="I110" t="s">
        <v>1562</v>
      </c>
      <c r="J110" t="s">
        <v>1563</v>
      </c>
      <c r="K110" t="s">
        <v>1564</v>
      </c>
      <c r="L110" t="s">
        <v>1692</v>
      </c>
      <c r="M110" t="s">
        <v>1693</v>
      </c>
    </row>
    <row r="111" spans="1:20">
      <c r="A111" t="s">
        <v>834</v>
      </c>
      <c r="B111" t="s">
        <v>835</v>
      </c>
      <c r="C111" t="s">
        <v>1873</v>
      </c>
      <c r="E111" t="s">
        <v>1874</v>
      </c>
      <c r="G111" t="s">
        <v>1483</v>
      </c>
      <c r="H111" t="s">
        <v>1561</v>
      </c>
      <c r="I111" t="s">
        <v>1562</v>
      </c>
      <c r="J111" t="s">
        <v>1563</v>
      </c>
      <c r="K111" t="s">
        <v>1564</v>
      </c>
      <c r="L111" t="s">
        <v>1692</v>
      </c>
      <c r="M111" t="s">
        <v>1693</v>
      </c>
    </row>
    <row r="112" spans="1:20">
      <c r="A112" t="s">
        <v>836</v>
      </c>
      <c r="B112" t="s">
        <v>837</v>
      </c>
      <c r="C112" t="s">
        <v>1873</v>
      </c>
      <c r="E112" t="s">
        <v>1874</v>
      </c>
      <c r="G112" t="s">
        <v>1483</v>
      </c>
      <c r="H112" t="s">
        <v>1561</v>
      </c>
      <c r="I112" t="s">
        <v>1562</v>
      </c>
      <c r="J112" t="s">
        <v>1563</v>
      </c>
      <c r="K112" t="s">
        <v>1564</v>
      </c>
      <c r="L112" t="s">
        <v>1692</v>
      </c>
      <c r="M112" t="s">
        <v>1693</v>
      </c>
    </row>
    <row r="113" spans="1:13">
      <c r="A113" t="s">
        <v>838</v>
      </c>
      <c r="B113" t="s">
        <v>839</v>
      </c>
      <c r="C113" t="s">
        <v>1875</v>
      </c>
      <c r="E113" t="s">
        <v>1876</v>
      </c>
      <c r="G113" t="s">
        <v>1483</v>
      </c>
      <c r="H113" t="s">
        <v>1561</v>
      </c>
      <c r="I113" t="s">
        <v>1562</v>
      </c>
      <c r="J113" t="s">
        <v>1563</v>
      </c>
      <c r="K113" t="s">
        <v>1564</v>
      </c>
      <c r="L113" t="s">
        <v>1692</v>
      </c>
      <c r="M113" t="s">
        <v>1693</v>
      </c>
    </row>
    <row r="114" spans="1:13">
      <c r="A114" t="s">
        <v>840</v>
      </c>
      <c r="B114" t="s">
        <v>841</v>
      </c>
      <c r="C114" t="s">
        <v>1877</v>
      </c>
      <c r="E114" t="s">
        <v>1878</v>
      </c>
      <c r="G114" t="s">
        <v>1483</v>
      </c>
      <c r="H114" t="s">
        <v>1561</v>
      </c>
      <c r="I114" t="s">
        <v>1562</v>
      </c>
      <c r="J114" t="s">
        <v>1563</v>
      </c>
      <c r="K114" t="s">
        <v>1564</v>
      </c>
      <c r="L114" t="s">
        <v>1692</v>
      </c>
      <c r="M114" t="s">
        <v>1693</v>
      </c>
    </row>
    <row r="115" spans="1:13">
      <c r="A115" t="s">
        <v>842</v>
      </c>
      <c r="B115" t="s">
        <v>843</v>
      </c>
      <c r="C115" t="s">
        <v>1877</v>
      </c>
      <c r="E115" t="s">
        <v>1878</v>
      </c>
      <c r="G115" t="s">
        <v>1483</v>
      </c>
      <c r="H115" t="s">
        <v>1561</v>
      </c>
      <c r="I115" t="s">
        <v>1562</v>
      </c>
      <c r="J115" t="s">
        <v>1563</v>
      </c>
      <c r="K115" t="s">
        <v>1564</v>
      </c>
      <c r="L115" t="s">
        <v>1692</v>
      </c>
      <c r="M115" t="s">
        <v>1693</v>
      </c>
    </row>
    <row r="116" spans="1:13">
      <c r="A116" t="s">
        <v>844</v>
      </c>
      <c r="B116" t="s">
        <v>845</v>
      </c>
      <c r="C116" t="s">
        <v>1879</v>
      </c>
      <c r="E116" t="s">
        <v>1880</v>
      </c>
      <c r="G116" t="s">
        <v>1483</v>
      </c>
      <c r="H116" t="s">
        <v>1561</v>
      </c>
      <c r="I116" t="s">
        <v>1562</v>
      </c>
      <c r="J116" t="s">
        <v>1563</v>
      </c>
      <c r="K116" t="s">
        <v>1564</v>
      </c>
      <c r="L116" t="s">
        <v>1692</v>
      </c>
      <c r="M116" t="s">
        <v>1693</v>
      </c>
    </row>
    <row r="117" spans="1:13">
      <c r="A117" t="s">
        <v>846</v>
      </c>
      <c r="B117" t="s">
        <v>847</v>
      </c>
      <c r="C117" t="s">
        <v>1881</v>
      </c>
      <c r="E117" t="s">
        <v>1882</v>
      </c>
      <c r="G117" t="s">
        <v>1483</v>
      </c>
      <c r="H117" t="s">
        <v>1561</v>
      </c>
      <c r="I117" t="s">
        <v>1562</v>
      </c>
      <c r="J117" t="s">
        <v>1563</v>
      </c>
      <c r="K117" t="s">
        <v>1564</v>
      </c>
      <c r="L117" t="s">
        <v>1692</v>
      </c>
      <c r="M117" t="s">
        <v>1693</v>
      </c>
    </row>
    <row r="118" spans="1:13">
      <c r="A118" t="s">
        <v>848</v>
      </c>
      <c r="B118" t="s">
        <v>849</v>
      </c>
      <c r="C118" t="s">
        <v>1883</v>
      </c>
      <c r="E118" t="s">
        <v>1884</v>
      </c>
      <c r="G118" t="s">
        <v>1483</v>
      </c>
      <c r="H118" t="s">
        <v>1561</v>
      </c>
      <c r="I118" t="s">
        <v>1562</v>
      </c>
      <c r="J118" t="s">
        <v>1563</v>
      </c>
      <c r="K118" t="s">
        <v>1564</v>
      </c>
      <c r="L118" t="s">
        <v>1692</v>
      </c>
      <c r="M118" t="s">
        <v>1693</v>
      </c>
    </row>
    <row r="119" spans="1:13">
      <c r="A119" t="s">
        <v>850</v>
      </c>
      <c r="B119" t="s">
        <v>851</v>
      </c>
      <c r="C119" t="s">
        <v>1885</v>
      </c>
      <c r="E119" t="s">
        <v>1886</v>
      </c>
      <c r="G119" t="s">
        <v>1483</v>
      </c>
      <c r="H119" t="s">
        <v>1561</v>
      </c>
      <c r="I119" t="s">
        <v>1562</v>
      </c>
      <c r="J119" t="s">
        <v>1563</v>
      </c>
      <c r="K119" t="s">
        <v>1564</v>
      </c>
      <c r="L119" t="s">
        <v>1692</v>
      </c>
      <c r="M119" t="s">
        <v>1693</v>
      </c>
    </row>
    <row r="120" spans="1:13">
      <c r="A120" t="s">
        <v>852</v>
      </c>
      <c r="B120" t="s">
        <v>853</v>
      </c>
      <c r="C120" t="s">
        <v>1887</v>
      </c>
      <c r="E120" t="s">
        <v>1888</v>
      </c>
      <c r="G120" t="s">
        <v>1483</v>
      </c>
      <c r="H120" t="s">
        <v>1561</v>
      </c>
      <c r="I120" t="s">
        <v>1562</v>
      </c>
      <c r="J120" t="s">
        <v>1563</v>
      </c>
      <c r="K120" t="s">
        <v>1564</v>
      </c>
      <c r="L120" t="s">
        <v>1692</v>
      </c>
      <c r="M120" t="s">
        <v>1693</v>
      </c>
    </row>
    <row r="121" spans="1:13">
      <c r="A121" t="s">
        <v>854</v>
      </c>
      <c r="B121" t="s">
        <v>855</v>
      </c>
      <c r="C121" t="s">
        <v>1889</v>
      </c>
      <c r="E121" t="s">
        <v>1890</v>
      </c>
      <c r="G121" t="s">
        <v>1483</v>
      </c>
      <c r="H121" t="s">
        <v>1561</v>
      </c>
      <c r="I121" t="s">
        <v>1562</v>
      </c>
      <c r="J121" t="s">
        <v>1563</v>
      </c>
      <c r="K121" t="s">
        <v>1564</v>
      </c>
      <c r="L121" t="s">
        <v>1692</v>
      </c>
      <c r="M121" t="s">
        <v>1693</v>
      </c>
    </row>
    <row r="122" spans="1:13">
      <c r="A122" t="s">
        <v>856</v>
      </c>
      <c r="B122" t="s">
        <v>857</v>
      </c>
      <c r="C122" t="s">
        <v>1891</v>
      </c>
      <c r="E122" t="s">
        <v>1892</v>
      </c>
      <c r="G122" t="s">
        <v>1483</v>
      </c>
      <c r="H122" t="s">
        <v>1561</v>
      </c>
      <c r="I122" t="s">
        <v>1562</v>
      </c>
      <c r="J122" t="s">
        <v>1563</v>
      </c>
      <c r="K122" t="s">
        <v>1564</v>
      </c>
      <c r="L122" t="s">
        <v>1692</v>
      </c>
      <c r="M122" t="s">
        <v>1693</v>
      </c>
    </row>
    <row r="123" spans="1:13">
      <c r="A123" t="s">
        <v>858</v>
      </c>
      <c r="B123" t="s">
        <v>859</v>
      </c>
      <c r="C123" t="s">
        <v>1893</v>
      </c>
      <c r="E123" t="s">
        <v>1894</v>
      </c>
      <c r="G123" t="s">
        <v>1483</v>
      </c>
      <c r="H123" t="s">
        <v>1561</v>
      </c>
      <c r="I123" t="s">
        <v>1562</v>
      </c>
      <c r="J123" t="s">
        <v>1563</v>
      </c>
      <c r="K123" t="s">
        <v>1564</v>
      </c>
      <c r="L123" t="s">
        <v>1692</v>
      </c>
      <c r="M123" t="s">
        <v>1693</v>
      </c>
    </row>
    <row r="124" spans="1:13">
      <c r="A124" t="s">
        <v>860</v>
      </c>
      <c r="B124" t="s">
        <v>861</v>
      </c>
      <c r="C124" t="s">
        <v>1895</v>
      </c>
      <c r="E124" t="s">
        <v>1896</v>
      </c>
      <c r="G124" t="s">
        <v>1483</v>
      </c>
      <c r="H124" t="s">
        <v>1561</v>
      </c>
      <c r="I124" t="s">
        <v>1562</v>
      </c>
      <c r="J124" t="s">
        <v>1563</v>
      </c>
      <c r="K124" t="s">
        <v>1564</v>
      </c>
      <c r="L124" t="s">
        <v>1692</v>
      </c>
      <c r="M124" t="s">
        <v>1693</v>
      </c>
    </row>
    <row r="125" spans="1:13">
      <c r="A125" t="s">
        <v>862</v>
      </c>
      <c r="B125" t="s">
        <v>863</v>
      </c>
      <c r="C125" t="s">
        <v>1895</v>
      </c>
      <c r="E125" t="s">
        <v>1896</v>
      </c>
      <c r="G125" t="s">
        <v>1483</v>
      </c>
      <c r="H125" t="s">
        <v>1561</v>
      </c>
      <c r="I125" t="s">
        <v>1562</v>
      </c>
      <c r="J125" t="s">
        <v>1563</v>
      </c>
      <c r="K125" t="s">
        <v>1564</v>
      </c>
      <c r="L125" t="s">
        <v>1692</v>
      </c>
      <c r="M125" t="s">
        <v>1693</v>
      </c>
    </row>
    <row r="126" spans="1:13">
      <c r="A126" t="s">
        <v>864</v>
      </c>
      <c r="B126" t="s">
        <v>865</v>
      </c>
      <c r="C126" t="s">
        <v>1897</v>
      </c>
      <c r="E126" t="s">
        <v>1898</v>
      </c>
      <c r="G126" t="s">
        <v>1483</v>
      </c>
      <c r="H126" t="s">
        <v>1561</v>
      </c>
      <c r="I126" t="s">
        <v>1562</v>
      </c>
      <c r="J126" t="s">
        <v>1563</v>
      </c>
      <c r="K126" t="s">
        <v>1564</v>
      </c>
      <c r="L126" t="s">
        <v>1692</v>
      </c>
      <c r="M126" t="s">
        <v>1693</v>
      </c>
    </row>
    <row r="127" spans="1:13">
      <c r="A127" t="s">
        <v>866</v>
      </c>
      <c r="B127" t="s">
        <v>867</v>
      </c>
      <c r="C127" t="s">
        <v>1897</v>
      </c>
      <c r="E127" t="s">
        <v>1898</v>
      </c>
      <c r="G127" t="s">
        <v>1483</v>
      </c>
      <c r="H127" t="s">
        <v>1561</v>
      </c>
      <c r="I127" t="s">
        <v>1562</v>
      </c>
      <c r="J127" t="s">
        <v>1563</v>
      </c>
      <c r="K127" t="s">
        <v>1564</v>
      </c>
      <c r="L127" t="s">
        <v>1692</v>
      </c>
      <c r="M127" t="s">
        <v>1693</v>
      </c>
    </row>
    <row r="128" spans="1:13">
      <c r="A128" t="s">
        <v>868</v>
      </c>
      <c r="B128" t="s">
        <v>869</v>
      </c>
      <c r="C128" t="s">
        <v>1899</v>
      </c>
      <c r="E128" t="s">
        <v>1900</v>
      </c>
      <c r="G128" t="s">
        <v>1483</v>
      </c>
      <c r="H128" t="s">
        <v>1561</v>
      </c>
      <c r="I128" t="s">
        <v>1562</v>
      </c>
      <c r="J128" t="s">
        <v>1563</v>
      </c>
      <c r="K128" t="s">
        <v>1564</v>
      </c>
      <c r="L128" t="s">
        <v>1901</v>
      </c>
    </row>
    <row r="129" spans="1:14">
      <c r="A129" t="s">
        <v>870</v>
      </c>
      <c r="B129" t="s">
        <v>871</v>
      </c>
      <c r="C129" t="s">
        <v>1899</v>
      </c>
      <c r="E129" t="s">
        <v>1900</v>
      </c>
      <c r="G129" t="s">
        <v>1483</v>
      </c>
      <c r="H129" t="s">
        <v>1561</v>
      </c>
      <c r="I129" t="s">
        <v>1562</v>
      </c>
      <c r="J129" t="s">
        <v>1563</v>
      </c>
      <c r="K129" t="s">
        <v>1564</v>
      </c>
      <c r="L129" t="s">
        <v>1901</v>
      </c>
    </row>
    <row r="130" spans="1:14">
      <c r="A130" t="s">
        <v>872</v>
      </c>
      <c r="B130" t="s">
        <v>873</v>
      </c>
      <c r="C130" t="s">
        <v>1902</v>
      </c>
      <c r="E130" t="s">
        <v>1903</v>
      </c>
      <c r="G130" t="s">
        <v>1483</v>
      </c>
      <c r="H130" t="s">
        <v>1561</v>
      </c>
      <c r="I130" t="s">
        <v>1562</v>
      </c>
      <c r="J130" t="s">
        <v>1563</v>
      </c>
      <c r="K130" t="s">
        <v>1564</v>
      </c>
      <c r="L130" t="s">
        <v>1692</v>
      </c>
      <c r="M130" t="s">
        <v>1693</v>
      </c>
    </row>
    <row r="131" spans="1:14">
      <c r="A131" t="s">
        <v>874</v>
      </c>
      <c r="B131" t="s">
        <v>875</v>
      </c>
      <c r="C131" t="s">
        <v>1904</v>
      </c>
      <c r="E131" t="s">
        <v>1905</v>
      </c>
      <c r="G131" t="s">
        <v>1483</v>
      </c>
      <c r="H131" t="s">
        <v>1561</v>
      </c>
      <c r="I131" t="s">
        <v>1562</v>
      </c>
      <c r="J131" t="s">
        <v>1563</v>
      </c>
      <c r="K131" t="s">
        <v>1564</v>
      </c>
      <c r="L131" t="s">
        <v>1692</v>
      </c>
      <c r="M131" t="s">
        <v>1693</v>
      </c>
    </row>
    <row r="132" spans="1:14">
      <c r="A132" t="s">
        <v>876</v>
      </c>
      <c r="B132" t="s">
        <v>877</v>
      </c>
      <c r="C132" t="s">
        <v>1906</v>
      </c>
      <c r="E132" t="s">
        <v>1907</v>
      </c>
      <c r="G132" t="s">
        <v>1483</v>
      </c>
      <c r="H132" t="s">
        <v>1561</v>
      </c>
      <c r="I132" t="s">
        <v>1562</v>
      </c>
      <c r="J132" t="s">
        <v>1563</v>
      </c>
      <c r="K132" t="s">
        <v>1564</v>
      </c>
      <c r="L132" t="s">
        <v>1692</v>
      </c>
      <c r="M132" t="s">
        <v>1693</v>
      </c>
    </row>
    <row r="133" spans="1:14">
      <c r="A133" t="s">
        <v>878</v>
      </c>
      <c r="B133" t="s">
        <v>879</v>
      </c>
      <c r="C133" t="s">
        <v>1906</v>
      </c>
      <c r="E133" t="s">
        <v>1907</v>
      </c>
      <c r="G133" t="s">
        <v>1483</v>
      </c>
      <c r="H133" t="s">
        <v>1561</v>
      </c>
      <c r="I133" t="s">
        <v>1562</v>
      </c>
      <c r="J133" t="s">
        <v>1563</v>
      </c>
      <c r="K133" t="s">
        <v>1564</v>
      </c>
      <c r="L133" t="s">
        <v>1692</v>
      </c>
      <c r="M133" t="s">
        <v>1693</v>
      </c>
    </row>
    <row r="134" spans="1:14">
      <c r="A134" t="s">
        <v>880</v>
      </c>
      <c r="B134" t="s">
        <v>881</v>
      </c>
      <c r="C134" t="s">
        <v>1908</v>
      </c>
      <c r="E134" t="s">
        <v>1909</v>
      </c>
      <c r="G134" t="s">
        <v>1483</v>
      </c>
      <c r="H134" t="s">
        <v>1561</v>
      </c>
      <c r="I134" t="s">
        <v>1562</v>
      </c>
      <c r="J134" t="s">
        <v>1563</v>
      </c>
      <c r="K134" t="s">
        <v>1564</v>
      </c>
      <c r="L134" t="s">
        <v>1692</v>
      </c>
      <c r="M134" t="s">
        <v>1693</v>
      </c>
    </row>
    <row r="135" spans="1:14">
      <c r="A135" t="s">
        <v>882</v>
      </c>
      <c r="B135" t="s">
        <v>883</v>
      </c>
      <c r="C135" t="s">
        <v>1910</v>
      </c>
      <c r="E135" t="s">
        <v>1911</v>
      </c>
      <c r="G135" t="s">
        <v>1483</v>
      </c>
      <c r="H135" t="s">
        <v>1561</v>
      </c>
      <c r="I135" t="s">
        <v>1562</v>
      </c>
      <c r="J135" t="s">
        <v>1563</v>
      </c>
      <c r="K135" t="s">
        <v>1564</v>
      </c>
      <c r="L135" t="s">
        <v>1692</v>
      </c>
      <c r="M135" t="s">
        <v>1693</v>
      </c>
    </row>
    <row r="136" spans="1:14">
      <c r="A136" t="s">
        <v>884</v>
      </c>
      <c r="B136" t="s">
        <v>885</v>
      </c>
      <c r="C136" t="s">
        <v>1912</v>
      </c>
      <c r="E136" t="s">
        <v>1913</v>
      </c>
      <c r="G136" t="s">
        <v>1483</v>
      </c>
      <c r="H136" t="s">
        <v>1561</v>
      </c>
      <c r="I136" t="s">
        <v>1562</v>
      </c>
      <c r="J136" t="s">
        <v>1563</v>
      </c>
      <c r="K136" t="s">
        <v>1564</v>
      </c>
      <c r="L136" t="s">
        <v>1692</v>
      </c>
      <c r="M136" t="s">
        <v>1693</v>
      </c>
    </row>
    <row r="137" spans="1:14">
      <c r="A137" t="s">
        <v>886</v>
      </c>
      <c r="B137" t="s">
        <v>887</v>
      </c>
      <c r="C137" t="s">
        <v>1914</v>
      </c>
      <c r="E137" t="s">
        <v>1915</v>
      </c>
      <c r="G137" t="s">
        <v>1483</v>
      </c>
      <c r="H137" t="s">
        <v>1491</v>
      </c>
      <c r="I137" t="s">
        <v>1492</v>
      </c>
      <c r="J137" t="s">
        <v>1493</v>
      </c>
      <c r="K137" t="s">
        <v>1916</v>
      </c>
      <c r="L137" t="s">
        <v>1917</v>
      </c>
      <c r="M137" t="s">
        <v>1918</v>
      </c>
    </row>
    <row r="138" spans="1:14">
      <c r="A138" t="s">
        <v>888</v>
      </c>
      <c r="B138" t="s">
        <v>889</v>
      </c>
      <c r="C138" t="s">
        <v>1919</v>
      </c>
      <c r="E138" t="s">
        <v>1920</v>
      </c>
      <c r="G138" t="s">
        <v>1483</v>
      </c>
      <c r="H138" t="s">
        <v>1484</v>
      </c>
      <c r="I138" t="s">
        <v>1485</v>
      </c>
      <c r="J138" t="s">
        <v>1588</v>
      </c>
      <c r="K138" t="s">
        <v>1589</v>
      </c>
      <c r="L138" t="s">
        <v>1590</v>
      </c>
      <c r="M138" t="s">
        <v>1652</v>
      </c>
      <c r="N138" t="s">
        <v>1656</v>
      </c>
    </row>
    <row r="139" spans="1:14">
      <c r="A139" t="s">
        <v>890</v>
      </c>
      <c r="B139" t="s">
        <v>891</v>
      </c>
      <c r="C139" t="s">
        <v>1921</v>
      </c>
      <c r="E139" t="s">
        <v>1922</v>
      </c>
      <c r="G139" t="s">
        <v>1483</v>
      </c>
      <c r="H139" t="s">
        <v>1484</v>
      </c>
      <c r="I139" t="s">
        <v>1485</v>
      </c>
      <c r="J139" t="s">
        <v>1588</v>
      </c>
      <c r="K139" t="s">
        <v>1589</v>
      </c>
      <c r="L139" t="s">
        <v>1590</v>
      </c>
      <c r="M139" t="s">
        <v>1652</v>
      </c>
      <c r="N139" t="s">
        <v>1656</v>
      </c>
    </row>
    <row r="140" spans="1:14">
      <c r="A140" t="s">
        <v>892</v>
      </c>
      <c r="B140" t="s">
        <v>893</v>
      </c>
      <c r="C140" t="s">
        <v>1923</v>
      </c>
      <c r="E140" t="s">
        <v>1924</v>
      </c>
      <c r="G140" t="s">
        <v>1483</v>
      </c>
      <c r="H140" t="s">
        <v>1561</v>
      </c>
      <c r="I140" t="s">
        <v>1562</v>
      </c>
      <c r="J140" t="s">
        <v>1563</v>
      </c>
      <c r="K140" t="s">
        <v>1732</v>
      </c>
      <c r="L140" t="s">
        <v>1733</v>
      </c>
    </row>
    <row r="141" spans="1:14">
      <c r="A141" t="s">
        <v>894</v>
      </c>
      <c r="B141" t="s">
        <v>895</v>
      </c>
      <c r="C141" t="s">
        <v>1925</v>
      </c>
      <c r="E141" t="s">
        <v>1926</v>
      </c>
      <c r="G141" t="s">
        <v>1483</v>
      </c>
      <c r="H141" t="s">
        <v>1484</v>
      </c>
      <c r="I141" t="s">
        <v>1485</v>
      </c>
      <c r="J141" t="s">
        <v>1588</v>
      </c>
      <c r="K141" t="s">
        <v>1589</v>
      </c>
      <c r="L141" t="s">
        <v>1590</v>
      </c>
      <c r="M141" t="s">
        <v>1652</v>
      </c>
      <c r="N141" t="s">
        <v>1656</v>
      </c>
    </row>
    <row r="142" spans="1:14">
      <c r="A142" t="s">
        <v>896</v>
      </c>
      <c r="B142" t="s">
        <v>897</v>
      </c>
      <c r="C142" t="s">
        <v>1927</v>
      </c>
      <c r="E142" t="s">
        <v>1928</v>
      </c>
      <c r="G142" t="s">
        <v>1483</v>
      </c>
      <c r="H142" t="s">
        <v>1561</v>
      </c>
      <c r="I142" t="s">
        <v>1562</v>
      </c>
      <c r="J142" t="s">
        <v>1563</v>
      </c>
      <c r="K142" t="s">
        <v>1564</v>
      </c>
      <c r="L142" t="s">
        <v>1565</v>
      </c>
    </row>
    <row r="143" spans="1:14">
      <c r="A143" t="s">
        <v>898</v>
      </c>
      <c r="B143" t="s">
        <v>899</v>
      </c>
      <c r="C143" t="s">
        <v>1929</v>
      </c>
      <c r="E143" t="s">
        <v>1930</v>
      </c>
      <c r="G143" t="s">
        <v>1568</v>
      </c>
      <c r="H143" t="s">
        <v>1931</v>
      </c>
      <c r="I143" t="s">
        <v>1932</v>
      </c>
      <c r="J143" t="s">
        <v>1933</v>
      </c>
      <c r="K143" t="s">
        <v>1934</v>
      </c>
      <c r="L143" t="s">
        <v>1935</v>
      </c>
    </row>
    <row r="144" spans="1:14">
      <c r="A144" t="s">
        <v>900</v>
      </c>
      <c r="B144" t="s">
        <v>901</v>
      </c>
      <c r="C144" t="s">
        <v>1929</v>
      </c>
      <c r="E144" t="s">
        <v>1930</v>
      </c>
      <c r="G144" t="s">
        <v>1568</v>
      </c>
      <c r="H144" t="s">
        <v>1931</v>
      </c>
      <c r="I144" t="s">
        <v>1932</v>
      </c>
      <c r="J144" t="s">
        <v>1933</v>
      </c>
      <c r="K144" t="s">
        <v>1934</v>
      </c>
      <c r="L144" t="s">
        <v>1935</v>
      </c>
    </row>
    <row r="145" spans="1:13">
      <c r="A145" t="s">
        <v>1936</v>
      </c>
      <c r="B145" t="s">
        <v>903</v>
      </c>
      <c r="C145" t="s">
        <v>1937</v>
      </c>
      <c r="E145" t="s">
        <v>1938</v>
      </c>
      <c r="G145" t="s">
        <v>1483</v>
      </c>
      <c r="H145" t="s">
        <v>1561</v>
      </c>
      <c r="I145" t="s">
        <v>1562</v>
      </c>
      <c r="J145" t="s">
        <v>1563</v>
      </c>
      <c r="K145" t="s">
        <v>1856</v>
      </c>
    </row>
    <row r="146" spans="1:13">
      <c r="A146" t="s">
        <v>904</v>
      </c>
      <c r="B146" t="s">
        <v>905</v>
      </c>
      <c r="C146" t="s">
        <v>1939</v>
      </c>
      <c r="E146" t="s">
        <v>1940</v>
      </c>
      <c r="G146" t="s">
        <v>1483</v>
      </c>
      <c r="H146" t="s">
        <v>1484</v>
      </c>
      <c r="I146" t="s">
        <v>1826</v>
      </c>
      <c r="J146" t="s">
        <v>1827</v>
      </c>
      <c r="K146" t="s">
        <v>1828</v>
      </c>
      <c r="L146" t="s">
        <v>1829</v>
      </c>
    </row>
    <row r="147" spans="1:13">
      <c r="A147" t="s">
        <v>906</v>
      </c>
      <c r="B147" t="s">
        <v>907</v>
      </c>
      <c r="C147" t="s">
        <v>1941</v>
      </c>
      <c r="E147" t="s">
        <v>1942</v>
      </c>
      <c r="G147" t="s">
        <v>1483</v>
      </c>
      <c r="H147" t="s">
        <v>1491</v>
      </c>
      <c r="I147" t="s">
        <v>1492</v>
      </c>
      <c r="J147" t="s">
        <v>1493</v>
      </c>
      <c r="K147" t="s">
        <v>1916</v>
      </c>
      <c r="L147" t="s">
        <v>1917</v>
      </c>
      <c r="M147" t="s">
        <v>1918</v>
      </c>
    </row>
    <row r="148" spans="1:13">
      <c r="A148" t="s">
        <v>908</v>
      </c>
      <c r="B148" t="s">
        <v>909</v>
      </c>
      <c r="C148" t="s">
        <v>1943</v>
      </c>
      <c r="E148" t="s">
        <v>1944</v>
      </c>
      <c r="G148" t="s">
        <v>1483</v>
      </c>
      <c r="H148" t="s">
        <v>1484</v>
      </c>
      <c r="I148" t="s">
        <v>1485</v>
      </c>
      <c r="J148" t="s">
        <v>1486</v>
      </c>
      <c r="K148" t="s">
        <v>1537</v>
      </c>
      <c r="L148" t="s">
        <v>1945</v>
      </c>
    </row>
    <row r="149" spans="1:13">
      <c r="A149" t="s">
        <v>910</v>
      </c>
      <c r="B149" t="s">
        <v>911</v>
      </c>
      <c r="C149" t="s">
        <v>1946</v>
      </c>
      <c r="D149" t="s">
        <v>1947</v>
      </c>
      <c r="E149" t="s">
        <v>1948</v>
      </c>
      <c r="G149" t="s">
        <v>1483</v>
      </c>
      <c r="H149" t="s">
        <v>1484</v>
      </c>
      <c r="I149" t="s">
        <v>1633</v>
      </c>
      <c r="J149" t="s">
        <v>1949</v>
      </c>
      <c r="K149" t="s">
        <v>1950</v>
      </c>
      <c r="L149" t="s">
        <v>1951</v>
      </c>
    </row>
    <row r="150" spans="1:13">
      <c r="A150" t="s">
        <v>912</v>
      </c>
      <c r="B150" t="s">
        <v>913</v>
      </c>
      <c r="C150" t="s">
        <v>1952</v>
      </c>
      <c r="E150" t="s">
        <v>1953</v>
      </c>
      <c r="G150" t="s">
        <v>1483</v>
      </c>
      <c r="H150" t="s">
        <v>1484</v>
      </c>
      <c r="I150" t="s">
        <v>1485</v>
      </c>
      <c r="J150" t="s">
        <v>1486</v>
      </c>
      <c r="K150" t="s">
        <v>1487</v>
      </c>
      <c r="L150" t="s">
        <v>1954</v>
      </c>
    </row>
    <row r="151" spans="1:13">
      <c r="A151" t="s">
        <v>914</v>
      </c>
      <c r="B151" t="s">
        <v>915</v>
      </c>
      <c r="C151" t="s">
        <v>1955</v>
      </c>
      <c r="E151" t="s">
        <v>1956</v>
      </c>
      <c r="G151" t="s">
        <v>1483</v>
      </c>
      <c r="H151" t="s">
        <v>1561</v>
      </c>
      <c r="I151" t="s">
        <v>1698</v>
      </c>
      <c r="J151" t="s">
        <v>1699</v>
      </c>
      <c r="K151" t="s">
        <v>1700</v>
      </c>
      <c r="L151" t="s">
        <v>1701</v>
      </c>
    </row>
    <row r="152" spans="1:13">
      <c r="A152" t="s">
        <v>916</v>
      </c>
      <c r="B152" t="s">
        <v>917</v>
      </c>
      <c r="C152" t="s">
        <v>1957</v>
      </c>
      <c r="E152" t="s">
        <v>1958</v>
      </c>
      <c r="G152" t="s">
        <v>1483</v>
      </c>
      <c r="H152" t="s">
        <v>1484</v>
      </c>
      <c r="I152" t="s">
        <v>1683</v>
      </c>
      <c r="J152" t="s">
        <v>1959</v>
      </c>
      <c r="K152" t="s">
        <v>1960</v>
      </c>
      <c r="L152" t="s">
        <v>1961</v>
      </c>
    </row>
    <row r="153" spans="1:13">
      <c r="A153" t="s">
        <v>918</v>
      </c>
      <c r="B153" t="s">
        <v>919</v>
      </c>
      <c r="C153" t="s">
        <v>1962</v>
      </c>
      <c r="E153" t="s">
        <v>1963</v>
      </c>
      <c r="G153" t="s">
        <v>1964</v>
      </c>
      <c r="H153" t="s">
        <v>1965</v>
      </c>
      <c r="I153" t="s">
        <v>1966</v>
      </c>
      <c r="J153" t="s">
        <v>1967</v>
      </c>
      <c r="K153" t="s">
        <v>1968</v>
      </c>
      <c r="L153" t="s">
        <v>1969</v>
      </c>
    </row>
    <row r="154" spans="1:13">
      <c r="A154" t="s">
        <v>920</v>
      </c>
      <c r="B154" t="s">
        <v>921</v>
      </c>
      <c r="C154" t="s">
        <v>1970</v>
      </c>
      <c r="E154" t="s">
        <v>1971</v>
      </c>
      <c r="G154" t="s">
        <v>1483</v>
      </c>
      <c r="H154" t="s">
        <v>1484</v>
      </c>
      <c r="I154" t="s">
        <v>1485</v>
      </c>
      <c r="J154" t="s">
        <v>1486</v>
      </c>
      <c r="K154" t="s">
        <v>1487</v>
      </c>
      <c r="L154" t="s">
        <v>1523</v>
      </c>
    </row>
    <row r="155" spans="1:13">
      <c r="A155" t="s">
        <v>922</v>
      </c>
      <c r="B155" t="s">
        <v>923</v>
      </c>
      <c r="C155" t="s">
        <v>1972</v>
      </c>
      <c r="E155" t="s">
        <v>1973</v>
      </c>
      <c r="G155" t="s">
        <v>1483</v>
      </c>
      <c r="H155" t="s">
        <v>1484</v>
      </c>
      <c r="I155" t="s">
        <v>1485</v>
      </c>
      <c r="J155" t="s">
        <v>1549</v>
      </c>
      <c r="K155" t="s">
        <v>1621</v>
      </c>
      <c r="L155" t="s">
        <v>1974</v>
      </c>
    </row>
    <row r="156" spans="1:13">
      <c r="A156" t="s">
        <v>924</v>
      </c>
      <c r="B156" t="s">
        <v>925</v>
      </c>
      <c r="C156" t="s">
        <v>1975</v>
      </c>
      <c r="E156" t="s">
        <v>1976</v>
      </c>
      <c r="G156" t="s">
        <v>1483</v>
      </c>
      <c r="H156" t="s">
        <v>1484</v>
      </c>
      <c r="I156" t="s">
        <v>1485</v>
      </c>
      <c r="J156" t="s">
        <v>1486</v>
      </c>
      <c r="K156" t="s">
        <v>1487</v>
      </c>
      <c r="L156" t="s">
        <v>1805</v>
      </c>
    </row>
    <row r="157" spans="1:13">
      <c r="A157" t="s">
        <v>926</v>
      </c>
      <c r="B157" t="s">
        <v>927</v>
      </c>
      <c r="C157" t="s">
        <v>1977</v>
      </c>
      <c r="E157" t="s">
        <v>1978</v>
      </c>
      <c r="G157" t="s">
        <v>1483</v>
      </c>
      <c r="H157" t="s">
        <v>1561</v>
      </c>
      <c r="I157" t="s">
        <v>1562</v>
      </c>
      <c r="J157" t="s">
        <v>1563</v>
      </c>
      <c r="K157" t="s">
        <v>1564</v>
      </c>
      <c r="L157" t="s">
        <v>1565</v>
      </c>
    </row>
    <row r="158" spans="1:13">
      <c r="A158" t="s">
        <v>935</v>
      </c>
      <c r="B158" t="s">
        <v>936</v>
      </c>
      <c r="C158" t="s">
        <v>1979</v>
      </c>
      <c r="E158" t="s">
        <v>1980</v>
      </c>
      <c r="G158" t="s">
        <v>1483</v>
      </c>
      <c r="H158" t="s">
        <v>1484</v>
      </c>
      <c r="I158" t="s">
        <v>1633</v>
      </c>
      <c r="J158" t="s">
        <v>1721</v>
      </c>
      <c r="K158" t="s">
        <v>1722</v>
      </c>
      <c r="L158" t="s">
        <v>1723</v>
      </c>
      <c r="M158" t="s">
        <v>1724</v>
      </c>
    </row>
    <row r="159" spans="1:13">
      <c r="A159" t="s">
        <v>937</v>
      </c>
      <c r="B159" t="s">
        <v>938</v>
      </c>
      <c r="C159" t="s">
        <v>1981</v>
      </c>
      <c r="E159" t="s">
        <v>1982</v>
      </c>
      <c r="G159" t="s">
        <v>1483</v>
      </c>
      <c r="H159" t="s">
        <v>1484</v>
      </c>
      <c r="I159" t="s">
        <v>1485</v>
      </c>
      <c r="J159" t="s">
        <v>1486</v>
      </c>
      <c r="K159" t="s">
        <v>1487</v>
      </c>
      <c r="L159" t="s">
        <v>1805</v>
      </c>
    </row>
    <row r="160" spans="1:13">
      <c r="A160" t="s">
        <v>939</v>
      </c>
      <c r="B160" t="s">
        <v>940</v>
      </c>
      <c r="C160" t="s">
        <v>1983</v>
      </c>
      <c r="E160" t="s">
        <v>1984</v>
      </c>
      <c r="G160" t="s">
        <v>1483</v>
      </c>
      <c r="H160" t="s">
        <v>1484</v>
      </c>
      <c r="I160" t="s">
        <v>1485</v>
      </c>
      <c r="J160" t="s">
        <v>1486</v>
      </c>
      <c r="K160" t="s">
        <v>1487</v>
      </c>
      <c r="L160" t="s">
        <v>1985</v>
      </c>
    </row>
    <row r="161" spans="1:19">
      <c r="A161" t="s">
        <v>941</v>
      </c>
      <c r="B161" t="s">
        <v>942</v>
      </c>
      <c r="C161" t="s">
        <v>1986</v>
      </c>
      <c r="E161" t="s">
        <v>1987</v>
      </c>
      <c r="G161" t="s">
        <v>1483</v>
      </c>
      <c r="H161" t="s">
        <v>1491</v>
      </c>
      <c r="I161" t="s">
        <v>1492</v>
      </c>
      <c r="J161" t="s">
        <v>1493</v>
      </c>
      <c r="K161" t="s">
        <v>1916</v>
      </c>
      <c r="L161" t="s">
        <v>1988</v>
      </c>
      <c r="M161" t="s">
        <v>1989</v>
      </c>
    </row>
    <row r="162" spans="1:19">
      <c r="A162" t="s">
        <v>943</v>
      </c>
      <c r="B162" t="s">
        <v>944</v>
      </c>
      <c r="C162" t="s">
        <v>1990</v>
      </c>
      <c r="E162" t="s">
        <v>1991</v>
      </c>
      <c r="G162" t="s">
        <v>1483</v>
      </c>
      <c r="H162" t="s">
        <v>1484</v>
      </c>
      <c r="I162" t="s">
        <v>1633</v>
      </c>
      <c r="J162" t="s">
        <v>1721</v>
      </c>
      <c r="K162" t="s">
        <v>1722</v>
      </c>
      <c r="L162" t="s">
        <v>1723</v>
      </c>
      <c r="M162" t="s">
        <v>1724</v>
      </c>
    </row>
    <row r="163" spans="1:19">
      <c r="A163" t="s">
        <v>945</v>
      </c>
      <c r="B163" t="s">
        <v>946</v>
      </c>
      <c r="C163" t="s">
        <v>1992</v>
      </c>
      <c r="E163" t="s">
        <v>1993</v>
      </c>
      <c r="G163" t="s">
        <v>1483</v>
      </c>
      <c r="H163" t="s">
        <v>1491</v>
      </c>
      <c r="I163" t="s">
        <v>1492</v>
      </c>
      <c r="J163" t="s">
        <v>1493</v>
      </c>
      <c r="K163" t="s">
        <v>1850</v>
      </c>
      <c r="L163" t="s">
        <v>1851</v>
      </c>
      <c r="M163" t="s">
        <v>1852</v>
      </c>
      <c r="N163" t="s">
        <v>1853</v>
      </c>
    </row>
    <row r="164" spans="1:19">
      <c r="A164" t="s">
        <v>947</v>
      </c>
      <c r="B164" t="s">
        <v>948</v>
      </c>
      <c r="C164" t="s">
        <v>1994</v>
      </c>
      <c r="E164" t="s">
        <v>1995</v>
      </c>
      <c r="G164" t="s">
        <v>1483</v>
      </c>
      <c r="H164" t="s">
        <v>1996</v>
      </c>
      <c r="I164" t="s">
        <v>1997</v>
      </c>
      <c r="J164" t="s">
        <v>1998</v>
      </c>
      <c r="K164" t="s">
        <v>1999</v>
      </c>
      <c r="L164" t="s">
        <v>2000</v>
      </c>
    </row>
    <row r="165" spans="1:19">
      <c r="A165" t="s">
        <v>950</v>
      </c>
      <c r="B165" t="s">
        <v>951</v>
      </c>
      <c r="C165" t="s">
        <v>2001</v>
      </c>
      <c r="E165" t="s">
        <v>2002</v>
      </c>
      <c r="G165" t="s">
        <v>1483</v>
      </c>
      <c r="H165" t="s">
        <v>2003</v>
      </c>
      <c r="I165" t="s">
        <v>2004</v>
      </c>
      <c r="J165" t="s">
        <v>2005</v>
      </c>
      <c r="K165" t="s">
        <v>2006</v>
      </c>
    </row>
    <row r="166" spans="1:19">
      <c r="A166" t="s">
        <v>952</v>
      </c>
      <c r="B166" t="s">
        <v>953</v>
      </c>
      <c r="C166" t="s">
        <v>2007</v>
      </c>
      <c r="E166" t="s">
        <v>2008</v>
      </c>
      <c r="G166" t="s">
        <v>1568</v>
      </c>
      <c r="H166" t="s">
        <v>1761</v>
      </c>
      <c r="I166" t="s">
        <v>1836</v>
      </c>
      <c r="J166" t="s">
        <v>1837</v>
      </c>
      <c r="K166" t="s">
        <v>1838</v>
      </c>
      <c r="L166" t="s">
        <v>1839</v>
      </c>
      <c r="M166" t="s">
        <v>2009</v>
      </c>
      <c r="N166" t="s">
        <v>2010</v>
      </c>
      <c r="O166" t="s">
        <v>2011</v>
      </c>
      <c r="P166" t="s">
        <v>2012</v>
      </c>
      <c r="Q166" t="s">
        <v>2013</v>
      </c>
      <c r="R166" t="s">
        <v>2014</v>
      </c>
      <c r="S166" t="s">
        <v>2015</v>
      </c>
    </row>
    <row r="167" spans="1:19">
      <c r="A167" t="s">
        <v>954</v>
      </c>
      <c r="B167" t="s">
        <v>955</v>
      </c>
      <c r="C167" t="s">
        <v>2016</v>
      </c>
      <c r="E167" t="s">
        <v>2017</v>
      </c>
      <c r="G167" t="s">
        <v>1483</v>
      </c>
      <c r="H167" t="s">
        <v>1484</v>
      </c>
      <c r="I167" t="s">
        <v>1826</v>
      </c>
      <c r="J167" t="s">
        <v>1827</v>
      </c>
      <c r="K167" t="s">
        <v>1828</v>
      </c>
      <c r="L167" t="s">
        <v>1829</v>
      </c>
    </row>
    <row r="168" spans="1:19">
      <c r="A168" t="s">
        <v>956</v>
      </c>
      <c r="B168" t="s">
        <v>957</v>
      </c>
      <c r="C168" t="s">
        <v>2018</v>
      </c>
      <c r="E168" t="s">
        <v>2019</v>
      </c>
      <c r="G168" t="s">
        <v>1483</v>
      </c>
      <c r="H168" t="s">
        <v>1561</v>
      </c>
      <c r="I168" t="s">
        <v>1562</v>
      </c>
      <c r="J168" t="s">
        <v>1563</v>
      </c>
      <c r="K168" t="s">
        <v>1564</v>
      </c>
      <c r="L168" t="s">
        <v>1901</v>
      </c>
    </row>
    <row r="169" spans="1:19">
      <c r="A169" t="s">
        <v>958</v>
      </c>
      <c r="B169" t="s">
        <v>959</v>
      </c>
      <c r="C169" t="s">
        <v>2020</v>
      </c>
      <c r="E169" t="s">
        <v>2021</v>
      </c>
      <c r="G169" t="s">
        <v>1483</v>
      </c>
      <c r="H169" t="s">
        <v>1996</v>
      </c>
      <c r="I169" t="s">
        <v>1997</v>
      </c>
      <c r="J169" t="s">
        <v>1998</v>
      </c>
      <c r="K169" t="s">
        <v>1999</v>
      </c>
      <c r="L169" t="s">
        <v>2022</v>
      </c>
    </row>
    <row r="170" spans="1:19">
      <c r="A170" t="s">
        <v>960</v>
      </c>
      <c r="B170" t="s">
        <v>961</v>
      </c>
      <c r="C170" t="s">
        <v>2023</v>
      </c>
      <c r="E170" t="s">
        <v>2024</v>
      </c>
      <c r="G170" t="s">
        <v>1483</v>
      </c>
      <c r="H170" t="s">
        <v>1561</v>
      </c>
      <c r="I170" t="s">
        <v>1698</v>
      </c>
      <c r="J170" t="s">
        <v>1699</v>
      </c>
      <c r="K170" t="s">
        <v>1700</v>
      </c>
      <c r="L170" t="s">
        <v>1701</v>
      </c>
    </row>
    <row r="171" spans="1:19">
      <c r="A171" t="s">
        <v>962</v>
      </c>
      <c r="B171" t="s">
        <v>963</v>
      </c>
      <c r="C171" t="s">
        <v>2025</v>
      </c>
      <c r="E171" t="s">
        <v>2026</v>
      </c>
      <c r="G171" t="s">
        <v>1483</v>
      </c>
      <c r="H171" t="s">
        <v>1504</v>
      </c>
      <c r="I171" t="s">
        <v>2027</v>
      </c>
      <c r="J171" t="s">
        <v>2028</v>
      </c>
      <c r="K171" t="s">
        <v>2029</v>
      </c>
      <c r="L171" t="s">
        <v>2030</v>
      </c>
    </row>
    <row r="172" spans="1:19">
      <c r="A172" t="s">
        <v>964</v>
      </c>
      <c r="B172" t="s">
        <v>965</v>
      </c>
      <c r="C172" t="s">
        <v>2025</v>
      </c>
      <c r="E172" t="s">
        <v>2026</v>
      </c>
      <c r="G172" t="s">
        <v>1483</v>
      </c>
      <c r="H172" t="s">
        <v>1504</v>
      </c>
      <c r="I172" t="s">
        <v>2027</v>
      </c>
      <c r="J172" t="s">
        <v>2028</v>
      </c>
      <c r="K172" t="s">
        <v>2029</v>
      </c>
      <c r="L172" t="s">
        <v>2030</v>
      </c>
    </row>
    <row r="173" spans="1:19">
      <c r="A173" t="s">
        <v>966</v>
      </c>
      <c r="B173" t="s">
        <v>967</v>
      </c>
      <c r="C173" t="s">
        <v>2031</v>
      </c>
      <c r="E173" t="s">
        <v>2032</v>
      </c>
      <c r="G173" t="s">
        <v>1483</v>
      </c>
      <c r="H173" t="s">
        <v>1484</v>
      </c>
      <c r="I173" t="s">
        <v>1485</v>
      </c>
      <c r="J173" t="s">
        <v>1549</v>
      </c>
      <c r="K173" t="s">
        <v>1621</v>
      </c>
      <c r="L173" t="s">
        <v>2033</v>
      </c>
    </row>
    <row r="174" spans="1:19">
      <c r="A174" t="s">
        <v>968</v>
      </c>
      <c r="B174" t="s">
        <v>969</v>
      </c>
      <c r="C174" t="s">
        <v>2034</v>
      </c>
      <c r="E174" t="s">
        <v>2035</v>
      </c>
      <c r="G174" t="s">
        <v>1483</v>
      </c>
      <c r="H174" t="s">
        <v>1484</v>
      </c>
      <c r="I174" t="s">
        <v>1485</v>
      </c>
      <c r="J174" t="s">
        <v>1486</v>
      </c>
      <c r="K174" t="s">
        <v>1487</v>
      </c>
      <c r="L174" t="s">
        <v>1523</v>
      </c>
    </row>
    <row r="175" spans="1:19">
      <c r="A175" t="s">
        <v>970</v>
      </c>
      <c r="B175" t="s">
        <v>971</v>
      </c>
      <c r="C175" t="s">
        <v>2036</v>
      </c>
      <c r="E175" t="s">
        <v>2037</v>
      </c>
      <c r="G175" t="s">
        <v>1483</v>
      </c>
      <c r="H175" t="s">
        <v>1484</v>
      </c>
      <c r="I175" t="s">
        <v>1485</v>
      </c>
      <c r="J175" t="s">
        <v>1588</v>
      </c>
      <c r="K175" t="s">
        <v>1589</v>
      </c>
      <c r="L175" t="s">
        <v>1590</v>
      </c>
      <c r="M175" t="s">
        <v>1652</v>
      </c>
      <c r="N175" t="s">
        <v>2038</v>
      </c>
    </row>
    <row r="176" spans="1:19">
      <c r="A176" t="s">
        <v>972</v>
      </c>
      <c r="B176" t="s">
        <v>973</v>
      </c>
      <c r="C176" t="s">
        <v>2039</v>
      </c>
      <c r="E176" t="s">
        <v>2040</v>
      </c>
      <c r="G176" t="s">
        <v>1483</v>
      </c>
      <c r="H176" t="s">
        <v>1561</v>
      </c>
      <c r="I176" t="s">
        <v>1562</v>
      </c>
      <c r="J176" t="s">
        <v>1563</v>
      </c>
      <c r="K176" t="s">
        <v>1564</v>
      </c>
      <c r="L176" t="s">
        <v>1692</v>
      </c>
      <c r="M176" t="s">
        <v>1693</v>
      </c>
    </row>
    <row r="177" spans="1:14">
      <c r="A177" t="s">
        <v>974</v>
      </c>
      <c r="B177" t="s">
        <v>975</v>
      </c>
      <c r="C177" t="s">
        <v>2039</v>
      </c>
      <c r="E177" t="s">
        <v>2040</v>
      </c>
      <c r="G177" t="s">
        <v>1483</v>
      </c>
      <c r="H177" t="s">
        <v>1561</v>
      </c>
      <c r="I177" t="s">
        <v>1562</v>
      </c>
      <c r="J177" t="s">
        <v>1563</v>
      </c>
      <c r="K177" t="s">
        <v>1564</v>
      </c>
      <c r="L177" t="s">
        <v>1692</v>
      </c>
      <c r="M177" t="s">
        <v>1693</v>
      </c>
    </row>
    <row r="178" spans="1:14">
      <c r="A178" t="s">
        <v>976</v>
      </c>
      <c r="B178" t="s">
        <v>977</v>
      </c>
      <c r="C178" t="s">
        <v>2041</v>
      </c>
      <c r="E178" t="s">
        <v>2042</v>
      </c>
      <c r="G178" t="s">
        <v>1483</v>
      </c>
      <c r="H178" t="s">
        <v>1484</v>
      </c>
      <c r="I178" t="s">
        <v>1633</v>
      </c>
      <c r="J178" t="s">
        <v>1721</v>
      </c>
      <c r="K178" t="s">
        <v>1722</v>
      </c>
      <c r="L178" t="s">
        <v>2043</v>
      </c>
    </row>
    <row r="179" spans="1:14">
      <c r="A179" t="s">
        <v>978</v>
      </c>
      <c r="B179" t="s">
        <v>979</v>
      </c>
      <c r="C179" t="s">
        <v>2044</v>
      </c>
      <c r="E179" t="s">
        <v>2045</v>
      </c>
      <c r="G179" t="s">
        <v>1483</v>
      </c>
      <c r="H179" t="s">
        <v>1484</v>
      </c>
      <c r="I179" t="s">
        <v>1485</v>
      </c>
      <c r="J179" t="s">
        <v>1711</v>
      </c>
      <c r="K179" t="s">
        <v>1712</v>
      </c>
      <c r="L179" t="s">
        <v>1713</v>
      </c>
    </row>
    <row r="180" spans="1:14">
      <c r="A180" t="s">
        <v>2046</v>
      </c>
      <c r="B180" t="s">
        <v>981</v>
      </c>
      <c r="C180" t="s">
        <v>2047</v>
      </c>
      <c r="E180" t="s">
        <v>2048</v>
      </c>
      <c r="G180" t="s">
        <v>1483</v>
      </c>
      <c r="H180" t="s">
        <v>1484</v>
      </c>
      <c r="I180" t="s">
        <v>1633</v>
      </c>
      <c r="J180" t="s">
        <v>1721</v>
      </c>
      <c r="K180" t="s">
        <v>1722</v>
      </c>
      <c r="L180" t="s">
        <v>1723</v>
      </c>
      <c r="M180" t="s">
        <v>1724</v>
      </c>
    </row>
    <row r="181" spans="1:14">
      <c r="A181" t="s">
        <v>984</v>
      </c>
      <c r="B181" t="s">
        <v>985</v>
      </c>
      <c r="C181" t="s">
        <v>2049</v>
      </c>
      <c r="E181" t="s">
        <v>2050</v>
      </c>
      <c r="G181" t="s">
        <v>1483</v>
      </c>
      <c r="H181" t="s">
        <v>1561</v>
      </c>
      <c r="I181" t="s">
        <v>1698</v>
      </c>
      <c r="J181" t="s">
        <v>1699</v>
      </c>
      <c r="K181" t="s">
        <v>1700</v>
      </c>
      <c r="L181" t="s">
        <v>1701</v>
      </c>
    </row>
    <row r="182" spans="1:14">
      <c r="A182" t="s">
        <v>986</v>
      </c>
      <c r="B182" t="s">
        <v>987</v>
      </c>
      <c r="C182" t="s">
        <v>2051</v>
      </c>
      <c r="E182" t="s">
        <v>2052</v>
      </c>
      <c r="G182" t="s">
        <v>1483</v>
      </c>
      <c r="H182" t="s">
        <v>1561</v>
      </c>
      <c r="I182" t="s">
        <v>1562</v>
      </c>
      <c r="J182" t="s">
        <v>1563</v>
      </c>
      <c r="K182" t="s">
        <v>1564</v>
      </c>
      <c r="L182" t="s">
        <v>1565</v>
      </c>
    </row>
    <row r="183" spans="1:14">
      <c r="A183" t="s">
        <v>988</v>
      </c>
      <c r="B183" t="s">
        <v>989</v>
      </c>
      <c r="C183" t="s">
        <v>2053</v>
      </c>
      <c r="E183" t="s">
        <v>2054</v>
      </c>
      <c r="G183" t="s">
        <v>1483</v>
      </c>
      <c r="H183" t="s">
        <v>1484</v>
      </c>
      <c r="I183" t="s">
        <v>1826</v>
      </c>
      <c r="J183" t="s">
        <v>1827</v>
      </c>
      <c r="K183" t="s">
        <v>1828</v>
      </c>
      <c r="L183" t="s">
        <v>1829</v>
      </c>
    </row>
    <row r="184" spans="1:14">
      <c r="A184" t="s">
        <v>990</v>
      </c>
      <c r="B184" t="s">
        <v>991</v>
      </c>
      <c r="C184" t="s">
        <v>2055</v>
      </c>
      <c r="E184" t="s">
        <v>2056</v>
      </c>
      <c r="G184" t="s">
        <v>1483</v>
      </c>
      <c r="H184" t="s">
        <v>1491</v>
      </c>
      <c r="I184" t="s">
        <v>1492</v>
      </c>
      <c r="J184" t="s">
        <v>1493</v>
      </c>
      <c r="K184" t="s">
        <v>2057</v>
      </c>
      <c r="L184" t="s">
        <v>2058</v>
      </c>
      <c r="M184" t="s">
        <v>2059</v>
      </c>
    </row>
    <row r="185" spans="1:14">
      <c r="A185" t="s">
        <v>992</v>
      </c>
      <c r="B185" t="s">
        <v>993</v>
      </c>
      <c r="C185" t="s">
        <v>2060</v>
      </c>
      <c r="E185" t="s">
        <v>2061</v>
      </c>
      <c r="G185" t="s">
        <v>1568</v>
      </c>
      <c r="H185" t="s">
        <v>2062</v>
      </c>
      <c r="I185" t="s">
        <v>2063</v>
      </c>
      <c r="J185" t="s">
        <v>2064</v>
      </c>
      <c r="K185" t="s">
        <v>2065</v>
      </c>
      <c r="L185" t="s">
        <v>2066</v>
      </c>
      <c r="M185" t="s">
        <v>2067</v>
      </c>
    </row>
    <row r="186" spans="1:14">
      <c r="A186" t="s">
        <v>994</v>
      </c>
      <c r="B186" t="s">
        <v>995</v>
      </c>
      <c r="C186" t="s">
        <v>2068</v>
      </c>
      <c r="E186" t="s">
        <v>2069</v>
      </c>
      <c r="G186" t="s">
        <v>1568</v>
      </c>
      <c r="H186" t="s">
        <v>1569</v>
      </c>
      <c r="I186" t="s">
        <v>1570</v>
      </c>
      <c r="J186" t="s">
        <v>1671</v>
      </c>
      <c r="K186" t="s">
        <v>1672</v>
      </c>
      <c r="L186" t="s">
        <v>2070</v>
      </c>
      <c r="M186" t="s">
        <v>2071</v>
      </c>
    </row>
    <row r="187" spans="1:14">
      <c r="A187" t="s">
        <v>996</v>
      </c>
      <c r="B187" t="s">
        <v>997</v>
      </c>
      <c r="C187" t="s">
        <v>2072</v>
      </c>
      <c r="E187" t="s">
        <v>2073</v>
      </c>
      <c r="G187" t="s">
        <v>1483</v>
      </c>
      <c r="H187" t="s">
        <v>1484</v>
      </c>
      <c r="I187" t="s">
        <v>1485</v>
      </c>
      <c r="J187" t="s">
        <v>1711</v>
      </c>
      <c r="K187" t="s">
        <v>1712</v>
      </c>
      <c r="L187" t="s">
        <v>1789</v>
      </c>
    </row>
    <row r="188" spans="1:14">
      <c r="A188" t="s">
        <v>998</v>
      </c>
      <c r="B188" t="s">
        <v>999</v>
      </c>
      <c r="C188" t="s">
        <v>2074</v>
      </c>
      <c r="E188" t="s">
        <v>2075</v>
      </c>
      <c r="G188" t="s">
        <v>1483</v>
      </c>
      <c r="H188" t="s">
        <v>1561</v>
      </c>
      <c r="I188" t="s">
        <v>1698</v>
      </c>
      <c r="J188" t="s">
        <v>2076</v>
      </c>
      <c r="K188" t="s">
        <v>2077</v>
      </c>
      <c r="L188" t="s">
        <v>2078</v>
      </c>
    </row>
    <row r="189" spans="1:14">
      <c r="A189" t="s">
        <v>1000</v>
      </c>
      <c r="B189" t="s">
        <v>1001</v>
      </c>
      <c r="C189" t="s">
        <v>2079</v>
      </c>
      <c r="E189" t="s">
        <v>2080</v>
      </c>
      <c r="G189" t="s">
        <v>1483</v>
      </c>
      <c r="H189" t="s">
        <v>1561</v>
      </c>
      <c r="I189" t="s">
        <v>1562</v>
      </c>
      <c r="J189" t="s">
        <v>1563</v>
      </c>
      <c r="K189" t="s">
        <v>1832</v>
      </c>
      <c r="L189" t="s">
        <v>2081</v>
      </c>
    </row>
    <row r="190" spans="1:14">
      <c r="A190" t="s">
        <v>1002</v>
      </c>
      <c r="B190" t="s">
        <v>1003</v>
      </c>
      <c r="C190" t="s">
        <v>2082</v>
      </c>
      <c r="E190" t="s">
        <v>2083</v>
      </c>
      <c r="G190" t="s">
        <v>1483</v>
      </c>
      <c r="H190" t="s">
        <v>1484</v>
      </c>
      <c r="I190" t="s">
        <v>1485</v>
      </c>
      <c r="J190" t="s">
        <v>1486</v>
      </c>
      <c r="K190" t="s">
        <v>1487</v>
      </c>
      <c r="L190" t="s">
        <v>2084</v>
      </c>
    </row>
    <row r="191" spans="1:14">
      <c r="A191" t="s">
        <v>1004</v>
      </c>
      <c r="B191" t="s">
        <v>1005</v>
      </c>
      <c r="C191" t="s">
        <v>2085</v>
      </c>
      <c r="E191" t="s">
        <v>2086</v>
      </c>
      <c r="G191" t="s">
        <v>1483</v>
      </c>
      <c r="H191" t="s">
        <v>1491</v>
      </c>
      <c r="I191" t="s">
        <v>1492</v>
      </c>
      <c r="J191" t="s">
        <v>1493</v>
      </c>
      <c r="K191" t="s">
        <v>1850</v>
      </c>
      <c r="L191" t="s">
        <v>1851</v>
      </c>
      <c r="M191" t="s">
        <v>1852</v>
      </c>
      <c r="N191" t="s">
        <v>1853</v>
      </c>
    </row>
    <row r="192" spans="1:14">
      <c r="A192" t="s">
        <v>1006</v>
      </c>
      <c r="B192" t="s">
        <v>1007</v>
      </c>
      <c r="C192" t="s">
        <v>2087</v>
      </c>
      <c r="E192" t="s">
        <v>2088</v>
      </c>
      <c r="G192" t="s">
        <v>1483</v>
      </c>
      <c r="H192" t="s">
        <v>1484</v>
      </c>
      <c r="I192" t="s">
        <v>1485</v>
      </c>
      <c r="J192" t="s">
        <v>2089</v>
      </c>
      <c r="K192" t="s">
        <v>2090</v>
      </c>
      <c r="L192" t="s">
        <v>2091</v>
      </c>
    </row>
    <row r="193" spans="1:22">
      <c r="A193" t="s">
        <v>1008</v>
      </c>
      <c r="B193" t="s">
        <v>1009</v>
      </c>
      <c r="C193" t="s">
        <v>2092</v>
      </c>
      <c r="E193" t="s">
        <v>2093</v>
      </c>
      <c r="G193" t="s">
        <v>1483</v>
      </c>
      <c r="H193" t="s">
        <v>1561</v>
      </c>
      <c r="I193" t="s">
        <v>1698</v>
      </c>
      <c r="J193" t="s">
        <v>1699</v>
      </c>
      <c r="K193" t="s">
        <v>1700</v>
      </c>
      <c r="L193" t="s">
        <v>1701</v>
      </c>
    </row>
    <row r="194" spans="1:22">
      <c r="A194" t="s">
        <v>1010</v>
      </c>
      <c r="B194" t="s">
        <v>1011</v>
      </c>
      <c r="C194" t="s">
        <v>2094</v>
      </c>
      <c r="E194" t="s">
        <v>2095</v>
      </c>
      <c r="G194" t="s">
        <v>1483</v>
      </c>
      <c r="H194" t="s">
        <v>1484</v>
      </c>
      <c r="I194" t="s">
        <v>1633</v>
      </c>
      <c r="J194" t="s">
        <v>1949</v>
      </c>
      <c r="K194" t="s">
        <v>1950</v>
      </c>
      <c r="L194" t="s">
        <v>2096</v>
      </c>
    </row>
    <row r="195" spans="1:22">
      <c r="A195" t="s">
        <v>1012</v>
      </c>
      <c r="B195" t="s">
        <v>1013</v>
      </c>
      <c r="C195" t="s">
        <v>2097</v>
      </c>
      <c r="E195" t="s">
        <v>2098</v>
      </c>
      <c r="G195" t="s">
        <v>1483</v>
      </c>
      <c r="H195" t="s">
        <v>1491</v>
      </c>
      <c r="I195" t="s">
        <v>1492</v>
      </c>
      <c r="J195" t="s">
        <v>1493</v>
      </c>
      <c r="K195" t="s">
        <v>1850</v>
      </c>
      <c r="L195" t="s">
        <v>1851</v>
      </c>
      <c r="M195" t="s">
        <v>1852</v>
      </c>
      <c r="N195" t="s">
        <v>1853</v>
      </c>
    </row>
    <row r="196" spans="1:22">
      <c r="A196" t="s">
        <v>1014</v>
      </c>
      <c r="B196" t="s">
        <v>1015</v>
      </c>
      <c r="C196" t="s">
        <v>2099</v>
      </c>
      <c r="E196" t="s">
        <v>2100</v>
      </c>
      <c r="G196" t="s">
        <v>1483</v>
      </c>
      <c r="H196" t="s">
        <v>1561</v>
      </c>
      <c r="I196" t="s">
        <v>1698</v>
      </c>
      <c r="J196" t="s">
        <v>1699</v>
      </c>
      <c r="K196" t="s">
        <v>1700</v>
      </c>
      <c r="L196" t="s">
        <v>1701</v>
      </c>
    </row>
    <row r="197" spans="1:22">
      <c r="A197" t="s">
        <v>1016</v>
      </c>
      <c r="B197" t="s">
        <v>1017</v>
      </c>
      <c r="C197" t="s">
        <v>2101</v>
      </c>
      <c r="E197" t="s">
        <v>2102</v>
      </c>
      <c r="G197" t="s">
        <v>1568</v>
      </c>
      <c r="H197" t="s">
        <v>1761</v>
      </c>
      <c r="I197" t="s">
        <v>1762</v>
      </c>
      <c r="J197" t="s">
        <v>1763</v>
      </c>
      <c r="K197" t="s">
        <v>1764</v>
      </c>
      <c r="L197" t="s">
        <v>1765</v>
      </c>
      <c r="M197" t="s">
        <v>1766</v>
      </c>
      <c r="N197" t="s">
        <v>1767</v>
      </c>
      <c r="O197" t="s">
        <v>1768</v>
      </c>
      <c r="P197" t="s">
        <v>2103</v>
      </c>
      <c r="Q197" t="s">
        <v>2104</v>
      </c>
      <c r="R197" t="s">
        <v>2105</v>
      </c>
      <c r="S197" t="s">
        <v>2106</v>
      </c>
      <c r="T197" t="s">
        <v>2107</v>
      </c>
      <c r="U197" t="s">
        <v>2108</v>
      </c>
      <c r="V197" t="s">
        <v>2109</v>
      </c>
    </row>
    <row r="198" spans="1:22">
      <c r="A198" t="s">
        <v>1018</v>
      </c>
      <c r="B198" t="s">
        <v>1019</v>
      </c>
      <c r="C198" t="s">
        <v>2110</v>
      </c>
      <c r="E198" t="s">
        <v>2111</v>
      </c>
      <c r="G198" t="s">
        <v>1483</v>
      </c>
      <c r="H198" t="s">
        <v>2112</v>
      </c>
      <c r="I198" t="s">
        <v>2113</v>
      </c>
      <c r="J198" t="s">
        <v>2114</v>
      </c>
      <c r="K198" t="s">
        <v>2115</v>
      </c>
      <c r="L198" t="s">
        <v>2116</v>
      </c>
    </row>
    <row r="199" spans="1:22">
      <c r="A199" t="s">
        <v>1020</v>
      </c>
      <c r="B199" t="s">
        <v>1021</v>
      </c>
      <c r="C199" t="s">
        <v>2117</v>
      </c>
      <c r="E199" t="s">
        <v>2118</v>
      </c>
      <c r="G199" t="s">
        <v>1483</v>
      </c>
      <c r="H199" t="s">
        <v>1491</v>
      </c>
      <c r="I199" t="s">
        <v>1492</v>
      </c>
      <c r="J199" t="s">
        <v>1493</v>
      </c>
      <c r="K199" t="s">
        <v>1499</v>
      </c>
      <c r="L199" t="s">
        <v>1500</v>
      </c>
      <c r="M199" t="s">
        <v>2119</v>
      </c>
    </row>
    <row r="200" spans="1:22">
      <c r="A200" t="s">
        <v>1022</v>
      </c>
      <c r="B200" t="s">
        <v>1023</v>
      </c>
      <c r="C200" t="s">
        <v>2120</v>
      </c>
      <c r="E200" t="s">
        <v>2121</v>
      </c>
      <c r="G200" t="s">
        <v>1483</v>
      </c>
      <c r="H200" t="s">
        <v>1484</v>
      </c>
      <c r="I200" t="s">
        <v>1633</v>
      </c>
      <c r="J200" t="s">
        <v>1949</v>
      </c>
      <c r="K200" t="s">
        <v>1950</v>
      </c>
      <c r="L200" t="s">
        <v>2122</v>
      </c>
    </row>
    <row r="201" spans="1:22">
      <c r="A201" t="s">
        <v>1024</v>
      </c>
      <c r="B201" t="s">
        <v>1025</v>
      </c>
      <c r="C201" t="s">
        <v>2123</v>
      </c>
      <c r="E201" t="s">
        <v>2124</v>
      </c>
      <c r="G201" t="s">
        <v>1483</v>
      </c>
      <c r="H201" t="s">
        <v>1484</v>
      </c>
      <c r="I201" t="s">
        <v>1485</v>
      </c>
      <c r="J201" t="s">
        <v>1486</v>
      </c>
      <c r="K201" t="s">
        <v>1487</v>
      </c>
      <c r="L201" t="s">
        <v>2125</v>
      </c>
    </row>
    <row r="202" spans="1:22">
      <c r="A202" t="s">
        <v>1026</v>
      </c>
      <c r="B202" t="s">
        <v>1027</v>
      </c>
      <c r="C202" t="s">
        <v>2126</v>
      </c>
      <c r="E202" t="s">
        <v>2127</v>
      </c>
      <c r="G202" t="s">
        <v>1568</v>
      </c>
      <c r="H202" t="s">
        <v>1598</v>
      </c>
      <c r="I202" t="s">
        <v>1599</v>
      </c>
      <c r="J202" t="s">
        <v>1600</v>
      </c>
      <c r="K202" t="s">
        <v>1736</v>
      </c>
      <c r="L202" t="s">
        <v>1737</v>
      </c>
      <c r="M202" t="s">
        <v>2128</v>
      </c>
      <c r="N202" t="s">
        <v>2129</v>
      </c>
      <c r="O202" t="s">
        <v>2130</v>
      </c>
      <c r="P202" t="s">
        <v>2131</v>
      </c>
      <c r="Q202" t="s">
        <v>2132</v>
      </c>
    </row>
    <row r="203" spans="1:22">
      <c r="A203" t="s">
        <v>1032</v>
      </c>
      <c r="B203" t="s">
        <v>1033</v>
      </c>
      <c r="C203" t="s">
        <v>2133</v>
      </c>
      <c r="E203" t="s">
        <v>2134</v>
      </c>
      <c r="G203" t="s">
        <v>1483</v>
      </c>
      <c r="H203" t="s">
        <v>2135</v>
      </c>
      <c r="I203" t="s">
        <v>2136</v>
      </c>
      <c r="J203" t="s">
        <v>2137</v>
      </c>
    </row>
    <row r="204" spans="1:22">
      <c r="A204" t="s">
        <v>1034</v>
      </c>
      <c r="B204" t="s">
        <v>1035</v>
      </c>
      <c r="C204" t="s">
        <v>2138</v>
      </c>
      <c r="E204" t="s">
        <v>2139</v>
      </c>
      <c r="G204" t="s">
        <v>1483</v>
      </c>
      <c r="H204" t="s">
        <v>1484</v>
      </c>
      <c r="I204" t="s">
        <v>2140</v>
      </c>
      <c r="J204" t="s">
        <v>2141</v>
      </c>
      <c r="K204" t="s">
        <v>2142</v>
      </c>
      <c r="L204" t="s">
        <v>2143</v>
      </c>
    </row>
    <row r="205" spans="1:22">
      <c r="A205" t="s">
        <v>1036</v>
      </c>
      <c r="B205" t="s">
        <v>1037</v>
      </c>
      <c r="C205" t="s">
        <v>2144</v>
      </c>
      <c r="E205" t="s">
        <v>2145</v>
      </c>
      <c r="G205" t="s">
        <v>1568</v>
      </c>
      <c r="H205" t="s">
        <v>1598</v>
      </c>
      <c r="I205" t="s">
        <v>1599</v>
      </c>
      <c r="J205" t="s">
        <v>1600</v>
      </c>
      <c r="K205" t="s">
        <v>1736</v>
      </c>
      <c r="L205" t="s">
        <v>1746</v>
      </c>
      <c r="M205" t="s">
        <v>1747</v>
      </c>
      <c r="N205" t="s">
        <v>1748</v>
      </c>
      <c r="O205" t="s">
        <v>1749</v>
      </c>
      <c r="P205" t="s">
        <v>2146</v>
      </c>
      <c r="Q205" t="s">
        <v>2147</v>
      </c>
      <c r="R205" t="s">
        <v>2148</v>
      </c>
    </row>
    <row r="206" spans="1:22">
      <c r="A206" t="s">
        <v>1038</v>
      </c>
      <c r="B206" t="s">
        <v>1039</v>
      </c>
      <c r="C206" t="s">
        <v>2149</v>
      </c>
      <c r="E206" t="s">
        <v>2150</v>
      </c>
      <c r="G206" t="s">
        <v>1483</v>
      </c>
      <c r="H206" t="s">
        <v>1561</v>
      </c>
      <c r="I206" t="s">
        <v>1562</v>
      </c>
      <c r="J206" t="s">
        <v>1563</v>
      </c>
      <c r="K206" t="s">
        <v>1856</v>
      </c>
    </row>
    <row r="207" spans="1:22">
      <c r="A207" t="s">
        <v>1040</v>
      </c>
      <c r="B207" t="s">
        <v>1041</v>
      </c>
      <c r="C207" t="s">
        <v>2151</v>
      </c>
      <c r="E207" t="s">
        <v>2152</v>
      </c>
      <c r="G207" t="s">
        <v>1483</v>
      </c>
      <c r="H207" t="s">
        <v>1484</v>
      </c>
      <c r="I207" t="s">
        <v>1826</v>
      </c>
      <c r="J207" t="s">
        <v>2153</v>
      </c>
      <c r="K207" t="s">
        <v>2154</v>
      </c>
      <c r="L207" t="s">
        <v>2155</v>
      </c>
    </row>
    <row r="208" spans="1:22">
      <c r="A208" t="s">
        <v>1042</v>
      </c>
      <c r="B208" t="s">
        <v>1043</v>
      </c>
      <c r="C208" t="s">
        <v>2156</v>
      </c>
      <c r="E208" t="s">
        <v>2157</v>
      </c>
      <c r="G208" t="s">
        <v>1483</v>
      </c>
      <c r="H208" t="s">
        <v>1484</v>
      </c>
      <c r="I208" t="s">
        <v>1826</v>
      </c>
      <c r="J208" t="s">
        <v>1827</v>
      </c>
      <c r="K208" t="s">
        <v>1828</v>
      </c>
      <c r="L208" t="s">
        <v>1829</v>
      </c>
    </row>
    <row r="209" spans="1:13">
      <c r="A209" t="s">
        <v>1044</v>
      </c>
      <c r="B209" t="s">
        <v>1045</v>
      </c>
      <c r="C209" t="s">
        <v>2158</v>
      </c>
      <c r="E209" t="s">
        <v>2159</v>
      </c>
      <c r="G209" t="s">
        <v>1483</v>
      </c>
      <c r="H209" t="s">
        <v>1491</v>
      </c>
      <c r="I209" t="s">
        <v>1492</v>
      </c>
      <c r="J209" t="s">
        <v>1493</v>
      </c>
      <c r="K209" t="s">
        <v>1494</v>
      </c>
      <c r="L209" t="s">
        <v>2160</v>
      </c>
      <c r="M209" t="s">
        <v>0</v>
      </c>
    </row>
    <row r="210" spans="1:13">
      <c r="A210" t="s">
        <v>1046</v>
      </c>
      <c r="B210" t="s">
        <v>1047</v>
      </c>
      <c r="C210" t="s">
        <v>1</v>
      </c>
      <c r="E210" t="s">
        <v>2</v>
      </c>
      <c r="G210" t="s">
        <v>1483</v>
      </c>
      <c r="H210" t="s">
        <v>1484</v>
      </c>
      <c r="I210" t="s">
        <v>1485</v>
      </c>
      <c r="J210" t="s">
        <v>1583</v>
      </c>
      <c r="K210" t="s">
        <v>1584</v>
      </c>
      <c r="L210" t="s">
        <v>1756</v>
      </c>
    </row>
    <row r="211" spans="1:13">
      <c r="A211" t="s">
        <v>1048</v>
      </c>
      <c r="B211" t="s">
        <v>1049</v>
      </c>
      <c r="C211" t="s">
        <v>3</v>
      </c>
      <c r="E211" t="s">
        <v>4</v>
      </c>
      <c r="G211" t="s">
        <v>1483</v>
      </c>
      <c r="H211" t="s">
        <v>1484</v>
      </c>
      <c r="I211" t="s">
        <v>1683</v>
      </c>
      <c r="J211" t="s">
        <v>1959</v>
      </c>
      <c r="K211" t="s">
        <v>5</v>
      </c>
      <c r="L211" t="s">
        <v>6</v>
      </c>
    </row>
    <row r="212" spans="1:13">
      <c r="A212" t="s">
        <v>1050</v>
      </c>
      <c r="B212" t="s">
        <v>1051</v>
      </c>
      <c r="C212" t="s">
        <v>7</v>
      </c>
      <c r="E212" t="s">
        <v>8</v>
      </c>
      <c r="G212" t="s">
        <v>1483</v>
      </c>
      <c r="H212" t="s">
        <v>1484</v>
      </c>
      <c r="I212" t="s">
        <v>1633</v>
      </c>
      <c r="J212" t="s">
        <v>1949</v>
      </c>
      <c r="K212" t="s">
        <v>1950</v>
      </c>
      <c r="L212" t="s">
        <v>2096</v>
      </c>
    </row>
    <row r="213" spans="1:13">
      <c r="A213" t="s">
        <v>1052</v>
      </c>
      <c r="B213" t="s">
        <v>1053</v>
      </c>
      <c r="C213" t="s">
        <v>7</v>
      </c>
      <c r="E213" t="s">
        <v>8</v>
      </c>
      <c r="G213" t="s">
        <v>1483</v>
      </c>
      <c r="H213" t="s">
        <v>1484</v>
      </c>
      <c r="I213" t="s">
        <v>1633</v>
      </c>
      <c r="J213" t="s">
        <v>1949</v>
      </c>
      <c r="K213" t="s">
        <v>1950</v>
      </c>
      <c r="L213" t="s">
        <v>2096</v>
      </c>
    </row>
    <row r="214" spans="1:13">
      <c r="A214" t="s">
        <v>1054</v>
      </c>
      <c r="B214" t="s">
        <v>1055</v>
      </c>
      <c r="C214" t="s">
        <v>9</v>
      </c>
      <c r="E214" t="s">
        <v>10</v>
      </c>
      <c r="G214" t="s">
        <v>1483</v>
      </c>
      <c r="H214" t="s">
        <v>1484</v>
      </c>
      <c r="I214" t="s">
        <v>1633</v>
      </c>
      <c r="J214" t="s">
        <v>1721</v>
      </c>
      <c r="K214" t="s">
        <v>11</v>
      </c>
      <c r="L214" t="s">
        <v>12</v>
      </c>
    </row>
    <row r="215" spans="1:13">
      <c r="A215" t="s">
        <v>1056</v>
      </c>
      <c r="B215" t="s">
        <v>1057</v>
      </c>
      <c r="C215" t="s">
        <v>13</v>
      </c>
      <c r="E215" t="s">
        <v>14</v>
      </c>
      <c r="G215" t="s">
        <v>1964</v>
      </c>
      <c r="H215" t="s">
        <v>1965</v>
      </c>
      <c r="I215" t="s">
        <v>15</v>
      </c>
      <c r="J215" t="s">
        <v>16</v>
      </c>
      <c r="K215" t="s">
        <v>17</v>
      </c>
      <c r="L215" t="s">
        <v>18</v>
      </c>
    </row>
    <row r="216" spans="1:13">
      <c r="A216" t="s">
        <v>1058</v>
      </c>
      <c r="B216" t="s">
        <v>1059</v>
      </c>
      <c r="C216" t="s">
        <v>19</v>
      </c>
      <c r="E216" t="s">
        <v>20</v>
      </c>
      <c r="G216" t="s">
        <v>1483</v>
      </c>
      <c r="H216" t="s">
        <v>1484</v>
      </c>
      <c r="I216" t="s">
        <v>1633</v>
      </c>
      <c r="J216" t="s">
        <v>1721</v>
      </c>
      <c r="K216" t="s">
        <v>1722</v>
      </c>
      <c r="L216" t="s">
        <v>1723</v>
      </c>
      <c r="M216" t="s">
        <v>1724</v>
      </c>
    </row>
    <row r="217" spans="1:13">
      <c r="A217" t="s">
        <v>1060</v>
      </c>
      <c r="B217" t="s">
        <v>1061</v>
      </c>
      <c r="C217" t="s">
        <v>21</v>
      </c>
      <c r="E217" t="s">
        <v>22</v>
      </c>
      <c r="G217" t="s">
        <v>1483</v>
      </c>
      <c r="H217" t="s">
        <v>1484</v>
      </c>
      <c r="I217" t="s">
        <v>1485</v>
      </c>
      <c r="J217" t="s">
        <v>1711</v>
      </c>
      <c r="K217" t="s">
        <v>1712</v>
      </c>
      <c r="L217" t="s">
        <v>23</v>
      </c>
    </row>
    <row r="218" spans="1:13">
      <c r="A218" t="s">
        <v>1062</v>
      </c>
      <c r="B218" t="s">
        <v>1063</v>
      </c>
      <c r="C218" t="s">
        <v>24</v>
      </c>
      <c r="E218" t="s">
        <v>25</v>
      </c>
      <c r="G218" t="s">
        <v>1483</v>
      </c>
      <c r="H218" t="s">
        <v>1561</v>
      </c>
      <c r="I218" t="s">
        <v>1562</v>
      </c>
      <c r="J218" t="s">
        <v>1563</v>
      </c>
      <c r="K218" t="s">
        <v>1564</v>
      </c>
      <c r="L218" t="s">
        <v>1565</v>
      </c>
    </row>
    <row r="219" spans="1:13">
      <c r="A219" t="s">
        <v>1064</v>
      </c>
      <c r="B219" t="s">
        <v>1065</v>
      </c>
      <c r="C219" t="s">
        <v>26</v>
      </c>
      <c r="E219" t="s">
        <v>27</v>
      </c>
      <c r="G219" t="s">
        <v>1483</v>
      </c>
      <c r="H219" t="s">
        <v>1561</v>
      </c>
      <c r="I219" t="s">
        <v>1698</v>
      </c>
      <c r="J219" t="s">
        <v>1699</v>
      </c>
      <c r="K219" t="s">
        <v>1700</v>
      </c>
      <c r="L219" t="s">
        <v>1701</v>
      </c>
    </row>
    <row r="220" spans="1:13">
      <c r="A220" t="s">
        <v>1066</v>
      </c>
      <c r="B220" t="s">
        <v>1067</v>
      </c>
      <c r="C220" t="s">
        <v>28</v>
      </c>
      <c r="E220" t="s">
        <v>29</v>
      </c>
      <c r="G220" t="s">
        <v>1483</v>
      </c>
      <c r="H220" t="s">
        <v>1491</v>
      </c>
      <c r="I220" t="s">
        <v>1492</v>
      </c>
      <c r="J220" t="s">
        <v>1493</v>
      </c>
      <c r="K220" t="s">
        <v>1499</v>
      </c>
      <c r="L220" t="s">
        <v>30</v>
      </c>
    </row>
    <row r="221" spans="1:13">
      <c r="A221" t="s">
        <v>1068</v>
      </c>
      <c r="B221" t="s">
        <v>1069</v>
      </c>
      <c r="C221" t="s">
        <v>31</v>
      </c>
      <c r="E221" t="s">
        <v>32</v>
      </c>
      <c r="G221" t="s">
        <v>1483</v>
      </c>
      <c r="H221" t="s">
        <v>1484</v>
      </c>
      <c r="I221" t="s">
        <v>1633</v>
      </c>
      <c r="J221" t="s">
        <v>1949</v>
      </c>
      <c r="K221" t="s">
        <v>1950</v>
      </c>
      <c r="L221" t="s">
        <v>2096</v>
      </c>
    </row>
    <row r="222" spans="1:13">
      <c r="A222" t="s">
        <v>1070</v>
      </c>
      <c r="B222" t="s">
        <v>1071</v>
      </c>
      <c r="C222" t="s">
        <v>33</v>
      </c>
      <c r="E222" t="s">
        <v>34</v>
      </c>
      <c r="G222" t="s">
        <v>1483</v>
      </c>
      <c r="H222" t="s">
        <v>1484</v>
      </c>
      <c r="I222" t="s">
        <v>1826</v>
      </c>
      <c r="J222" t="s">
        <v>1827</v>
      </c>
      <c r="K222" t="s">
        <v>1828</v>
      </c>
      <c r="L222" t="s">
        <v>1829</v>
      </c>
    </row>
    <row r="223" spans="1:13">
      <c r="A223" t="s">
        <v>1072</v>
      </c>
      <c r="B223" t="s">
        <v>1073</v>
      </c>
      <c r="C223" t="s">
        <v>35</v>
      </c>
      <c r="E223" t="s">
        <v>36</v>
      </c>
      <c r="G223" t="s">
        <v>1483</v>
      </c>
      <c r="H223" t="s">
        <v>1484</v>
      </c>
      <c r="I223" t="s">
        <v>1633</v>
      </c>
      <c r="J223" t="s">
        <v>1721</v>
      </c>
      <c r="K223" t="s">
        <v>1722</v>
      </c>
      <c r="L223" t="s">
        <v>1723</v>
      </c>
      <c r="M223" t="s">
        <v>1724</v>
      </c>
    </row>
    <row r="224" spans="1:13">
      <c r="A224" t="s">
        <v>1074</v>
      </c>
      <c r="B224" t="s">
        <v>1075</v>
      </c>
      <c r="C224" t="s">
        <v>37</v>
      </c>
      <c r="E224" t="s">
        <v>38</v>
      </c>
      <c r="G224" t="s">
        <v>1483</v>
      </c>
      <c r="H224" t="s">
        <v>1484</v>
      </c>
      <c r="I224" t="s">
        <v>1633</v>
      </c>
      <c r="J224" t="s">
        <v>1721</v>
      </c>
      <c r="K224" t="s">
        <v>1722</v>
      </c>
      <c r="L224" t="s">
        <v>1723</v>
      </c>
      <c r="M224" t="s">
        <v>1724</v>
      </c>
    </row>
    <row r="225" spans="1:12">
      <c r="A225" t="s">
        <v>1076</v>
      </c>
      <c r="B225" t="s">
        <v>1077</v>
      </c>
      <c r="C225" t="s">
        <v>39</v>
      </c>
      <c r="E225" t="s">
        <v>40</v>
      </c>
      <c r="G225" t="s">
        <v>1483</v>
      </c>
      <c r="H225" t="s">
        <v>2112</v>
      </c>
      <c r="I225" t="s">
        <v>2113</v>
      </c>
      <c r="J225" t="s">
        <v>2114</v>
      </c>
      <c r="K225" t="s">
        <v>41</v>
      </c>
    </row>
    <row r="226" spans="1:12">
      <c r="A226" t="s">
        <v>1078</v>
      </c>
      <c r="B226" t="s">
        <v>1079</v>
      </c>
      <c r="C226" t="s">
        <v>42</v>
      </c>
      <c r="E226" t="s">
        <v>43</v>
      </c>
      <c r="G226" t="s">
        <v>1483</v>
      </c>
      <c r="H226" t="s">
        <v>1484</v>
      </c>
      <c r="I226" t="s">
        <v>1633</v>
      </c>
      <c r="J226" t="s">
        <v>1721</v>
      </c>
      <c r="K226" t="s">
        <v>1722</v>
      </c>
      <c r="L226" t="s">
        <v>2043</v>
      </c>
    </row>
    <row r="227" spans="1:12">
      <c r="A227" t="s">
        <v>1080</v>
      </c>
      <c r="B227" t="s">
        <v>1081</v>
      </c>
      <c r="C227" t="s">
        <v>44</v>
      </c>
      <c r="E227" t="s">
        <v>45</v>
      </c>
      <c r="G227" t="s">
        <v>1483</v>
      </c>
      <c r="H227" t="s">
        <v>1484</v>
      </c>
      <c r="I227" t="s">
        <v>1633</v>
      </c>
      <c r="J227" t="s">
        <v>1721</v>
      </c>
      <c r="K227" t="s">
        <v>1722</v>
      </c>
      <c r="L227" t="s">
        <v>2043</v>
      </c>
    </row>
    <row r="228" spans="1:12">
      <c r="A228" t="s">
        <v>1082</v>
      </c>
      <c r="B228" t="s">
        <v>1083</v>
      </c>
      <c r="C228" t="s">
        <v>46</v>
      </c>
      <c r="E228" t="s">
        <v>47</v>
      </c>
      <c r="G228" t="s">
        <v>1483</v>
      </c>
      <c r="H228" t="s">
        <v>1484</v>
      </c>
      <c r="I228" t="s">
        <v>1633</v>
      </c>
      <c r="J228" t="s">
        <v>1721</v>
      </c>
      <c r="K228" t="s">
        <v>1722</v>
      </c>
      <c r="L228" t="s">
        <v>2043</v>
      </c>
    </row>
    <row r="229" spans="1:12">
      <c r="A229" t="s">
        <v>1084</v>
      </c>
      <c r="B229" t="s">
        <v>1085</v>
      </c>
      <c r="C229" t="s">
        <v>48</v>
      </c>
      <c r="E229" t="s">
        <v>49</v>
      </c>
      <c r="G229" t="s">
        <v>1483</v>
      </c>
      <c r="H229" t="s">
        <v>1484</v>
      </c>
      <c r="I229" t="s">
        <v>1633</v>
      </c>
      <c r="J229" t="s">
        <v>1721</v>
      </c>
      <c r="K229" t="s">
        <v>1722</v>
      </c>
      <c r="L229" t="s">
        <v>2043</v>
      </c>
    </row>
    <row r="230" spans="1:12">
      <c r="A230" t="s">
        <v>1086</v>
      </c>
      <c r="B230" t="s">
        <v>1087</v>
      </c>
      <c r="C230" t="s">
        <v>50</v>
      </c>
      <c r="E230" t="s">
        <v>51</v>
      </c>
      <c r="G230" t="s">
        <v>1483</v>
      </c>
      <c r="H230" t="s">
        <v>1484</v>
      </c>
      <c r="I230" t="s">
        <v>1633</v>
      </c>
      <c r="J230" t="s">
        <v>1721</v>
      </c>
      <c r="K230" t="s">
        <v>1722</v>
      </c>
      <c r="L230" t="s">
        <v>2043</v>
      </c>
    </row>
    <row r="231" spans="1:12">
      <c r="A231" t="s">
        <v>1088</v>
      </c>
      <c r="B231" t="s">
        <v>1089</v>
      </c>
      <c r="C231" t="s">
        <v>52</v>
      </c>
      <c r="E231" t="s">
        <v>53</v>
      </c>
      <c r="G231" t="s">
        <v>1483</v>
      </c>
      <c r="H231" t="s">
        <v>1484</v>
      </c>
      <c r="I231" t="s">
        <v>1633</v>
      </c>
      <c r="J231" t="s">
        <v>1721</v>
      </c>
      <c r="K231" t="s">
        <v>1722</v>
      </c>
      <c r="L231" t="s">
        <v>2043</v>
      </c>
    </row>
    <row r="232" spans="1:12">
      <c r="A232" t="s">
        <v>1090</v>
      </c>
      <c r="B232" t="s">
        <v>1091</v>
      </c>
      <c r="C232" t="s">
        <v>54</v>
      </c>
      <c r="E232" t="s">
        <v>55</v>
      </c>
      <c r="G232" t="s">
        <v>1483</v>
      </c>
      <c r="H232" t="s">
        <v>1484</v>
      </c>
      <c r="I232" t="s">
        <v>1633</v>
      </c>
      <c r="J232" t="s">
        <v>1721</v>
      </c>
      <c r="K232" t="s">
        <v>1722</v>
      </c>
      <c r="L232" t="s">
        <v>2043</v>
      </c>
    </row>
    <row r="233" spans="1:12">
      <c r="A233" t="s">
        <v>1092</v>
      </c>
      <c r="B233" t="s">
        <v>1093</v>
      </c>
      <c r="C233" t="s">
        <v>56</v>
      </c>
      <c r="E233" t="s">
        <v>57</v>
      </c>
      <c r="G233" t="s">
        <v>1483</v>
      </c>
      <c r="H233" t="s">
        <v>1484</v>
      </c>
      <c r="I233" t="s">
        <v>1633</v>
      </c>
      <c r="J233" t="s">
        <v>1721</v>
      </c>
      <c r="K233" t="s">
        <v>1722</v>
      </c>
      <c r="L233" t="s">
        <v>2043</v>
      </c>
    </row>
    <row r="234" spans="1:12">
      <c r="A234" t="s">
        <v>1094</v>
      </c>
      <c r="B234" t="s">
        <v>1095</v>
      </c>
      <c r="C234" t="s">
        <v>58</v>
      </c>
      <c r="E234" t="s">
        <v>59</v>
      </c>
      <c r="G234" t="s">
        <v>1483</v>
      </c>
      <c r="H234" t="s">
        <v>1484</v>
      </c>
      <c r="I234" t="s">
        <v>1633</v>
      </c>
      <c r="J234" t="s">
        <v>1721</v>
      </c>
      <c r="K234" t="s">
        <v>1722</v>
      </c>
      <c r="L234" t="s">
        <v>2043</v>
      </c>
    </row>
    <row r="235" spans="1:12">
      <c r="A235" t="s">
        <v>1096</v>
      </c>
      <c r="B235" t="s">
        <v>1097</v>
      </c>
      <c r="C235" t="s">
        <v>60</v>
      </c>
      <c r="E235" t="s">
        <v>61</v>
      </c>
      <c r="G235" t="s">
        <v>1483</v>
      </c>
      <c r="H235" t="s">
        <v>1484</v>
      </c>
      <c r="I235" t="s">
        <v>1633</v>
      </c>
      <c r="J235" t="s">
        <v>1721</v>
      </c>
      <c r="K235" t="s">
        <v>1722</v>
      </c>
      <c r="L235" t="s">
        <v>2043</v>
      </c>
    </row>
    <row r="236" spans="1:12">
      <c r="A236" t="s">
        <v>1098</v>
      </c>
      <c r="B236" t="s">
        <v>1099</v>
      </c>
      <c r="C236" t="s">
        <v>62</v>
      </c>
      <c r="E236" t="s">
        <v>63</v>
      </c>
      <c r="G236" t="s">
        <v>1483</v>
      </c>
      <c r="H236" t="s">
        <v>1484</v>
      </c>
      <c r="I236" t="s">
        <v>1485</v>
      </c>
      <c r="J236" t="s">
        <v>1549</v>
      </c>
      <c r="K236" t="s">
        <v>1621</v>
      </c>
      <c r="L236" t="s">
        <v>64</v>
      </c>
    </row>
    <row r="237" spans="1:12">
      <c r="A237" t="s">
        <v>1100</v>
      </c>
      <c r="B237" t="s">
        <v>1101</v>
      </c>
      <c r="C237" t="s">
        <v>65</v>
      </c>
      <c r="E237" t="s">
        <v>66</v>
      </c>
      <c r="G237" t="s">
        <v>1483</v>
      </c>
      <c r="H237" t="s">
        <v>1561</v>
      </c>
      <c r="I237" t="s">
        <v>1698</v>
      </c>
      <c r="J237" t="s">
        <v>1699</v>
      </c>
      <c r="K237" t="s">
        <v>1700</v>
      </c>
      <c r="L237" t="s">
        <v>1701</v>
      </c>
    </row>
    <row r="238" spans="1:12">
      <c r="A238" t="s">
        <v>1102</v>
      </c>
      <c r="B238" t="s">
        <v>1103</v>
      </c>
      <c r="C238" t="s">
        <v>67</v>
      </c>
      <c r="E238" t="s">
        <v>68</v>
      </c>
      <c r="G238" t="s">
        <v>1483</v>
      </c>
      <c r="H238" t="s">
        <v>1484</v>
      </c>
      <c r="I238" t="s">
        <v>1826</v>
      </c>
      <c r="J238" t="s">
        <v>1827</v>
      </c>
      <c r="K238" t="s">
        <v>1828</v>
      </c>
      <c r="L238" t="s">
        <v>1829</v>
      </c>
    </row>
    <row r="239" spans="1:12">
      <c r="A239" t="s">
        <v>1104</v>
      </c>
      <c r="B239" t="s">
        <v>1105</v>
      </c>
      <c r="C239" t="s">
        <v>69</v>
      </c>
      <c r="E239" t="s">
        <v>70</v>
      </c>
      <c r="G239" t="s">
        <v>1483</v>
      </c>
      <c r="H239" t="s">
        <v>1561</v>
      </c>
      <c r="I239" t="s">
        <v>1562</v>
      </c>
      <c r="J239" t="s">
        <v>1563</v>
      </c>
      <c r="K239" t="s">
        <v>71</v>
      </c>
      <c r="L239" t="s">
        <v>72</v>
      </c>
    </row>
    <row r="240" spans="1:12">
      <c r="A240" t="s">
        <v>1106</v>
      </c>
      <c r="B240" t="s">
        <v>1107</v>
      </c>
      <c r="C240" t="s">
        <v>73</v>
      </c>
      <c r="E240" t="s">
        <v>74</v>
      </c>
      <c r="G240" t="s">
        <v>1483</v>
      </c>
      <c r="H240" t="s">
        <v>1484</v>
      </c>
      <c r="I240" t="s">
        <v>1633</v>
      </c>
      <c r="J240" t="s">
        <v>1634</v>
      </c>
      <c r="K240" t="s">
        <v>75</v>
      </c>
      <c r="L240" t="s">
        <v>76</v>
      </c>
    </row>
    <row r="241" spans="1:13">
      <c r="A241" t="s">
        <v>1108</v>
      </c>
      <c r="B241" t="s">
        <v>1109</v>
      </c>
      <c r="C241" t="s">
        <v>77</v>
      </c>
      <c r="E241" t="s">
        <v>78</v>
      </c>
      <c r="G241" t="s">
        <v>1483</v>
      </c>
      <c r="H241" t="s">
        <v>1484</v>
      </c>
      <c r="I241" t="s">
        <v>1485</v>
      </c>
      <c r="J241" t="s">
        <v>1549</v>
      </c>
      <c r="K241" t="s">
        <v>1621</v>
      </c>
      <c r="L241" t="s">
        <v>1622</v>
      </c>
    </row>
    <row r="242" spans="1:13">
      <c r="A242" t="s">
        <v>1110</v>
      </c>
      <c r="B242" t="s">
        <v>1111</v>
      </c>
      <c r="C242" t="s">
        <v>79</v>
      </c>
      <c r="E242" t="s">
        <v>80</v>
      </c>
      <c r="G242" t="s">
        <v>1483</v>
      </c>
      <c r="H242" t="s">
        <v>1484</v>
      </c>
      <c r="I242" t="s">
        <v>1683</v>
      </c>
      <c r="J242" t="s">
        <v>1959</v>
      </c>
      <c r="K242" t="s">
        <v>5</v>
      </c>
      <c r="L242" t="s">
        <v>6</v>
      </c>
    </row>
    <row r="243" spans="1:13">
      <c r="A243" t="s">
        <v>1112</v>
      </c>
      <c r="B243" t="s">
        <v>1113</v>
      </c>
      <c r="C243" t="s">
        <v>81</v>
      </c>
      <c r="E243" t="s">
        <v>82</v>
      </c>
      <c r="G243" t="s">
        <v>1483</v>
      </c>
      <c r="H243" t="s">
        <v>1561</v>
      </c>
      <c r="I243" t="s">
        <v>1698</v>
      </c>
      <c r="J243" t="s">
        <v>1699</v>
      </c>
      <c r="K243" t="s">
        <v>83</v>
      </c>
      <c r="L243" t="s">
        <v>84</v>
      </c>
    </row>
    <row r="244" spans="1:13">
      <c r="A244" t="s">
        <v>1115</v>
      </c>
      <c r="B244" t="s">
        <v>1116</v>
      </c>
      <c r="C244" t="s">
        <v>85</v>
      </c>
      <c r="E244" t="s">
        <v>86</v>
      </c>
      <c r="G244" t="s">
        <v>1483</v>
      </c>
      <c r="H244" t="s">
        <v>1484</v>
      </c>
      <c r="I244" t="s">
        <v>1485</v>
      </c>
      <c r="J244" t="s">
        <v>1711</v>
      </c>
      <c r="K244" t="s">
        <v>1712</v>
      </c>
      <c r="L244" t="s">
        <v>23</v>
      </c>
    </row>
    <row r="245" spans="1:13">
      <c r="A245" t="s">
        <v>1117</v>
      </c>
      <c r="B245" t="s">
        <v>1118</v>
      </c>
      <c r="C245" t="s">
        <v>87</v>
      </c>
      <c r="E245" t="s">
        <v>88</v>
      </c>
      <c r="G245" t="s">
        <v>1483</v>
      </c>
      <c r="H245" t="s">
        <v>1484</v>
      </c>
      <c r="I245" t="s">
        <v>1485</v>
      </c>
      <c r="J245" t="s">
        <v>1711</v>
      </c>
      <c r="K245" t="s">
        <v>1712</v>
      </c>
      <c r="L245" t="s">
        <v>1789</v>
      </c>
    </row>
    <row r="246" spans="1:13">
      <c r="A246" t="s">
        <v>1119</v>
      </c>
      <c r="B246" t="s">
        <v>1120</v>
      </c>
      <c r="C246" t="s">
        <v>89</v>
      </c>
      <c r="E246" t="s">
        <v>90</v>
      </c>
      <c r="G246" t="s">
        <v>1483</v>
      </c>
      <c r="H246" t="s">
        <v>1484</v>
      </c>
      <c r="I246" t="s">
        <v>1633</v>
      </c>
      <c r="J246" t="s">
        <v>1721</v>
      </c>
      <c r="K246" t="s">
        <v>1722</v>
      </c>
      <c r="L246" t="s">
        <v>1723</v>
      </c>
      <c r="M246" t="s">
        <v>1724</v>
      </c>
    </row>
    <row r="247" spans="1:13">
      <c r="A247" t="s">
        <v>1121</v>
      </c>
      <c r="B247" t="s">
        <v>1122</v>
      </c>
      <c r="C247" t="s">
        <v>91</v>
      </c>
      <c r="E247" t="s">
        <v>92</v>
      </c>
      <c r="G247" t="s">
        <v>1483</v>
      </c>
      <c r="H247" t="s">
        <v>1484</v>
      </c>
      <c r="I247" t="s">
        <v>1633</v>
      </c>
      <c r="J247" t="s">
        <v>1721</v>
      </c>
      <c r="K247" t="s">
        <v>1722</v>
      </c>
      <c r="L247" t="s">
        <v>1723</v>
      </c>
      <c r="M247" t="s">
        <v>1724</v>
      </c>
    </row>
    <row r="248" spans="1:13">
      <c r="A248" t="s">
        <v>1123</v>
      </c>
      <c r="B248" t="s">
        <v>1124</v>
      </c>
      <c r="C248" t="s">
        <v>93</v>
      </c>
      <c r="E248" t="s">
        <v>94</v>
      </c>
      <c r="G248" t="s">
        <v>1483</v>
      </c>
      <c r="H248" t="s">
        <v>1484</v>
      </c>
      <c r="I248" t="s">
        <v>1633</v>
      </c>
      <c r="J248" t="s">
        <v>1721</v>
      </c>
      <c r="K248" t="s">
        <v>1722</v>
      </c>
      <c r="L248" t="s">
        <v>1723</v>
      </c>
      <c r="M248" t="s">
        <v>1724</v>
      </c>
    </row>
    <row r="249" spans="1:13">
      <c r="A249" t="s">
        <v>1125</v>
      </c>
      <c r="B249" t="s">
        <v>1126</v>
      </c>
      <c r="C249" t="s">
        <v>95</v>
      </c>
      <c r="E249" t="s">
        <v>96</v>
      </c>
      <c r="G249" t="s">
        <v>1483</v>
      </c>
      <c r="H249" t="s">
        <v>1484</v>
      </c>
      <c r="I249" t="s">
        <v>1633</v>
      </c>
      <c r="J249" t="s">
        <v>1721</v>
      </c>
      <c r="K249" t="s">
        <v>1722</v>
      </c>
      <c r="L249" t="s">
        <v>1723</v>
      </c>
      <c r="M249" t="s">
        <v>1724</v>
      </c>
    </row>
    <row r="250" spans="1:13">
      <c r="A250" t="s">
        <v>1127</v>
      </c>
      <c r="B250" t="s">
        <v>1128</v>
      </c>
      <c r="C250" t="s">
        <v>97</v>
      </c>
      <c r="E250" t="s">
        <v>98</v>
      </c>
      <c r="G250" t="s">
        <v>1483</v>
      </c>
      <c r="H250" t="s">
        <v>1484</v>
      </c>
      <c r="I250" t="s">
        <v>1485</v>
      </c>
      <c r="J250" t="s">
        <v>1486</v>
      </c>
      <c r="K250" t="s">
        <v>1487</v>
      </c>
      <c r="L250" t="s">
        <v>1523</v>
      </c>
    </row>
    <row r="251" spans="1:13">
      <c r="A251" t="s">
        <v>1129</v>
      </c>
      <c r="B251" t="s">
        <v>1130</v>
      </c>
      <c r="C251" t="s">
        <v>99</v>
      </c>
      <c r="E251" t="s">
        <v>100</v>
      </c>
      <c r="G251" t="s">
        <v>1483</v>
      </c>
      <c r="H251" t="s">
        <v>1484</v>
      </c>
      <c r="I251" t="s">
        <v>1633</v>
      </c>
      <c r="J251" t="s">
        <v>1949</v>
      </c>
      <c r="K251" t="s">
        <v>1950</v>
      </c>
      <c r="L251" t="s">
        <v>2122</v>
      </c>
    </row>
    <row r="252" spans="1:13">
      <c r="A252" t="s">
        <v>1131</v>
      </c>
      <c r="B252" t="s">
        <v>1132</v>
      </c>
      <c r="C252" t="s">
        <v>101</v>
      </c>
      <c r="E252" t="s">
        <v>102</v>
      </c>
      <c r="G252" t="s">
        <v>1483</v>
      </c>
      <c r="H252" t="s">
        <v>1561</v>
      </c>
      <c r="I252" t="s">
        <v>1562</v>
      </c>
      <c r="J252" t="s">
        <v>1563</v>
      </c>
      <c r="K252" t="s">
        <v>103</v>
      </c>
      <c r="L252" t="s">
        <v>104</v>
      </c>
    </row>
    <row r="253" spans="1:13">
      <c r="A253" t="s">
        <v>1133</v>
      </c>
      <c r="B253" t="s">
        <v>1134</v>
      </c>
      <c r="C253" t="s">
        <v>105</v>
      </c>
      <c r="E253" t="s">
        <v>106</v>
      </c>
      <c r="G253" t="s">
        <v>1964</v>
      </c>
      <c r="H253" t="s">
        <v>1965</v>
      </c>
      <c r="I253" t="s">
        <v>1966</v>
      </c>
      <c r="J253" t="s">
        <v>1967</v>
      </c>
      <c r="K253" t="s">
        <v>1968</v>
      </c>
      <c r="L253" t="s">
        <v>107</v>
      </c>
    </row>
    <row r="254" spans="1:13">
      <c r="A254" t="s">
        <v>1135</v>
      </c>
      <c r="B254" t="s">
        <v>1136</v>
      </c>
      <c r="C254" t="s">
        <v>108</v>
      </c>
      <c r="E254" t="s">
        <v>109</v>
      </c>
      <c r="G254" t="s">
        <v>1483</v>
      </c>
      <c r="H254" t="s">
        <v>1484</v>
      </c>
      <c r="I254" t="s">
        <v>1485</v>
      </c>
      <c r="J254" t="s">
        <v>1549</v>
      </c>
      <c r="K254" t="s">
        <v>1621</v>
      </c>
      <c r="L254" t="s">
        <v>2033</v>
      </c>
    </row>
    <row r="255" spans="1:13">
      <c r="A255" t="s">
        <v>1137</v>
      </c>
      <c r="B255" t="s">
        <v>1138</v>
      </c>
      <c r="C255" t="s">
        <v>110</v>
      </c>
      <c r="E255" t="s">
        <v>111</v>
      </c>
      <c r="G255" t="s">
        <v>1483</v>
      </c>
      <c r="H255" t="s">
        <v>1484</v>
      </c>
      <c r="I255" t="s">
        <v>1485</v>
      </c>
      <c r="J255" t="s">
        <v>1549</v>
      </c>
      <c r="K255" t="s">
        <v>1621</v>
      </c>
      <c r="L255" t="s">
        <v>64</v>
      </c>
    </row>
    <row r="256" spans="1:13">
      <c r="A256" t="s">
        <v>1139</v>
      </c>
      <c r="B256" t="s">
        <v>1140</v>
      </c>
      <c r="C256" t="s">
        <v>112</v>
      </c>
      <c r="E256" t="s">
        <v>113</v>
      </c>
      <c r="G256" t="s">
        <v>1483</v>
      </c>
      <c r="H256" t="s">
        <v>1484</v>
      </c>
      <c r="I256" t="s">
        <v>1485</v>
      </c>
      <c r="J256" t="s">
        <v>1583</v>
      </c>
      <c r="K256" t="s">
        <v>114</v>
      </c>
    </row>
    <row r="257" spans="1:18">
      <c r="A257" t="s">
        <v>1141</v>
      </c>
      <c r="B257" t="s">
        <v>1142</v>
      </c>
      <c r="C257" t="s">
        <v>115</v>
      </c>
      <c r="E257" t="s">
        <v>116</v>
      </c>
      <c r="G257" t="s">
        <v>1483</v>
      </c>
      <c r="H257" t="s">
        <v>1561</v>
      </c>
      <c r="I257" t="s">
        <v>1562</v>
      </c>
      <c r="J257" t="s">
        <v>1563</v>
      </c>
      <c r="K257" t="s">
        <v>1832</v>
      </c>
      <c r="L257" t="s">
        <v>1833</v>
      </c>
    </row>
    <row r="258" spans="1:18">
      <c r="A258" t="s">
        <v>1143</v>
      </c>
      <c r="B258" t="s">
        <v>1144</v>
      </c>
      <c r="C258" t="s">
        <v>117</v>
      </c>
      <c r="E258" t="s">
        <v>118</v>
      </c>
      <c r="G258" t="s">
        <v>1964</v>
      </c>
      <c r="H258" t="s">
        <v>1965</v>
      </c>
      <c r="I258" t="s">
        <v>119</v>
      </c>
      <c r="J258" t="s">
        <v>120</v>
      </c>
      <c r="K258" t="s">
        <v>121</v>
      </c>
      <c r="L258" t="s">
        <v>122</v>
      </c>
    </row>
    <row r="259" spans="1:18">
      <c r="A259" t="s">
        <v>1145</v>
      </c>
      <c r="B259" t="s">
        <v>1146</v>
      </c>
      <c r="C259" t="s">
        <v>123</v>
      </c>
      <c r="E259" t="s">
        <v>124</v>
      </c>
      <c r="G259" t="s">
        <v>1483</v>
      </c>
      <c r="H259" t="s">
        <v>1484</v>
      </c>
      <c r="I259" t="s">
        <v>1485</v>
      </c>
      <c r="J259" t="s">
        <v>1588</v>
      </c>
      <c r="K259" t="s">
        <v>125</v>
      </c>
      <c r="L259" t="s">
        <v>126</v>
      </c>
    </row>
    <row r="260" spans="1:18">
      <c r="A260" t="s">
        <v>1147</v>
      </c>
      <c r="B260" t="s">
        <v>1148</v>
      </c>
      <c r="C260" t="s">
        <v>127</v>
      </c>
      <c r="E260" t="s">
        <v>128</v>
      </c>
      <c r="G260" t="s">
        <v>1483</v>
      </c>
      <c r="H260" t="s">
        <v>1561</v>
      </c>
      <c r="I260" t="s">
        <v>1562</v>
      </c>
      <c r="J260" t="s">
        <v>1563</v>
      </c>
      <c r="K260" t="s">
        <v>1564</v>
      </c>
      <c r="L260" t="s">
        <v>1901</v>
      </c>
    </row>
    <row r="261" spans="1:18">
      <c r="A261" t="s">
        <v>1149</v>
      </c>
      <c r="B261" t="s">
        <v>1150</v>
      </c>
      <c r="C261" t="s">
        <v>129</v>
      </c>
      <c r="E261" t="s">
        <v>130</v>
      </c>
      <c r="G261" t="s">
        <v>1483</v>
      </c>
      <c r="H261" t="s">
        <v>1484</v>
      </c>
      <c r="I261" t="s">
        <v>1485</v>
      </c>
      <c r="J261" t="s">
        <v>1486</v>
      </c>
      <c r="K261" t="s">
        <v>1487</v>
      </c>
      <c r="L261" t="s">
        <v>1554</v>
      </c>
    </row>
    <row r="262" spans="1:18">
      <c r="A262" t="s">
        <v>1151</v>
      </c>
      <c r="B262" t="s">
        <v>1152</v>
      </c>
      <c r="C262" t="s">
        <v>131</v>
      </c>
      <c r="E262" t="s">
        <v>132</v>
      </c>
      <c r="G262" t="s">
        <v>1483</v>
      </c>
      <c r="H262" t="s">
        <v>1484</v>
      </c>
      <c r="I262" t="s">
        <v>1485</v>
      </c>
      <c r="J262" t="s">
        <v>1549</v>
      </c>
      <c r="K262" t="s">
        <v>1621</v>
      </c>
      <c r="L262" t="s">
        <v>1974</v>
      </c>
    </row>
    <row r="263" spans="1:18">
      <c r="A263" t="s">
        <v>1153</v>
      </c>
      <c r="B263" t="s">
        <v>1154</v>
      </c>
      <c r="C263" t="s">
        <v>133</v>
      </c>
      <c r="E263" t="s">
        <v>134</v>
      </c>
      <c r="G263" t="s">
        <v>1483</v>
      </c>
      <c r="H263" t="s">
        <v>1491</v>
      </c>
      <c r="I263" t="s">
        <v>1492</v>
      </c>
      <c r="J263" t="s">
        <v>1493</v>
      </c>
      <c r="K263" t="s">
        <v>1916</v>
      </c>
      <c r="L263" t="s">
        <v>1917</v>
      </c>
      <c r="M263" t="s">
        <v>1918</v>
      </c>
    </row>
    <row r="264" spans="1:18">
      <c r="A264" t="s">
        <v>1155</v>
      </c>
      <c r="B264" t="s">
        <v>1156</v>
      </c>
      <c r="C264" t="s">
        <v>135</v>
      </c>
      <c r="E264" t="s">
        <v>136</v>
      </c>
      <c r="G264" t="s">
        <v>1483</v>
      </c>
      <c r="H264" t="s">
        <v>1484</v>
      </c>
      <c r="I264" t="s">
        <v>1485</v>
      </c>
      <c r="J264" t="s">
        <v>1549</v>
      </c>
      <c r="K264" t="s">
        <v>1621</v>
      </c>
      <c r="L264" t="s">
        <v>1974</v>
      </c>
    </row>
    <row r="265" spans="1:18">
      <c r="A265" t="s">
        <v>1157</v>
      </c>
      <c r="B265" t="s">
        <v>1158</v>
      </c>
      <c r="C265" t="s">
        <v>137</v>
      </c>
      <c r="E265" t="s">
        <v>138</v>
      </c>
      <c r="G265" t="s">
        <v>1483</v>
      </c>
      <c r="H265" t="s">
        <v>1484</v>
      </c>
      <c r="I265" t="s">
        <v>2140</v>
      </c>
      <c r="J265" t="s">
        <v>2141</v>
      </c>
      <c r="K265" t="s">
        <v>2142</v>
      </c>
      <c r="L265" t="s">
        <v>139</v>
      </c>
    </row>
    <row r="266" spans="1:18">
      <c r="A266" t="s">
        <v>1159</v>
      </c>
      <c r="B266" t="s">
        <v>1160</v>
      </c>
      <c r="C266" t="s">
        <v>140</v>
      </c>
      <c r="E266" t="s">
        <v>141</v>
      </c>
      <c r="G266" t="s">
        <v>1483</v>
      </c>
      <c r="H266" t="s">
        <v>2003</v>
      </c>
      <c r="I266" t="s">
        <v>2004</v>
      </c>
      <c r="J266" t="s">
        <v>2005</v>
      </c>
      <c r="K266" t="s">
        <v>2006</v>
      </c>
    </row>
    <row r="267" spans="1:18">
      <c r="A267" t="s">
        <v>1161</v>
      </c>
      <c r="B267" t="s">
        <v>1162</v>
      </c>
      <c r="C267" t="s">
        <v>142</v>
      </c>
      <c r="E267" t="s">
        <v>143</v>
      </c>
      <c r="G267" t="s">
        <v>1483</v>
      </c>
      <c r="H267" t="s">
        <v>1484</v>
      </c>
      <c r="I267" t="s">
        <v>1633</v>
      </c>
      <c r="J267" t="s">
        <v>1949</v>
      </c>
      <c r="K267" t="s">
        <v>1950</v>
      </c>
      <c r="L267" t="s">
        <v>2096</v>
      </c>
    </row>
    <row r="268" spans="1:18">
      <c r="A268" t="s">
        <v>1163</v>
      </c>
      <c r="B268" t="s">
        <v>1164</v>
      </c>
      <c r="C268" t="s">
        <v>144</v>
      </c>
      <c r="E268" t="s">
        <v>145</v>
      </c>
      <c r="G268" t="s">
        <v>1483</v>
      </c>
      <c r="H268" t="s">
        <v>1484</v>
      </c>
      <c r="I268" t="s">
        <v>1633</v>
      </c>
      <c r="J268" t="s">
        <v>1949</v>
      </c>
      <c r="K268" t="s">
        <v>1950</v>
      </c>
      <c r="L268" t="s">
        <v>2096</v>
      </c>
    </row>
    <row r="269" spans="1:18">
      <c r="A269" t="s">
        <v>1165</v>
      </c>
      <c r="B269" t="s">
        <v>1166</v>
      </c>
      <c r="C269" t="s">
        <v>146</v>
      </c>
      <c r="E269" t="s">
        <v>147</v>
      </c>
      <c r="G269" t="s">
        <v>1568</v>
      </c>
      <c r="H269" t="s">
        <v>1598</v>
      </c>
      <c r="I269" t="s">
        <v>1599</v>
      </c>
      <c r="J269" t="s">
        <v>1600</v>
      </c>
      <c r="K269" t="s">
        <v>1736</v>
      </c>
      <c r="L269" t="s">
        <v>1737</v>
      </c>
      <c r="M269" t="s">
        <v>2128</v>
      </c>
      <c r="N269" t="s">
        <v>148</v>
      </c>
      <c r="O269" t="s">
        <v>149</v>
      </c>
      <c r="P269" t="s">
        <v>150</v>
      </c>
      <c r="Q269" t="s">
        <v>151</v>
      </c>
      <c r="R269" t="s">
        <v>152</v>
      </c>
    </row>
    <row r="270" spans="1:18">
      <c r="A270" t="s">
        <v>1167</v>
      </c>
      <c r="B270" t="s">
        <v>1168</v>
      </c>
      <c r="C270" t="s">
        <v>153</v>
      </c>
      <c r="E270" t="s">
        <v>154</v>
      </c>
      <c r="G270" t="s">
        <v>1483</v>
      </c>
      <c r="H270" t="s">
        <v>1484</v>
      </c>
      <c r="I270" t="s">
        <v>1633</v>
      </c>
      <c r="J270" t="s">
        <v>1949</v>
      </c>
      <c r="K270" t="s">
        <v>1950</v>
      </c>
      <c r="L270" t="s">
        <v>2096</v>
      </c>
    </row>
    <row r="271" spans="1:18">
      <c r="A271" t="s">
        <v>1169</v>
      </c>
      <c r="B271" t="s">
        <v>1170</v>
      </c>
      <c r="C271" t="s">
        <v>155</v>
      </c>
      <c r="E271" t="s">
        <v>156</v>
      </c>
      <c r="G271" t="s">
        <v>1483</v>
      </c>
      <c r="H271" t="s">
        <v>1484</v>
      </c>
      <c r="I271" t="s">
        <v>1633</v>
      </c>
      <c r="J271" t="s">
        <v>1721</v>
      </c>
      <c r="K271" t="s">
        <v>1722</v>
      </c>
      <c r="L271" t="s">
        <v>1723</v>
      </c>
      <c r="M271" t="s">
        <v>1724</v>
      </c>
    </row>
    <row r="272" spans="1:18">
      <c r="A272" t="s">
        <v>1171</v>
      </c>
      <c r="B272" t="s">
        <v>1172</v>
      </c>
      <c r="C272" t="s">
        <v>157</v>
      </c>
      <c r="E272" t="s">
        <v>158</v>
      </c>
      <c r="G272" t="s">
        <v>1483</v>
      </c>
      <c r="H272" t="s">
        <v>1484</v>
      </c>
      <c r="I272" t="s">
        <v>1633</v>
      </c>
      <c r="J272" t="s">
        <v>1721</v>
      </c>
      <c r="K272" t="s">
        <v>1722</v>
      </c>
      <c r="L272" t="s">
        <v>1723</v>
      </c>
      <c r="M272" t="s">
        <v>1724</v>
      </c>
    </row>
    <row r="273" spans="1:24">
      <c r="A273" t="s">
        <v>1173</v>
      </c>
      <c r="B273" t="s">
        <v>1174</v>
      </c>
      <c r="C273" t="s">
        <v>159</v>
      </c>
      <c r="E273" t="s">
        <v>160</v>
      </c>
      <c r="G273" t="s">
        <v>1483</v>
      </c>
      <c r="H273" t="s">
        <v>1484</v>
      </c>
      <c r="I273" t="s">
        <v>1633</v>
      </c>
      <c r="J273" t="s">
        <v>1721</v>
      </c>
      <c r="K273" t="s">
        <v>1722</v>
      </c>
      <c r="L273" t="s">
        <v>1723</v>
      </c>
      <c r="M273" t="s">
        <v>1724</v>
      </c>
    </row>
    <row r="274" spans="1:24">
      <c r="A274" t="s">
        <v>161</v>
      </c>
      <c r="B274" t="s">
        <v>1176</v>
      </c>
      <c r="C274" t="s">
        <v>162</v>
      </c>
      <c r="E274" t="s">
        <v>163</v>
      </c>
      <c r="G274" t="s">
        <v>1483</v>
      </c>
      <c r="H274" t="s">
        <v>1484</v>
      </c>
      <c r="I274" t="s">
        <v>1485</v>
      </c>
      <c r="J274" t="s">
        <v>1486</v>
      </c>
      <c r="K274" t="s">
        <v>1487</v>
      </c>
      <c r="L274" t="s">
        <v>2125</v>
      </c>
    </row>
    <row r="275" spans="1:24">
      <c r="A275" t="s">
        <v>164</v>
      </c>
      <c r="B275" t="s">
        <v>1178</v>
      </c>
      <c r="C275" t="s">
        <v>165</v>
      </c>
      <c r="E275" t="s">
        <v>166</v>
      </c>
      <c r="G275" t="s">
        <v>1483</v>
      </c>
      <c r="H275" t="s">
        <v>1491</v>
      </c>
      <c r="I275" t="s">
        <v>1492</v>
      </c>
      <c r="J275" t="s">
        <v>1493</v>
      </c>
      <c r="K275" t="s">
        <v>2057</v>
      </c>
      <c r="L275" t="s">
        <v>2058</v>
      </c>
      <c r="M275" t="s">
        <v>2059</v>
      </c>
    </row>
    <row r="276" spans="1:24">
      <c r="A276" t="s">
        <v>1179</v>
      </c>
      <c r="B276" t="s">
        <v>1180</v>
      </c>
      <c r="C276" t="s">
        <v>167</v>
      </c>
      <c r="E276" t="s">
        <v>168</v>
      </c>
      <c r="G276" t="s">
        <v>1483</v>
      </c>
      <c r="H276" t="s">
        <v>1484</v>
      </c>
      <c r="I276" t="s">
        <v>1485</v>
      </c>
      <c r="J276" t="s">
        <v>1588</v>
      </c>
      <c r="K276" t="s">
        <v>1589</v>
      </c>
      <c r="L276" t="s">
        <v>1590</v>
      </c>
      <c r="M276" t="s">
        <v>1652</v>
      </c>
      <c r="N276" t="s">
        <v>1656</v>
      </c>
    </row>
    <row r="277" spans="1:24">
      <c r="A277" t="s">
        <v>1181</v>
      </c>
      <c r="B277" t="s">
        <v>1182</v>
      </c>
      <c r="C277" t="s">
        <v>2007</v>
      </c>
      <c r="E277" t="s">
        <v>2008</v>
      </c>
      <c r="G277" t="s">
        <v>1568</v>
      </c>
      <c r="H277" t="s">
        <v>1761</v>
      </c>
      <c r="I277" t="s">
        <v>1836</v>
      </c>
      <c r="J277" t="s">
        <v>1837</v>
      </c>
      <c r="K277" t="s">
        <v>1838</v>
      </c>
      <c r="L277" t="s">
        <v>1839</v>
      </c>
      <c r="M277" t="s">
        <v>2009</v>
      </c>
      <c r="N277" t="s">
        <v>2010</v>
      </c>
      <c r="O277" t="s">
        <v>2011</v>
      </c>
      <c r="P277" t="s">
        <v>2012</v>
      </c>
      <c r="Q277" t="s">
        <v>2013</v>
      </c>
      <c r="R277" t="s">
        <v>2014</v>
      </c>
      <c r="S277" t="s">
        <v>2015</v>
      </c>
    </row>
    <row r="278" spans="1:24">
      <c r="A278" t="s">
        <v>1183</v>
      </c>
      <c r="B278" t="s">
        <v>1184</v>
      </c>
      <c r="C278" t="s">
        <v>169</v>
      </c>
      <c r="E278" t="s">
        <v>170</v>
      </c>
      <c r="G278" t="s">
        <v>1568</v>
      </c>
      <c r="H278" t="s">
        <v>1761</v>
      </c>
      <c r="I278" t="s">
        <v>1836</v>
      </c>
      <c r="J278" t="s">
        <v>1837</v>
      </c>
      <c r="K278" t="s">
        <v>1838</v>
      </c>
      <c r="L278" t="s">
        <v>1839</v>
      </c>
      <c r="M278" t="s">
        <v>171</v>
      </c>
      <c r="N278" t="s">
        <v>172</v>
      </c>
      <c r="O278" t="s">
        <v>173</v>
      </c>
      <c r="P278" t="s">
        <v>174</v>
      </c>
      <c r="Q278" t="s">
        <v>175</v>
      </c>
      <c r="R278" t="s">
        <v>176</v>
      </c>
      <c r="S278" t="s">
        <v>177</v>
      </c>
      <c r="T278" t="s">
        <v>178</v>
      </c>
      <c r="U278" t="s">
        <v>179</v>
      </c>
      <c r="V278" t="s">
        <v>180</v>
      </c>
      <c r="W278" t="s">
        <v>181</v>
      </c>
      <c r="X278" t="s">
        <v>182</v>
      </c>
    </row>
    <row r="279" spans="1:24">
      <c r="A279" t="s">
        <v>1185</v>
      </c>
      <c r="B279" t="s">
        <v>1186</v>
      </c>
      <c r="C279" t="s">
        <v>183</v>
      </c>
      <c r="E279" t="s">
        <v>184</v>
      </c>
      <c r="G279" t="s">
        <v>1483</v>
      </c>
      <c r="H279" t="s">
        <v>1484</v>
      </c>
      <c r="I279" t="s">
        <v>1633</v>
      </c>
      <c r="J279" t="s">
        <v>1949</v>
      </c>
      <c r="K279" t="s">
        <v>1950</v>
      </c>
      <c r="L279" t="s">
        <v>2096</v>
      </c>
    </row>
    <row r="280" spans="1:24">
      <c r="A280" t="s">
        <v>1187</v>
      </c>
      <c r="B280" t="s">
        <v>1188</v>
      </c>
      <c r="C280" t="s">
        <v>185</v>
      </c>
      <c r="E280" t="s">
        <v>186</v>
      </c>
      <c r="G280" t="s">
        <v>1483</v>
      </c>
      <c r="H280" t="s">
        <v>1484</v>
      </c>
      <c r="I280" t="s">
        <v>2140</v>
      </c>
      <c r="J280" t="s">
        <v>2141</v>
      </c>
      <c r="K280" t="s">
        <v>187</v>
      </c>
      <c r="L280" t="s">
        <v>188</v>
      </c>
    </row>
    <row r="281" spans="1:24">
      <c r="A281" t="s">
        <v>1189</v>
      </c>
      <c r="B281" t="s">
        <v>1190</v>
      </c>
      <c r="C281" t="s">
        <v>189</v>
      </c>
      <c r="E281" t="s">
        <v>190</v>
      </c>
      <c r="G281" t="s">
        <v>1483</v>
      </c>
      <c r="H281" t="s">
        <v>1484</v>
      </c>
      <c r="I281" t="s">
        <v>1485</v>
      </c>
      <c r="J281" t="s">
        <v>1549</v>
      </c>
      <c r="K281" t="s">
        <v>1621</v>
      </c>
      <c r="L281" t="s">
        <v>2033</v>
      </c>
    </row>
    <row r="282" spans="1:24">
      <c r="A282" t="s">
        <v>1191</v>
      </c>
      <c r="B282" t="s">
        <v>1192</v>
      </c>
      <c r="C282" t="s">
        <v>189</v>
      </c>
      <c r="E282" t="s">
        <v>190</v>
      </c>
      <c r="G282" t="s">
        <v>1483</v>
      </c>
      <c r="H282" t="s">
        <v>1484</v>
      </c>
      <c r="I282" t="s">
        <v>1485</v>
      </c>
      <c r="J282" t="s">
        <v>1549</v>
      </c>
      <c r="K282" t="s">
        <v>1621</v>
      </c>
      <c r="L282" t="s">
        <v>2033</v>
      </c>
    </row>
    <row r="283" spans="1:24">
      <c r="A283" t="s">
        <v>1193</v>
      </c>
      <c r="B283" t="s">
        <v>1194</v>
      </c>
      <c r="C283" t="s">
        <v>191</v>
      </c>
      <c r="E283" t="s">
        <v>192</v>
      </c>
      <c r="G283" t="s">
        <v>1483</v>
      </c>
      <c r="H283" t="s">
        <v>1484</v>
      </c>
      <c r="I283" t="s">
        <v>1633</v>
      </c>
      <c r="J283" t="s">
        <v>1721</v>
      </c>
      <c r="K283" t="s">
        <v>1722</v>
      </c>
      <c r="L283" t="s">
        <v>1723</v>
      </c>
      <c r="M283" t="s">
        <v>1724</v>
      </c>
    </row>
    <row r="284" spans="1:24">
      <c r="A284" t="s">
        <v>1195</v>
      </c>
      <c r="B284" t="s">
        <v>1196</v>
      </c>
      <c r="C284" t="s">
        <v>193</v>
      </c>
      <c r="E284" t="s">
        <v>194</v>
      </c>
      <c r="G284" t="s">
        <v>1483</v>
      </c>
      <c r="H284" t="s">
        <v>1561</v>
      </c>
      <c r="I284" t="s">
        <v>1698</v>
      </c>
      <c r="J284" t="s">
        <v>1699</v>
      </c>
      <c r="K284" t="s">
        <v>1700</v>
      </c>
      <c r="L284" t="s">
        <v>1701</v>
      </c>
    </row>
    <row r="285" spans="1:24">
      <c r="A285" t="s">
        <v>1197</v>
      </c>
      <c r="B285" t="s">
        <v>1198</v>
      </c>
      <c r="C285" t="s">
        <v>193</v>
      </c>
      <c r="E285" t="s">
        <v>194</v>
      </c>
      <c r="G285" t="s">
        <v>1483</v>
      </c>
      <c r="H285" t="s">
        <v>1561</v>
      </c>
      <c r="I285" t="s">
        <v>1698</v>
      </c>
      <c r="J285" t="s">
        <v>1699</v>
      </c>
      <c r="K285" t="s">
        <v>1700</v>
      </c>
      <c r="L285" t="s">
        <v>1701</v>
      </c>
    </row>
    <row r="286" spans="1:24">
      <c r="A286" t="s">
        <v>1199</v>
      </c>
      <c r="B286" t="s">
        <v>1200</v>
      </c>
      <c r="C286" t="s">
        <v>195</v>
      </c>
      <c r="E286" t="s">
        <v>196</v>
      </c>
      <c r="G286" t="s">
        <v>1568</v>
      </c>
      <c r="H286" t="s">
        <v>1598</v>
      </c>
      <c r="I286" t="s">
        <v>1599</v>
      </c>
      <c r="J286" t="s">
        <v>1600</v>
      </c>
      <c r="K286" t="s">
        <v>1736</v>
      </c>
      <c r="L286" t="s">
        <v>1737</v>
      </c>
      <c r="M286" t="s">
        <v>1738</v>
      </c>
      <c r="N286" t="s">
        <v>1739</v>
      </c>
      <c r="O286" t="s">
        <v>197</v>
      </c>
      <c r="P286" t="s">
        <v>198</v>
      </c>
    </row>
    <row r="287" spans="1:24">
      <c r="A287" t="s">
        <v>1201</v>
      </c>
      <c r="B287" t="s">
        <v>1202</v>
      </c>
      <c r="C287" t="s">
        <v>199</v>
      </c>
      <c r="E287" t="s">
        <v>200</v>
      </c>
      <c r="G287" t="s">
        <v>1483</v>
      </c>
      <c r="H287" t="s">
        <v>1484</v>
      </c>
      <c r="I287" t="s">
        <v>1485</v>
      </c>
      <c r="J287" t="s">
        <v>1576</v>
      </c>
      <c r="K287" t="s">
        <v>1577</v>
      </c>
      <c r="L287" t="s">
        <v>201</v>
      </c>
    </row>
    <row r="288" spans="1:24">
      <c r="A288" t="s">
        <v>1203</v>
      </c>
      <c r="B288" t="s">
        <v>1204</v>
      </c>
      <c r="C288" t="s">
        <v>202</v>
      </c>
      <c r="E288" t="s">
        <v>203</v>
      </c>
      <c r="G288" t="s">
        <v>1483</v>
      </c>
      <c r="H288" t="s">
        <v>1561</v>
      </c>
      <c r="I288" t="s">
        <v>1562</v>
      </c>
      <c r="J288" t="s">
        <v>1563</v>
      </c>
      <c r="K288" t="s">
        <v>1564</v>
      </c>
      <c r="L288" t="s">
        <v>1901</v>
      </c>
    </row>
    <row r="289" spans="1:20">
      <c r="A289" t="s">
        <v>1205</v>
      </c>
      <c r="B289" t="s">
        <v>1206</v>
      </c>
      <c r="C289" t="s">
        <v>204</v>
      </c>
      <c r="E289" t="s">
        <v>205</v>
      </c>
      <c r="G289" t="s">
        <v>1483</v>
      </c>
      <c r="H289" t="s">
        <v>1484</v>
      </c>
      <c r="I289" t="s">
        <v>1633</v>
      </c>
      <c r="J289" t="s">
        <v>1721</v>
      </c>
      <c r="K289" t="s">
        <v>11</v>
      </c>
      <c r="L289" t="s">
        <v>12</v>
      </c>
    </row>
    <row r="290" spans="1:20">
      <c r="A290" t="s">
        <v>1207</v>
      </c>
      <c r="B290" t="s">
        <v>1208</v>
      </c>
      <c r="C290" t="s">
        <v>206</v>
      </c>
      <c r="E290" t="s">
        <v>207</v>
      </c>
      <c r="G290" t="s">
        <v>1568</v>
      </c>
      <c r="H290" t="s">
        <v>1761</v>
      </c>
      <c r="I290" t="s">
        <v>1836</v>
      </c>
      <c r="J290" t="s">
        <v>1837</v>
      </c>
      <c r="K290" t="s">
        <v>1838</v>
      </c>
      <c r="L290" t="s">
        <v>1839</v>
      </c>
      <c r="M290" t="s">
        <v>2009</v>
      </c>
      <c r="N290" t="s">
        <v>2010</v>
      </c>
      <c r="O290" t="s">
        <v>208</v>
      </c>
      <c r="P290" t="s">
        <v>209</v>
      </c>
      <c r="Q290" t="s">
        <v>210</v>
      </c>
      <c r="R290" t="s">
        <v>211</v>
      </c>
      <c r="S290" t="s">
        <v>212</v>
      </c>
      <c r="T290" t="s">
        <v>213</v>
      </c>
    </row>
    <row r="291" spans="1:20">
      <c r="A291" t="s">
        <v>1211</v>
      </c>
      <c r="B291" t="s">
        <v>1212</v>
      </c>
      <c r="C291" t="s">
        <v>214</v>
      </c>
      <c r="E291" t="s">
        <v>215</v>
      </c>
      <c r="G291" t="s">
        <v>1483</v>
      </c>
      <c r="H291" t="s">
        <v>1484</v>
      </c>
      <c r="I291" t="s">
        <v>1485</v>
      </c>
      <c r="J291" t="s">
        <v>1588</v>
      </c>
      <c r="K291" t="s">
        <v>1589</v>
      </c>
      <c r="L291" t="s">
        <v>1590</v>
      </c>
      <c r="M291" t="s">
        <v>1652</v>
      </c>
      <c r="N291" t="s">
        <v>1656</v>
      </c>
    </row>
    <row r="292" spans="1:20">
      <c r="A292" t="s">
        <v>1213</v>
      </c>
      <c r="B292" t="s">
        <v>1214</v>
      </c>
      <c r="C292" t="s">
        <v>216</v>
      </c>
      <c r="E292" t="s">
        <v>217</v>
      </c>
      <c r="G292" t="s">
        <v>1483</v>
      </c>
      <c r="H292" t="s">
        <v>1561</v>
      </c>
      <c r="I292" t="s">
        <v>218</v>
      </c>
      <c r="J292" t="s">
        <v>219</v>
      </c>
      <c r="K292" t="s">
        <v>220</v>
      </c>
      <c r="L292" t="s">
        <v>221</v>
      </c>
    </row>
    <row r="293" spans="1:20">
      <c r="A293" t="s">
        <v>1215</v>
      </c>
      <c r="B293" t="s">
        <v>1216</v>
      </c>
      <c r="C293" t="s">
        <v>222</v>
      </c>
      <c r="E293" t="s">
        <v>223</v>
      </c>
      <c r="G293" t="s">
        <v>1483</v>
      </c>
      <c r="H293" t="s">
        <v>1484</v>
      </c>
      <c r="I293" t="s">
        <v>1485</v>
      </c>
      <c r="J293" t="s">
        <v>1583</v>
      </c>
      <c r="K293" t="s">
        <v>224</v>
      </c>
      <c r="L293" t="s">
        <v>225</v>
      </c>
    </row>
    <row r="294" spans="1:20">
      <c r="A294" t="s">
        <v>1217</v>
      </c>
      <c r="B294" t="s">
        <v>1218</v>
      </c>
      <c r="C294" t="s">
        <v>222</v>
      </c>
      <c r="E294" t="s">
        <v>223</v>
      </c>
      <c r="G294" t="s">
        <v>1483</v>
      </c>
      <c r="H294" t="s">
        <v>1484</v>
      </c>
      <c r="I294" t="s">
        <v>1485</v>
      </c>
      <c r="J294" t="s">
        <v>1583</v>
      </c>
      <c r="K294" t="s">
        <v>224</v>
      </c>
      <c r="L294" t="s">
        <v>225</v>
      </c>
    </row>
    <row r="295" spans="1:20">
      <c r="A295" t="s">
        <v>1219</v>
      </c>
      <c r="B295" t="s">
        <v>1220</v>
      </c>
      <c r="C295" t="s">
        <v>222</v>
      </c>
      <c r="E295" t="s">
        <v>223</v>
      </c>
      <c r="G295" t="s">
        <v>1483</v>
      </c>
      <c r="H295" t="s">
        <v>1484</v>
      </c>
      <c r="I295" t="s">
        <v>1485</v>
      </c>
      <c r="J295" t="s">
        <v>1583</v>
      </c>
      <c r="K295" t="s">
        <v>224</v>
      </c>
      <c r="L295" t="s">
        <v>225</v>
      </c>
    </row>
    <row r="296" spans="1:20">
      <c r="A296" t="s">
        <v>1221</v>
      </c>
      <c r="B296" t="s">
        <v>1222</v>
      </c>
      <c r="C296" t="s">
        <v>226</v>
      </c>
      <c r="D296" t="s">
        <v>227</v>
      </c>
      <c r="E296" t="s">
        <v>228</v>
      </c>
      <c r="G296" t="s">
        <v>1483</v>
      </c>
      <c r="H296" t="s">
        <v>1484</v>
      </c>
      <c r="I296" t="s">
        <v>1633</v>
      </c>
      <c r="J296" t="s">
        <v>1949</v>
      </c>
      <c r="K296" t="s">
        <v>1950</v>
      </c>
      <c r="L296" t="s">
        <v>2096</v>
      </c>
    </row>
    <row r="297" spans="1:20">
      <c r="A297" t="s">
        <v>1223</v>
      </c>
      <c r="B297" t="s">
        <v>1224</v>
      </c>
      <c r="C297" t="s">
        <v>229</v>
      </c>
      <c r="E297" t="s">
        <v>230</v>
      </c>
      <c r="G297" t="s">
        <v>1568</v>
      </c>
      <c r="H297" t="s">
        <v>1761</v>
      </c>
      <c r="I297" t="s">
        <v>1836</v>
      </c>
      <c r="J297" t="s">
        <v>1837</v>
      </c>
      <c r="K297" t="s">
        <v>1838</v>
      </c>
      <c r="L297" t="s">
        <v>1839</v>
      </c>
      <c r="M297" t="s">
        <v>2009</v>
      </c>
      <c r="N297" t="s">
        <v>2010</v>
      </c>
      <c r="O297" t="s">
        <v>208</v>
      </c>
      <c r="P297" t="s">
        <v>231</v>
      </c>
      <c r="Q297" t="s">
        <v>232</v>
      </c>
      <c r="R297" t="s">
        <v>233</v>
      </c>
      <c r="S297" t="s">
        <v>234</v>
      </c>
      <c r="T297" t="s">
        <v>235</v>
      </c>
    </row>
    <row r="298" spans="1:20">
      <c r="A298" t="s">
        <v>1225</v>
      </c>
      <c r="B298" t="s">
        <v>1226</v>
      </c>
      <c r="C298" t="s">
        <v>236</v>
      </c>
      <c r="E298" t="s">
        <v>237</v>
      </c>
      <c r="G298" t="s">
        <v>1483</v>
      </c>
      <c r="H298" t="s">
        <v>238</v>
      </c>
      <c r="I298" t="s">
        <v>239</v>
      </c>
      <c r="J298" t="s">
        <v>240</v>
      </c>
      <c r="K298" t="s">
        <v>241</v>
      </c>
    </row>
    <row r="299" spans="1:20">
      <c r="A299" t="s">
        <v>1227</v>
      </c>
      <c r="B299" t="s">
        <v>1228</v>
      </c>
      <c r="C299" t="s">
        <v>242</v>
      </c>
      <c r="E299" t="s">
        <v>243</v>
      </c>
      <c r="G299" t="s">
        <v>1483</v>
      </c>
      <c r="H299" t="s">
        <v>1484</v>
      </c>
      <c r="I299" t="s">
        <v>1485</v>
      </c>
      <c r="J299" t="s">
        <v>1549</v>
      </c>
      <c r="K299" t="s">
        <v>1621</v>
      </c>
      <c r="L299" t="s">
        <v>64</v>
      </c>
    </row>
    <row r="300" spans="1:20">
      <c r="A300" t="s">
        <v>1229</v>
      </c>
      <c r="B300" t="s">
        <v>1230</v>
      </c>
      <c r="C300" t="s">
        <v>244</v>
      </c>
      <c r="E300" t="s">
        <v>245</v>
      </c>
      <c r="G300" t="s">
        <v>1483</v>
      </c>
      <c r="H300" t="s">
        <v>1484</v>
      </c>
      <c r="I300" t="s">
        <v>1485</v>
      </c>
      <c r="J300" t="s">
        <v>1583</v>
      </c>
      <c r="K300" t="s">
        <v>1584</v>
      </c>
      <c r="L300" t="s">
        <v>1585</v>
      </c>
    </row>
    <row r="301" spans="1:20">
      <c r="A301" t="s">
        <v>1231</v>
      </c>
      <c r="B301" t="s">
        <v>1232</v>
      </c>
      <c r="C301" t="s">
        <v>246</v>
      </c>
      <c r="E301" t="s">
        <v>247</v>
      </c>
      <c r="G301" t="s">
        <v>1483</v>
      </c>
      <c r="H301" t="s">
        <v>1484</v>
      </c>
      <c r="I301" t="s">
        <v>1633</v>
      </c>
      <c r="J301" t="s">
        <v>1634</v>
      </c>
      <c r="K301" t="s">
        <v>75</v>
      </c>
      <c r="L301" t="s">
        <v>76</v>
      </c>
    </row>
    <row r="302" spans="1:20">
      <c r="A302" t="s">
        <v>1233</v>
      </c>
      <c r="B302" t="s">
        <v>1234</v>
      </c>
      <c r="C302" t="s">
        <v>248</v>
      </c>
      <c r="E302" t="s">
        <v>249</v>
      </c>
      <c r="G302" t="s">
        <v>1483</v>
      </c>
      <c r="H302" t="s">
        <v>1491</v>
      </c>
      <c r="I302" t="s">
        <v>1492</v>
      </c>
      <c r="J302" t="s">
        <v>1493</v>
      </c>
      <c r="K302" t="s">
        <v>1916</v>
      </c>
      <c r="L302" t="s">
        <v>1988</v>
      </c>
      <c r="M302" t="s">
        <v>1989</v>
      </c>
    </row>
    <row r="303" spans="1:20">
      <c r="A303" t="s">
        <v>1235</v>
      </c>
      <c r="B303" t="s">
        <v>1236</v>
      </c>
      <c r="C303" t="s">
        <v>250</v>
      </c>
      <c r="E303" t="s">
        <v>251</v>
      </c>
      <c r="G303" t="s">
        <v>1483</v>
      </c>
      <c r="H303" t="s">
        <v>1996</v>
      </c>
      <c r="I303" t="s">
        <v>1997</v>
      </c>
      <c r="J303" t="s">
        <v>1998</v>
      </c>
      <c r="K303" t="s">
        <v>1999</v>
      </c>
      <c r="L303" t="s">
        <v>252</v>
      </c>
    </row>
    <row r="304" spans="1:20">
      <c r="A304" t="s">
        <v>1237</v>
      </c>
      <c r="B304" t="s">
        <v>1238</v>
      </c>
      <c r="C304" t="s">
        <v>253</v>
      </c>
      <c r="E304" t="s">
        <v>254</v>
      </c>
      <c r="G304" t="s">
        <v>1568</v>
      </c>
      <c r="H304" t="s">
        <v>1598</v>
      </c>
      <c r="I304" t="s">
        <v>1599</v>
      </c>
      <c r="J304" t="s">
        <v>1600</v>
      </c>
      <c r="K304" t="s">
        <v>1601</v>
      </c>
      <c r="L304" t="s">
        <v>1602</v>
      </c>
      <c r="M304" t="s">
        <v>1603</v>
      </c>
      <c r="N304" t="s">
        <v>255</v>
      </c>
      <c r="O304" t="s">
        <v>256</v>
      </c>
    </row>
    <row r="305" spans="1:24">
      <c r="A305" t="s">
        <v>1239</v>
      </c>
      <c r="B305" t="s">
        <v>1240</v>
      </c>
      <c r="C305" t="s">
        <v>257</v>
      </c>
      <c r="E305" t="s">
        <v>258</v>
      </c>
      <c r="G305" t="s">
        <v>1483</v>
      </c>
      <c r="H305" t="s">
        <v>1484</v>
      </c>
      <c r="I305" t="s">
        <v>1485</v>
      </c>
      <c r="J305" t="s">
        <v>1588</v>
      </c>
      <c r="K305" t="s">
        <v>1589</v>
      </c>
      <c r="L305" t="s">
        <v>1590</v>
      </c>
      <c r="M305" t="s">
        <v>1652</v>
      </c>
      <c r="N305" t="s">
        <v>1656</v>
      </c>
    </row>
    <row r="306" spans="1:24">
      <c r="A306" t="s">
        <v>1241</v>
      </c>
      <c r="B306" t="s">
        <v>1242</v>
      </c>
      <c r="C306" t="s">
        <v>259</v>
      </c>
      <c r="E306" t="s">
        <v>260</v>
      </c>
      <c r="G306" t="s">
        <v>1483</v>
      </c>
      <c r="H306" t="s">
        <v>1561</v>
      </c>
      <c r="I306" t="s">
        <v>1562</v>
      </c>
      <c r="J306" t="s">
        <v>1563</v>
      </c>
      <c r="K306" t="s">
        <v>1564</v>
      </c>
      <c r="L306" t="s">
        <v>1565</v>
      </c>
    </row>
    <row r="307" spans="1:24">
      <c r="A307" t="s">
        <v>1243</v>
      </c>
      <c r="B307" t="s">
        <v>1244</v>
      </c>
      <c r="C307" t="s">
        <v>261</v>
      </c>
      <c r="E307" t="s">
        <v>262</v>
      </c>
      <c r="G307" t="s">
        <v>1483</v>
      </c>
      <c r="H307" t="s">
        <v>1491</v>
      </c>
      <c r="I307" t="s">
        <v>1492</v>
      </c>
      <c r="J307" t="s">
        <v>1493</v>
      </c>
      <c r="K307" t="s">
        <v>263</v>
      </c>
      <c r="L307" t="s">
        <v>264</v>
      </c>
      <c r="M307" t="s">
        <v>265</v>
      </c>
    </row>
    <row r="308" spans="1:24">
      <c r="A308" t="s">
        <v>1245</v>
      </c>
      <c r="B308" t="s">
        <v>1246</v>
      </c>
      <c r="C308" t="s">
        <v>266</v>
      </c>
      <c r="E308" t="s">
        <v>267</v>
      </c>
      <c r="G308" t="s">
        <v>1483</v>
      </c>
      <c r="H308" t="s">
        <v>1561</v>
      </c>
      <c r="I308" t="s">
        <v>1562</v>
      </c>
      <c r="J308" t="s">
        <v>1563</v>
      </c>
      <c r="K308" t="s">
        <v>1564</v>
      </c>
      <c r="L308" t="s">
        <v>1692</v>
      </c>
      <c r="M308" t="s">
        <v>1693</v>
      </c>
    </row>
    <row r="309" spans="1:24">
      <c r="A309" t="s">
        <v>1247</v>
      </c>
      <c r="B309" t="s">
        <v>1248</v>
      </c>
      <c r="C309" t="s">
        <v>268</v>
      </c>
      <c r="E309" t="s">
        <v>269</v>
      </c>
      <c r="G309" t="s">
        <v>1483</v>
      </c>
      <c r="H309" t="s">
        <v>1561</v>
      </c>
      <c r="I309" t="s">
        <v>1562</v>
      </c>
      <c r="J309" t="s">
        <v>1563</v>
      </c>
      <c r="K309" t="s">
        <v>1564</v>
      </c>
      <c r="L309" t="s">
        <v>1901</v>
      </c>
    </row>
    <row r="310" spans="1:24">
      <c r="A310" t="s">
        <v>1249</v>
      </c>
      <c r="B310" t="s">
        <v>1250</v>
      </c>
      <c r="C310" t="s">
        <v>270</v>
      </c>
      <c r="E310" t="s">
        <v>271</v>
      </c>
      <c r="G310" t="s">
        <v>1483</v>
      </c>
      <c r="H310" t="s">
        <v>1491</v>
      </c>
      <c r="I310" t="s">
        <v>1492</v>
      </c>
      <c r="J310" t="s">
        <v>1493</v>
      </c>
      <c r="K310" t="s">
        <v>1916</v>
      </c>
      <c r="L310" t="s">
        <v>1988</v>
      </c>
      <c r="M310" t="s">
        <v>1989</v>
      </c>
    </row>
    <row r="311" spans="1:24">
      <c r="A311" t="s">
        <v>1251</v>
      </c>
      <c r="B311" t="s">
        <v>1252</v>
      </c>
      <c r="C311" t="s">
        <v>272</v>
      </c>
      <c r="E311" t="s">
        <v>273</v>
      </c>
      <c r="G311" t="s">
        <v>1483</v>
      </c>
      <c r="H311" t="s">
        <v>1484</v>
      </c>
      <c r="I311" t="s">
        <v>1485</v>
      </c>
      <c r="J311" t="s">
        <v>1583</v>
      </c>
      <c r="K311" t="s">
        <v>1584</v>
      </c>
      <c r="L311" t="s">
        <v>1585</v>
      </c>
    </row>
    <row r="312" spans="1:24">
      <c r="A312" t="s">
        <v>1253</v>
      </c>
      <c r="B312" t="s">
        <v>1254</v>
      </c>
      <c r="C312" t="s">
        <v>274</v>
      </c>
      <c r="E312" t="s">
        <v>275</v>
      </c>
      <c r="G312" t="s">
        <v>1483</v>
      </c>
      <c r="H312" t="s">
        <v>1484</v>
      </c>
      <c r="I312" t="s">
        <v>1485</v>
      </c>
      <c r="J312" t="s">
        <v>1583</v>
      </c>
      <c r="K312" t="s">
        <v>1584</v>
      </c>
      <c r="L312" t="s">
        <v>1585</v>
      </c>
    </row>
    <row r="313" spans="1:24">
      <c r="A313" t="s">
        <v>1255</v>
      </c>
      <c r="B313" t="s">
        <v>1256</v>
      </c>
      <c r="C313" t="s">
        <v>276</v>
      </c>
      <c r="E313" t="s">
        <v>277</v>
      </c>
      <c r="G313" t="s">
        <v>1483</v>
      </c>
      <c r="H313" t="s">
        <v>1484</v>
      </c>
      <c r="I313" t="s">
        <v>1485</v>
      </c>
      <c r="J313" t="s">
        <v>1583</v>
      </c>
      <c r="K313" t="s">
        <v>1584</v>
      </c>
      <c r="L313" t="s">
        <v>1585</v>
      </c>
    </row>
    <row r="314" spans="1:24">
      <c r="A314" t="s">
        <v>1257</v>
      </c>
      <c r="B314" t="s">
        <v>1258</v>
      </c>
      <c r="C314" t="s">
        <v>278</v>
      </c>
      <c r="E314" t="s">
        <v>279</v>
      </c>
      <c r="G314" t="s">
        <v>1483</v>
      </c>
      <c r="H314" t="s">
        <v>1484</v>
      </c>
      <c r="I314" t="s">
        <v>1485</v>
      </c>
      <c r="J314" t="s">
        <v>1583</v>
      </c>
      <c r="K314" t="s">
        <v>1584</v>
      </c>
      <c r="L314" t="s">
        <v>1585</v>
      </c>
    </row>
    <row r="315" spans="1:24">
      <c r="A315" t="s">
        <v>1259</v>
      </c>
      <c r="B315" t="s">
        <v>1260</v>
      </c>
      <c r="C315" t="s">
        <v>280</v>
      </c>
      <c r="E315" t="s">
        <v>281</v>
      </c>
      <c r="G315" t="s">
        <v>1483</v>
      </c>
      <c r="H315" t="s">
        <v>1561</v>
      </c>
      <c r="I315" t="s">
        <v>1562</v>
      </c>
      <c r="J315" t="s">
        <v>1563</v>
      </c>
      <c r="K315" t="s">
        <v>1832</v>
      </c>
      <c r="L315" t="s">
        <v>1833</v>
      </c>
    </row>
    <row r="316" spans="1:24">
      <c r="A316" t="s">
        <v>1261</v>
      </c>
      <c r="B316" t="s">
        <v>1262</v>
      </c>
      <c r="C316" t="s">
        <v>282</v>
      </c>
      <c r="E316" t="s">
        <v>283</v>
      </c>
      <c r="G316" t="s">
        <v>1964</v>
      </c>
      <c r="H316" t="s">
        <v>1965</v>
      </c>
      <c r="I316" t="s">
        <v>1966</v>
      </c>
      <c r="J316" t="s">
        <v>1967</v>
      </c>
      <c r="K316" t="s">
        <v>1968</v>
      </c>
      <c r="L316" t="s">
        <v>107</v>
      </c>
    </row>
    <row r="317" spans="1:24">
      <c r="A317" t="s">
        <v>1265</v>
      </c>
      <c r="B317" t="s">
        <v>1266</v>
      </c>
      <c r="C317" t="s">
        <v>284</v>
      </c>
      <c r="E317" t="s">
        <v>285</v>
      </c>
      <c r="G317" t="s">
        <v>1568</v>
      </c>
      <c r="H317" t="s">
        <v>1761</v>
      </c>
      <c r="I317" t="s">
        <v>1836</v>
      </c>
      <c r="J317" t="s">
        <v>1837</v>
      </c>
      <c r="K317" t="s">
        <v>1838</v>
      </c>
      <c r="L317" t="s">
        <v>1839</v>
      </c>
      <c r="M317" t="s">
        <v>2009</v>
      </c>
      <c r="N317" t="s">
        <v>2010</v>
      </c>
      <c r="O317" t="s">
        <v>208</v>
      </c>
      <c r="P317" t="s">
        <v>209</v>
      </c>
      <c r="Q317" t="s">
        <v>210</v>
      </c>
      <c r="R317" t="s">
        <v>211</v>
      </c>
      <c r="S317" t="s">
        <v>212</v>
      </c>
      <c r="T317" t="s">
        <v>286</v>
      </c>
    </row>
    <row r="318" spans="1:24">
      <c r="A318" t="s">
        <v>1267</v>
      </c>
      <c r="B318" t="s">
        <v>1268</v>
      </c>
      <c r="C318" t="s">
        <v>287</v>
      </c>
      <c r="E318" t="s">
        <v>288</v>
      </c>
      <c r="G318" t="s">
        <v>1568</v>
      </c>
      <c r="H318" t="s">
        <v>1761</v>
      </c>
      <c r="I318" t="s">
        <v>1836</v>
      </c>
      <c r="J318" t="s">
        <v>1837</v>
      </c>
      <c r="K318" t="s">
        <v>1838</v>
      </c>
      <c r="L318" t="s">
        <v>1839</v>
      </c>
      <c r="M318" t="s">
        <v>1840</v>
      </c>
      <c r="N318" t="s">
        <v>1841</v>
      </c>
      <c r="O318" t="s">
        <v>1842</v>
      </c>
      <c r="P318" t="s">
        <v>1843</v>
      </c>
      <c r="Q318" t="s">
        <v>289</v>
      </c>
      <c r="R318" t="s">
        <v>290</v>
      </c>
      <c r="S318" t="s">
        <v>291</v>
      </c>
      <c r="T318" t="s">
        <v>292</v>
      </c>
      <c r="U318" t="s">
        <v>293</v>
      </c>
      <c r="V318" t="s">
        <v>294</v>
      </c>
      <c r="W318" t="s">
        <v>295</v>
      </c>
      <c r="X318" t="s">
        <v>296</v>
      </c>
    </row>
    <row r="319" spans="1:24">
      <c r="A319" t="s">
        <v>1269</v>
      </c>
      <c r="B319" t="s">
        <v>1270</v>
      </c>
      <c r="C319" t="s">
        <v>287</v>
      </c>
      <c r="E319" t="s">
        <v>288</v>
      </c>
      <c r="G319" t="s">
        <v>1568</v>
      </c>
      <c r="H319" t="s">
        <v>1761</v>
      </c>
      <c r="I319" t="s">
        <v>1836</v>
      </c>
      <c r="J319" t="s">
        <v>1837</v>
      </c>
      <c r="K319" t="s">
        <v>1838</v>
      </c>
      <c r="L319" t="s">
        <v>1839</v>
      </c>
      <c r="M319" t="s">
        <v>1840</v>
      </c>
      <c r="N319" t="s">
        <v>1841</v>
      </c>
      <c r="O319" t="s">
        <v>1842</v>
      </c>
      <c r="P319" t="s">
        <v>1843</v>
      </c>
      <c r="Q319" t="s">
        <v>289</v>
      </c>
      <c r="R319" t="s">
        <v>290</v>
      </c>
      <c r="S319" t="s">
        <v>291</v>
      </c>
      <c r="T319" t="s">
        <v>292</v>
      </c>
      <c r="U319" t="s">
        <v>293</v>
      </c>
      <c r="V319" t="s">
        <v>294</v>
      </c>
      <c r="W319" t="s">
        <v>295</v>
      </c>
      <c r="X319" t="s">
        <v>296</v>
      </c>
    </row>
    <row r="320" spans="1:24">
      <c r="A320" t="s">
        <v>1271</v>
      </c>
      <c r="B320" t="s">
        <v>1272</v>
      </c>
      <c r="C320" t="s">
        <v>297</v>
      </c>
      <c r="E320" t="s">
        <v>298</v>
      </c>
      <c r="G320" t="s">
        <v>1483</v>
      </c>
      <c r="H320" t="s">
        <v>1484</v>
      </c>
      <c r="I320" t="s">
        <v>1485</v>
      </c>
      <c r="J320" t="s">
        <v>1549</v>
      </c>
      <c r="K320" t="s">
        <v>1621</v>
      </c>
      <c r="L320" t="s">
        <v>1974</v>
      </c>
    </row>
    <row r="321" spans="1:20">
      <c r="A321" t="s">
        <v>1273</v>
      </c>
      <c r="B321" t="s">
        <v>1274</v>
      </c>
      <c r="C321" t="s">
        <v>299</v>
      </c>
      <c r="E321" t="s">
        <v>300</v>
      </c>
      <c r="G321" t="s">
        <v>1568</v>
      </c>
      <c r="H321" t="s">
        <v>1761</v>
      </c>
      <c r="I321" t="s">
        <v>1836</v>
      </c>
      <c r="J321" t="s">
        <v>1837</v>
      </c>
      <c r="K321" t="s">
        <v>1838</v>
      </c>
      <c r="L321" t="s">
        <v>1839</v>
      </c>
      <c r="M321" t="s">
        <v>2009</v>
      </c>
      <c r="N321" t="s">
        <v>2010</v>
      </c>
      <c r="O321" t="s">
        <v>208</v>
      </c>
      <c r="P321" t="s">
        <v>209</v>
      </c>
      <c r="Q321" t="s">
        <v>210</v>
      </c>
      <c r="R321" t="s">
        <v>211</v>
      </c>
      <c r="S321" t="s">
        <v>212</v>
      </c>
      <c r="T321" t="s">
        <v>301</v>
      </c>
    </row>
    <row r="322" spans="1:20">
      <c r="A322" t="s">
        <v>1275</v>
      </c>
      <c r="B322" t="s">
        <v>1276</v>
      </c>
      <c r="C322" t="s">
        <v>299</v>
      </c>
      <c r="E322" t="s">
        <v>300</v>
      </c>
      <c r="G322" t="s">
        <v>1568</v>
      </c>
      <c r="H322" t="s">
        <v>1761</v>
      </c>
      <c r="I322" t="s">
        <v>1836</v>
      </c>
      <c r="J322" t="s">
        <v>1837</v>
      </c>
      <c r="K322" t="s">
        <v>1838</v>
      </c>
      <c r="L322" t="s">
        <v>1839</v>
      </c>
      <c r="M322" t="s">
        <v>2009</v>
      </c>
      <c r="N322" t="s">
        <v>2010</v>
      </c>
      <c r="O322" t="s">
        <v>208</v>
      </c>
      <c r="P322" t="s">
        <v>209</v>
      </c>
      <c r="Q322" t="s">
        <v>210</v>
      </c>
      <c r="R322" t="s">
        <v>211</v>
      </c>
      <c r="S322" t="s">
        <v>212</v>
      </c>
      <c r="T322" t="s">
        <v>301</v>
      </c>
    </row>
    <row r="323" spans="1:20">
      <c r="A323" t="s">
        <v>1277</v>
      </c>
      <c r="B323" t="s">
        <v>1278</v>
      </c>
      <c r="C323" t="s">
        <v>302</v>
      </c>
      <c r="E323" t="s">
        <v>303</v>
      </c>
      <c r="G323" t="s">
        <v>1483</v>
      </c>
      <c r="H323" t="s">
        <v>1561</v>
      </c>
      <c r="I323" t="s">
        <v>1562</v>
      </c>
      <c r="J323" t="s">
        <v>1563</v>
      </c>
      <c r="K323" t="s">
        <v>1856</v>
      </c>
    </row>
    <row r="324" spans="1:20">
      <c r="A324" t="s">
        <v>1279</v>
      </c>
      <c r="B324" t="s">
        <v>1280</v>
      </c>
      <c r="C324" t="s">
        <v>304</v>
      </c>
      <c r="E324" t="s">
        <v>305</v>
      </c>
      <c r="G324" t="s">
        <v>1483</v>
      </c>
      <c r="H324" t="s">
        <v>1561</v>
      </c>
      <c r="I324" t="s">
        <v>1562</v>
      </c>
      <c r="J324" t="s">
        <v>1563</v>
      </c>
      <c r="K324" t="s">
        <v>1856</v>
      </c>
    </row>
    <row r="325" spans="1:20">
      <c r="A325" t="s">
        <v>1281</v>
      </c>
      <c r="B325" t="s">
        <v>1282</v>
      </c>
      <c r="C325" t="s">
        <v>306</v>
      </c>
      <c r="E325" t="s">
        <v>307</v>
      </c>
      <c r="G325" t="s">
        <v>1483</v>
      </c>
      <c r="H325" t="s">
        <v>1484</v>
      </c>
      <c r="I325" t="s">
        <v>1633</v>
      </c>
      <c r="J325" t="s">
        <v>1949</v>
      </c>
      <c r="K325" t="s">
        <v>1950</v>
      </c>
      <c r="L325" t="s">
        <v>2096</v>
      </c>
    </row>
    <row r="326" spans="1:20">
      <c r="A326" t="s">
        <v>1283</v>
      </c>
      <c r="B326" t="s">
        <v>1284</v>
      </c>
      <c r="C326" t="s">
        <v>308</v>
      </c>
      <c r="E326" t="s">
        <v>309</v>
      </c>
      <c r="G326" t="s">
        <v>1483</v>
      </c>
      <c r="H326" t="s">
        <v>1484</v>
      </c>
      <c r="I326" t="s">
        <v>1633</v>
      </c>
      <c r="J326" t="s">
        <v>1949</v>
      </c>
      <c r="K326" t="s">
        <v>1950</v>
      </c>
      <c r="L326" t="s">
        <v>2096</v>
      </c>
    </row>
    <row r="327" spans="1:20">
      <c r="A327" t="s">
        <v>1285</v>
      </c>
      <c r="B327" t="s">
        <v>1286</v>
      </c>
      <c r="C327" t="s">
        <v>310</v>
      </c>
      <c r="E327" t="s">
        <v>311</v>
      </c>
      <c r="G327" t="s">
        <v>1483</v>
      </c>
      <c r="H327" t="s">
        <v>1484</v>
      </c>
      <c r="I327" t="s">
        <v>1485</v>
      </c>
      <c r="J327" t="s">
        <v>1583</v>
      </c>
      <c r="K327" t="s">
        <v>1584</v>
      </c>
      <c r="L327" t="s">
        <v>1585</v>
      </c>
    </row>
    <row r="328" spans="1:20">
      <c r="A328" t="s">
        <v>1287</v>
      </c>
      <c r="B328" t="s">
        <v>1288</v>
      </c>
      <c r="C328" t="s">
        <v>312</v>
      </c>
      <c r="E328" t="s">
        <v>313</v>
      </c>
      <c r="G328" t="s">
        <v>1483</v>
      </c>
      <c r="H328" t="s">
        <v>1491</v>
      </c>
      <c r="I328" t="s">
        <v>1492</v>
      </c>
      <c r="J328" t="s">
        <v>1493</v>
      </c>
      <c r="K328" t="s">
        <v>1916</v>
      </c>
      <c r="L328" t="s">
        <v>1988</v>
      </c>
      <c r="M328" t="s">
        <v>1989</v>
      </c>
    </row>
    <row r="329" spans="1:20">
      <c r="A329" t="s">
        <v>1289</v>
      </c>
      <c r="B329" t="s">
        <v>1290</v>
      </c>
      <c r="C329" t="s">
        <v>314</v>
      </c>
      <c r="E329" t="s">
        <v>315</v>
      </c>
      <c r="G329" t="s">
        <v>1483</v>
      </c>
      <c r="H329" t="s">
        <v>1484</v>
      </c>
      <c r="I329" t="s">
        <v>1485</v>
      </c>
      <c r="J329" t="s">
        <v>1588</v>
      </c>
      <c r="K329" t="s">
        <v>1589</v>
      </c>
      <c r="L329" t="s">
        <v>1590</v>
      </c>
      <c r="M329" t="s">
        <v>1652</v>
      </c>
      <c r="N329" t="s">
        <v>1653</v>
      </c>
    </row>
    <row r="330" spans="1:20">
      <c r="A330" t="s">
        <v>1291</v>
      </c>
      <c r="B330" t="s">
        <v>1292</v>
      </c>
      <c r="C330" t="s">
        <v>316</v>
      </c>
      <c r="E330" t="s">
        <v>317</v>
      </c>
      <c r="G330" t="s">
        <v>1483</v>
      </c>
      <c r="H330" t="s">
        <v>1484</v>
      </c>
      <c r="I330" t="s">
        <v>1485</v>
      </c>
      <c r="J330" t="s">
        <v>1588</v>
      </c>
      <c r="K330" t="s">
        <v>1589</v>
      </c>
      <c r="L330" t="s">
        <v>1590</v>
      </c>
      <c r="M330" t="s">
        <v>1652</v>
      </c>
      <c r="N330" t="s">
        <v>1656</v>
      </c>
    </row>
    <row r="331" spans="1:20">
      <c r="A331" t="s">
        <v>1293</v>
      </c>
      <c r="B331" t="s">
        <v>1294</v>
      </c>
      <c r="C331" t="s">
        <v>318</v>
      </c>
      <c r="E331" t="s">
        <v>319</v>
      </c>
      <c r="G331" t="s">
        <v>1483</v>
      </c>
      <c r="H331" t="s">
        <v>1484</v>
      </c>
      <c r="I331" t="s">
        <v>1485</v>
      </c>
      <c r="J331" t="s">
        <v>1588</v>
      </c>
      <c r="K331" t="s">
        <v>1589</v>
      </c>
      <c r="L331" t="s">
        <v>1590</v>
      </c>
      <c r="M331" t="s">
        <v>1652</v>
      </c>
      <c r="N331" t="s">
        <v>1656</v>
      </c>
    </row>
    <row r="332" spans="1:20">
      <c r="A332" t="s">
        <v>1295</v>
      </c>
      <c r="B332" t="s">
        <v>1296</v>
      </c>
      <c r="C332" t="s">
        <v>320</v>
      </c>
      <c r="E332" t="s">
        <v>321</v>
      </c>
      <c r="G332" t="s">
        <v>1483</v>
      </c>
      <c r="H332" t="s">
        <v>1484</v>
      </c>
      <c r="I332" t="s">
        <v>1485</v>
      </c>
      <c r="J332" t="s">
        <v>1588</v>
      </c>
      <c r="K332" t="s">
        <v>1589</v>
      </c>
      <c r="L332" t="s">
        <v>1590</v>
      </c>
      <c r="M332" t="s">
        <v>1652</v>
      </c>
      <c r="N332" t="s">
        <v>1656</v>
      </c>
    </row>
    <row r="333" spans="1:20">
      <c r="A333" t="s">
        <v>1297</v>
      </c>
      <c r="B333" t="s">
        <v>1298</v>
      </c>
      <c r="C333" t="s">
        <v>322</v>
      </c>
      <c r="E333" t="s">
        <v>323</v>
      </c>
      <c r="G333" t="s">
        <v>1483</v>
      </c>
      <c r="H333" t="s">
        <v>1484</v>
      </c>
      <c r="I333" t="s">
        <v>1485</v>
      </c>
      <c r="J333" t="s">
        <v>1588</v>
      </c>
      <c r="K333" t="s">
        <v>1589</v>
      </c>
      <c r="L333" t="s">
        <v>1590</v>
      </c>
      <c r="M333" t="s">
        <v>1652</v>
      </c>
      <c r="N333" t="s">
        <v>1656</v>
      </c>
    </row>
    <row r="334" spans="1:20">
      <c r="A334" t="s">
        <v>1299</v>
      </c>
      <c r="B334" t="s">
        <v>1300</v>
      </c>
      <c r="C334" t="s">
        <v>324</v>
      </c>
      <c r="E334" t="s">
        <v>325</v>
      </c>
      <c r="G334" t="s">
        <v>1483</v>
      </c>
      <c r="H334" t="s">
        <v>1484</v>
      </c>
      <c r="I334" t="s">
        <v>1485</v>
      </c>
      <c r="J334" t="s">
        <v>1588</v>
      </c>
      <c r="K334" t="s">
        <v>1589</v>
      </c>
      <c r="L334" t="s">
        <v>1590</v>
      </c>
      <c r="M334" t="s">
        <v>1652</v>
      </c>
      <c r="N334" t="s">
        <v>1656</v>
      </c>
    </row>
    <row r="335" spans="1:20">
      <c r="A335" t="s">
        <v>1301</v>
      </c>
      <c r="B335" t="s">
        <v>1302</v>
      </c>
      <c r="C335" t="s">
        <v>326</v>
      </c>
      <c r="E335" t="s">
        <v>327</v>
      </c>
      <c r="G335" t="s">
        <v>1483</v>
      </c>
      <c r="H335" t="s">
        <v>1484</v>
      </c>
      <c r="I335" t="s">
        <v>1485</v>
      </c>
      <c r="J335" t="s">
        <v>1588</v>
      </c>
      <c r="K335" t="s">
        <v>1589</v>
      </c>
      <c r="L335" t="s">
        <v>1590</v>
      </c>
      <c r="M335" t="s">
        <v>1652</v>
      </c>
      <c r="N335" t="s">
        <v>1656</v>
      </c>
    </row>
    <row r="336" spans="1:20">
      <c r="A336" t="s">
        <v>1303</v>
      </c>
      <c r="B336" t="s">
        <v>1304</v>
      </c>
      <c r="C336" t="s">
        <v>328</v>
      </c>
      <c r="E336" t="s">
        <v>329</v>
      </c>
      <c r="G336" t="s">
        <v>1483</v>
      </c>
      <c r="H336" t="s">
        <v>1484</v>
      </c>
      <c r="I336" t="s">
        <v>1485</v>
      </c>
      <c r="J336" t="s">
        <v>1588</v>
      </c>
      <c r="K336" t="s">
        <v>1589</v>
      </c>
      <c r="L336" t="s">
        <v>1590</v>
      </c>
      <c r="M336" t="s">
        <v>1652</v>
      </c>
      <c r="N336" t="s">
        <v>1656</v>
      </c>
    </row>
    <row r="337" spans="1:14">
      <c r="A337" t="s">
        <v>1305</v>
      </c>
      <c r="B337" t="s">
        <v>1306</v>
      </c>
      <c r="C337" t="s">
        <v>330</v>
      </c>
      <c r="E337" t="s">
        <v>331</v>
      </c>
      <c r="G337" t="s">
        <v>1483</v>
      </c>
      <c r="H337" t="s">
        <v>1484</v>
      </c>
      <c r="I337" t="s">
        <v>1485</v>
      </c>
      <c r="J337" t="s">
        <v>1588</v>
      </c>
      <c r="K337" t="s">
        <v>1589</v>
      </c>
      <c r="L337" t="s">
        <v>1590</v>
      </c>
      <c r="M337" t="s">
        <v>1652</v>
      </c>
      <c r="N337" t="s">
        <v>1656</v>
      </c>
    </row>
    <row r="338" spans="1:14">
      <c r="A338" t="s">
        <v>1307</v>
      </c>
      <c r="B338" t="s">
        <v>1308</v>
      </c>
      <c r="C338" t="s">
        <v>332</v>
      </c>
      <c r="E338" t="s">
        <v>333</v>
      </c>
      <c r="G338" t="s">
        <v>1483</v>
      </c>
      <c r="H338" t="s">
        <v>1484</v>
      </c>
      <c r="I338" t="s">
        <v>1485</v>
      </c>
      <c r="J338" t="s">
        <v>1576</v>
      </c>
      <c r="K338" t="s">
        <v>1577</v>
      </c>
      <c r="L338" t="s">
        <v>201</v>
      </c>
    </row>
    <row r="339" spans="1:14">
      <c r="A339" t="s">
        <v>334</v>
      </c>
      <c r="B339" t="s">
        <v>1310</v>
      </c>
      <c r="C339" t="s">
        <v>335</v>
      </c>
      <c r="E339" t="s">
        <v>336</v>
      </c>
      <c r="G339" t="s">
        <v>1483</v>
      </c>
      <c r="H339" t="s">
        <v>1484</v>
      </c>
      <c r="I339" t="s">
        <v>1485</v>
      </c>
      <c r="J339" t="s">
        <v>1576</v>
      </c>
      <c r="K339" t="s">
        <v>1577</v>
      </c>
      <c r="L339" t="s">
        <v>337</v>
      </c>
    </row>
    <row r="340" spans="1:14">
      <c r="A340" t="s">
        <v>338</v>
      </c>
      <c r="B340" t="s">
        <v>1312</v>
      </c>
      <c r="C340" t="s">
        <v>335</v>
      </c>
      <c r="E340" t="s">
        <v>336</v>
      </c>
      <c r="G340" t="s">
        <v>1483</v>
      </c>
      <c r="H340" t="s">
        <v>1484</v>
      </c>
      <c r="I340" t="s">
        <v>1485</v>
      </c>
      <c r="J340" t="s">
        <v>1576</v>
      </c>
      <c r="K340" t="s">
        <v>1577</v>
      </c>
      <c r="L340" t="s">
        <v>337</v>
      </c>
    </row>
    <row r="341" spans="1:14">
      <c r="A341" t="s">
        <v>1313</v>
      </c>
      <c r="B341" t="s">
        <v>1314</v>
      </c>
      <c r="C341" t="s">
        <v>339</v>
      </c>
      <c r="E341" t="s">
        <v>340</v>
      </c>
      <c r="G341" t="s">
        <v>1483</v>
      </c>
      <c r="H341" t="s">
        <v>1484</v>
      </c>
      <c r="I341" t="s">
        <v>1485</v>
      </c>
      <c r="J341" t="s">
        <v>1588</v>
      </c>
      <c r="K341" t="s">
        <v>1589</v>
      </c>
      <c r="L341" t="s">
        <v>1590</v>
      </c>
      <c r="M341" t="s">
        <v>1652</v>
      </c>
      <c r="N341" t="s">
        <v>1656</v>
      </c>
    </row>
    <row r="342" spans="1:14">
      <c r="A342" t="s">
        <v>1315</v>
      </c>
      <c r="B342" t="s">
        <v>1316</v>
      </c>
      <c r="C342" t="s">
        <v>341</v>
      </c>
      <c r="E342" t="s">
        <v>342</v>
      </c>
      <c r="G342" t="s">
        <v>1483</v>
      </c>
      <c r="H342" t="s">
        <v>1484</v>
      </c>
      <c r="I342" t="s">
        <v>1485</v>
      </c>
      <c r="J342" t="s">
        <v>1588</v>
      </c>
      <c r="K342" t="s">
        <v>1589</v>
      </c>
      <c r="L342" t="s">
        <v>1590</v>
      </c>
      <c r="M342" t="s">
        <v>1652</v>
      </c>
      <c r="N342" t="s">
        <v>1656</v>
      </c>
    </row>
    <row r="343" spans="1:14">
      <c r="A343" t="s">
        <v>1317</v>
      </c>
      <c r="B343" t="s">
        <v>1318</v>
      </c>
      <c r="C343" t="s">
        <v>343</v>
      </c>
      <c r="E343" t="s">
        <v>344</v>
      </c>
      <c r="G343" t="s">
        <v>1483</v>
      </c>
      <c r="H343" t="s">
        <v>1484</v>
      </c>
      <c r="I343" t="s">
        <v>1485</v>
      </c>
      <c r="J343" t="s">
        <v>1588</v>
      </c>
      <c r="K343" t="s">
        <v>1589</v>
      </c>
      <c r="L343" t="s">
        <v>1590</v>
      </c>
      <c r="M343" t="s">
        <v>1652</v>
      </c>
      <c r="N343" t="s">
        <v>1656</v>
      </c>
    </row>
    <row r="344" spans="1:14">
      <c r="A344" t="s">
        <v>1319</v>
      </c>
      <c r="B344" t="s">
        <v>1320</v>
      </c>
      <c r="C344" t="s">
        <v>345</v>
      </c>
      <c r="E344" t="s">
        <v>346</v>
      </c>
      <c r="G344" t="s">
        <v>1483</v>
      </c>
      <c r="H344" t="s">
        <v>1484</v>
      </c>
      <c r="I344" t="s">
        <v>1485</v>
      </c>
      <c r="J344" t="s">
        <v>1588</v>
      </c>
      <c r="K344" t="s">
        <v>1589</v>
      </c>
      <c r="L344" t="s">
        <v>1590</v>
      </c>
      <c r="M344" t="s">
        <v>1652</v>
      </c>
      <c r="N344" t="s">
        <v>1656</v>
      </c>
    </row>
    <row r="345" spans="1:14">
      <c r="A345" t="s">
        <v>1321</v>
      </c>
      <c r="B345" t="s">
        <v>1322</v>
      </c>
      <c r="C345" t="s">
        <v>347</v>
      </c>
      <c r="E345" t="s">
        <v>348</v>
      </c>
      <c r="G345" t="s">
        <v>1483</v>
      </c>
      <c r="H345" t="s">
        <v>1484</v>
      </c>
      <c r="I345" t="s">
        <v>1485</v>
      </c>
      <c r="J345" t="s">
        <v>1588</v>
      </c>
      <c r="K345" t="s">
        <v>1589</v>
      </c>
      <c r="L345" t="s">
        <v>1590</v>
      </c>
      <c r="M345" t="s">
        <v>1652</v>
      </c>
      <c r="N345" t="s">
        <v>1656</v>
      </c>
    </row>
    <row r="346" spans="1:14">
      <c r="A346" t="s">
        <v>1323</v>
      </c>
      <c r="B346" t="s">
        <v>1324</v>
      </c>
      <c r="C346" t="s">
        <v>349</v>
      </c>
      <c r="E346" t="s">
        <v>350</v>
      </c>
      <c r="G346" t="s">
        <v>1483</v>
      </c>
      <c r="H346" t="s">
        <v>1484</v>
      </c>
      <c r="I346" t="s">
        <v>1485</v>
      </c>
      <c r="J346" t="s">
        <v>1588</v>
      </c>
      <c r="K346" t="s">
        <v>1589</v>
      </c>
      <c r="L346" t="s">
        <v>1590</v>
      </c>
      <c r="M346" t="s">
        <v>1652</v>
      </c>
      <c r="N346" t="s">
        <v>1656</v>
      </c>
    </row>
    <row r="347" spans="1:14">
      <c r="A347" t="s">
        <v>1325</v>
      </c>
      <c r="B347" t="s">
        <v>1326</v>
      </c>
      <c r="C347" t="s">
        <v>351</v>
      </c>
      <c r="E347" t="s">
        <v>352</v>
      </c>
      <c r="G347" t="s">
        <v>1483</v>
      </c>
      <c r="H347" t="s">
        <v>1484</v>
      </c>
      <c r="I347" t="s">
        <v>1485</v>
      </c>
      <c r="J347" t="s">
        <v>1588</v>
      </c>
      <c r="K347" t="s">
        <v>1589</v>
      </c>
      <c r="L347" t="s">
        <v>1590</v>
      </c>
      <c r="M347" t="s">
        <v>1652</v>
      </c>
      <c r="N347" t="s">
        <v>2038</v>
      </c>
    </row>
    <row r="348" spans="1:14">
      <c r="A348" t="s">
        <v>1327</v>
      </c>
      <c r="B348" t="s">
        <v>1328</v>
      </c>
      <c r="C348" t="s">
        <v>353</v>
      </c>
      <c r="E348" t="s">
        <v>354</v>
      </c>
      <c r="G348" t="s">
        <v>1483</v>
      </c>
      <c r="H348" t="s">
        <v>1484</v>
      </c>
      <c r="I348" t="s">
        <v>1485</v>
      </c>
      <c r="J348" t="s">
        <v>1588</v>
      </c>
      <c r="K348" t="s">
        <v>1589</v>
      </c>
      <c r="L348" t="s">
        <v>1590</v>
      </c>
      <c r="M348" t="s">
        <v>1652</v>
      </c>
      <c r="N348" t="s">
        <v>2038</v>
      </c>
    </row>
    <row r="349" spans="1:14">
      <c r="A349" t="s">
        <v>1329</v>
      </c>
      <c r="B349" t="s">
        <v>1330</v>
      </c>
      <c r="C349" t="s">
        <v>355</v>
      </c>
      <c r="E349" t="s">
        <v>356</v>
      </c>
      <c r="G349" t="s">
        <v>1483</v>
      </c>
      <c r="H349" t="s">
        <v>1484</v>
      </c>
      <c r="I349" t="s">
        <v>1485</v>
      </c>
      <c r="J349" t="s">
        <v>1588</v>
      </c>
      <c r="K349" t="s">
        <v>1589</v>
      </c>
      <c r="L349" t="s">
        <v>1590</v>
      </c>
      <c r="M349" t="s">
        <v>1652</v>
      </c>
      <c r="N349" t="s">
        <v>2038</v>
      </c>
    </row>
    <row r="350" spans="1:14">
      <c r="A350" t="s">
        <v>1331</v>
      </c>
      <c r="B350" t="s">
        <v>1332</v>
      </c>
      <c r="C350" t="s">
        <v>357</v>
      </c>
      <c r="E350" t="s">
        <v>358</v>
      </c>
      <c r="G350" t="s">
        <v>1483</v>
      </c>
      <c r="H350" t="s">
        <v>1484</v>
      </c>
      <c r="I350" t="s">
        <v>1485</v>
      </c>
      <c r="J350" t="s">
        <v>1588</v>
      </c>
      <c r="K350" t="s">
        <v>1589</v>
      </c>
      <c r="L350" t="s">
        <v>1590</v>
      </c>
      <c r="M350" t="s">
        <v>1652</v>
      </c>
      <c r="N350" t="s">
        <v>2038</v>
      </c>
    </row>
    <row r="351" spans="1:14">
      <c r="A351" t="s">
        <v>1333</v>
      </c>
      <c r="B351" t="s">
        <v>1334</v>
      </c>
      <c r="C351" t="s">
        <v>359</v>
      </c>
      <c r="E351" t="s">
        <v>360</v>
      </c>
      <c r="G351" t="s">
        <v>1483</v>
      </c>
      <c r="H351" t="s">
        <v>1484</v>
      </c>
      <c r="I351" t="s">
        <v>1485</v>
      </c>
      <c r="J351" t="s">
        <v>1588</v>
      </c>
      <c r="K351" t="s">
        <v>1589</v>
      </c>
      <c r="L351" t="s">
        <v>1590</v>
      </c>
      <c r="M351" t="s">
        <v>1652</v>
      </c>
      <c r="N351" t="s">
        <v>2038</v>
      </c>
    </row>
    <row r="352" spans="1:14">
      <c r="A352" t="s">
        <v>1335</v>
      </c>
      <c r="B352" t="s">
        <v>1336</v>
      </c>
      <c r="C352" t="s">
        <v>361</v>
      </c>
      <c r="E352" t="s">
        <v>362</v>
      </c>
      <c r="G352" t="s">
        <v>1483</v>
      </c>
      <c r="H352" t="s">
        <v>1484</v>
      </c>
      <c r="I352" t="s">
        <v>1485</v>
      </c>
      <c r="J352" t="s">
        <v>1588</v>
      </c>
      <c r="K352" t="s">
        <v>1589</v>
      </c>
      <c r="L352" t="s">
        <v>1590</v>
      </c>
      <c r="M352" t="s">
        <v>1652</v>
      </c>
      <c r="N352" t="s">
        <v>2038</v>
      </c>
    </row>
    <row r="353" spans="1:16">
      <c r="A353" t="s">
        <v>1337</v>
      </c>
      <c r="B353" t="s">
        <v>1338</v>
      </c>
      <c r="C353" t="s">
        <v>363</v>
      </c>
      <c r="E353" t="s">
        <v>364</v>
      </c>
      <c r="G353" t="s">
        <v>1483</v>
      </c>
      <c r="H353" t="s">
        <v>1484</v>
      </c>
      <c r="I353" t="s">
        <v>1485</v>
      </c>
      <c r="J353" t="s">
        <v>1588</v>
      </c>
      <c r="K353" t="s">
        <v>1589</v>
      </c>
      <c r="L353" t="s">
        <v>1590</v>
      </c>
      <c r="M353" t="s">
        <v>1652</v>
      </c>
      <c r="N353" t="s">
        <v>2038</v>
      </c>
    </row>
    <row r="354" spans="1:16">
      <c r="A354" t="s">
        <v>1339</v>
      </c>
      <c r="B354" t="s">
        <v>1340</v>
      </c>
      <c r="C354" t="s">
        <v>365</v>
      </c>
      <c r="E354" t="s">
        <v>366</v>
      </c>
      <c r="G354" t="s">
        <v>1483</v>
      </c>
      <c r="H354" t="s">
        <v>1484</v>
      </c>
      <c r="I354" t="s">
        <v>1485</v>
      </c>
      <c r="J354" t="s">
        <v>1588</v>
      </c>
      <c r="K354" t="s">
        <v>1589</v>
      </c>
      <c r="L354" t="s">
        <v>1590</v>
      </c>
      <c r="M354" t="s">
        <v>1652</v>
      </c>
      <c r="N354" t="s">
        <v>2038</v>
      </c>
    </row>
    <row r="355" spans="1:16">
      <c r="A355" t="s">
        <v>1341</v>
      </c>
      <c r="B355" t="s">
        <v>1342</v>
      </c>
      <c r="C355" t="s">
        <v>367</v>
      </c>
      <c r="E355" t="s">
        <v>368</v>
      </c>
      <c r="G355" t="s">
        <v>1483</v>
      </c>
      <c r="H355" t="s">
        <v>1484</v>
      </c>
      <c r="I355" t="s">
        <v>1485</v>
      </c>
      <c r="J355" t="s">
        <v>1583</v>
      </c>
      <c r="K355" t="s">
        <v>1584</v>
      </c>
      <c r="L355" t="s">
        <v>1585</v>
      </c>
    </row>
    <row r="356" spans="1:16">
      <c r="A356" t="s">
        <v>369</v>
      </c>
      <c r="B356" t="s">
        <v>1344</v>
      </c>
      <c r="C356" t="s">
        <v>370</v>
      </c>
      <c r="E356" t="s">
        <v>371</v>
      </c>
      <c r="G356" t="s">
        <v>1483</v>
      </c>
      <c r="H356" t="s">
        <v>1561</v>
      </c>
      <c r="I356" t="s">
        <v>1562</v>
      </c>
      <c r="J356" t="s">
        <v>1563</v>
      </c>
      <c r="K356" t="s">
        <v>1564</v>
      </c>
      <c r="L356" t="s">
        <v>372</v>
      </c>
    </row>
    <row r="357" spans="1:16">
      <c r="A357" t="s">
        <v>1345</v>
      </c>
      <c r="B357" t="s">
        <v>1346</v>
      </c>
      <c r="C357" t="s">
        <v>373</v>
      </c>
      <c r="E357" t="s">
        <v>374</v>
      </c>
      <c r="G357" t="s">
        <v>1483</v>
      </c>
      <c r="H357" t="s">
        <v>1491</v>
      </c>
      <c r="I357" t="s">
        <v>1492</v>
      </c>
      <c r="J357" t="s">
        <v>1493</v>
      </c>
      <c r="K357" t="s">
        <v>263</v>
      </c>
      <c r="L357" t="s">
        <v>264</v>
      </c>
      <c r="M357" t="s">
        <v>375</v>
      </c>
    </row>
    <row r="358" spans="1:16">
      <c r="A358" t="s">
        <v>1347</v>
      </c>
      <c r="B358" t="s">
        <v>1348</v>
      </c>
      <c r="C358" t="s">
        <v>376</v>
      </c>
      <c r="E358" t="s">
        <v>377</v>
      </c>
      <c r="G358" t="s">
        <v>1483</v>
      </c>
      <c r="H358" t="s">
        <v>1491</v>
      </c>
      <c r="I358" t="s">
        <v>1492</v>
      </c>
      <c r="J358" t="s">
        <v>1493</v>
      </c>
      <c r="K358" t="s">
        <v>1916</v>
      </c>
      <c r="L358" t="s">
        <v>378</v>
      </c>
      <c r="M358" t="s">
        <v>379</v>
      </c>
    </row>
    <row r="359" spans="1:16">
      <c r="A359" t="s">
        <v>1349</v>
      </c>
      <c r="B359" t="s">
        <v>1350</v>
      </c>
      <c r="C359" t="s">
        <v>380</v>
      </c>
      <c r="E359" t="s">
        <v>381</v>
      </c>
      <c r="G359" t="s">
        <v>1483</v>
      </c>
      <c r="H359" t="s">
        <v>1484</v>
      </c>
      <c r="I359" t="s">
        <v>1485</v>
      </c>
      <c r="J359" t="s">
        <v>1486</v>
      </c>
      <c r="K359" t="s">
        <v>1487</v>
      </c>
      <c r="L359" t="s">
        <v>1985</v>
      </c>
    </row>
    <row r="360" spans="1:16">
      <c r="A360" t="s">
        <v>1469</v>
      </c>
      <c r="B360" t="s">
        <v>1470</v>
      </c>
      <c r="C360" t="s">
        <v>382</v>
      </c>
      <c r="E360" t="s">
        <v>383</v>
      </c>
      <c r="G360" t="s">
        <v>1964</v>
      </c>
      <c r="H360" t="s">
        <v>1965</v>
      </c>
      <c r="I360" t="s">
        <v>384</v>
      </c>
      <c r="J360" t="s">
        <v>385</v>
      </c>
      <c r="K360" t="s">
        <v>386</v>
      </c>
      <c r="L360" t="s">
        <v>387</v>
      </c>
    </row>
    <row r="361" spans="1:16">
      <c r="A361" t="s">
        <v>932</v>
      </c>
      <c r="B361" t="s">
        <v>933</v>
      </c>
      <c r="C361" t="s">
        <v>388</v>
      </c>
      <c r="E361" t="s">
        <v>389</v>
      </c>
      <c r="G361" t="s">
        <v>1568</v>
      </c>
      <c r="H361" t="s">
        <v>1598</v>
      </c>
      <c r="I361" t="s">
        <v>1599</v>
      </c>
      <c r="J361" t="s">
        <v>390</v>
      </c>
      <c r="K361" t="s">
        <v>391</v>
      </c>
      <c r="L361" t="s">
        <v>392</v>
      </c>
      <c r="M361" t="s">
        <v>393</v>
      </c>
      <c r="N361" t="s">
        <v>394</v>
      </c>
      <c r="O361" t="s">
        <v>395</v>
      </c>
      <c r="P361" t="s">
        <v>396</v>
      </c>
    </row>
    <row r="362" spans="1:16">
      <c r="A362" t="s">
        <v>1357</v>
      </c>
      <c r="B362" t="s">
        <v>1358</v>
      </c>
      <c r="C362" t="s">
        <v>397</v>
      </c>
      <c r="E362" t="s">
        <v>398</v>
      </c>
      <c r="G362" t="s">
        <v>1568</v>
      </c>
      <c r="H362" t="s">
        <v>1569</v>
      </c>
      <c r="I362" t="s">
        <v>1570</v>
      </c>
      <c r="J362" t="s">
        <v>1571</v>
      </c>
      <c r="K362" t="s">
        <v>1572</v>
      </c>
      <c r="L362" t="s">
        <v>1573</v>
      </c>
    </row>
    <row r="363" spans="1:16">
      <c r="A363" t="s">
        <v>1360</v>
      </c>
      <c r="B363" t="s">
        <v>1361</v>
      </c>
      <c r="C363" t="s">
        <v>397</v>
      </c>
      <c r="E363" t="s">
        <v>398</v>
      </c>
      <c r="G363" t="s">
        <v>1568</v>
      </c>
      <c r="H363" t="s">
        <v>1569</v>
      </c>
      <c r="I363" t="s">
        <v>1570</v>
      </c>
      <c r="J363" t="s">
        <v>1571</v>
      </c>
      <c r="K363" t="s">
        <v>1572</v>
      </c>
      <c r="L363" t="s">
        <v>1573</v>
      </c>
    </row>
    <row r="364" spans="1:16">
      <c r="A364" t="s">
        <v>1362</v>
      </c>
      <c r="B364" t="s">
        <v>1363</v>
      </c>
      <c r="C364" t="s">
        <v>399</v>
      </c>
      <c r="E364" t="s">
        <v>400</v>
      </c>
      <c r="G364" t="s">
        <v>1483</v>
      </c>
      <c r="H364" t="s">
        <v>1484</v>
      </c>
      <c r="I364" t="s">
        <v>1485</v>
      </c>
      <c r="J364" t="s">
        <v>1583</v>
      </c>
      <c r="K364" t="s">
        <v>1584</v>
      </c>
      <c r="L364" t="s">
        <v>1756</v>
      </c>
    </row>
    <row r="365" spans="1:16">
      <c r="A365" t="s">
        <v>1364</v>
      </c>
      <c r="B365" t="s">
        <v>1365</v>
      </c>
      <c r="C365" t="s">
        <v>401</v>
      </c>
      <c r="E365" t="s">
        <v>402</v>
      </c>
      <c r="G365" t="s">
        <v>1483</v>
      </c>
      <c r="H365" t="s">
        <v>1484</v>
      </c>
      <c r="I365" t="s">
        <v>1485</v>
      </c>
      <c r="J365" t="s">
        <v>1486</v>
      </c>
      <c r="K365" t="s">
        <v>1537</v>
      </c>
      <c r="L365" t="s">
        <v>403</v>
      </c>
    </row>
    <row r="366" spans="1:16">
      <c r="A366" t="s">
        <v>1366</v>
      </c>
      <c r="B366" t="s">
        <v>1367</v>
      </c>
      <c r="C366" t="s">
        <v>404</v>
      </c>
      <c r="E366" t="s">
        <v>405</v>
      </c>
      <c r="G366" t="s">
        <v>1483</v>
      </c>
      <c r="H366" t="s">
        <v>1484</v>
      </c>
      <c r="I366" t="s">
        <v>1485</v>
      </c>
      <c r="J366" t="s">
        <v>1486</v>
      </c>
      <c r="K366" t="s">
        <v>1537</v>
      </c>
      <c r="L366" t="s">
        <v>406</v>
      </c>
    </row>
    <row r="367" spans="1:16">
      <c r="A367" t="s">
        <v>407</v>
      </c>
      <c r="B367" t="s">
        <v>1369</v>
      </c>
      <c r="C367" t="s">
        <v>408</v>
      </c>
      <c r="E367" t="s">
        <v>409</v>
      </c>
      <c r="G367" t="s">
        <v>1483</v>
      </c>
      <c r="H367" t="s">
        <v>1484</v>
      </c>
      <c r="I367" t="s">
        <v>1485</v>
      </c>
      <c r="J367" t="s">
        <v>1486</v>
      </c>
      <c r="K367" t="s">
        <v>1487</v>
      </c>
      <c r="L367" t="s">
        <v>410</v>
      </c>
    </row>
    <row r="368" spans="1:16">
      <c r="A368" t="s">
        <v>1370</v>
      </c>
      <c r="B368" t="s">
        <v>1371</v>
      </c>
      <c r="C368" t="s">
        <v>411</v>
      </c>
      <c r="E368" t="s">
        <v>412</v>
      </c>
      <c r="G368" t="s">
        <v>1483</v>
      </c>
      <c r="H368" t="s">
        <v>2112</v>
      </c>
      <c r="I368" t="s">
        <v>2113</v>
      </c>
      <c r="J368" t="s">
        <v>2114</v>
      </c>
      <c r="K368" t="s">
        <v>2115</v>
      </c>
      <c r="L368" t="s">
        <v>2116</v>
      </c>
    </row>
    <row r="369" spans="1:14">
      <c r="A369" t="s">
        <v>1372</v>
      </c>
      <c r="B369" t="s">
        <v>1373</v>
      </c>
      <c r="C369" t="s">
        <v>413</v>
      </c>
      <c r="E369" t="s">
        <v>414</v>
      </c>
      <c r="G369" t="s">
        <v>1483</v>
      </c>
      <c r="H369" t="s">
        <v>1561</v>
      </c>
      <c r="I369" t="s">
        <v>1698</v>
      </c>
      <c r="J369" t="s">
        <v>415</v>
      </c>
      <c r="K369" t="s">
        <v>416</v>
      </c>
      <c r="L369" t="s">
        <v>417</v>
      </c>
    </row>
    <row r="370" spans="1:14">
      <c r="A370" t="s">
        <v>1374</v>
      </c>
      <c r="B370" t="s">
        <v>1375</v>
      </c>
      <c r="C370" t="s">
        <v>418</v>
      </c>
      <c r="E370" t="s">
        <v>419</v>
      </c>
      <c r="G370" t="s">
        <v>1483</v>
      </c>
      <c r="H370" t="s">
        <v>1484</v>
      </c>
      <c r="I370" t="s">
        <v>1485</v>
      </c>
      <c r="J370" t="s">
        <v>1583</v>
      </c>
      <c r="K370" t="s">
        <v>1584</v>
      </c>
      <c r="L370" t="s">
        <v>1756</v>
      </c>
    </row>
    <row r="371" spans="1:14">
      <c r="A371" t="s">
        <v>1376</v>
      </c>
      <c r="B371" t="s">
        <v>1377</v>
      </c>
      <c r="C371" t="s">
        <v>420</v>
      </c>
      <c r="E371" t="s">
        <v>421</v>
      </c>
      <c r="G371" t="s">
        <v>1483</v>
      </c>
      <c r="H371" t="s">
        <v>1484</v>
      </c>
      <c r="I371" t="s">
        <v>1485</v>
      </c>
      <c r="J371" t="s">
        <v>1486</v>
      </c>
      <c r="K371" t="s">
        <v>1487</v>
      </c>
      <c r="L371" t="s">
        <v>1554</v>
      </c>
    </row>
    <row r="372" spans="1:14">
      <c r="A372" t="s">
        <v>1378</v>
      </c>
      <c r="B372" t="s">
        <v>1379</v>
      </c>
      <c r="C372" t="s">
        <v>422</v>
      </c>
      <c r="E372" t="s">
        <v>423</v>
      </c>
      <c r="G372" t="s">
        <v>1483</v>
      </c>
      <c r="H372" t="s">
        <v>1491</v>
      </c>
      <c r="I372" t="s">
        <v>424</v>
      </c>
      <c r="J372" t="s">
        <v>425</v>
      </c>
      <c r="K372" t="s">
        <v>426</v>
      </c>
      <c r="L372" t="s">
        <v>427</v>
      </c>
      <c r="M372" t="s">
        <v>428</v>
      </c>
    </row>
    <row r="373" spans="1:14">
      <c r="A373" t="s">
        <v>429</v>
      </c>
      <c r="B373" t="s">
        <v>1381</v>
      </c>
      <c r="C373" t="s">
        <v>430</v>
      </c>
      <c r="E373" t="s">
        <v>431</v>
      </c>
      <c r="G373" t="s">
        <v>1483</v>
      </c>
      <c r="H373" t="s">
        <v>1484</v>
      </c>
      <c r="I373" t="s">
        <v>1485</v>
      </c>
      <c r="J373" t="s">
        <v>1486</v>
      </c>
      <c r="K373" t="s">
        <v>1487</v>
      </c>
      <c r="L373" t="s">
        <v>1805</v>
      </c>
    </row>
    <row r="374" spans="1:14">
      <c r="A374" t="s">
        <v>1382</v>
      </c>
      <c r="B374" t="s">
        <v>1383</v>
      </c>
      <c r="C374" t="s">
        <v>432</v>
      </c>
      <c r="E374" t="s">
        <v>433</v>
      </c>
      <c r="G374" t="s">
        <v>1483</v>
      </c>
      <c r="H374" t="s">
        <v>1484</v>
      </c>
      <c r="I374" t="s">
        <v>1485</v>
      </c>
      <c r="J374" t="s">
        <v>1549</v>
      </c>
      <c r="K374" t="s">
        <v>1621</v>
      </c>
      <c r="L374" t="s">
        <v>434</v>
      </c>
    </row>
    <row r="375" spans="1:14">
      <c r="A375" t="s">
        <v>1384</v>
      </c>
      <c r="B375" t="s">
        <v>1385</v>
      </c>
      <c r="C375" t="s">
        <v>435</v>
      </c>
      <c r="E375" t="s">
        <v>436</v>
      </c>
      <c r="G375" t="s">
        <v>1483</v>
      </c>
      <c r="H375" t="s">
        <v>437</v>
      </c>
      <c r="I375" t="s">
        <v>438</v>
      </c>
    </row>
    <row r="376" spans="1:14">
      <c r="A376" t="s">
        <v>1386</v>
      </c>
      <c r="B376" t="s">
        <v>1387</v>
      </c>
      <c r="C376" t="s">
        <v>439</v>
      </c>
      <c r="E376" t="s">
        <v>440</v>
      </c>
      <c r="G376" t="s">
        <v>1483</v>
      </c>
      <c r="H376" t="s">
        <v>1484</v>
      </c>
      <c r="I376" t="s">
        <v>1485</v>
      </c>
      <c r="J376" t="s">
        <v>1549</v>
      </c>
      <c r="K376" t="s">
        <v>1621</v>
      </c>
      <c r="L376" t="s">
        <v>1622</v>
      </c>
    </row>
    <row r="377" spans="1:14">
      <c r="A377" t="s">
        <v>1388</v>
      </c>
      <c r="B377" t="s">
        <v>1389</v>
      </c>
      <c r="C377" t="s">
        <v>441</v>
      </c>
      <c r="E377" t="s">
        <v>442</v>
      </c>
      <c r="G377" t="s">
        <v>1483</v>
      </c>
      <c r="H377" t="s">
        <v>443</v>
      </c>
      <c r="I377" t="s">
        <v>444</v>
      </c>
      <c r="J377" t="s">
        <v>445</v>
      </c>
      <c r="K377" t="s">
        <v>446</v>
      </c>
      <c r="L377" t="s">
        <v>447</v>
      </c>
    </row>
    <row r="378" spans="1:14">
      <c r="A378" t="s">
        <v>1390</v>
      </c>
      <c r="B378" t="s">
        <v>1391</v>
      </c>
      <c r="C378" t="s">
        <v>448</v>
      </c>
      <c r="E378" t="s">
        <v>449</v>
      </c>
      <c r="G378" t="s">
        <v>1483</v>
      </c>
      <c r="H378" t="s">
        <v>1484</v>
      </c>
      <c r="I378" t="s">
        <v>1485</v>
      </c>
      <c r="J378" t="s">
        <v>1588</v>
      </c>
      <c r="K378" t="s">
        <v>1589</v>
      </c>
      <c r="L378" t="s">
        <v>1590</v>
      </c>
      <c r="M378" t="s">
        <v>1652</v>
      </c>
      <c r="N378" t="s">
        <v>1653</v>
      </c>
    </row>
    <row r="379" spans="1:14">
      <c r="A379" t="s">
        <v>1392</v>
      </c>
      <c r="B379" t="s">
        <v>1393</v>
      </c>
      <c r="C379" t="s">
        <v>450</v>
      </c>
      <c r="E379" t="s">
        <v>451</v>
      </c>
      <c r="G379" t="s">
        <v>1483</v>
      </c>
      <c r="H379" t="s">
        <v>1484</v>
      </c>
      <c r="I379" t="s">
        <v>1485</v>
      </c>
      <c r="J379" t="s">
        <v>1486</v>
      </c>
      <c r="K379" t="s">
        <v>1487</v>
      </c>
      <c r="L379" t="s">
        <v>452</v>
      </c>
    </row>
    <row r="380" spans="1:14">
      <c r="A380" t="s">
        <v>1394</v>
      </c>
      <c r="B380" t="s">
        <v>1395</v>
      </c>
      <c r="C380" t="s">
        <v>453</v>
      </c>
      <c r="E380" t="s">
        <v>454</v>
      </c>
      <c r="G380" t="s">
        <v>1483</v>
      </c>
      <c r="H380" t="s">
        <v>1484</v>
      </c>
      <c r="I380" t="s">
        <v>1485</v>
      </c>
      <c r="J380" t="s">
        <v>1486</v>
      </c>
      <c r="K380" t="s">
        <v>1487</v>
      </c>
      <c r="L380" t="s">
        <v>1534</v>
      </c>
    </row>
    <row r="381" spans="1:14">
      <c r="A381" t="s">
        <v>1396</v>
      </c>
      <c r="B381" t="s">
        <v>1397</v>
      </c>
      <c r="C381" t="s">
        <v>455</v>
      </c>
      <c r="E381" t="s">
        <v>456</v>
      </c>
      <c r="G381" t="s">
        <v>1483</v>
      </c>
      <c r="H381" t="s">
        <v>1484</v>
      </c>
      <c r="I381" t="s">
        <v>1485</v>
      </c>
      <c r="J381" t="s">
        <v>1549</v>
      </c>
      <c r="K381" t="s">
        <v>1621</v>
      </c>
      <c r="L381" t="s">
        <v>64</v>
      </c>
    </row>
    <row r="382" spans="1:14">
      <c r="A382" t="s">
        <v>1398</v>
      </c>
      <c r="B382" t="s">
        <v>1399</v>
      </c>
      <c r="C382" t="s">
        <v>457</v>
      </c>
      <c r="E382" t="s">
        <v>458</v>
      </c>
      <c r="G382" t="s">
        <v>1483</v>
      </c>
      <c r="H382" t="s">
        <v>1484</v>
      </c>
      <c r="I382" t="s">
        <v>1485</v>
      </c>
      <c r="J382" t="s">
        <v>1583</v>
      </c>
      <c r="K382" t="s">
        <v>1584</v>
      </c>
      <c r="L382" t="s">
        <v>1756</v>
      </c>
    </row>
    <row r="383" spans="1:14">
      <c r="A383" t="s">
        <v>1400</v>
      </c>
      <c r="B383" t="s">
        <v>1401</v>
      </c>
      <c r="C383" t="s">
        <v>459</v>
      </c>
      <c r="D383" t="s">
        <v>460</v>
      </c>
      <c r="E383" t="s">
        <v>461</v>
      </c>
      <c r="G383" t="s">
        <v>1483</v>
      </c>
      <c r="H383" t="s">
        <v>1491</v>
      </c>
      <c r="I383" t="s">
        <v>1492</v>
      </c>
      <c r="J383" t="s">
        <v>1493</v>
      </c>
      <c r="K383" t="s">
        <v>462</v>
      </c>
      <c r="L383" t="s">
        <v>463</v>
      </c>
      <c r="M383" t="s">
        <v>464</v>
      </c>
    </row>
    <row r="384" spans="1:14">
      <c r="A384" t="s">
        <v>1402</v>
      </c>
      <c r="B384" t="s">
        <v>1403</v>
      </c>
      <c r="C384" t="s">
        <v>465</v>
      </c>
      <c r="E384" t="s">
        <v>466</v>
      </c>
      <c r="G384" t="s">
        <v>1483</v>
      </c>
      <c r="H384" t="s">
        <v>1484</v>
      </c>
      <c r="I384" t="s">
        <v>1485</v>
      </c>
      <c r="J384" t="s">
        <v>1549</v>
      </c>
      <c r="K384" t="s">
        <v>1550</v>
      </c>
      <c r="L384" t="s">
        <v>1551</v>
      </c>
    </row>
    <row r="385" spans="1:24">
      <c r="A385" t="s">
        <v>1404</v>
      </c>
      <c r="B385" t="s">
        <v>1405</v>
      </c>
      <c r="C385" t="s">
        <v>467</v>
      </c>
      <c r="E385" t="s">
        <v>468</v>
      </c>
      <c r="G385" t="s">
        <v>1483</v>
      </c>
      <c r="H385" t="s">
        <v>1561</v>
      </c>
      <c r="I385" t="s">
        <v>1698</v>
      </c>
      <c r="J385" t="s">
        <v>1699</v>
      </c>
      <c r="K385" t="s">
        <v>1700</v>
      </c>
      <c r="L385" t="s">
        <v>469</v>
      </c>
      <c r="M385" t="s">
        <v>470</v>
      </c>
    </row>
    <row r="386" spans="1:24">
      <c r="A386" t="s">
        <v>1406</v>
      </c>
      <c r="B386" t="s">
        <v>1407</v>
      </c>
      <c r="C386" t="s">
        <v>471</v>
      </c>
      <c r="E386" t="s">
        <v>472</v>
      </c>
      <c r="G386" t="s">
        <v>1483</v>
      </c>
      <c r="H386" t="s">
        <v>1484</v>
      </c>
      <c r="I386" t="s">
        <v>1485</v>
      </c>
      <c r="J386" t="s">
        <v>1576</v>
      </c>
      <c r="K386" t="s">
        <v>1577</v>
      </c>
      <c r="L386" t="s">
        <v>201</v>
      </c>
    </row>
    <row r="387" spans="1:24">
      <c r="A387" t="s">
        <v>930</v>
      </c>
      <c r="B387" t="s">
        <v>931</v>
      </c>
      <c r="C387" t="s">
        <v>473</v>
      </c>
      <c r="E387" t="s">
        <v>474</v>
      </c>
      <c r="G387" t="s">
        <v>1568</v>
      </c>
      <c r="H387" t="s">
        <v>1598</v>
      </c>
      <c r="I387" t="s">
        <v>1599</v>
      </c>
      <c r="J387" t="s">
        <v>1600</v>
      </c>
      <c r="K387" t="s">
        <v>1736</v>
      </c>
      <c r="L387" t="s">
        <v>475</v>
      </c>
      <c r="M387" t="s">
        <v>476</v>
      </c>
      <c r="N387" t="s">
        <v>477</v>
      </c>
      <c r="O387" t="s">
        <v>478</v>
      </c>
      <c r="P387" t="s">
        <v>479</v>
      </c>
    </row>
    <row r="388" spans="1:24">
      <c r="A388" t="s">
        <v>1408</v>
      </c>
      <c r="B388" t="s">
        <v>1409</v>
      </c>
      <c r="C388" t="s">
        <v>480</v>
      </c>
      <c r="E388" t="s">
        <v>481</v>
      </c>
      <c r="G388" t="s">
        <v>1483</v>
      </c>
      <c r="H388" t="s">
        <v>1484</v>
      </c>
      <c r="I388" t="s">
        <v>1485</v>
      </c>
      <c r="J388" t="s">
        <v>1576</v>
      </c>
      <c r="K388" t="s">
        <v>1577</v>
      </c>
      <c r="L388" t="s">
        <v>1578</v>
      </c>
    </row>
    <row r="389" spans="1:24">
      <c r="A389" t="s">
        <v>1410</v>
      </c>
      <c r="B389" t="s">
        <v>1411</v>
      </c>
      <c r="C389" t="s">
        <v>482</v>
      </c>
      <c r="E389" t="s">
        <v>483</v>
      </c>
      <c r="G389" t="s">
        <v>1483</v>
      </c>
      <c r="H389" t="s">
        <v>1484</v>
      </c>
      <c r="I389" t="s">
        <v>1683</v>
      </c>
      <c r="J389" t="s">
        <v>1959</v>
      </c>
      <c r="K389" t="s">
        <v>5</v>
      </c>
      <c r="L389" t="s">
        <v>6</v>
      </c>
    </row>
    <row r="390" spans="1:24">
      <c r="A390" t="s">
        <v>1414</v>
      </c>
      <c r="B390" t="s">
        <v>1415</v>
      </c>
      <c r="C390" t="s">
        <v>484</v>
      </c>
      <c r="E390" t="s">
        <v>485</v>
      </c>
      <c r="G390" t="s">
        <v>1483</v>
      </c>
      <c r="H390" t="s">
        <v>1484</v>
      </c>
      <c r="I390" t="s">
        <v>1485</v>
      </c>
      <c r="J390" t="s">
        <v>1486</v>
      </c>
      <c r="K390" t="s">
        <v>1487</v>
      </c>
      <c r="L390" t="s">
        <v>1523</v>
      </c>
    </row>
    <row r="391" spans="1:24">
      <c r="A391" t="s">
        <v>1416</v>
      </c>
      <c r="B391" t="s">
        <v>1417</v>
      </c>
      <c r="C391" t="s">
        <v>486</v>
      </c>
      <c r="E391" t="s">
        <v>487</v>
      </c>
      <c r="G391" t="s">
        <v>1483</v>
      </c>
      <c r="H391" t="s">
        <v>1561</v>
      </c>
      <c r="I391" t="s">
        <v>1562</v>
      </c>
      <c r="J391" t="s">
        <v>1563</v>
      </c>
      <c r="K391" t="s">
        <v>1564</v>
      </c>
      <c r="L391" t="s">
        <v>1692</v>
      </c>
      <c r="M391" t="s">
        <v>1693</v>
      </c>
    </row>
    <row r="392" spans="1:24">
      <c r="A392" t="s">
        <v>1418</v>
      </c>
      <c r="B392" t="s">
        <v>1419</v>
      </c>
      <c r="C392" t="s">
        <v>488</v>
      </c>
      <c r="E392" t="s">
        <v>489</v>
      </c>
      <c r="G392" t="s">
        <v>1568</v>
      </c>
      <c r="H392" t="s">
        <v>1931</v>
      </c>
      <c r="I392" t="s">
        <v>490</v>
      </c>
      <c r="J392" t="s">
        <v>491</v>
      </c>
      <c r="K392" t="s">
        <v>492</v>
      </c>
      <c r="L392" t="s">
        <v>493</v>
      </c>
      <c r="M392" t="s">
        <v>494</v>
      </c>
    </row>
    <row r="393" spans="1:24">
      <c r="A393" t="s">
        <v>1421</v>
      </c>
      <c r="B393" t="s">
        <v>1422</v>
      </c>
      <c r="C393" t="s">
        <v>495</v>
      </c>
      <c r="E393" t="s">
        <v>496</v>
      </c>
      <c r="G393" t="s">
        <v>1568</v>
      </c>
      <c r="H393" t="s">
        <v>497</v>
      </c>
      <c r="I393" t="s">
        <v>498</v>
      </c>
      <c r="J393" t="s">
        <v>499</v>
      </c>
      <c r="K393" t="s">
        <v>500</v>
      </c>
      <c r="L393" t="s">
        <v>501</v>
      </c>
    </row>
    <row r="394" spans="1:24">
      <c r="A394" t="s">
        <v>1423</v>
      </c>
      <c r="B394" t="s">
        <v>1424</v>
      </c>
      <c r="C394" t="s">
        <v>502</v>
      </c>
      <c r="E394" t="s">
        <v>503</v>
      </c>
      <c r="G394" t="s">
        <v>1568</v>
      </c>
      <c r="H394" t="s">
        <v>1761</v>
      </c>
      <c r="I394" t="s">
        <v>1836</v>
      </c>
      <c r="J394" t="s">
        <v>1837</v>
      </c>
      <c r="K394" t="s">
        <v>1838</v>
      </c>
      <c r="L394" t="s">
        <v>1839</v>
      </c>
      <c r="M394" t="s">
        <v>1840</v>
      </c>
      <c r="N394" t="s">
        <v>1841</v>
      </c>
      <c r="O394" t="s">
        <v>1842</v>
      </c>
      <c r="P394" t="s">
        <v>1843</v>
      </c>
      <c r="Q394" t="s">
        <v>289</v>
      </c>
      <c r="R394" t="s">
        <v>290</v>
      </c>
      <c r="S394" t="s">
        <v>291</v>
      </c>
      <c r="T394" t="s">
        <v>292</v>
      </c>
      <c r="U394" t="s">
        <v>293</v>
      </c>
      <c r="V394" t="s">
        <v>294</v>
      </c>
      <c r="W394" t="s">
        <v>295</v>
      </c>
      <c r="X394" t="s">
        <v>504</v>
      </c>
    </row>
    <row r="395" spans="1:24">
      <c r="A395" t="s">
        <v>1425</v>
      </c>
      <c r="B395" t="s">
        <v>1426</v>
      </c>
      <c r="C395" t="s">
        <v>505</v>
      </c>
      <c r="E395" t="s">
        <v>506</v>
      </c>
      <c r="G395" t="s">
        <v>1483</v>
      </c>
      <c r="H395" t="s">
        <v>1484</v>
      </c>
      <c r="I395" t="s">
        <v>1485</v>
      </c>
      <c r="J395" t="s">
        <v>1588</v>
      </c>
      <c r="K395" t="s">
        <v>1589</v>
      </c>
      <c r="L395" t="s">
        <v>1590</v>
      </c>
      <c r="M395" t="s">
        <v>1652</v>
      </c>
      <c r="N395" t="s">
        <v>1656</v>
      </c>
    </row>
    <row r="396" spans="1:24">
      <c r="A396" t="s">
        <v>1427</v>
      </c>
      <c r="B396" t="s">
        <v>1428</v>
      </c>
      <c r="C396" t="s">
        <v>507</v>
      </c>
      <c r="E396" t="s">
        <v>508</v>
      </c>
      <c r="G396" t="s">
        <v>1483</v>
      </c>
      <c r="H396" t="s">
        <v>1484</v>
      </c>
      <c r="I396" t="s">
        <v>1633</v>
      </c>
      <c r="J396" t="s">
        <v>1706</v>
      </c>
      <c r="K396" t="s">
        <v>1707</v>
      </c>
      <c r="L396" t="s">
        <v>1708</v>
      </c>
    </row>
    <row r="397" spans="1:24">
      <c r="A397" t="s">
        <v>1355</v>
      </c>
      <c r="B397" t="s">
        <v>1356</v>
      </c>
      <c r="C397" t="s">
        <v>509</v>
      </c>
      <c r="E397" t="s">
        <v>510</v>
      </c>
      <c r="G397" t="s">
        <v>1568</v>
      </c>
      <c r="H397" t="s">
        <v>511</v>
      </c>
      <c r="I397" t="s">
        <v>512</v>
      </c>
      <c r="J397" t="s">
        <v>513</v>
      </c>
      <c r="K397" t="s">
        <v>514</v>
      </c>
    </row>
    <row r="398" spans="1:24">
      <c r="A398" t="s">
        <v>1429</v>
      </c>
      <c r="B398" t="s">
        <v>1430</v>
      </c>
      <c r="C398" t="s">
        <v>515</v>
      </c>
      <c r="E398" t="s">
        <v>516</v>
      </c>
      <c r="G398" t="s">
        <v>1483</v>
      </c>
      <c r="H398" t="s">
        <v>1561</v>
      </c>
      <c r="I398" t="s">
        <v>1562</v>
      </c>
      <c r="J398" t="s">
        <v>1563</v>
      </c>
      <c r="K398" t="s">
        <v>1564</v>
      </c>
      <c r="L398" t="s">
        <v>1565</v>
      </c>
    </row>
    <row r="399" spans="1:24">
      <c r="A399" t="s">
        <v>517</v>
      </c>
      <c r="B399" t="s">
        <v>1432</v>
      </c>
      <c r="C399" t="s">
        <v>518</v>
      </c>
      <c r="E399" t="s">
        <v>519</v>
      </c>
      <c r="G399" t="s">
        <v>1483</v>
      </c>
      <c r="H399" t="s">
        <v>1484</v>
      </c>
      <c r="I399" t="s">
        <v>1485</v>
      </c>
      <c r="J399" t="s">
        <v>1486</v>
      </c>
      <c r="K399" t="s">
        <v>1487</v>
      </c>
      <c r="L399" t="s">
        <v>1805</v>
      </c>
    </row>
    <row r="400" spans="1:24">
      <c r="A400" t="s">
        <v>1351</v>
      </c>
      <c r="B400" t="s">
        <v>1352</v>
      </c>
      <c r="C400" t="s">
        <v>520</v>
      </c>
      <c r="E400" t="s">
        <v>521</v>
      </c>
      <c r="G400" t="s">
        <v>1568</v>
      </c>
      <c r="H400" t="s">
        <v>1761</v>
      </c>
      <c r="I400" t="s">
        <v>1836</v>
      </c>
      <c r="J400" t="s">
        <v>1837</v>
      </c>
      <c r="K400" t="s">
        <v>1838</v>
      </c>
      <c r="L400" t="s">
        <v>1839</v>
      </c>
      <c r="M400" t="s">
        <v>171</v>
      </c>
      <c r="N400" t="s">
        <v>172</v>
      </c>
      <c r="O400" t="s">
        <v>173</v>
      </c>
      <c r="P400" t="s">
        <v>174</v>
      </c>
      <c r="Q400" t="s">
        <v>175</v>
      </c>
      <c r="R400" t="s">
        <v>176</v>
      </c>
      <c r="S400" t="s">
        <v>177</v>
      </c>
      <c r="T400" t="s">
        <v>178</v>
      </c>
      <c r="U400" t="s">
        <v>179</v>
      </c>
      <c r="V400" t="s">
        <v>180</v>
      </c>
      <c r="W400" t="s">
        <v>522</v>
      </c>
      <c r="X400" t="s">
        <v>523</v>
      </c>
    </row>
    <row r="401" spans="1:15">
      <c r="A401" t="s">
        <v>1433</v>
      </c>
      <c r="B401" t="s">
        <v>1434</v>
      </c>
      <c r="C401" t="s">
        <v>524</v>
      </c>
      <c r="E401" t="s">
        <v>525</v>
      </c>
      <c r="G401" t="s">
        <v>1483</v>
      </c>
      <c r="H401" t="s">
        <v>1484</v>
      </c>
      <c r="I401" t="s">
        <v>1485</v>
      </c>
      <c r="J401" t="s">
        <v>1588</v>
      </c>
      <c r="K401" t="s">
        <v>1589</v>
      </c>
      <c r="L401" t="s">
        <v>1590</v>
      </c>
      <c r="M401" t="s">
        <v>1652</v>
      </c>
      <c r="N401" t="s">
        <v>2038</v>
      </c>
    </row>
    <row r="402" spans="1:15">
      <c r="A402" t="s">
        <v>1435</v>
      </c>
      <c r="B402" t="s">
        <v>1436</v>
      </c>
      <c r="C402" t="s">
        <v>526</v>
      </c>
      <c r="E402" t="s">
        <v>527</v>
      </c>
      <c r="G402" t="s">
        <v>1483</v>
      </c>
      <c r="H402" t="s">
        <v>1484</v>
      </c>
      <c r="I402" t="s">
        <v>1485</v>
      </c>
      <c r="J402" t="s">
        <v>1583</v>
      </c>
      <c r="K402" t="s">
        <v>1584</v>
      </c>
      <c r="L402" t="s">
        <v>1756</v>
      </c>
    </row>
    <row r="403" spans="1:15">
      <c r="A403" t="s">
        <v>1437</v>
      </c>
      <c r="B403" t="s">
        <v>1438</v>
      </c>
      <c r="C403" t="s">
        <v>528</v>
      </c>
      <c r="E403" t="s">
        <v>529</v>
      </c>
      <c r="G403" t="s">
        <v>1483</v>
      </c>
      <c r="H403" t="s">
        <v>1491</v>
      </c>
      <c r="I403" t="s">
        <v>1492</v>
      </c>
      <c r="J403" t="s">
        <v>1493</v>
      </c>
      <c r="K403" t="s">
        <v>1916</v>
      </c>
      <c r="L403" t="s">
        <v>1917</v>
      </c>
      <c r="M403" t="s">
        <v>1918</v>
      </c>
    </row>
    <row r="404" spans="1:15">
      <c r="A404" t="s">
        <v>1439</v>
      </c>
      <c r="B404" t="s">
        <v>1440</v>
      </c>
      <c r="C404" t="s">
        <v>530</v>
      </c>
      <c r="E404" t="s">
        <v>531</v>
      </c>
      <c r="G404" t="s">
        <v>1483</v>
      </c>
      <c r="H404" t="s">
        <v>1561</v>
      </c>
      <c r="I404" t="s">
        <v>1562</v>
      </c>
      <c r="J404" t="s">
        <v>1563</v>
      </c>
      <c r="K404" t="s">
        <v>1564</v>
      </c>
      <c r="L404" t="s">
        <v>1692</v>
      </c>
      <c r="M404" t="s">
        <v>1693</v>
      </c>
    </row>
    <row r="405" spans="1:15">
      <c r="A405" t="s">
        <v>928</v>
      </c>
      <c r="B405" t="s">
        <v>929</v>
      </c>
      <c r="C405" t="s">
        <v>532</v>
      </c>
      <c r="E405" t="s">
        <v>533</v>
      </c>
      <c r="G405" t="s">
        <v>1568</v>
      </c>
      <c r="H405" t="s">
        <v>1598</v>
      </c>
      <c r="I405" t="s">
        <v>1599</v>
      </c>
      <c r="J405" t="s">
        <v>1600</v>
      </c>
      <c r="K405" t="s">
        <v>1601</v>
      </c>
      <c r="L405" t="s">
        <v>1602</v>
      </c>
      <c r="M405" t="s">
        <v>1603</v>
      </c>
      <c r="N405" t="s">
        <v>534</v>
      </c>
      <c r="O405" t="s">
        <v>535</v>
      </c>
    </row>
    <row r="406" spans="1:15">
      <c r="A406" t="s">
        <v>1441</v>
      </c>
      <c r="B406" t="s">
        <v>1442</v>
      </c>
      <c r="C406" t="s">
        <v>536</v>
      </c>
      <c r="E406" t="s">
        <v>537</v>
      </c>
      <c r="G406" t="s">
        <v>1483</v>
      </c>
      <c r="H406" t="s">
        <v>1484</v>
      </c>
      <c r="I406" t="s">
        <v>1485</v>
      </c>
      <c r="J406" t="s">
        <v>1588</v>
      </c>
      <c r="K406" t="s">
        <v>1589</v>
      </c>
      <c r="L406" t="s">
        <v>1590</v>
      </c>
      <c r="M406" t="s">
        <v>1652</v>
      </c>
      <c r="N406" t="s">
        <v>538</v>
      </c>
      <c r="O406" t="s">
        <v>539</v>
      </c>
    </row>
    <row r="407" spans="1:15">
      <c r="A407" t="s">
        <v>1443</v>
      </c>
      <c r="B407" t="s">
        <v>1444</v>
      </c>
      <c r="C407" t="s">
        <v>540</v>
      </c>
      <c r="E407" t="s">
        <v>541</v>
      </c>
      <c r="G407" t="s">
        <v>1483</v>
      </c>
      <c r="H407" t="s">
        <v>1561</v>
      </c>
      <c r="I407" t="s">
        <v>1562</v>
      </c>
      <c r="J407" t="s">
        <v>1563</v>
      </c>
      <c r="K407" t="s">
        <v>1564</v>
      </c>
      <c r="L407" t="s">
        <v>1692</v>
      </c>
      <c r="M407" t="s">
        <v>1693</v>
      </c>
    </row>
    <row r="408" spans="1:15">
      <c r="A408" t="s">
        <v>1445</v>
      </c>
      <c r="B408" t="s">
        <v>1446</v>
      </c>
      <c r="C408" t="s">
        <v>540</v>
      </c>
      <c r="E408" t="s">
        <v>541</v>
      </c>
      <c r="G408" t="s">
        <v>1483</v>
      </c>
      <c r="H408" t="s">
        <v>1561</v>
      </c>
      <c r="I408" t="s">
        <v>1562</v>
      </c>
      <c r="J408" t="s">
        <v>1563</v>
      </c>
      <c r="K408" t="s">
        <v>1564</v>
      </c>
      <c r="L408" t="s">
        <v>1692</v>
      </c>
      <c r="M408" t="s">
        <v>1693</v>
      </c>
    </row>
    <row r="409" spans="1:15">
      <c r="A409" t="s">
        <v>1447</v>
      </c>
      <c r="B409" t="s">
        <v>1448</v>
      </c>
      <c r="C409" t="s">
        <v>542</v>
      </c>
      <c r="E409" t="s">
        <v>543</v>
      </c>
      <c r="G409" t="s">
        <v>1568</v>
      </c>
      <c r="H409" t="s">
        <v>1761</v>
      </c>
      <c r="I409" t="s">
        <v>544</v>
      </c>
      <c r="J409" t="s">
        <v>545</v>
      </c>
      <c r="K409" t="s">
        <v>546</v>
      </c>
      <c r="L409" t="s">
        <v>547</v>
      </c>
      <c r="M409" t="s">
        <v>548</v>
      </c>
      <c r="N409" t="s">
        <v>549</v>
      </c>
      <c r="O409" t="s">
        <v>550</v>
      </c>
    </row>
    <row r="410" spans="1:15">
      <c r="A410" t="s">
        <v>551</v>
      </c>
      <c r="B410" t="s">
        <v>1450</v>
      </c>
      <c r="C410" t="s">
        <v>552</v>
      </c>
      <c r="E410" t="s">
        <v>553</v>
      </c>
      <c r="G410" t="s">
        <v>1483</v>
      </c>
      <c r="H410" t="s">
        <v>1484</v>
      </c>
      <c r="I410" t="s">
        <v>1485</v>
      </c>
      <c r="J410" t="s">
        <v>1583</v>
      </c>
      <c r="K410" t="s">
        <v>1584</v>
      </c>
      <c r="L410" t="s">
        <v>1585</v>
      </c>
    </row>
    <row r="411" spans="1:15">
      <c r="A411" t="s">
        <v>1451</v>
      </c>
      <c r="B411" t="s">
        <v>1452</v>
      </c>
      <c r="C411" t="s">
        <v>554</v>
      </c>
      <c r="E411" t="s">
        <v>555</v>
      </c>
      <c r="G411" t="s">
        <v>1483</v>
      </c>
      <c r="H411" t="s">
        <v>1484</v>
      </c>
      <c r="I411" t="s">
        <v>1633</v>
      </c>
      <c r="J411" t="s">
        <v>1706</v>
      </c>
      <c r="K411" t="s">
        <v>1707</v>
      </c>
      <c r="L411" t="s">
        <v>1708</v>
      </c>
    </row>
    <row r="412" spans="1:15">
      <c r="A412" t="s">
        <v>1453</v>
      </c>
      <c r="B412" t="s">
        <v>1454</v>
      </c>
      <c r="C412" t="s">
        <v>556</v>
      </c>
      <c r="E412" t="s">
        <v>557</v>
      </c>
      <c r="G412" t="s">
        <v>1483</v>
      </c>
      <c r="H412" t="s">
        <v>1561</v>
      </c>
      <c r="I412" t="s">
        <v>1698</v>
      </c>
      <c r="J412" t="s">
        <v>1699</v>
      </c>
      <c r="K412" t="s">
        <v>1700</v>
      </c>
      <c r="L412" t="s">
        <v>1808</v>
      </c>
    </row>
    <row r="413" spans="1:15">
      <c r="A413" t="s">
        <v>1467</v>
      </c>
      <c r="B413" t="s">
        <v>1468</v>
      </c>
      <c r="C413" t="s">
        <v>558</v>
      </c>
      <c r="E413" t="s">
        <v>559</v>
      </c>
      <c r="G413" t="s">
        <v>1964</v>
      </c>
      <c r="H413" t="s">
        <v>1965</v>
      </c>
      <c r="I413" t="s">
        <v>384</v>
      </c>
      <c r="J413" t="s">
        <v>385</v>
      </c>
      <c r="K413" t="s">
        <v>386</v>
      </c>
      <c r="L413" t="s">
        <v>387</v>
      </c>
    </row>
    <row r="414" spans="1:15">
      <c r="A414" t="s">
        <v>1455</v>
      </c>
      <c r="B414" t="s">
        <v>1456</v>
      </c>
      <c r="C414" t="s">
        <v>560</v>
      </c>
      <c r="E414" t="s">
        <v>561</v>
      </c>
      <c r="G414" t="s">
        <v>1483</v>
      </c>
      <c r="H414" t="s">
        <v>1484</v>
      </c>
      <c r="I414" t="s">
        <v>1485</v>
      </c>
      <c r="J414" t="s">
        <v>1588</v>
      </c>
      <c r="K414" t="s">
        <v>1589</v>
      </c>
      <c r="L414" t="s">
        <v>1590</v>
      </c>
      <c r="M414" t="s">
        <v>1652</v>
      </c>
      <c r="N414" t="s">
        <v>1656</v>
      </c>
    </row>
    <row r="415" spans="1:15">
      <c r="A415" t="s">
        <v>1457</v>
      </c>
      <c r="B415" t="s">
        <v>1458</v>
      </c>
      <c r="C415" t="s">
        <v>562</v>
      </c>
      <c r="E415" t="s">
        <v>563</v>
      </c>
      <c r="G415" t="s">
        <v>1964</v>
      </c>
      <c r="H415" t="s">
        <v>564</v>
      </c>
      <c r="I415" t="s">
        <v>565</v>
      </c>
      <c r="J415" t="s">
        <v>566</v>
      </c>
      <c r="K415" t="s">
        <v>567</v>
      </c>
      <c r="L415" t="s">
        <v>568</v>
      </c>
    </row>
    <row r="416" spans="1:15">
      <c r="A416" t="s">
        <v>1459</v>
      </c>
      <c r="B416" t="s">
        <v>1460</v>
      </c>
      <c r="C416" t="s">
        <v>569</v>
      </c>
      <c r="E416" t="s">
        <v>570</v>
      </c>
      <c r="G416" t="s">
        <v>1483</v>
      </c>
      <c r="H416" t="s">
        <v>1484</v>
      </c>
      <c r="I416" t="s">
        <v>1485</v>
      </c>
      <c r="J416" t="s">
        <v>1711</v>
      </c>
      <c r="K416" t="s">
        <v>1712</v>
      </c>
      <c r="L416" t="s">
        <v>1713</v>
      </c>
    </row>
    <row r="417" spans="1:20">
      <c r="A417" t="s">
        <v>1461</v>
      </c>
      <c r="B417" t="s">
        <v>1462</v>
      </c>
      <c r="C417" t="s">
        <v>571</v>
      </c>
      <c r="E417" t="s">
        <v>572</v>
      </c>
      <c r="G417" t="s">
        <v>1483</v>
      </c>
      <c r="H417" t="s">
        <v>1561</v>
      </c>
      <c r="I417" t="s">
        <v>1698</v>
      </c>
      <c r="J417" t="s">
        <v>415</v>
      </c>
      <c r="K417" t="s">
        <v>573</v>
      </c>
      <c r="L417" t="s">
        <v>574</v>
      </c>
    </row>
    <row r="418" spans="1:20">
      <c r="A418" t="s">
        <v>1463</v>
      </c>
      <c r="B418" t="s">
        <v>1464</v>
      </c>
      <c r="C418" t="s">
        <v>575</v>
      </c>
      <c r="E418" t="s">
        <v>576</v>
      </c>
      <c r="G418" t="s">
        <v>1483</v>
      </c>
      <c r="H418" t="s">
        <v>1484</v>
      </c>
      <c r="I418" t="s">
        <v>1485</v>
      </c>
      <c r="J418" t="s">
        <v>1549</v>
      </c>
      <c r="K418" t="s">
        <v>1621</v>
      </c>
      <c r="L418" t="s">
        <v>1974</v>
      </c>
    </row>
    <row r="419" spans="1:20">
      <c r="A419" t="s">
        <v>1353</v>
      </c>
      <c r="B419" t="s">
        <v>1354</v>
      </c>
      <c r="C419" t="s">
        <v>299</v>
      </c>
      <c r="E419" t="s">
        <v>300</v>
      </c>
      <c r="G419" t="s">
        <v>1568</v>
      </c>
      <c r="H419" t="s">
        <v>1761</v>
      </c>
      <c r="I419" t="s">
        <v>1836</v>
      </c>
      <c r="J419" t="s">
        <v>1837</v>
      </c>
      <c r="K419" t="s">
        <v>1838</v>
      </c>
      <c r="L419" t="s">
        <v>1839</v>
      </c>
      <c r="M419" t="s">
        <v>2009</v>
      </c>
      <c r="N419" t="s">
        <v>2010</v>
      </c>
      <c r="O419" t="s">
        <v>208</v>
      </c>
      <c r="P419" t="s">
        <v>209</v>
      </c>
      <c r="Q419" t="s">
        <v>210</v>
      </c>
      <c r="R419" t="s">
        <v>211</v>
      </c>
      <c r="S419" t="s">
        <v>212</v>
      </c>
      <c r="T419" t="s">
        <v>301</v>
      </c>
    </row>
    <row r="420" spans="1:20">
      <c r="A420" t="s">
        <v>1465</v>
      </c>
      <c r="B420" t="s">
        <v>1466</v>
      </c>
      <c r="C420" t="s">
        <v>577</v>
      </c>
      <c r="E420" t="s">
        <v>578</v>
      </c>
      <c r="G420" t="s">
        <v>1483</v>
      </c>
      <c r="H420" t="s">
        <v>1484</v>
      </c>
      <c r="I420" t="s">
        <v>1485</v>
      </c>
      <c r="J420" t="s">
        <v>1588</v>
      </c>
      <c r="K420" t="s">
        <v>1589</v>
      </c>
      <c r="L420" t="s">
        <v>1590</v>
      </c>
      <c r="M420" t="s">
        <v>1652</v>
      </c>
      <c r="N420" t="s">
        <v>2038</v>
      </c>
    </row>
  </sheetData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3:L63"/>
  <sheetViews>
    <sheetView topLeftCell="A17" workbookViewId="0">
      <selection activeCell="J63" sqref="J20:J63"/>
    </sheetView>
  </sheetViews>
  <sheetFormatPr defaultRowHeight="15"/>
  <sheetData>
    <row r="13" spans="2:10">
      <c r="B13" t="s">
        <v>580</v>
      </c>
      <c r="J13" t="s">
        <v>581</v>
      </c>
    </row>
    <row r="16" spans="2:10">
      <c r="B16" t="s">
        <v>1456</v>
      </c>
      <c r="C16" t="s">
        <v>1964</v>
      </c>
      <c r="D16" t="s">
        <v>1965</v>
      </c>
    </row>
    <row r="17" spans="2:12">
      <c r="B17" t="s">
        <v>1460</v>
      </c>
      <c r="C17" t="s">
        <v>1964</v>
      </c>
      <c r="D17" t="s">
        <v>1965</v>
      </c>
    </row>
    <row r="18" spans="2:12">
      <c r="B18" t="s">
        <v>1464</v>
      </c>
      <c r="C18" t="s">
        <v>1964</v>
      </c>
      <c r="D18" t="s">
        <v>1965</v>
      </c>
    </row>
    <row r="19" spans="2:12">
      <c r="B19" t="s">
        <v>1466</v>
      </c>
      <c r="C19" t="s">
        <v>1964</v>
      </c>
      <c r="D19" t="s">
        <v>1965</v>
      </c>
    </row>
    <row r="20" spans="2:12">
      <c r="J20" t="s">
        <v>1454</v>
      </c>
      <c r="K20" t="s">
        <v>1964</v>
      </c>
      <c r="L20" t="s">
        <v>1965</v>
      </c>
    </row>
    <row r="21" spans="2:12">
      <c r="B21" t="s">
        <v>1252</v>
      </c>
      <c r="C21" t="s">
        <v>1483</v>
      </c>
      <c r="D21" t="s">
        <v>1484</v>
      </c>
    </row>
    <row r="22" spans="2:12">
      <c r="B22" t="s">
        <v>1254</v>
      </c>
      <c r="C22" t="s">
        <v>1483</v>
      </c>
      <c r="D22" t="s">
        <v>1484</v>
      </c>
      <c r="J22" t="s">
        <v>809</v>
      </c>
      <c r="K22" t="s">
        <v>1483</v>
      </c>
      <c r="L22" t="s">
        <v>1561</v>
      </c>
    </row>
    <row r="23" spans="2:12">
      <c r="B23" t="s">
        <v>1256</v>
      </c>
      <c r="C23" t="s">
        <v>1483</v>
      </c>
      <c r="D23" t="s">
        <v>1484</v>
      </c>
      <c r="J23" t="s">
        <v>813</v>
      </c>
      <c r="K23" t="s">
        <v>1483</v>
      </c>
      <c r="L23" t="s">
        <v>1491</v>
      </c>
    </row>
    <row r="24" spans="2:12">
      <c r="B24" t="s">
        <v>1258</v>
      </c>
      <c r="C24" t="s">
        <v>1483</v>
      </c>
      <c r="D24" t="s">
        <v>1484</v>
      </c>
      <c r="J24" t="s">
        <v>817</v>
      </c>
      <c r="K24" t="s">
        <v>1483</v>
      </c>
      <c r="L24" t="s">
        <v>1561</v>
      </c>
    </row>
    <row r="25" spans="2:12">
      <c r="B25" t="s">
        <v>1272</v>
      </c>
      <c r="C25" t="s">
        <v>1483</v>
      </c>
      <c r="D25" t="s">
        <v>1484</v>
      </c>
      <c r="J25" t="s">
        <v>819</v>
      </c>
      <c r="K25" t="s">
        <v>1483</v>
      </c>
      <c r="L25" t="s">
        <v>1561</v>
      </c>
    </row>
    <row r="26" spans="2:12">
      <c r="B26" t="s">
        <v>1282</v>
      </c>
      <c r="C26" t="s">
        <v>1483</v>
      </c>
      <c r="D26" t="s">
        <v>1484</v>
      </c>
      <c r="J26" t="s">
        <v>821</v>
      </c>
      <c r="K26" t="s">
        <v>1483</v>
      </c>
      <c r="L26" t="s">
        <v>1561</v>
      </c>
    </row>
    <row r="27" spans="2:12">
      <c r="B27" t="s">
        <v>1284</v>
      </c>
      <c r="C27" t="s">
        <v>1483</v>
      </c>
      <c r="D27" t="s">
        <v>1484</v>
      </c>
      <c r="J27" t="s">
        <v>823</v>
      </c>
      <c r="K27" t="s">
        <v>1483</v>
      </c>
      <c r="L27" t="s">
        <v>1561</v>
      </c>
    </row>
    <row r="28" spans="2:12">
      <c r="B28" t="s">
        <v>1286</v>
      </c>
      <c r="C28" t="s">
        <v>1483</v>
      </c>
      <c r="D28" t="s">
        <v>1484</v>
      </c>
      <c r="J28" t="s">
        <v>825</v>
      </c>
      <c r="K28" t="s">
        <v>1483</v>
      </c>
      <c r="L28" t="s">
        <v>1561</v>
      </c>
    </row>
    <row r="29" spans="2:12">
      <c r="B29" t="s">
        <v>1290</v>
      </c>
      <c r="C29" t="s">
        <v>1483</v>
      </c>
      <c r="D29" t="s">
        <v>1484</v>
      </c>
      <c r="J29" t="s">
        <v>827</v>
      </c>
      <c r="K29" t="s">
        <v>1483</v>
      </c>
      <c r="L29" t="s">
        <v>1561</v>
      </c>
    </row>
    <row r="30" spans="2:12">
      <c r="B30" t="s">
        <v>1292</v>
      </c>
      <c r="C30" t="s">
        <v>1483</v>
      </c>
      <c r="D30" t="s">
        <v>1484</v>
      </c>
      <c r="J30" t="s">
        <v>829</v>
      </c>
      <c r="K30" t="s">
        <v>1483</v>
      </c>
      <c r="L30" t="s">
        <v>1561</v>
      </c>
    </row>
    <row r="31" spans="2:12">
      <c r="B31" t="s">
        <v>1294</v>
      </c>
      <c r="C31" t="s">
        <v>1483</v>
      </c>
      <c r="D31" t="s">
        <v>1484</v>
      </c>
      <c r="J31" t="s">
        <v>831</v>
      </c>
      <c r="K31" t="s">
        <v>1483</v>
      </c>
      <c r="L31" t="s">
        <v>1561</v>
      </c>
    </row>
    <row r="32" spans="2:12">
      <c r="B32" t="s">
        <v>1296</v>
      </c>
      <c r="C32" t="s">
        <v>1483</v>
      </c>
      <c r="D32" t="s">
        <v>1484</v>
      </c>
      <c r="J32" t="s">
        <v>833</v>
      </c>
      <c r="K32" t="s">
        <v>1483</v>
      </c>
      <c r="L32" t="s">
        <v>1561</v>
      </c>
    </row>
    <row r="33" spans="2:12">
      <c r="B33" t="s">
        <v>1298</v>
      </c>
      <c r="C33" t="s">
        <v>1483</v>
      </c>
      <c r="D33" t="s">
        <v>1484</v>
      </c>
      <c r="J33" t="s">
        <v>835</v>
      </c>
      <c r="K33" t="s">
        <v>1483</v>
      </c>
      <c r="L33" t="s">
        <v>1561</v>
      </c>
    </row>
    <row r="34" spans="2:12">
      <c r="B34" t="s">
        <v>1300</v>
      </c>
      <c r="C34" t="s">
        <v>1483</v>
      </c>
      <c r="D34" t="s">
        <v>1484</v>
      </c>
      <c r="J34" t="s">
        <v>837</v>
      </c>
      <c r="K34" t="s">
        <v>1483</v>
      </c>
      <c r="L34" t="s">
        <v>1561</v>
      </c>
    </row>
    <row r="35" spans="2:12">
      <c r="B35" t="s">
        <v>1302</v>
      </c>
      <c r="C35" t="s">
        <v>1483</v>
      </c>
      <c r="D35" t="s">
        <v>1484</v>
      </c>
      <c r="J35" t="s">
        <v>839</v>
      </c>
      <c r="K35" t="s">
        <v>1483</v>
      </c>
      <c r="L35" t="s">
        <v>1561</v>
      </c>
    </row>
    <row r="36" spans="2:12">
      <c r="B36" t="s">
        <v>1304</v>
      </c>
      <c r="C36" t="s">
        <v>1483</v>
      </c>
      <c r="D36" t="s">
        <v>1484</v>
      </c>
      <c r="J36" t="s">
        <v>841</v>
      </c>
      <c r="K36" t="s">
        <v>1483</v>
      </c>
      <c r="L36" t="s">
        <v>1561</v>
      </c>
    </row>
    <row r="37" spans="2:12">
      <c r="B37" t="s">
        <v>1306</v>
      </c>
      <c r="C37" t="s">
        <v>1483</v>
      </c>
      <c r="D37" t="s">
        <v>1484</v>
      </c>
      <c r="J37" t="s">
        <v>843</v>
      </c>
      <c r="K37" t="s">
        <v>1483</v>
      </c>
      <c r="L37" t="s">
        <v>1561</v>
      </c>
    </row>
    <row r="38" spans="2:12">
      <c r="B38" t="s">
        <v>1308</v>
      </c>
      <c r="C38" t="s">
        <v>1483</v>
      </c>
      <c r="D38" t="s">
        <v>1484</v>
      </c>
      <c r="J38" t="s">
        <v>845</v>
      </c>
      <c r="K38" t="s">
        <v>1483</v>
      </c>
      <c r="L38" t="s">
        <v>1561</v>
      </c>
    </row>
    <row r="39" spans="2:12">
      <c r="B39" t="s">
        <v>1310</v>
      </c>
      <c r="C39" t="s">
        <v>1483</v>
      </c>
      <c r="D39" t="s">
        <v>1484</v>
      </c>
      <c r="J39" t="s">
        <v>847</v>
      </c>
      <c r="K39" t="s">
        <v>1483</v>
      </c>
      <c r="L39" t="s">
        <v>1561</v>
      </c>
    </row>
    <row r="40" spans="2:12">
      <c r="B40" t="s">
        <v>1312</v>
      </c>
      <c r="C40" t="s">
        <v>1483</v>
      </c>
      <c r="D40" t="s">
        <v>1484</v>
      </c>
      <c r="J40" t="s">
        <v>849</v>
      </c>
      <c r="K40" t="s">
        <v>1483</v>
      </c>
      <c r="L40" t="s">
        <v>1561</v>
      </c>
    </row>
    <row r="41" spans="2:12">
      <c r="B41" t="s">
        <v>1314</v>
      </c>
      <c r="C41" t="s">
        <v>1483</v>
      </c>
      <c r="D41" t="s">
        <v>1484</v>
      </c>
      <c r="J41" t="s">
        <v>851</v>
      </c>
      <c r="K41" t="s">
        <v>1483</v>
      </c>
      <c r="L41" t="s">
        <v>1561</v>
      </c>
    </row>
    <row r="42" spans="2:12">
      <c r="B42" t="s">
        <v>1316</v>
      </c>
      <c r="C42" t="s">
        <v>1483</v>
      </c>
      <c r="D42" t="s">
        <v>1484</v>
      </c>
      <c r="J42" t="s">
        <v>853</v>
      </c>
      <c r="K42" t="s">
        <v>1483</v>
      </c>
      <c r="L42" t="s">
        <v>1561</v>
      </c>
    </row>
    <row r="43" spans="2:12">
      <c r="B43" t="s">
        <v>1318</v>
      </c>
      <c r="C43" t="s">
        <v>1483</v>
      </c>
      <c r="D43" t="s">
        <v>1484</v>
      </c>
      <c r="J43" t="s">
        <v>855</v>
      </c>
      <c r="K43" t="s">
        <v>1483</v>
      </c>
      <c r="L43" t="s">
        <v>1561</v>
      </c>
    </row>
    <row r="44" spans="2:12">
      <c r="B44" t="s">
        <v>1320</v>
      </c>
      <c r="C44" t="s">
        <v>1483</v>
      </c>
      <c r="D44" t="s">
        <v>1484</v>
      </c>
      <c r="J44" t="s">
        <v>857</v>
      </c>
      <c r="K44" t="s">
        <v>1483</v>
      </c>
      <c r="L44" t="s">
        <v>1561</v>
      </c>
    </row>
    <row r="45" spans="2:12">
      <c r="B45" t="s">
        <v>1322</v>
      </c>
      <c r="C45" t="s">
        <v>1483</v>
      </c>
      <c r="D45" t="s">
        <v>1484</v>
      </c>
      <c r="J45" t="s">
        <v>859</v>
      </c>
      <c r="K45" t="s">
        <v>1483</v>
      </c>
      <c r="L45" t="s">
        <v>1561</v>
      </c>
    </row>
    <row r="46" spans="2:12">
      <c r="B46" t="s">
        <v>1324</v>
      </c>
      <c r="C46" t="s">
        <v>1483</v>
      </c>
      <c r="D46" t="s">
        <v>1484</v>
      </c>
      <c r="J46" t="s">
        <v>861</v>
      </c>
      <c r="K46" t="s">
        <v>1483</v>
      </c>
      <c r="L46" t="s">
        <v>1561</v>
      </c>
    </row>
    <row r="47" spans="2:12">
      <c r="B47" t="s">
        <v>1326</v>
      </c>
      <c r="C47" t="s">
        <v>1483</v>
      </c>
      <c r="D47" t="s">
        <v>1484</v>
      </c>
      <c r="J47" t="s">
        <v>863</v>
      </c>
      <c r="K47" t="s">
        <v>1483</v>
      </c>
      <c r="L47" t="s">
        <v>1561</v>
      </c>
    </row>
    <row r="48" spans="2:12">
      <c r="B48" t="s">
        <v>1328</v>
      </c>
      <c r="C48" t="s">
        <v>1483</v>
      </c>
      <c r="D48" t="s">
        <v>1484</v>
      </c>
      <c r="J48" t="s">
        <v>865</v>
      </c>
      <c r="K48" t="s">
        <v>1483</v>
      </c>
      <c r="L48" t="s">
        <v>1561</v>
      </c>
    </row>
    <row r="49" spans="2:12">
      <c r="B49" t="s">
        <v>1330</v>
      </c>
      <c r="C49" t="s">
        <v>1483</v>
      </c>
      <c r="D49" t="s">
        <v>1484</v>
      </c>
      <c r="J49" t="s">
        <v>867</v>
      </c>
      <c r="K49" t="s">
        <v>1483</v>
      </c>
      <c r="L49" t="s">
        <v>1561</v>
      </c>
    </row>
    <row r="50" spans="2:12">
      <c r="B50" t="s">
        <v>1332</v>
      </c>
      <c r="C50" t="s">
        <v>1483</v>
      </c>
      <c r="D50" t="s">
        <v>1484</v>
      </c>
      <c r="J50" t="s">
        <v>869</v>
      </c>
      <c r="K50" t="s">
        <v>1483</v>
      </c>
      <c r="L50" t="s">
        <v>1561</v>
      </c>
    </row>
    <row r="51" spans="2:12">
      <c r="B51" t="s">
        <v>1334</v>
      </c>
      <c r="C51" t="s">
        <v>1483</v>
      </c>
      <c r="D51" t="s">
        <v>1484</v>
      </c>
      <c r="J51" t="s">
        <v>871</v>
      </c>
      <c r="K51" t="s">
        <v>1483</v>
      </c>
      <c r="L51" t="s">
        <v>1561</v>
      </c>
    </row>
    <row r="52" spans="2:12">
      <c r="B52" t="s">
        <v>1336</v>
      </c>
      <c r="C52" t="s">
        <v>1483</v>
      </c>
      <c r="D52" t="s">
        <v>1484</v>
      </c>
      <c r="J52" t="s">
        <v>873</v>
      </c>
      <c r="K52" t="s">
        <v>1483</v>
      </c>
      <c r="L52" t="s">
        <v>1561</v>
      </c>
    </row>
    <row r="53" spans="2:12">
      <c r="B53" t="s">
        <v>1338</v>
      </c>
      <c r="C53" t="s">
        <v>1483</v>
      </c>
      <c r="D53" t="s">
        <v>1484</v>
      </c>
      <c r="J53" t="s">
        <v>875</v>
      </c>
      <c r="K53" t="s">
        <v>1483</v>
      </c>
      <c r="L53" t="s">
        <v>1561</v>
      </c>
    </row>
    <row r="54" spans="2:12">
      <c r="B54" t="s">
        <v>1340</v>
      </c>
      <c r="C54" t="s">
        <v>1483</v>
      </c>
      <c r="D54" t="s">
        <v>1484</v>
      </c>
      <c r="J54" t="s">
        <v>877</v>
      </c>
      <c r="K54" t="s">
        <v>1483</v>
      </c>
      <c r="L54" t="s">
        <v>1561</v>
      </c>
    </row>
    <row r="55" spans="2:12">
      <c r="J55" t="s">
        <v>879</v>
      </c>
      <c r="K55" t="s">
        <v>1483</v>
      </c>
      <c r="L55" t="s">
        <v>1561</v>
      </c>
    </row>
    <row r="56" spans="2:12">
      <c r="J56" t="s">
        <v>881</v>
      </c>
      <c r="K56" t="s">
        <v>1483</v>
      </c>
      <c r="L56" t="s">
        <v>1561</v>
      </c>
    </row>
    <row r="57" spans="2:12">
      <c r="J57" t="s">
        <v>883</v>
      </c>
      <c r="K57" t="s">
        <v>1483</v>
      </c>
      <c r="L57" t="s">
        <v>1561</v>
      </c>
    </row>
    <row r="58" spans="2:12">
      <c r="J58" t="s">
        <v>885</v>
      </c>
      <c r="K58" t="s">
        <v>1483</v>
      </c>
      <c r="L58" t="s">
        <v>1561</v>
      </c>
    </row>
    <row r="59" spans="2:12">
      <c r="J59" t="s">
        <v>887</v>
      </c>
      <c r="K59" t="s">
        <v>1483</v>
      </c>
      <c r="L59" t="s">
        <v>1491</v>
      </c>
    </row>
    <row r="60" spans="2:12">
      <c r="J60" t="s">
        <v>897</v>
      </c>
      <c r="K60" t="s">
        <v>1483</v>
      </c>
      <c r="L60" t="s">
        <v>1561</v>
      </c>
    </row>
    <row r="61" spans="2:12">
      <c r="J61" t="s">
        <v>907</v>
      </c>
      <c r="K61" t="s">
        <v>1483</v>
      </c>
      <c r="L61" t="s">
        <v>1491</v>
      </c>
    </row>
    <row r="62" spans="2:12">
      <c r="J62" t="s">
        <v>915</v>
      </c>
      <c r="K62" t="s">
        <v>1483</v>
      </c>
      <c r="L62" t="s">
        <v>1561</v>
      </c>
    </row>
    <row r="63" spans="2:12">
      <c r="J63" t="s">
        <v>927</v>
      </c>
      <c r="K63" t="s">
        <v>1483</v>
      </c>
      <c r="L63" t="s">
        <v>1561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Лист4</vt:lpstr>
      <vt:lpstr>Лист6</vt:lpstr>
      <vt:lpstr>Лист1</vt:lpstr>
      <vt:lpstr>Лист2</vt:lpstr>
      <vt:lpstr>Лист5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2014-05-23T10:35:02Z</dcterms:modified>
</cp:coreProperties>
</file>